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\Downloads\"/>
    </mc:Choice>
  </mc:AlternateContent>
  <bookViews>
    <workbookView xWindow="0" yWindow="0" windowWidth="20490" windowHeight="7770"/>
  </bookViews>
  <sheets>
    <sheet name="A.gr." sheetId="1" r:id="rId1"/>
    <sheet name="B.gr." sheetId="2" r:id="rId2"/>
    <sheet name="C.gr." sheetId="3" r:id="rId3"/>
  </sheets>
  <calcPr calcId="162913"/>
</workbook>
</file>

<file path=xl/calcChain.xml><?xml version="1.0" encoding="utf-8"?>
<calcChain xmlns="http://schemas.openxmlformats.org/spreadsheetml/2006/main">
  <c r="A57" i="3" l="1"/>
  <c r="A56" i="3"/>
  <c r="BG54" i="3"/>
  <c r="BF54" i="3"/>
  <c r="BE54" i="3"/>
  <c r="BD54" i="3"/>
  <c r="BC54" i="3"/>
  <c r="BB54" i="3"/>
  <c r="BA54" i="3"/>
  <c r="AZ54" i="3"/>
  <c r="AY54" i="3"/>
  <c r="AX54" i="3"/>
  <c r="AV54" i="3"/>
  <c r="AU54" i="3"/>
  <c r="AT54" i="3"/>
  <c r="AS54" i="3"/>
  <c r="AR54" i="3"/>
  <c r="AQ54" i="3"/>
  <c r="AP54" i="3"/>
  <c r="AO54" i="3"/>
  <c r="AN54" i="3"/>
  <c r="AM54" i="3"/>
  <c r="AK54" i="3"/>
  <c r="M54" i="3"/>
  <c r="I54" i="3" s="1"/>
  <c r="H54" i="3"/>
  <c r="F54" i="3"/>
  <c r="E54" i="3"/>
  <c r="BG53" i="3"/>
  <c r="BF53" i="3"/>
  <c r="BE53" i="3"/>
  <c r="BD53" i="3"/>
  <c r="BC53" i="3"/>
  <c r="BB53" i="3"/>
  <c r="BA53" i="3"/>
  <c r="AZ53" i="3"/>
  <c r="AY53" i="3"/>
  <c r="AX53" i="3"/>
  <c r="AV53" i="3"/>
  <c r="AU53" i="3"/>
  <c r="AT53" i="3"/>
  <c r="AS53" i="3"/>
  <c r="AR53" i="3"/>
  <c r="AQ53" i="3"/>
  <c r="AP53" i="3"/>
  <c r="AO53" i="3"/>
  <c r="AN53" i="3"/>
  <c r="AM53" i="3"/>
  <c r="AK53" i="3"/>
  <c r="M53" i="3"/>
  <c r="I53" i="3" s="1"/>
  <c r="H53" i="3"/>
  <c r="F53" i="3"/>
  <c r="E53" i="3"/>
  <c r="BG52" i="3"/>
  <c r="BF52" i="3"/>
  <c r="BE52" i="3"/>
  <c r="BD52" i="3"/>
  <c r="BC52" i="3"/>
  <c r="BB52" i="3"/>
  <c r="BA52" i="3"/>
  <c r="AZ52" i="3"/>
  <c r="AY52" i="3"/>
  <c r="AX52" i="3"/>
  <c r="AV52" i="3"/>
  <c r="AU52" i="3"/>
  <c r="AT52" i="3"/>
  <c r="AS52" i="3"/>
  <c r="AR52" i="3"/>
  <c r="AQ52" i="3"/>
  <c r="AP52" i="3"/>
  <c r="AO52" i="3"/>
  <c r="AN52" i="3"/>
  <c r="AM52" i="3"/>
  <c r="AK52" i="3"/>
  <c r="M52" i="3"/>
  <c r="I52" i="3" s="1"/>
  <c r="H52" i="3"/>
  <c r="F52" i="3"/>
  <c r="E52" i="3"/>
  <c r="BG51" i="3"/>
  <c r="BF51" i="3"/>
  <c r="BE51" i="3"/>
  <c r="BD51" i="3"/>
  <c r="BC51" i="3"/>
  <c r="BB51" i="3"/>
  <c r="BA51" i="3"/>
  <c r="AZ51" i="3"/>
  <c r="AY51" i="3"/>
  <c r="AX51" i="3"/>
  <c r="AV51" i="3"/>
  <c r="AU51" i="3"/>
  <c r="AT51" i="3"/>
  <c r="AS51" i="3"/>
  <c r="AR51" i="3"/>
  <c r="AQ51" i="3"/>
  <c r="AP51" i="3"/>
  <c r="AO51" i="3"/>
  <c r="AN51" i="3"/>
  <c r="AM51" i="3"/>
  <c r="AK51" i="3"/>
  <c r="M51" i="3"/>
  <c r="I51" i="3" s="1"/>
  <c r="H51" i="3"/>
  <c r="F51" i="3"/>
  <c r="E51" i="3"/>
  <c r="BG50" i="3"/>
  <c r="BF50" i="3"/>
  <c r="BE50" i="3"/>
  <c r="BD50" i="3"/>
  <c r="BC50" i="3"/>
  <c r="BB50" i="3"/>
  <c r="BA50" i="3"/>
  <c r="AZ50" i="3"/>
  <c r="AY50" i="3"/>
  <c r="AX50" i="3"/>
  <c r="AV50" i="3"/>
  <c r="AU50" i="3"/>
  <c r="AT50" i="3"/>
  <c r="AS50" i="3"/>
  <c r="AR50" i="3"/>
  <c r="AQ50" i="3"/>
  <c r="AP50" i="3"/>
  <c r="AO50" i="3"/>
  <c r="AN50" i="3"/>
  <c r="AM50" i="3"/>
  <c r="AK50" i="3"/>
  <c r="M50" i="3"/>
  <c r="I50" i="3" s="1"/>
  <c r="H50" i="3"/>
  <c r="F50" i="3"/>
  <c r="E50" i="3"/>
  <c r="BG49" i="3"/>
  <c r="BF49" i="3"/>
  <c r="BE49" i="3"/>
  <c r="BD49" i="3"/>
  <c r="BC49" i="3"/>
  <c r="BB49" i="3"/>
  <c r="BA49" i="3"/>
  <c r="AZ49" i="3"/>
  <c r="AY49" i="3"/>
  <c r="AX49" i="3"/>
  <c r="AV49" i="3"/>
  <c r="AU49" i="3"/>
  <c r="AT49" i="3"/>
  <c r="AS49" i="3"/>
  <c r="AR49" i="3"/>
  <c r="AQ49" i="3"/>
  <c r="AP49" i="3"/>
  <c r="AO49" i="3"/>
  <c r="AN49" i="3"/>
  <c r="AM49" i="3"/>
  <c r="AK49" i="3"/>
  <c r="M49" i="3"/>
  <c r="I49" i="3" s="1"/>
  <c r="H49" i="3"/>
  <c r="F49" i="3"/>
  <c r="E49" i="3"/>
  <c r="BG48" i="3"/>
  <c r="BF48" i="3"/>
  <c r="BE48" i="3"/>
  <c r="BD48" i="3"/>
  <c r="BC48" i="3"/>
  <c r="BB48" i="3"/>
  <c r="BA48" i="3"/>
  <c r="AZ48" i="3"/>
  <c r="AY48" i="3"/>
  <c r="AX48" i="3"/>
  <c r="AV48" i="3"/>
  <c r="AU48" i="3"/>
  <c r="AT48" i="3"/>
  <c r="AS48" i="3"/>
  <c r="AR48" i="3"/>
  <c r="AQ48" i="3"/>
  <c r="AP48" i="3"/>
  <c r="AO48" i="3"/>
  <c r="AN48" i="3"/>
  <c r="AM48" i="3"/>
  <c r="AK48" i="3"/>
  <c r="M48" i="3"/>
  <c r="I48" i="3" s="1"/>
  <c r="H48" i="3"/>
  <c r="F48" i="3"/>
  <c r="E48" i="3"/>
  <c r="BG47" i="3"/>
  <c r="BF47" i="3"/>
  <c r="BE47" i="3"/>
  <c r="BD47" i="3"/>
  <c r="BC47" i="3"/>
  <c r="BB47" i="3"/>
  <c r="BA47" i="3"/>
  <c r="AZ47" i="3"/>
  <c r="AY47" i="3"/>
  <c r="AX47" i="3"/>
  <c r="AV47" i="3"/>
  <c r="AU47" i="3"/>
  <c r="AT47" i="3"/>
  <c r="AS47" i="3"/>
  <c r="AR47" i="3"/>
  <c r="AQ47" i="3"/>
  <c r="AP47" i="3"/>
  <c r="AO47" i="3"/>
  <c r="AN47" i="3"/>
  <c r="AM47" i="3"/>
  <c r="AK47" i="3"/>
  <c r="M47" i="3"/>
  <c r="I47" i="3" s="1"/>
  <c r="H47" i="3"/>
  <c r="F47" i="3"/>
  <c r="E47" i="3"/>
  <c r="BG46" i="3"/>
  <c r="BF46" i="3"/>
  <c r="BE46" i="3"/>
  <c r="BD46" i="3"/>
  <c r="BC46" i="3"/>
  <c r="BB46" i="3"/>
  <c r="BA46" i="3"/>
  <c r="AZ46" i="3"/>
  <c r="AY46" i="3"/>
  <c r="AX46" i="3"/>
  <c r="AV46" i="3"/>
  <c r="AU46" i="3"/>
  <c r="AT46" i="3"/>
  <c r="AS46" i="3"/>
  <c r="AR46" i="3"/>
  <c r="AQ46" i="3"/>
  <c r="AP46" i="3"/>
  <c r="AO46" i="3"/>
  <c r="AN46" i="3"/>
  <c r="AM46" i="3"/>
  <c r="AK46" i="3"/>
  <c r="M46" i="3"/>
  <c r="I46" i="3" s="1"/>
  <c r="H46" i="3"/>
  <c r="F46" i="3"/>
  <c r="E46" i="3"/>
  <c r="BG45" i="3"/>
  <c r="BF45" i="3"/>
  <c r="BE45" i="3"/>
  <c r="BD45" i="3"/>
  <c r="BC45" i="3"/>
  <c r="BB45" i="3"/>
  <c r="BA45" i="3"/>
  <c r="AZ45" i="3"/>
  <c r="AY45" i="3"/>
  <c r="AX45" i="3"/>
  <c r="AV45" i="3"/>
  <c r="AU45" i="3"/>
  <c r="AT45" i="3"/>
  <c r="AS45" i="3"/>
  <c r="AR45" i="3"/>
  <c r="AQ45" i="3"/>
  <c r="AP45" i="3"/>
  <c r="AO45" i="3"/>
  <c r="AN45" i="3"/>
  <c r="AM45" i="3"/>
  <c r="AK45" i="3"/>
  <c r="M45" i="3"/>
  <c r="I45" i="3" s="1"/>
  <c r="H45" i="3"/>
  <c r="F45" i="3"/>
  <c r="E45" i="3"/>
  <c r="BG44" i="3"/>
  <c r="BF44" i="3"/>
  <c r="BE44" i="3"/>
  <c r="BD44" i="3"/>
  <c r="BC44" i="3"/>
  <c r="BB44" i="3"/>
  <c r="BA44" i="3"/>
  <c r="AZ44" i="3"/>
  <c r="AY44" i="3"/>
  <c r="AX44" i="3"/>
  <c r="AV44" i="3"/>
  <c r="AU44" i="3"/>
  <c r="AT44" i="3"/>
  <c r="AS44" i="3"/>
  <c r="AR44" i="3"/>
  <c r="AQ44" i="3"/>
  <c r="AP44" i="3"/>
  <c r="AO44" i="3"/>
  <c r="AN44" i="3"/>
  <c r="AM44" i="3"/>
  <c r="AK44" i="3"/>
  <c r="M44" i="3"/>
  <c r="I44" i="3" s="1"/>
  <c r="H44" i="3"/>
  <c r="F44" i="3"/>
  <c r="E44" i="3"/>
  <c r="BG43" i="3"/>
  <c r="BF43" i="3"/>
  <c r="BE43" i="3"/>
  <c r="BD43" i="3"/>
  <c r="BC43" i="3"/>
  <c r="BB43" i="3"/>
  <c r="BA43" i="3"/>
  <c r="AZ43" i="3"/>
  <c r="AY43" i="3"/>
  <c r="AX43" i="3"/>
  <c r="AV43" i="3"/>
  <c r="AU43" i="3"/>
  <c r="AT43" i="3"/>
  <c r="AS43" i="3"/>
  <c r="AR43" i="3"/>
  <c r="AQ43" i="3"/>
  <c r="AP43" i="3"/>
  <c r="AO43" i="3"/>
  <c r="AN43" i="3"/>
  <c r="AM43" i="3"/>
  <c r="AK43" i="3"/>
  <c r="M43" i="3"/>
  <c r="I43" i="3" s="1"/>
  <c r="H43" i="3"/>
  <c r="F43" i="3"/>
  <c r="E43" i="3"/>
  <c r="BG42" i="3"/>
  <c r="BF42" i="3"/>
  <c r="BE42" i="3"/>
  <c r="BD42" i="3"/>
  <c r="BC42" i="3"/>
  <c r="BB42" i="3"/>
  <c r="BA42" i="3"/>
  <c r="AZ42" i="3"/>
  <c r="AY42" i="3"/>
  <c r="AX42" i="3"/>
  <c r="AV42" i="3"/>
  <c r="AU42" i="3"/>
  <c r="AT42" i="3"/>
  <c r="AS42" i="3"/>
  <c r="AR42" i="3"/>
  <c r="AQ42" i="3"/>
  <c r="AP42" i="3"/>
  <c r="AO42" i="3"/>
  <c r="AN42" i="3"/>
  <c r="AM42" i="3"/>
  <c r="AK42" i="3"/>
  <c r="M42" i="3"/>
  <c r="I42" i="3" s="1"/>
  <c r="H42" i="3"/>
  <c r="F42" i="3"/>
  <c r="E42" i="3"/>
  <c r="BG41" i="3"/>
  <c r="BF41" i="3"/>
  <c r="BE41" i="3"/>
  <c r="BD41" i="3"/>
  <c r="BC41" i="3"/>
  <c r="BB41" i="3"/>
  <c r="BA41" i="3"/>
  <c r="AZ41" i="3"/>
  <c r="AY41" i="3"/>
  <c r="AX41" i="3"/>
  <c r="AV41" i="3"/>
  <c r="AU41" i="3"/>
  <c r="AT41" i="3"/>
  <c r="AS41" i="3"/>
  <c r="AR41" i="3"/>
  <c r="AQ41" i="3"/>
  <c r="AP41" i="3"/>
  <c r="AO41" i="3"/>
  <c r="AN41" i="3"/>
  <c r="AM41" i="3"/>
  <c r="AK41" i="3"/>
  <c r="M41" i="3"/>
  <c r="I41" i="3" s="1"/>
  <c r="H41" i="3"/>
  <c r="F41" i="3"/>
  <c r="E41" i="3"/>
  <c r="BG40" i="3"/>
  <c r="BF40" i="3"/>
  <c r="BE40" i="3"/>
  <c r="BD40" i="3"/>
  <c r="BC40" i="3"/>
  <c r="BB40" i="3"/>
  <c r="BA40" i="3"/>
  <c r="AZ40" i="3"/>
  <c r="AY40" i="3"/>
  <c r="AX40" i="3"/>
  <c r="AV40" i="3"/>
  <c r="AU40" i="3"/>
  <c r="AT40" i="3"/>
  <c r="AS40" i="3"/>
  <c r="AR40" i="3"/>
  <c r="AQ40" i="3"/>
  <c r="AP40" i="3"/>
  <c r="AO40" i="3"/>
  <c r="AN40" i="3"/>
  <c r="AM40" i="3"/>
  <c r="AK40" i="3"/>
  <c r="M40" i="3"/>
  <c r="I40" i="3" s="1"/>
  <c r="H40" i="3"/>
  <c r="F40" i="3"/>
  <c r="E40" i="3"/>
  <c r="BG39" i="3"/>
  <c r="BF39" i="3"/>
  <c r="BE39" i="3"/>
  <c r="BD39" i="3"/>
  <c r="BC39" i="3"/>
  <c r="BB39" i="3"/>
  <c r="BA39" i="3"/>
  <c r="AZ39" i="3"/>
  <c r="AY39" i="3"/>
  <c r="AX39" i="3"/>
  <c r="AV39" i="3"/>
  <c r="AU39" i="3"/>
  <c r="AT39" i="3"/>
  <c r="AS39" i="3"/>
  <c r="AR39" i="3"/>
  <c r="AQ39" i="3"/>
  <c r="AP39" i="3"/>
  <c r="AO39" i="3"/>
  <c r="AN39" i="3"/>
  <c r="AM39" i="3"/>
  <c r="AK39" i="3"/>
  <c r="M39" i="3"/>
  <c r="I39" i="3" s="1"/>
  <c r="H39" i="3"/>
  <c r="F39" i="3"/>
  <c r="E39" i="3"/>
  <c r="BG38" i="3"/>
  <c r="BF38" i="3"/>
  <c r="BE38" i="3"/>
  <c r="BD38" i="3"/>
  <c r="BC38" i="3"/>
  <c r="BB38" i="3"/>
  <c r="BA38" i="3"/>
  <c r="AZ38" i="3"/>
  <c r="AY38" i="3"/>
  <c r="AX38" i="3"/>
  <c r="AV38" i="3"/>
  <c r="AU38" i="3"/>
  <c r="AT38" i="3"/>
  <c r="AS38" i="3"/>
  <c r="AR38" i="3"/>
  <c r="AQ38" i="3"/>
  <c r="AP38" i="3"/>
  <c r="AO38" i="3"/>
  <c r="AN38" i="3"/>
  <c r="AM38" i="3"/>
  <c r="AK38" i="3"/>
  <c r="M38" i="3"/>
  <c r="I38" i="3" s="1"/>
  <c r="H38" i="3"/>
  <c r="F38" i="3"/>
  <c r="E38" i="3"/>
  <c r="BG37" i="3"/>
  <c r="BF37" i="3"/>
  <c r="BE37" i="3"/>
  <c r="BD37" i="3"/>
  <c r="BC37" i="3"/>
  <c r="BB37" i="3"/>
  <c r="BA37" i="3"/>
  <c r="AZ37" i="3"/>
  <c r="AY37" i="3"/>
  <c r="AX37" i="3"/>
  <c r="AV37" i="3"/>
  <c r="AU37" i="3"/>
  <c r="AT37" i="3"/>
  <c r="AS37" i="3"/>
  <c r="AR37" i="3"/>
  <c r="AQ37" i="3"/>
  <c r="AP37" i="3"/>
  <c r="AO37" i="3"/>
  <c r="AN37" i="3"/>
  <c r="AM37" i="3"/>
  <c r="AK37" i="3"/>
  <c r="M37" i="3"/>
  <c r="I37" i="3" s="1"/>
  <c r="H37" i="3"/>
  <c r="F37" i="3"/>
  <c r="E37" i="3"/>
  <c r="BG36" i="3"/>
  <c r="BF36" i="3"/>
  <c r="BE36" i="3"/>
  <c r="BD36" i="3"/>
  <c r="BC36" i="3"/>
  <c r="BB36" i="3"/>
  <c r="BA36" i="3"/>
  <c r="AZ36" i="3"/>
  <c r="AY36" i="3"/>
  <c r="AX36" i="3"/>
  <c r="AV36" i="3"/>
  <c r="AU36" i="3"/>
  <c r="AT36" i="3"/>
  <c r="AS36" i="3"/>
  <c r="AR36" i="3"/>
  <c r="AQ36" i="3"/>
  <c r="AP36" i="3"/>
  <c r="AO36" i="3"/>
  <c r="AN36" i="3"/>
  <c r="AM36" i="3"/>
  <c r="AK36" i="3"/>
  <c r="M36" i="3"/>
  <c r="I36" i="3" s="1"/>
  <c r="H36" i="3"/>
  <c r="F36" i="3"/>
  <c r="E36" i="3"/>
  <c r="BG35" i="3"/>
  <c r="BF35" i="3"/>
  <c r="BE35" i="3"/>
  <c r="BD35" i="3"/>
  <c r="BC35" i="3"/>
  <c r="BB35" i="3"/>
  <c r="BA35" i="3"/>
  <c r="AZ35" i="3"/>
  <c r="AY35" i="3"/>
  <c r="AX35" i="3"/>
  <c r="AV35" i="3"/>
  <c r="AU35" i="3"/>
  <c r="AT35" i="3"/>
  <c r="AS35" i="3"/>
  <c r="AR35" i="3"/>
  <c r="AQ35" i="3"/>
  <c r="AP35" i="3"/>
  <c r="AO35" i="3"/>
  <c r="AN35" i="3"/>
  <c r="AM35" i="3"/>
  <c r="AK35" i="3"/>
  <c r="M35" i="3"/>
  <c r="I35" i="3" s="1"/>
  <c r="H35" i="3"/>
  <c r="F35" i="3"/>
  <c r="E35" i="3"/>
  <c r="BG34" i="3"/>
  <c r="BF34" i="3"/>
  <c r="BE34" i="3"/>
  <c r="BD34" i="3"/>
  <c r="BC34" i="3"/>
  <c r="BB34" i="3"/>
  <c r="BA34" i="3"/>
  <c r="AZ34" i="3"/>
  <c r="AY34" i="3"/>
  <c r="AX34" i="3"/>
  <c r="AV34" i="3"/>
  <c r="AU34" i="3"/>
  <c r="AT34" i="3"/>
  <c r="AS34" i="3"/>
  <c r="AR34" i="3"/>
  <c r="AQ34" i="3"/>
  <c r="AP34" i="3"/>
  <c r="AO34" i="3"/>
  <c r="AN34" i="3"/>
  <c r="AM34" i="3"/>
  <c r="AK34" i="3"/>
  <c r="M34" i="3"/>
  <c r="I34" i="3" s="1"/>
  <c r="H34" i="3"/>
  <c r="F34" i="3"/>
  <c r="E34" i="3"/>
  <c r="BG33" i="3"/>
  <c r="BF33" i="3"/>
  <c r="BE33" i="3"/>
  <c r="BD33" i="3"/>
  <c r="BC33" i="3"/>
  <c r="BB33" i="3"/>
  <c r="BA33" i="3"/>
  <c r="AZ33" i="3"/>
  <c r="AY33" i="3"/>
  <c r="AX33" i="3"/>
  <c r="AV33" i="3"/>
  <c r="AU33" i="3"/>
  <c r="AT33" i="3"/>
  <c r="AS33" i="3"/>
  <c r="AR33" i="3"/>
  <c r="AQ33" i="3"/>
  <c r="AP33" i="3"/>
  <c r="AO33" i="3"/>
  <c r="AN33" i="3"/>
  <c r="AM33" i="3"/>
  <c r="AK33" i="3"/>
  <c r="M33" i="3"/>
  <c r="I33" i="3" s="1"/>
  <c r="H33" i="3"/>
  <c r="F33" i="3"/>
  <c r="E33" i="3"/>
  <c r="BG32" i="3"/>
  <c r="BF32" i="3"/>
  <c r="BE32" i="3"/>
  <c r="BD32" i="3"/>
  <c r="BC32" i="3"/>
  <c r="BB32" i="3"/>
  <c r="BA32" i="3"/>
  <c r="AZ32" i="3"/>
  <c r="AY32" i="3"/>
  <c r="AX32" i="3"/>
  <c r="AV32" i="3"/>
  <c r="AU32" i="3"/>
  <c r="AT32" i="3"/>
  <c r="AS32" i="3"/>
  <c r="AR32" i="3"/>
  <c r="AQ32" i="3"/>
  <c r="AP32" i="3"/>
  <c r="AO32" i="3"/>
  <c r="AN32" i="3"/>
  <c r="AM32" i="3"/>
  <c r="AK32" i="3"/>
  <c r="M32" i="3"/>
  <c r="I32" i="3" s="1"/>
  <c r="H32" i="3"/>
  <c r="F32" i="3"/>
  <c r="E32" i="3"/>
  <c r="BG31" i="3"/>
  <c r="BF31" i="3"/>
  <c r="BE31" i="3"/>
  <c r="BD31" i="3"/>
  <c r="BC31" i="3"/>
  <c r="BB31" i="3"/>
  <c r="BA31" i="3"/>
  <c r="AZ31" i="3"/>
  <c r="AY31" i="3"/>
  <c r="AX31" i="3"/>
  <c r="AV31" i="3"/>
  <c r="AU31" i="3"/>
  <c r="AT31" i="3"/>
  <c r="AS31" i="3"/>
  <c r="AR31" i="3"/>
  <c r="AQ31" i="3"/>
  <c r="AP31" i="3"/>
  <c r="AO31" i="3"/>
  <c r="AN31" i="3"/>
  <c r="AM31" i="3"/>
  <c r="AK31" i="3"/>
  <c r="M31" i="3"/>
  <c r="I31" i="3" s="1"/>
  <c r="H31" i="3"/>
  <c r="F31" i="3"/>
  <c r="E31" i="3"/>
  <c r="BG30" i="3"/>
  <c r="BF30" i="3"/>
  <c r="BE30" i="3"/>
  <c r="BD30" i="3"/>
  <c r="BC30" i="3"/>
  <c r="BB30" i="3"/>
  <c r="BA30" i="3"/>
  <c r="AZ30" i="3"/>
  <c r="AY30" i="3"/>
  <c r="AX30" i="3"/>
  <c r="AV30" i="3"/>
  <c r="AU30" i="3"/>
  <c r="AT30" i="3"/>
  <c r="AS30" i="3"/>
  <c r="AR30" i="3"/>
  <c r="AQ30" i="3"/>
  <c r="AP30" i="3"/>
  <c r="AO30" i="3"/>
  <c r="AN30" i="3"/>
  <c r="AM30" i="3"/>
  <c r="AK30" i="3"/>
  <c r="M30" i="3"/>
  <c r="I30" i="3" s="1"/>
  <c r="H30" i="3"/>
  <c r="F30" i="3"/>
  <c r="E30" i="3"/>
  <c r="BG29" i="3"/>
  <c r="BF29" i="3"/>
  <c r="BE29" i="3"/>
  <c r="BD29" i="3"/>
  <c r="BC29" i="3"/>
  <c r="BB29" i="3"/>
  <c r="BA29" i="3"/>
  <c r="AZ29" i="3"/>
  <c r="AY29" i="3"/>
  <c r="AX29" i="3"/>
  <c r="AV29" i="3"/>
  <c r="AU29" i="3"/>
  <c r="AT29" i="3"/>
  <c r="AS29" i="3"/>
  <c r="AR29" i="3"/>
  <c r="AQ29" i="3"/>
  <c r="AP29" i="3"/>
  <c r="AO29" i="3"/>
  <c r="AN29" i="3"/>
  <c r="AM29" i="3"/>
  <c r="AK29" i="3"/>
  <c r="M29" i="3"/>
  <c r="I29" i="3" s="1"/>
  <c r="H29" i="3"/>
  <c r="F29" i="3"/>
  <c r="E29" i="3"/>
  <c r="BG28" i="3"/>
  <c r="BF28" i="3"/>
  <c r="BE28" i="3"/>
  <c r="BD28" i="3"/>
  <c r="BC28" i="3"/>
  <c r="BB28" i="3"/>
  <c r="BA28" i="3"/>
  <c r="AZ28" i="3"/>
  <c r="AY28" i="3"/>
  <c r="AX28" i="3"/>
  <c r="AV28" i="3"/>
  <c r="AU28" i="3"/>
  <c r="AT28" i="3"/>
  <c r="AS28" i="3"/>
  <c r="AR28" i="3"/>
  <c r="AQ28" i="3"/>
  <c r="AP28" i="3"/>
  <c r="AO28" i="3"/>
  <c r="AN28" i="3"/>
  <c r="AM28" i="3"/>
  <c r="M28" i="3" s="1"/>
  <c r="I28" i="3" s="1"/>
  <c r="F28" i="3" s="1"/>
  <c r="E28" i="3" s="1"/>
  <c r="AK28" i="3"/>
  <c r="BG27" i="3"/>
  <c r="BF27" i="3"/>
  <c r="BE27" i="3"/>
  <c r="BD27" i="3"/>
  <c r="BC27" i="3"/>
  <c r="BB27" i="3"/>
  <c r="BA27" i="3"/>
  <c r="AZ27" i="3"/>
  <c r="AY27" i="3"/>
  <c r="AX27" i="3"/>
  <c r="AV27" i="3"/>
  <c r="AU27" i="3"/>
  <c r="AT27" i="3"/>
  <c r="AS27" i="3"/>
  <c r="AR27" i="3"/>
  <c r="AQ27" i="3"/>
  <c r="AP27" i="3"/>
  <c r="AO27" i="3"/>
  <c r="AN27" i="3"/>
  <c r="AM27" i="3"/>
  <c r="AK27" i="3"/>
  <c r="BG26" i="3"/>
  <c r="BF26" i="3"/>
  <c r="BE26" i="3"/>
  <c r="BD26" i="3"/>
  <c r="BC26" i="3"/>
  <c r="BB26" i="3"/>
  <c r="BA26" i="3"/>
  <c r="AZ26" i="3"/>
  <c r="AY26" i="3"/>
  <c r="AX26" i="3"/>
  <c r="AV26" i="3"/>
  <c r="AU26" i="3"/>
  <c r="AT26" i="3"/>
  <c r="AS26" i="3"/>
  <c r="AR26" i="3"/>
  <c r="AQ26" i="3"/>
  <c r="AP26" i="3"/>
  <c r="AO26" i="3"/>
  <c r="AN26" i="3"/>
  <c r="AM26" i="3"/>
  <c r="M26" i="3" s="1"/>
  <c r="I26" i="3" s="1"/>
  <c r="F26" i="3" s="1"/>
  <c r="E26" i="3" s="1"/>
  <c r="AK26" i="3"/>
  <c r="BG25" i="3"/>
  <c r="BF25" i="3"/>
  <c r="BE25" i="3"/>
  <c r="BD25" i="3"/>
  <c r="BC25" i="3"/>
  <c r="BB25" i="3"/>
  <c r="BA25" i="3"/>
  <c r="AZ25" i="3"/>
  <c r="AY25" i="3"/>
  <c r="AX25" i="3"/>
  <c r="AV25" i="3"/>
  <c r="AU25" i="3"/>
  <c r="AT25" i="3"/>
  <c r="AS25" i="3"/>
  <c r="AR25" i="3"/>
  <c r="AQ25" i="3"/>
  <c r="AP25" i="3"/>
  <c r="AO25" i="3"/>
  <c r="AN25" i="3"/>
  <c r="AM25" i="3"/>
  <c r="AK25" i="3"/>
  <c r="BG24" i="3"/>
  <c r="BF24" i="3"/>
  <c r="BE24" i="3"/>
  <c r="BD24" i="3"/>
  <c r="BC24" i="3"/>
  <c r="BB24" i="3"/>
  <c r="BA24" i="3"/>
  <c r="AZ24" i="3"/>
  <c r="AY24" i="3"/>
  <c r="BH24" i="3" s="1"/>
  <c r="AX24" i="3"/>
  <c r="AV24" i="3"/>
  <c r="AU24" i="3"/>
  <c r="AT24" i="3"/>
  <c r="AS24" i="3"/>
  <c r="AR24" i="3"/>
  <c r="AQ24" i="3"/>
  <c r="AP24" i="3"/>
  <c r="AO24" i="3"/>
  <c r="AN24" i="3"/>
  <c r="M24" i="3" s="1"/>
  <c r="I24" i="3" s="1"/>
  <c r="F24" i="3" s="1"/>
  <c r="E24" i="3" s="1"/>
  <c r="AM24" i="3"/>
  <c r="AK24" i="3"/>
  <c r="BG23" i="3"/>
  <c r="BF23" i="3"/>
  <c r="BE23" i="3"/>
  <c r="BD23" i="3"/>
  <c r="BC23" i="3"/>
  <c r="BB23" i="3"/>
  <c r="BA23" i="3"/>
  <c r="AZ23" i="3"/>
  <c r="AY23" i="3"/>
  <c r="AX23" i="3"/>
  <c r="AV23" i="3"/>
  <c r="AU23" i="3"/>
  <c r="AT23" i="3"/>
  <c r="AS23" i="3"/>
  <c r="AR23" i="3"/>
  <c r="AQ23" i="3"/>
  <c r="AP23" i="3"/>
  <c r="AO23" i="3"/>
  <c r="AN23" i="3"/>
  <c r="AM23" i="3"/>
  <c r="AK23" i="3"/>
  <c r="BG22" i="3"/>
  <c r="BF22" i="3"/>
  <c r="BE22" i="3"/>
  <c r="BD22" i="3"/>
  <c r="BC22" i="3"/>
  <c r="BB22" i="3"/>
  <c r="BA22" i="3"/>
  <c r="AZ22" i="3"/>
  <c r="AY22" i="3"/>
  <c r="AX22" i="3"/>
  <c r="AV22" i="3"/>
  <c r="AU22" i="3"/>
  <c r="AT22" i="3"/>
  <c r="AS22" i="3"/>
  <c r="AR22" i="3"/>
  <c r="AQ22" i="3"/>
  <c r="AP22" i="3"/>
  <c r="AO22" i="3"/>
  <c r="AN22" i="3"/>
  <c r="AM22" i="3"/>
  <c r="AK22" i="3"/>
  <c r="M22" i="3"/>
  <c r="I22" i="3" s="1"/>
  <c r="F22" i="3" s="1"/>
  <c r="E22" i="3" s="1"/>
  <c r="BG21" i="3"/>
  <c r="BF21" i="3"/>
  <c r="BE21" i="3"/>
  <c r="BD21" i="3"/>
  <c r="BC21" i="3"/>
  <c r="BB21" i="3"/>
  <c r="BA21" i="3"/>
  <c r="AZ21" i="3"/>
  <c r="AY21" i="3"/>
  <c r="AX21" i="3"/>
  <c r="AV21" i="3"/>
  <c r="AU21" i="3"/>
  <c r="AT21" i="3"/>
  <c r="AS21" i="3"/>
  <c r="AR21" i="3"/>
  <c r="AQ21" i="3"/>
  <c r="AP21" i="3"/>
  <c r="AO21" i="3"/>
  <c r="AN21" i="3"/>
  <c r="AM21" i="3"/>
  <c r="M21" i="3" s="1"/>
  <c r="I21" i="3" s="1"/>
  <c r="F21" i="3" s="1"/>
  <c r="E21" i="3" s="1"/>
  <c r="AK21" i="3"/>
  <c r="BG20" i="3"/>
  <c r="BF20" i="3"/>
  <c r="BE20" i="3"/>
  <c r="BD20" i="3"/>
  <c r="BC20" i="3"/>
  <c r="BB20" i="3"/>
  <c r="BA20" i="3"/>
  <c r="AZ20" i="3"/>
  <c r="AY20" i="3"/>
  <c r="BH20" i="3" s="1"/>
  <c r="AX20" i="3"/>
  <c r="AV20" i="3"/>
  <c r="AU20" i="3"/>
  <c r="AT20" i="3"/>
  <c r="AS20" i="3"/>
  <c r="AR20" i="3"/>
  <c r="AQ20" i="3"/>
  <c r="AP20" i="3"/>
  <c r="AO20" i="3"/>
  <c r="AN20" i="3"/>
  <c r="M20" i="3" s="1"/>
  <c r="I20" i="3" s="1"/>
  <c r="F20" i="3" s="1"/>
  <c r="E20" i="3" s="1"/>
  <c r="AM20" i="3"/>
  <c r="AK20" i="3"/>
  <c r="BG19" i="3"/>
  <c r="BF19" i="3"/>
  <c r="BE19" i="3"/>
  <c r="BD19" i="3"/>
  <c r="BC19" i="3"/>
  <c r="BB19" i="3"/>
  <c r="BA19" i="3"/>
  <c r="AZ19" i="3"/>
  <c r="AY19" i="3"/>
  <c r="AX19" i="3"/>
  <c r="AV19" i="3"/>
  <c r="AU19" i="3"/>
  <c r="AT19" i="3"/>
  <c r="AS19" i="3"/>
  <c r="AR19" i="3"/>
  <c r="AQ19" i="3"/>
  <c r="AP19" i="3"/>
  <c r="AO19" i="3"/>
  <c r="AN19" i="3"/>
  <c r="AM19" i="3"/>
  <c r="AK19" i="3"/>
  <c r="BG18" i="3"/>
  <c r="BF18" i="3"/>
  <c r="BE18" i="3"/>
  <c r="BD18" i="3"/>
  <c r="BC18" i="3"/>
  <c r="BB18" i="3"/>
  <c r="BA18" i="3"/>
  <c r="AZ18" i="3"/>
  <c r="AY18" i="3"/>
  <c r="BH18" i="3" s="1"/>
  <c r="N18" i="3" s="1"/>
  <c r="AX18" i="3"/>
  <c r="AV18" i="3"/>
  <c r="AU18" i="3"/>
  <c r="AT18" i="3"/>
  <c r="AS18" i="3"/>
  <c r="AR18" i="3"/>
  <c r="AQ18" i="3"/>
  <c r="AP18" i="3"/>
  <c r="AO18" i="3"/>
  <c r="AN18" i="3"/>
  <c r="AM18" i="3"/>
  <c r="AK18" i="3"/>
  <c r="BG17" i="3"/>
  <c r="BF17" i="3"/>
  <c r="BE17" i="3"/>
  <c r="BD17" i="3"/>
  <c r="BC17" i="3"/>
  <c r="BB17" i="3"/>
  <c r="BA17" i="3"/>
  <c r="AZ17" i="3"/>
  <c r="AY17" i="3"/>
  <c r="AX17" i="3"/>
  <c r="AV17" i="3"/>
  <c r="AU17" i="3"/>
  <c r="AT17" i="3"/>
  <c r="AS17" i="3"/>
  <c r="AR17" i="3"/>
  <c r="AQ17" i="3"/>
  <c r="AP17" i="3"/>
  <c r="AO17" i="3"/>
  <c r="AN17" i="3"/>
  <c r="M17" i="3" s="1"/>
  <c r="I17" i="3" s="1"/>
  <c r="F17" i="3" s="1"/>
  <c r="E17" i="3" s="1"/>
  <c r="AM17" i="3"/>
  <c r="AK17" i="3"/>
  <c r="BG16" i="3"/>
  <c r="BF16" i="3"/>
  <c r="BE16" i="3"/>
  <c r="BD16" i="3"/>
  <c r="BC16" i="3"/>
  <c r="BB16" i="3"/>
  <c r="BA16" i="3"/>
  <c r="AZ16" i="3"/>
  <c r="AY16" i="3"/>
  <c r="AX16" i="3"/>
  <c r="AV16" i="3"/>
  <c r="AU16" i="3"/>
  <c r="AT16" i="3"/>
  <c r="AS16" i="3"/>
  <c r="AR16" i="3"/>
  <c r="AQ16" i="3"/>
  <c r="AP16" i="3"/>
  <c r="AO16" i="3"/>
  <c r="AN16" i="3"/>
  <c r="M16" i="3" s="1"/>
  <c r="I16" i="3" s="1"/>
  <c r="F16" i="3" s="1"/>
  <c r="E16" i="3" s="1"/>
  <c r="AM16" i="3"/>
  <c r="AK16" i="3"/>
  <c r="BG15" i="3"/>
  <c r="BF15" i="3"/>
  <c r="BE15" i="3"/>
  <c r="BD15" i="3"/>
  <c r="BC15" i="3"/>
  <c r="BB15" i="3"/>
  <c r="BA15" i="3"/>
  <c r="AZ15" i="3"/>
  <c r="AY15" i="3"/>
  <c r="AX15" i="3"/>
  <c r="AV15" i="3"/>
  <c r="AU15" i="3"/>
  <c r="AT15" i="3"/>
  <c r="AS15" i="3"/>
  <c r="AR15" i="3"/>
  <c r="AQ15" i="3"/>
  <c r="AP15" i="3"/>
  <c r="AO15" i="3"/>
  <c r="AN15" i="3"/>
  <c r="M15" i="3" s="1"/>
  <c r="I15" i="3" s="1"/>
  <c r="F15" i="3" s="1"/>
  <c r="E15" i="3" s="1"/>
  <c r="AM15" i="3"/>
  <c r="AK15" i="3"/>
  <c r="BG14" i="3"/>
  <c r="BF14" i="3"/>
  <c r="BE14" i="3"/>
  <c r="BD14" i="3"/>
  <c r="BC14" i="3"/>
  <c r="BB14" i="3"/>
  <c r="BA14" i="3"/>
  <c r="AZ14" i="3"/>
  <c r="AY14" i="3"/>
  <c r="AX14" i="3"/>
  <c r="AV14" i="3"/>
  <c r="AU14" i="3"/>
  <c r="AT14" i="3"/>
  <c r="AS14" i="3"/>
  <c r="AR14" i="3"/>
  <c r="AQ14" i="3"/>
  <c r="AP14" i="3"/>
  <c r="AO14" i="3"/>
  <c r="AN14" i="3"/>
  <c r="AM14" i="3"/>
  <c r="AK14" i="3"/>
  <c r="BG13" i="3"/>
  <c r="BF13" i="3"/>
  <c r="BE13" i="3"/>
  <c r="BD13" i="3"/>
  <c r="BC13" i="3"/>
  <c r="BB13" i="3"/>
  <c r="BA13" i="3"/>
  <c r="AZ13" i="3"/>
  <c r="AY13" i="3"/>
  <c r="AX13" i="3"/>
  <c r="AV13" i="3"/>
  <c r="AU13" i="3"/>
  <c r="AT13" i="3"/>
  <c r="AS13" i="3"/>
  <c r="AR13" i="3"/>
  <c r="AQ13" i="3"/>
  <c r="AP13" i="3"/>
  <c r="AO13" i="3"/>
  <c r="AN13" i="3"/>
  <c r="M13" i="3" s="1"/>
  <c r="I13" i="3" s="1"/>
  <c r="F13" i="3" s="1"/>
  <c r="E13" i="3" s="1"/>
  <c r="AM13" i="3"/>
  <c r="AK13" i="3"/>
  <c r="BG12" i="3"/>
  <c r="BF12" i="3"/>
  <c r="BE12" i="3"/>
  <c r="BD12" i="3"/>
  <c r="BC12" i="3"/>
  <c r="BB12" i="3"/>
  <c r="BA12" i="3"/>
  <c r="AZ12" i="3"/>
  <c r="AY12" i="3"/>
  <c r="AX12" i="3"/>
  <c r="AV12" i="3"/>
  <c r="AU12" i="3"/>
  <c r="AT12" i="3"/>
  <c r="AS12" i="3"/>
  <c r="AR12" i="3"/>
  <c r="AQ12" i="3"/>
  <c r="AP12" i="3"/>
  <c r="AO12" i="3"/>
  <c r="AN12" i="3"/>
  <c r="M12" i="3" s="1"/>
  <c r="I12" i="3" s="1"/>
  <c r="F12" i="3" s="1"/>
  <c r="E12" i="3" s="1"/>
  <c r="AM12" i="3"/>
  <c r="AK12" i="3"/>
  <c r="BG11" i="3"/>
  <c r="BF11" i="3"/>
  <c r="BE11" i="3"/>
  <c r="BD11" i="3"/>
  <c r="BC11" i="3"/>
  <c r="BB11" i="3"/>
  <c r="BA11" i="3"/>
  <c r="AZ11" i="3"/>
  <c r="AY11" i="3"/>
  <c r="AX11" i="3"/>
  <c r="AV11" i="3"/>
  <c r="AU11" i="3"/>
  <c r="AT11" i="3"/>
  <c r="AS11" i="3"/>
  <c r="AR11" i="3"/>
  <c r="AQ11" i="3"/>
  <c r="AP11" i="3"/>
  <c r="AO11" i="3"/>
  <c r="AN11" i="3"/>
  <c r="M11" i="3" s="1"/>
  <c r="I11" i="3" s="1"/>
  <c r="F11" i="3" s="1"/>
  <c r="E11" i="3" s="1"/>
  <c r="AM11" i="3"/>
  <c r="AK11" i="3"/>
  <c r="BG10" i="3"/>
  <c r="BF10" i="3"/>
  <c r="BE10" i="3"/>
  <c r="BD10" i="3"/>
  <c r="BC10" i="3"/>
  <c r="BB10" i="3"/>
  <c r="BA10" i="3"/>
  <c r="AZ10" i="3"/>
  <c r="AY10" i="3"/>
  <c r="AX10" i="3"/>
  <c r="AV10" i="3"/>
  <c r="AU10" i="3"/>
  <c r="AT10" i="3"/>
  <c r="AS10" i="3"/>
  <c r="AR10" i="3"/>
  <c r="AQ10" i="3"/>
  <c r="AP10" i="3"/>
  <c r="AO10" i="3"/>
  <c r="AN10" i="3"/>
  <c r="AM10" i="3"/>
  <c r="AK10" i="3"/>
  <c r="BG9" i="3"/>
  <c r="BF9" i="3"/>
  <c r="BE9" i="3"/>
  <c r="BD9" i="3"/>
  <c r="BC9" i="3"/>
  <c r="BB9" i="3"/>
  <c r="BA9" i="3"/>
  <c r="AZ9" i="3"/>
  <c r="AY9" i="3"/>
  <c r="AX9" i="3"/>
  <c r="AV9" i="3"/>
  <c r="AU9" i="3"/>
  <c r="AT9" i="3"/>
  <c r="AS9" i="3"/>
  <c r="AR9" i="3"/>
  <c r="AQ9" i="3"/>
  <c r="AP9" i="3"/>
  <c r="AO9" i="3"/>
  <c r="AN9" i="3"/>
  <c r="M9" i="3" s="1"/>
  <c r="I9" i="3" s="1"/>
  <c r="F9" i="3" s="1"/>
  <c r="E9" i="3" s="1"/>
  <c r="AM9" i="3"/>
  <c r="AK9" i="3"/>
  <c r="BG8" i="3"/>
  <c r="BF8" i="3"/>
  <c r="BE8" i="3"/>
  <c r="BD8" i="3"/>
  <c r="BC8" i="3"/>
  <c r="BB8" i="3"/>
  <c r="BA8" i="3"/>
  <c r="AZ8" i="3"/>
  <c r="AY8" i="3"/>
  <c r="AX8" i="3"/>
  <c r="AV8" i="3"/>
  <c r="AU8" i="3"/>
  <c r="AT8" i="3"/>
  <c r="AS8" i="3"/>
  <c r="AR8" i="3"/>
  <c r="AQ8" i="3"/>
  <c r="AP8" i="3"/>
  <c r="AO8" i="3"/>
  <c r="AN8" i="3"/>
  <c r="M8" i="3" s="1"/>
  <c r="I8" i="3" s="1"/>
  <c r="F8" i="3" s="1"/>
  <c r="E8" i="3" s="1"/>
  <c r="AM8" i="3"/>
  <c r="AK8" i="3"/>
  <c r="BG7" i="3"/>
  <c r="BF7" i="3"/>
  <c r="BE7" i="3"/>
  <c r="BD7" i="3"/>
  <c r="BC7" i="3"/>
  <c r="BB7" i="3"/>
  <c r="BA7" i="3"/>
  <c r="AZ7" i="3"/>
  <c r="AY7" i="3"/>
  <c r="AX7" i="3"/>
  <c r="BH7" i="3" s="1"/>
  <c r="AV7" i="3"/>
  <c r="AU7" i="3"/>
  <c r="AT7" i="3"/>
  <c r="AS7" i="3"/>
  <c r="AR7" i="3"/>
  <c r="AQ7" i="3"/>
  <c r="AP7" i="3"/>
  <c r="AO7" i="3"/>
  <c r="AN7" i="3"/>
  <c r="AM7" i="3"/>
  <c r="AK7" i="3"/>
  <c r="BG6" i="3"/>
  <c r="BF6" i="3"/>
  <c r="BE6" i="3"/>
  <c r="BD6" i="3"/>
  <c r="BC6" i="3"/>
  <c r="BB6" i="3"/>
  <c r="BA6" i="3"/>
  <c r="AZ6" i="3"/>
  <c r="AY6" i="3"/>
  <c r="AX6" i="3"/>
  <c r="AV6" i="3"/>
  <c r="AU6" i="3"/>
  <c r="AT6" i="3"/>
  <c r="AS6" i="3"/>
  <c r="AR6" i="3"/>
  <c r="AQ6" i="3"/>
  <c r="AP6" i="3"/>
  <c r="AO6" i="3"/>
  <c r="AN6" i="3"/>
  <c r="M6" i="3" s="1"/>
  <c r="I6" i="3" s="1"/>
  <c r="AM6" i="3"/>
  <c r="AK6" i="3"/>
  <c r="BG5" i="3"/>
  <c r="BF5" i="3"/>
  <c r="BE5" i="3"/>
  <c r="BD5" i="3"/>
  <c r="BC5" i="3"/>
  <c r="BB5" i="3"/>
  <c r="BA5" i="3"/>
  <c r="AZ5" i="3"/>
  <c r="AY5" i="3"/>
  <c r="AX5" i="3"/>
  <c r="AV5" i="3"/>
  <c r="AU5" i="3"/>
  <c r="AT5" i="3"/>
  <c r="AS5" i="3"/>
  <c r="AR5" i="3"/>
  <c r="AQ5" i="3"/>
  <c r="AP5" i="3"/>
  <c r="AO5" i="3"/>
  <c r="AN5" i="3"/>
  <c r="AM5" i="3"/>
  <c r="AK5" i="3"/>
  <c r="H3" i="3"/>
  <c r="H18" i="3" s="1"/>
  <c r="AV1" i="3"/>
  <c r="BI55" i="3" s="1"/>
  <c r="AO1" i="3"/>
  <c r="AS1" i="3" s="1"/>
  <c r="H5" i="3" l="1"/>
  <c r="BI5" i="3"/>
  <c r="H7" i="3"/>
  <c r="BI7" i="3"/>
  <c r="BK7" i="3" s="1"/>
  <c r="O7" i="3" s="1"/>
  <c r="BI8" i="3"/>
  <c r="BI9" i="3"/>
  <c r="H10" i="3"/>
  <c r="BI10" i="3"/>
  <c r="H11" i="3"/>
  <c r="H12" i="3"/>
  <c r="BI12" i="3"/>
  <c r="BI13" i="3"/>
  <c r="H14" i="3"/>
  <c r="BI14" i="3"/>
  <c r="H15" i="3"/>
  <c r="H16" i="3"/>
  <c r="BI16" i="3"/>
  <c r="BI17" i="3"/>
  <c r="BH21" i="3"/>
  <c r="BH26" i="3"/>
  <c r="BH28" i="3"/>
  <c r="BH30" i="3"/>
  <c r="BH32" i="3"/>
  <c r="BH34" i="3"/>
  <c r="BH36" i="3"/>
  <c r="BH38" i="3"/>
  <c r="BH40" i="3"/>
  <c r="BH42" i="3"/>
  <c r="BH44" i="3"/>
  <c r="BH46" i="3"/>
  <c r="BH48" i="3"/>
  <c r="BH50" i="3"/>
  <c r="BH52" i="3"/>
  <c r="BH54" i="3"/>
  <c r="M5" i="3"/>
  <c r="I5" i="3" s="1"/>
  <c r="F5" i="3" s="1"/>
  <c r="E5" i="3" s="1"/>
  <c r="H6" i="3"/>
  <c r="BI6" i="3"/>
  <c r="M7" i="3"/>
  <c r="I7" i="3" s="1"/>
  <c r="F7" i="3" s="1"/>
  <c r="E7" i="3" s="1"/>
  <c r="H8" i="3"/>
  <c r="H9" i="3"/>
  <c r="M10" i="3"/>
  <c r="I10" i="3" s="1"/>
  <c r="F10" i="3" s="1"/>
  <c r="E10" i="3" s="1"/>
  <c r="BH11" i="3"/>
  <c r="BI11" i="3"/>
  <c r="BH12" i="3"/>
  <c r="N12" i="3" s="1"/>
  <c r="H13" i="3"/>
  <c r="M14" i="3"/>
  <c r="I14" i="3" s="1"/>
  <c r="F14" i="3" s="1"/>
  <c r="E14" i="3" s="1"/>
  <c r="BH15" i="3"/>
  <c r="BI15" i="3"/>
  <c r="BH16" i="3"/>
  <c r="N16" i="3" s="1"/>
  <c r="H17" i="3"/>
  <c r="M18" i="3"/>
  <c r="I18" i="3" s="1"/>
  <c r="F18" i="3" s="1"/>
  <c r="E18" i="3" s="1"/>
  <c r="M19" i="3"/>
  <c r="I19" i="3" s="1"/>
  <c r="F19" i="3" s="1"/>
  <c r="E19" i="3" s="1"/>
  <c r="BH19" i="3"/>
  <c r="BH22" i="3"/>
  <c r="M23" i="3"/>
  <c r="I23" i="3" s="1"/>
  <c r="F23" i="3" s="1"/>
  <c r="E23" i="3" s="1"/>
  <c r="BH23" i="3"/>
  <c r="M25" i="3"/>
  <c r="I25" i="3" s="1"/>
  <c r="F25" i="3" s="1"/>
  <c r="E25" i="3" s="1"/>
  <c r="BH25" i="3"/>
  <c r="M27" i="3"/>
  <c r="I27" i="3" s="1"/>
  <c r="F27" i="3" s="1"/>
  <c r="E27" i="3" s="1"/>
  <c r="BH27" i="3"/>
  <c r="BH29" i="3"/>
  <c r="BH31" i="3"/>
  <c r="BH33" i="3"/>
  <c r="BH35" i="3"/>
  <c r="BH37" i="3"/>
  <c r="BK37" i="3" s="1"/>
  <c r="O37" i="3" s="1"/>
  <c r="BH39" i="3"/>
  <c r="BH41" i="3"/>
  <c r="N41" i="3" s="1"/>
  <c r="BH43" i="3"/>
  <c r="BH45" i="3"/>
  <c r="N45" i="3" s="1"/>
  <c r="BH47" i="3"/>
  <c r="BH49" i="3"/>
  <c r="BH51" i="3"/>
  <c r="BH53" i="3"/>
  <c r="BK53" i="3" s="1"/>
  <c r="O53" i="3" s="1"/>
  <c r="N23" i="3"/>
  <c r="N25" i="3"/>
  <c r="N32" i="3"/>
  <c r="N21" i="3"/>
  <c r="N26" i="3"/>
  <c r="N30" i="3"/>
  <c r="N34" i="3"/>
  <c r="N28" i="3"/>
  <c r="N36" i="3"/>
  <c r="N19" i="3"/>
  <c r="N27" i="3"/>
  <c r="F6" i="3"/>
  <c r="E6" i="3" s="1"/>
  <c r="N31" i="3"/>
  <c r="N40" i="3"/>
  <c r="N52" i="3"/>
  <c r="BH13" i="3"/>
  <c r="BH17" i="3"/>
  <c r="N22" i="3"/>
  <c r="N29" i="3"/>
  <c r="N37" i="3"/>
  <c r="N49" i="3"/>
  <c r="N53" i="3"/>
  <c r="N7" i="3"/>
  <c r="BH8" i="3"/>
  <c r="BK12" i="3"/>
  <c r="O12" i="3" s="1"/>
  <c r="BK16" i="3"/>
  <c r="O16" i="3" s="1"/>
  <c r="N20" i="3"/>
  <c r="N44" i="3"/>
  <c r="N48" i="3"/>
  <c r="BH5" i="3"/>
  <c r="BH9" i="3"/>
  <c r="BH6" i="3"/>
  <c r="BH10" i="3"/>
  <c r="BH14" i="3"/>
  <c r="N24" i="3"/>
  <c r="N35" i="3"/>
  <c r="N38" i="3"/>
  <c r="N42" i="3"/>
  <c r="N46" i="3"/>
  <c r="N50" i="3"/>
  <c r="N54" i="3"/>
  <c r="N33" i="3"/>
  <c r="N39" i="3"/>
  <c r="N43" i="3"/>
  <c r="N47" i="3"/>
  <c r="N51" i="3"/>
  <c r="H28" i="3"/>
  <c r="H27" i="3"/>
  <c r="H26" i="3"/>
  <c r="H25" i="3"/>
  <c r="H24" i="3"/>
  <c r="H23" i="3"/>
  <c r="H22" i="3"/>
  <c r="H21" i="3"/>
  <c r="H20" i="3"/>
  <c r="H19" i="3"/>
  <c r="BI56" i="3"/>
  <c r="BJ54" i="3"/>
  <c r="BJ53" i="3"/>
  <c r="BJ52" i="3"/>
  <c r="BJ51" i="3"/>
  <c r="BJ50" i="3"/>
  <c r="BJ49" i="3"/>
  <c r="BJ48" i="3"/>
  <c r="BJ47" i="3"/>
  <c r="BJ46" i="3"/>
  <c r="BJ45" i="3"/>
  <c r="BJ44" i="3"/>
  <c r="BJ43" i="3"/>
  <c r="BJ42" i="3"/>
  <c r="BJ41" i="3"/>
  <c r="BJ40" i="3"/>
  <c r="BJ39" i="3"/>
  <c r="BJ38" i="3"/>
  <c r="BJ37" i="3"/>
  <c r="BJ36" i="3"/>
  <c r="BJ35" i="3"/>
  <c r="BJ34" i="3"/>
  <c r="BJ33" i="3"/>
  <c r="BJ32" i="3"/>
  <c r="BJ31" i="3"/>
  <c r="BJ30" i="3"/>
  <c r="BJ29" i="3"/>
  <c r="BJ28" i="3"/>
  <c r="BJ27" i="3"/>
  <c r="BJ26" i="3"/>
  <c r="BJ25" i="3"/>
  <c r="BJ24" i="3"/>
  <c r="BJ23" i="3"/>
  <c r="BJ22" i="3"/>
  <c r="BJ21" i="3"/>
  <c r="BJ20" i="3"/>
  <c r="BJ19" i="3"/>
  <c r="BJ18" i="3"/>
  <c r="BI54" i="3"/>
  <c r="BK54" i="3" s="1"/>
  <c r="O54" i="3" s="1"/>
  <c r="BI53" i="3"/>
  <c r="BI52" i="3"/>
  <c r="BK52" i="3" s="1"/>
  <c r="O52" i="3" s="1"/>
  <c r="BI51" i="3"/>
  <c r="BK51" i="3" s="1"/>
  <c r="O51" i="3" s="1"/>
  <c r="BI50" i="3"/>
  <c r="BK50" i="3" s="1"/>
  <c r="O50" i="3" s="1"/>
  <c r="BI49" i="3"/>
  <c r="BK49" i="3" s="1"/>
  <c r="O49" i="3" s="1"/>
  <c r="BI48" i="3"/>
  <c r="BK48" i="3" s="1"/>
  <c r="O48" i="3" s="1"/>
  <c r="BI47" i="3"/>
  <c r="BK47" i="3" s="1"/>
  <c r="O47" i="3" s="1"/>
  <c r="BI46" i="3"/>
  <c r="BK46" i="3" s="1"/>
  <c r="O46" i="3" s="1"/>
  <c r="BI45" i="3"/>
  <c r="BK45" i="3" s="1"/>
  <c r="O45" i="3" s="1"/>
  <c r="BI44" i="3"/>
  <c r="BK44" i="3" s="1"/>
  <c r="O44" i="3" s="1"/>
  <c r="BI43" i="3"/>
  <c r="BK43" i="3" s="1"/>
  <c r="O43" i="3" s="1"/>
  <c r="BI42" i="3"/>
  <c r="BK42" i="3" s="1"/>
  <c r="O42" i="3" s="1"/>
  <c r="BI41" i="3"/>
  <c r="BK41" i="3" s="1"/>
  <c r="O41" i="3" s="1"/>
  <c r="BI40" i="3"/>
  <c r="BK40" i="3" s="1"/>
  <c r="O40" i="3" s="1"/>
  <c r="BI39" i="3"/>
  <c r="BK39" i="3" s="1"/>
  <c r="O39" i="3" s="1"/>
  <c r="BI38" i="3"/>
  <c r="BK38" i="3" s="1"/>
  <c r="O38" i="3" s="1"/>
  <c r="BI37" i="3"/>
  <c r="BI36" i="3"/>
  <c r="BK36" i="3" s="1"/>
  <c r="O36" i="3" s="1"/>
  <c r="BI35" i="3"/>
  <c r="BK35" i="3" s="1"/>
  <c r="O35" i="3" s="1"/>
  <c r="BI34" i="3"/>
  <c r="BK34" i="3" s="1"/>
  <c r="O34" i="3" s="1"/>
  <c r="BI33" i="3"/>
  <c r="BK33" i="3" s="1"/>
  <c r="O33" i="3" s="1"/>
  <c r="BI32" i="3"/>
  <c r="BK32" i="3" s="1"/>
  <c r="O32" i="3" s="1"/>
  <c r="BI31" i="3"/>
  <c r="BK31" i="3" s="1"/>
  <c r="O31" i="3" s="1"/>
  <c r="BI30" i="3"/>
  <c r="BK30" i="3" s="1"/>
  <c r="O30" i="3" s="1"/>
  <c r="BI29" i="3"/>
  <c r="BK29" i="3" s="1"/>
  <c r="O29" i="3" s="1"/>
  <c r="BI28" i="3"/>
  <c r="BK28" i="3" s="1"/>
  <c r="O28" i="3" s="1"/>
  <c r="BI27" i="3"/>
  <c r="BK27" i="3" s="1"/>
  <c r="O27" i="3" s="1"/>
  <c r="BI26" i="3"/>
  <c r="BK26" i="3" s="1"/>
  <c r="O26" i="3" s="1"/>
  <c r="BI25" i="3"/>
  <c r="BK25" i="3" s="1"/>
  <c r="O25" i="3" s="1"/>
  <c r="BI24" i="3"/>
  <c r="BK24" i="3" s="1"/>
  <c r="O24" i="3" s="1"/>
  <c r="BI23" i="3"/>
  <c r="BK23" i="3" s="1"/>
  <c r="O23" i="3" s="1"/>
  <c r="BI22" i="3"/>
  <c r="BK22" i="3" s="1"/>
  <c r="O22" i="3" s="1"/>
  <c r="BI21" i="3"/>
  <c r="BK21" i="3" s="1"/>
  <c r="O21" i="3" s="1"/>
  <c r="BI20" i="3"/>
  <c r="BK20" i="3" s="1"/>
  <c r="O20" i="3" s="1"/>
  <c r="BI19" i="3"/>
  <c r="BK19" i="3" s="1"/>
  <c r="O19" i="3" s="1"/>
  <c r="BI18" i="3"/>
  <c r="BK18" i="3" s="1"/>
  <c r="O18" i="3" s="1"/>
  <c r="BJ5" i="3"/>
  <c r="BJ6" i="3"/>
  <c r="BJ7" i="3"/>
  <c r="BJ8" i="3"/>
  <c r="BJ9" i="3"/>
  <c r="BJ10" i="3"/>
  <c r="BJ11" i="3"/>
  <c r="BJ12" i="3"/>
  <c r="BJ13" i="3"/>
  <c r="BJ14" i="3"/>
  <c r="BJ15" i="3"/>
  <c r="BJ16" i="3"/>
  <c r="BJ17" i="3"/>
  <c r="BK11" i="3" l="1"/>
  <c r="O11" i="3" s="1"/>
  <c r="N11" i="3"/>
  <c r="BK15" i="3"/>
  <c r="O15" i="3" s="1"/>
  <c r="N15" i="3"/>
  <c r="BK5" i="3"/>
  <c r="O5" i="3" s="1"/>
  <c r="N5" i="3"/>
  <c r="BK10" i="3"/>
  <c r="O10" i="3" s="1"/>
  <c r="N10" i="3"/>
  <c r="BK8" i="3"/>
  <c r="O8" i="3" s="1"/>
  <c r="N8" i="3"/>
  <c r="BK17" i="3"/>
  <c r="O17" i="3" s="1"/>
  <c r="N17" i="3"/>
  <c r="BK6" i="3"/>
  <c r="O6" i="3" s="1"/>
  <c r="N6" i="3"/>
  <c r="BK13" i="3"/>
  <c r="O13" i="3" s="1"/>
  <c r="N13" i="3"/>
  <c r="BK14" i="3"/>
  <c r="O14" i="3" s="1"/>
  <c r="N14" i="3"/>
  <c r="BK9" i="3"/>
  <c r="O9" i="3" s="1"/>
  <c r="N9" i="3"/>
  <c r="A57" i="2" l="1"/>
  <c r="A56" i="2"/>
  <c r="BG54" i="2"/>
  <c r="BF54" i="2"/>
  <c r="BE54" i="2"/>
  <c r="BD54" i="2"/>
  <c r="BC54" i="2"/>
  <c r="BB54" i="2"/>
  <c r="BA54" i="2"/>
  <c r="AZ54" i="2"/>
  <c r="AY54" i="2"/>
  <c r="AX54" i="2"/>
  <c r="AV54" i="2"/>
  <c r="AU54" i="2"/>
  <c r="AT54" i="2"/>
  <c r="AS54" i="2"/>
  <c r="AR54" i="2"/>
  <c r="AQ54" i="2"/>
  <c r="AP54" i="2"/>
  <c r="AO54" i="2"/>
  <c r="AN54" i="2"/>
  <c r="AM54" i="2"/>
  <c r="AK54" i="2"/>
  <c r="M54" i="2"/>
  <c r="I54" i="2" s="1"/>
  <c r="H54" i="2"/>
  <c r="F54" i="2"/>
  <c r="E54" i="2"/>
  <c r="BG53" i="2"/>
  <c r="BF53" i="2"/>
  <c r="BE53" i="2"/>
  <c r="BD53" i="2"/>
  <c r="BC53" i="2"/>
  <c r="BB53" i="2"/>
  <c r="BA53" i="2"/>
  <c r="AZ53" i="2"/>
  <c r="AY53" i="2"/>
  <c r="AX53" i="2"/>
  <c r="AV53" i="2"/>
  <c r="AU53" i="2"/>
  <c r="AT53" i="2"/>
  <c r="AS53" i="2"/>
  <c r="AR53" i="2"/>
  <c r="AQ53" i="2"/>
  <c r="AP53" i="2"/>
  <c r="AO53" i="2"/>
  <c r="AN53" i="2"/>
  <c r="AM53" i="2"/>
  <c r="AK53" i="2"/>
  <c r="M53" i="2"/>
  <c r="I53" i="2" s="1"/>
  <c r="H53" i="2"/>
  <c r="F53" i="2"/>
  <c r="E53" i="2"/>
  <c r="BG52" i="2"/>
  <c r="BF52" i="2"/>
  <c r="BE52" i="2"/>
  <c r="BD52" i="2"/>
  <c r="BC52" i="2"/>
  <c r="BB52" i="2"/>
  <c r="BA52" i="2"/>
  <c r="AZ52" i="2"/>
  <c r="AY52" i="2"/>
  <c r="AX52" i="2"/>
  <c r="AV52" i="2"/>
  <c r="AU52" i="2"/>
  <c r="AT52" i="2"/>
  <c r="AS52" i="2"/>
  <c r="AR52" i="2"/>
  <c r="AQ52" i="2"/>
  <c r="AP52" i="2"/>
  <c r="AO52" i="2"/>
  <c r="AN52" i="2"/>
  <c r="AM52" i="2"/>
  <c r="AK52" i="2"/>
  <c r="M52" i="2"/>
  <c r="I52" i="2" s="1"/>
  <c r="H52" i="2"/>
  <c r="F52" i="2"/>
  <c r="E52" i="2"/>
  <c r="BG51" i="2"/>
  <c r="BF51" i="2"/>
  <c r="BE51" i="2"/>
  <c r="BD51" i="2"/>
  <c r="BC51" i="2"/>
  <c r="BB51" i="2"/>
  <c r="BA51" i="2"/>
  <c r="AZ51" i="2"/>
  <c r="AY51" i="2"/>
  <c r="AX51" i="2"/>
  <c r="AV51" i="2"/>
  <c r="AU51" i="2"/>
  <c r="AT51" i="2"/>
  <c r="AS51" i="2"/>
  <c r="AR51" i="2"/>
  <c r="AQ51" i="2"/>
  <c r="AP51" i="2"/>
  <c r="AO51" i="2"/>
  <c r="AN51" i="2"/>
  <c r="AM51" i="2"/>
  <c r="AK51" i="2"/>
  <c r="M51" i="2"/>
  <c r="I51" i="2" s="1"/>
  <c r="H51" i="2"/>
  <c r="F51" i="2"/>
  <c r="E51" i="2"/>
  <c r="BG50" i="2"/>
  <c r="BF50" i="2"/>
  <c r="BE50" i="2"/>
  <c r="BD50" i="2"/>
  <c r="BC50" i="2"/>
  <c r="BB50" i="2"/>
  <c r="BA50" i="2"/>
  <c r="AZ50" i="2"/>
  <c r="AY50" i="2"/>
  <c r="AX50" i="2"/>
  <c r="AV50" i="2"/>
  <c r="AU50" i="2"/>
  <c r="AT50" i="2"/>
  <c r="AS50" i="2"/>
  <c r="AR50" i="2"/>
  <c r="AQ50" i="2"/>
  <c r="AP50" i="2"/>
  <c r="AO50" i="2"/>
  <c r="AN50" i="2"/>
  <c r="AM50" i="2"/>
  <c r="AK50" i="2"/>
  <c r="M50" i="2"/>
  <c r="I50" i="2" s="1"/>
  <c r="H50" i="2"/>
  <c r="F50" i="2"/>
  <c r="E50" i="2"/>
  <c r="BG49" i="2"/>
  <c r="BF49" i="2"/>
  <c r="BE49" i="2"/>
  <c r="BD49" i="2"/>
  <c r="BC49" i="2"/>
  <c r="BB49" i="2"/>
  <c r="BA49" i="2"/>
  <c r="AZ49" i="2"/>
  <c r="AY49" i="2"/>
  <c r="AX49" i="2"/>
  <c r="AV49" i="2"/>
  <c r="AU49" i="2"/>
  <c r="AT49" i="2"/>
  <c r="AS49" i="2"/>
  <c r="AR49" i="2"/>
  <c r="AQ49" i="2"/>
  <c r="AP49" i="2"/>
  <c r="AO49" i="2"/>
  <c r="AN49" i="2"/>
  <c r="AM49" i="2"/>
  <c r="AK49" i="2"/>
  <c r="M49" i="2"/>
  <c r="I49" i="2" s="1"/>
  <c r="H49" i="2"/>
  <c r="F49" i="2"/>
  <c r="E49" i="2"/>
  <c r="BG48" i="2"/>
  <c r="BF48" i="2"/>
  <c r="BE48" i="2"/>
  <c r="BD48" i="2"/>
  <c r="BC48" i="2"/>
  <c r="BB48" i="2"/>
  <c r="BA48" i="2"/>
  <c r="AZ48" i="2"/>
  <c r="AY48" i="2"/>
  <c r="AX48" i="2"/>
  <c r="AV48" i="2"/>
  <c r="AU48" i="2"/>
  <c r="AT48" i="2"/>
  <c r="AS48" i="2"/>
  <c r="AR48" i="2"/>
  <c r="AQ48" i="2"/>
  <c r="AP48" i="2"/>
  <c r="AO48" i="2"/>
  <c r="AN48" i="2"/>
  <c r="AM48" i="2"/>
  <c r="AK48" i="2"/>
  <c r="M48" i="2"/>
  <c r="I48" i="2" s="1"/>
  <c r="H48" i="2"/>
  <c r="F48" i="2"/>
  <c r="E48" i="2"/>
  <c r="BG47" i="2"/>
  <c r="BF47" i="2"/>
  <c r="BE47" i="2"/>
  <c r="BD47" i="2"/>
  <c r="BC47" i="2"/>
  <c r="BB47" i="2"/>
  <c r="BA47" i="2"/>
  <c r="AZ47" i="2"/>
  <c r="AY47" i="2"/>
  <c r="AX47" i="2"/>
  <c r="AV47" i="2"/>
  <c r="AU47" i="2"/>
  <c r="AT47" i="2"/>
  <c r="AS47" i="2"/>
  <c r="AR47" i="2"/>
  <c r="AQ47" i="2"/>
  <c r="AP47" i="2"/>
  <c r="AO47" i="2"/>
  <c r="AN47" i="2"/>
  <c r="AM47" i="2"/>
  <c r="AK47" i="2"/>
  <c r="M47" i="2"/>
  <c r="I47" i="2" s="1"/>
  <c r="H47" i="2"/>
  <c r="F47" i="2"/>
  <c r="E47" i="2"/>
  <c r="BG46" i="2"/>
  <c r="BF46" i="2"/>
  <c r="BE46" i="2"/>
  <c r="BD46" i="2"/>
  <c r="BC46" i="2"/>
  <c r="BB46" i="2"/>
  <c r="BA46" i="2"/>
  <c r="AZ46" i="2"/>
  <c r="AY46" i="2"/>
  <c r="AX46" i="2"/>
  <c r="AV46" i="2"/>
  <c r="AU46" i="2"/>
  <c r="AT46" i="2"/>
  <c r="AS46" i="2"/>
  <c r="AR46" i="2"/>
  <c r="AQ46" i="2"/>
  <c r="AP46" i="2"/>
  <c r="AO46" i="2"/>
  <c r="AN46" i="2"/>
  <c r="AM46" i="2"/>
  <c r="AK46" i="2"/>
  <c r="M46" i="2"/>
  <c r="I46" i="2" s="1"/>
  <c r="H46" i="2"/>
  <c r="F46" i="2"/>
  <c r="E46" i="2"/>
  <c r="BG45" i="2"/>
  <c r="BF45" i="2"/>
  <c r="BE45" i="2"/>
  <c r="BD45" i="2"/>
  <c r="BC45" i="2"/>
  <c r="BB45" i="2"/>
  <c r="BA45" i="2"/>
  <c r="AZ45" i="2"/>
  <c r="AY45" i="2"/>
  <c r="AX45" i="2"/>
  <c r="AV45" i="2"/>
  <c r="AU45" i="2"/>
  <c r="AT45" i="2"/>
  <c r="AS45" i="2"/>
  <c r="AR45" i="2"/>
  <c r="AQ45" i="2"/>
  <c r="AP45" i="2"/>
  <c r="AO45" i="2"/>
  <c r="AN45" i="2"/>
  <c r="AM45" i="2"/>
  <c r="AK45" i="2"/>
  <c r="M45" i="2"/>
  <c r="I45" i="2" s="1"/>
  <c r="H45" i="2"/>
  <c r="F45" i="2"/>
  <c r="E45" i="2"/>
  <c r="BG44" i="2"/>
  <c r="BF44" i="2"/>
  <c r="BE44" i="2"/>
  <c r="BD44" i="2"/>
  <c r="BC44" i="2"/>
  <c r="BB44" i="2"/>
  <c r="BA44" i="2"/>
  <c r="AZ44" i="2"/>
  <c r="AY44" i="2"/>
  <c r="AX44" i="2"/>
  <c r="AV44" i="2"/>
  <c r="AU44" i="2"/>
  <c r="AT44" i="2"/>
  <c r="AS44" i="2"/>
  <c r="AR44" i="2"/>
  <c r="AQ44" i="2"/>
  <c r="AP44" i="2"/>
  <c r="AO44" i="2"/>
  <c r="AN44" i="2"/>
  <c r="AM44" i="2"/>
  <c r="AK44" i="2"/>
  <c r="M44" i="2"/>
  <c r="I44" i="2" s="1"/>
  <c r="H44" i="2"/>
  <c r="F44" i="2"/>
  <c r="E44" i="2"/>
  <c r="BG43" i="2"/>
  <c r="BF43" i="2"/>
  <c r="BE43" i="2"/>
  <c r="BD43" i="2"/>
  <c r="BC43" i="2"/>
  <c r="BB43" i="2"/>
  <c r="BA43" i="2"/>
  <c r="AZ43" i="2"/>
  <c r="AY43" i="2"/>
  <c r="AX43" i="2"/>
  <c r="AV43" i="2"/>
  <c r="AU43" i="2"/>
  <c r="AT43" i="2"/>
  <c r="AS43" i="2"/>
  <c r="AR43" i="2"/>
  <c r="AQ43" i="2"/>
  <c r="AP43" i="2"/>
  <c r="AO43" i="2"/>
  <c r="AN43" i="2"/>
  <c r="AM43" i="2"/>
  <c r="AK43" i="2"/>
  <c r="M43" i="2"/>
  <c r="I43" i="2" s="1"/>
  <c r="H43" i="2"/>
  <c r="F43" i="2"/>
  <c r="E43" i="2"/>
  <c r="BG42" i="2"/>
  <c r="BF42" i="2"/>
  <c r="BE42" i="2"/>
  <c r="BD42" i="2"/>
  <c r="BC42" i="2"/>
  <c r="BB42" i="2"/>
  <c r="BA42" i="2"/>
  <c r="AZ42" i="2"/>
  <c r="AY42" i="2"/>
  <c r="AX42" i="2"/>
  <c r="AV42" i="2"/>
  <c r="AU42" i="2"/>
  <c r="AT42" i="2"/>
  <c r="AS42" i="2"/>
  <c r="AR42" i="2"/>
  <c r="AQ42" i="2"/>
  <c r="AP42" i="2"/>
  <c r="AO42" i="2"/>
  <c r="AN42" i="2"/>
  <c r="AM42" i="2"/>
  <c r="AK42" i="2"/>
  <c r="M42" i="2"/>
  <c r="I42" i="2" s="1"/>
  <c r="H42" i="2"/>
  <c r="F42" i="2"/>
  <c r="E42" i="2"/>
  <c r="BG41" i="2"/>
  <c r="BF41" i="2"/>
  <c r="BE41" i="2"/>
  <c r="BD41" i="2"/>
  <c r="BC41" i="2"/>
  <c r="BB41" i="2"/>
  <c r="BA41" i="2"/>
  <c r="AZ41" i="2"/>
  <c r="AY41" i="2"/>
  <c r="AX41" i="2"/>
  <c r="AV41" i="2"/>
  <c r="AU41" i="2"/>
  <c r="AT41" i="2"/>
  <c r="AS41" i="2"/>
  <c r="AR41" i="2"/>
  <c r="AQ41" i="2"/>
  <c r="AP41" i="2"/>
  <c r="AO41" i="2"/>
  <c r="AN41" i="2"/>
  <c r="AM41" i="2"/>
  <c r="AK41" i="2"/>
  <c r="M41" i="2"/>
  <c r="I41" i="2" s="1"/>
  <c r="H41" i="2"/>
  <c r="F41" i="2"/>
  <c r="E41" i="2"/>
  <c r="BG40" i="2"/>
  <c r="BF40" i="2"/>
  <c r="BE40" i="2"/>
  <c r="BD40" i="2"/>
  <c r="BC40" i="2"/>
  <c r="BB40" i="2"/>
  <c r="BA40" i="2"/>
  <c r="AZ40" i="2"/>
  <c r="AY40" i="2"/>
  <c r="AX40" i="2"/>
  <c r="AV40" i="2"/>
  <c r="AU40" i="2"/>
  <c r="AT40" i="2"/>
  <c r="AS40" i="2"/>
  <c r="AR40" i="2"/>
  <c r="AQ40" i="2"/>
  <c r="AP40" i="2"/>
  <c r="AO40" i="2"/>
  <c r="AN40" i="2"/>
  <c r="AM40" i="2"/>
  <c r="AK40" i="2"/>
  <c r="M40" i="2"/>
  <c r="I40" i="2" s="1"/>
  <c r="H40" i="2"/>
  <c r="F40" i="2"/>
  <c r="E40" i="2"/>
  <c r="BG39" i="2"/>
  <c r="BF39" i="2"/>
  <c r="BE39" i="2"/>
  <c r="BD39" i="2"/>
  <c r="BC39" i="2"/>
  <c r="BB39" i="2"/>
  <c r="BA39" i="2"/>
  <c r="AZ39" i="2"/>
  <c r="AY39" i="2"/>
  <c r="AX39" i="2"/>
  <c r="AV39" i="2"/>
  <c r="AU39" i="2"/>
  <c r="AT39" i="2"/>
  <c r="AS39" i="2"/>
  <c r="AR39" i="2"/>
  <c r="AQ39" i="2"/>
  <c r="AP39" i="2"/>
  <c r="AO39" i="2"/>
  <c r="AN39" i="2"/>
  <c r="AM39" i="2"/>
  <c r="AK39" i="2"/>
  <c r="M39" i="2"/>
  <c r="I39" i="2" s="1"/>
  <c r="H39" i="2"/>
  <c r="F39" i="2"/>
  <c r="E39" i="2"/>
  <c r="BG38" i="2"/>
  <c r="BF38" i="2"/>
  <c r="BE38" i="2"/>
  <c r="BD38" i="2"/>
  <c r="BC38" i="2"/>
  <c r="BB38" i="2"/>
  <c r="BA38" i="2"/>
  <c r="AZ38" i="2"/>
  <c r="AY38" i="2"/>
  <c r="AX38" i="2"/>
  <c r="AV38" i="2"/>
  <c r="AU38" i="2"/>
  <c r="AT38" i="2"/>
  <c r="AS38" i="2"/>
  <c r="AR38" i="2"/>
  <c r="AQ38" i="2"/>
  <c r="AP38" i="2"/>
  <c r="AO38" i="2"/>
  <c r="AN38" i="2"/>
  <c r="AM38" i="2"/>
  <c r="AK38" i="2"/>
  <c r="M38" i="2"/>
  <c r="I38" i="2" s="1"/>
  <c r="H38" i="2"/>
  <c r="F38" i="2"/>
  <c r="E38" i="2"/>
  <c r="BG37" i="2"/>
  <c r="BF37" i="2"/>
  <c r="BE37" i="2"/>
  <c r="BD37" i="2"/>
  <c r="BC37" i="2"/>
  <c r="BB37" i="2"/>
  <c r="BA37" i="2"/>
  <c r="AZ37" i="2"/>
  <c r="AY37" i="2"/>
  <c r="AX37" i="2"/>
  <c r="AV37" i="2"/>
  <c r="AU37" i="2"/>
  <c r="AT37" i="2"/>
  <c r="AS37" i="2"/>
  <c r="AR37" i="2"/>
  <c r="AQ37" i="2"/>
  <c r="AP37" i="2"/>
  <c r="AO37" i="2"/>
  <c r="AN37" i="2"/>
  <c r="AM37" i="2"/>
  <c r="AK37" i="2"/>
  <c r="M37" i="2"/>
  <c r="I37" i="2" s="1"/>
  <c r="H37" i="2"/>
  <c r="F37" i="2"/>
  <c r="E37" i="2"/>
  <c r="BG36" i="2"/>
  <c r="BF36" i="2"/>
  <c r="BE36" i="2"/>
  <c r="BD36" i="2"/>
  <c r="BC36" i="2"/>
  <c r="BB36" i="2"/>
  <c r="BA36" i="2"/>
  <c r="AZ36" i="2"/>
  <c r="AY36" i="2"/>
  <c r="AX36" i="2"/>
  <c r="AV36" i="2"/>
  <c r="AU36" i="2"/>
  <c r="AT36" i="2"/>
  <c r="AS36" i="2"/>
  <c r="AR36" i="2"/>
  <c r="AQ36" i="2"/>
  <c r="AP36" i="2"/>
  <c r="AO36" i="2"/>
  <c r="AN36" i="2"/>
  <c r="AM36" i="2"/>
  <c r="AK36" i="2"/>
  <c r="M36" i="2"/>
  <c r="I36" i="2" s="1"/>
  <c r="H36" i="2"/>
  <c r="F36" i="2"/>
  <c r="E36" i="2"/>
  <c r="BG35" i="2"/>
  <c r="BF35" i="2"/>
  <c r="BE35" i="2"/>
  <c r="BD35" i="2"/>
  <c r="BC35" i="2"/>
  <c r="BB35" i="2"/>
  <c r="BA35" i="2"/>
  <c r="AZ35" i="2"/>
  <c r="AY35" i="2"/>
  <c r="AX35" i="2"/>
  <c r="AV35" i="2"/>
  <c r="AU35" i="2"/>
  <c r="AT35" i="2"/>
  <c r="AS35" i="2"/>
  <c r="AR35" i="2"/>
  <c r="AQ35" i="2"/>
  <c r="AP35" i="2"/>
  <c r="AO35" i="2"/>
  <c r="AN35" i="2"/>
  <c r="AM35" i="2"/>
  <c r="AK35" i="2"/>
  <c r="M35" i="2"/>
  <c r="I35" i="2" s="1"/>
  <c r="H35" i="2"/>
  <c r="F35" i="2"/>
  <c r="E35" i="2"/>
  <c r="BG34" i="2"/>
  <c r="BF34" i="2"/>
  <c r="BE34" i="2"/>
  <c r="BD34" i="2"/>
  <c r="BC34" i="2"/>
  <c r="BB34" i="2"/>
  <c r="BA34" i="2"/>
  <c r="AZ34" i="2"/>
  <c r="AY34" i="2"/>
  <c r="AX34" i="2"/>
  <c r="AV34" i="2"/>
  <c r="AU34" i="2"/>
  <c r="AT34" i="2"/>
  <c r="AS34" i="2"/>
  <c r="AR34" i="2"/>
  <c r="AQ34" i="2"/>
  <c r="AP34" i="2"/>
  <c r="AO34" i="2"/>
  <c r="AN34" i="2"/>
  <c r="AM34" i="2"/>
  <c r="AK34" i="2"/>
  <c r="M34" i="2"/>
  <c r="I34" i="2" s="1"/>
  <c r="H34" i="2"/>
  <c r="F34" i="2"/>
  <c r="E34" i="2"/>
  <c r="BG33" i="2"/>
  <c r="BF33" i="2"/>
  <c r="BE33" i="2"/>
  <c r="BD33" i="2"/>
  <c r="BC33" i="2"/>
  <c r="BB33" i="2"/>
  <c r="BA33" i="2"/>
  <c r="AZ33" i="2"/>
  <c r="AY33" i="2"/>
  <c r="AX33" i="2"/>
  <c r="AV33" i="2"/>
  <c r="AU33" i="2"/>
  <c r="AT33" i="2"/>
  <c r="AS33" i="2"/>
  <c r="AR33" i="2"/>
  <c r="AQ33" i="2"/>
  <c r="AP33" i="2"/>
  <c r="AO33" i="2"/>
  <c r="AN33" i="2"/>
  <c r="AM33" i="2"/>
  <c r="AK33" i="2"/>
  <c r="M33" i="2"/>
  <c r="I33" i="2" s="1"/>
  <c r="H33" i="2"/>
  <c r="F33" i="2"/>
  <c r="E33" i="2"/>
  <c r="BG32" i="2"/>
  <c r="BF32" i="2"/>
  <c r="BE32" i="2"/>
  <c r="BD32" i="2"/>
  <c r="BC32" i="2"/>
  <c r="BB32" i="2"/>
  <c r="BA32" i="2"/>
  <c r="AZ32" i="2"/>
  <c r="AY32" i="2"/>
  <c r="AX32" i="2"/>
  <c r="AV32" i="2"/>
  <c r="AU32" i="2"/>
  <c r="AT32" i="2"/>
  <c r="AS32" i="2"/>
  <c r="AR32" i="2"/>
  <c r="AQ32" i="2"/>
  <c r="AP32" i="2"/>
  <c r="AO32" i="2"/>
  <c r="AN32" i="2"/>
  <c r="AM32" i="2"/>
  <c r="AK32" i="2"/>
  <c r="M32" i="2"/>
  <c r="I32" i="2" s="1"/>
  <c r="H32" i="2"/>
  <c r="F32" i="2"/>
  <c r="E32" i="2"/>
  <c r="BG31" i="2"/>
  <c r="BF31" i="2"/>
  <c r="BE31" i="2"/>
  <c r="BD31" i="2"/>
  <c r="BC31" i="2"/>
  <c r="BB31" i="2"/>
  <c r="BA31" i="2"/>
  <c r="AZ31" i="2"/>
  <c r="AY31" i="2"/>
  <c r="AX31" i="2"/>
  <c r="AV31" i="2"/>
  <c r="AU31" i="2"/>
  <c r="AT31" i="2"/>
  <c r="AS31" i="2"/>
  <c r="AR31" i="2"/>
  <c r="AQ31" i="2"/>
  <c r="AP31" i="2"/>
  <c r="AO31" i="2"/>
  <c r="AN31" i="2"/>
  <c r="AM31" i="2"/>
  <c r="AK31" i="2"/>
  <c r="M31" i="2"/>
  <c r="I31" i="2" s="1"/>
  <c r="H31" i="2"/>
  <c r="F31" i="2"/>
  <c r="E31" i="2"/>
  <c r="BG30" i="2"/>
  <c r="BF30" i="2"/>
  <c r="BE30" i="2"/>
  <c r="BD30" i="2"/>
  <c r="BC30" i="2"/>
  <c r="BB30" i="2"/>
  <c r="BA30" i="2"/>
  <c r="AZ30" i="2"/>
  <c r="AY30" i="2"/>
  <c r="AX30" i="2"/>
  <c r="AV30" i="2"/>
  <c r="AU30" i="2"/>
  <c r="AT30" i="2"/>
  <c r="AS30" i="2"/>
  <c r="AR30" i="2"/>
  <c r="AQ30" i="2"/>
  <c r="AP30" i="2"/>
  <c r="AO30" i="2"/>
  <c r="AN30" i="2"/>
  <c r="AM30" i="2"/>
  <c r="AK30" i="2"/>
  <c r="BG29" i="2"/>
  <c r="BF29" i="2"/>
  <c r="BE29" i="2"/>
  <c r="BD29" i="2"/>
  <c r="BC29" i="2"/>
  <c r="BB29" i="2"/>
  <c r="BA29" i="2"/>
  <c r="AZ29" i="2"/>
  <c r="AY29" i="2"/>
  <c r="AX29" i="2"/>
  <c r="AV29" i="2"/>
  <c r="AU29" i="2"/>
  <c r="AT29" i="2"/>
  <c r="AS29" i="2"/>
  <c r="AR29" i="2"/>
  <c r="AQ29" i="2"/>
  <c r="AP29" i="2"/>
  <c r="AO29" i="2"/>
  <c r="AN29" i="2"/>
  <c r="AM29" i="2"/>
  <c r="AK29" i="2"/>
  <c r="BG28" i="2"/>
  <c r="BF28" i="2"/>
  <c r="BE28" i="2"/>
  <c r="BD28" i="2"/>
  <c r="BC28" i="2"/>
  <c r="BB28" i="2"/>
  <c r="BA28" i="2"/>
  <c r="AZ28" i="2"/>
  <c r="AY28" i="2"/>
  <c r="AX28" i="2"/>
  <c r="AV28" i="2"/>
  <c r="AU28" i="2"/>
  <c r="AT28" i="2"/>
  <c r="AS28" i="2"/>
  <c r="AR28" i="2"/>
  <c r="AQ28" i="2"/>
  <c r="AP28" i="2"/>
  <c r="AO28" i="2"/>
  <c r="AN28" i="2"/>
  <c r="AM28" i="2"/>
  <c r="M28" i="2" s="1"/>
  <c r="I28" i="2" s="1"/>
  <c r="F28" i="2" s="1"/>
  <c r="AK28" i="2"/>
  <c r="E28" i="2"/>
  <c r="BG27" i="2"/>
  <c r="BF27" i="2"/>
  <c r="BE27" i="2"/>
  <c r="BD27" i="2"/>
  <c r="BC27" i="2"/>
  <c r="BB27" i="2"/>
  <c r="BA27" i="2"/>
  <c r="AZ27" i="2"/>
  <c r="AY27" i="2"/>
  <c r="AX27" i="2"/>
  <c r="AV27" i="2"/>
  <c r="AU27" i="2"/>
  <c r="AT27" i="2"/>
  <c r="AS27" i="2"/>
  <c r="AR27" i="2"/>
  <c r="AQ27" i="2"/>
  <c r="AP27" i="2"/>
  <c r="AO27" i="2"/>
  <c r="AN27" i="2"/>
  <c r="AM27" i="2"/>
  <c r="AK27" i="2"/>
  <c r="M27" i="2"/>
  <c r="I27" i="2" s="1"/>
  <c r="F27" i="2" s="1"/>
  <c r="E27" i="2" s="1"/>
  <c r="BG26" i="2"/>
  <c r="BF26" i="2"/>
  <c r="BE26" i="2"/>
  <c r="BD26" i="2"/>
  <c r="BC26" i="2"/>
  <c r="BB26" i="2"/>
  <c r="BA26" i="2"/>
  <c r="AZ26" i="2"/>
  <c r="AY26" i="2"/>
  <c r="AX26" i="2"/>
  <c r="AV26" i="2"/>
  <c r="AU26" i="2"/>
  <c r="AT26" i="2"/>
  <c r="AS26" i="2"/>
  <c r="AR26" i="2"/>
  <c r="AQ26" i="2"/>
  <c r="AP26" i="2"/>
  <c r="AO26" i="2"/>
  <c r="AN26" i="2"/>
  <c r="M26" i="2" s="1"/>
  <c r="I26" i="2" s="1"/>
  <c r="F26" i="2" s="1"/>
  <c r="E26" i="2" s="1"/>
  <c r="AM26" i="2"/>
  <c r="AK26" i="2"/>
  <c r="BG25" i="2"/>
  <c r="BF25" i="2"/>
  <c r="BE25" i="2"/>
  <c r="BD25" i="2"/>
  <c r="BC25" i="2"/>
  <c r="BB25" i="2"/>
  <c r="BA25" i="2"/>
  <c r="AZ25" i="2"/>
  <c r="AY25" i="2"/>
  <c r="AX25" i="2"/>
  <c r="AV25" i="2"/>
  <c r="AU25" i="2"/>
  <c r="AT25" i="2"/>
  <c r="AS25" i="2"/>
  <c r="AR25" i="2"/>
  <c r="AQ25" i="2"/>
  <c r="AP25" i="2"/>
  <c r="AO25" i="2"/>
  <c r="AN25" i="2"/>
  <c r="AM25" i="2"/>
  <c r="M25" i="2" s="1"/>
  <c r="I25" i="2" s="1"/>
  <c r="F25" i="2" s="1"/>
  <c r="E25" i="2" s="1"/>
  <c r="AK25" i="2"/>
  <c r="BG24" i="2"/>
  <c r="BF24" i="2"/>
  <c r="BE24" i="2"/>
  <c r="BD24" i="2"/>
  <c r="BC24" i="2"/>
  <c r="BB24" i="2"/>
  <c r="BA24" i="2"/>
  <c r="AZ24" i="2"/>
  <c r="AY24" i="2"/>
  <c r="AX24" i="2"/>
  <c r="AV24" i="2"/>
  <c r="AU24" i="2"/>
  <c r="AT24" i="2"/>
  <c r="AS24" i="2"/>
  <c r="AR24" i="2"/>
  <c r="AQ24" i="2"/>
  <c r="AP24" i="2"/>
  <c r="AO24" i="2"/>
  <c r="AN24" i="2"/>
  <c r="AM24" i="2"/>
  <c r="AK24" i="2"/>
  <c r="BG23" i="2"/>
  <c r="BF23" i="2"/>
  <c r="BE23" i="2"/>
  <c r="BD23" i="2"/>
  <c r="BC23" i="2"/>
  <c r="BB23" i="2"/>
  <c r="BA23" i="2"/>
  <c r="AZ23" i="2"/>
  <c r="AY23" i="2"/>
  <c r="AX23" i="2"/>
  <c r="AV23" i="2"/>
  <c r="AU23" i="2"/>
  <c r="AT23" i="2"/>
  <c r="AS23" i="2"/>
  <c r="AR23" i="2"/>
  <c r="AQ23" i="2"/>
  <c r="AP23" i="2"/>
  <c r="AO23" i="2"/>
  <c r="AN23" i="2"/>
  <c r="M23" i="2" s="1"/>
  <c r="I23" i="2" s="1"/>
  <c r="F23" i="2" s="1"/>
  <c r="E23" i="2" s="1"/>
  <c r="AM23" i="2"/>
  <c r="AK23" i="2"/>
  <c r="BG22" i="2"/>
  <c r="BF22" i="2"/>
  <c r="BE22" i="2"/>
  <c r="BD22" i="2"/>
  <c r="BC22" i="2"/>
  <c r="BB22" i="2"/>
  <c r="BA22" i="2"/>
  <c r="AZ22" i="2"/>
  <c r="AY22" i="2"/>
  <c r="AX22" i="2"/>
  <c r="AV22" i="2"/>
  <c r="AU22" i="2"/>
  <c r="AT22" i="2"/>
  <c r="AS22" i="2"/>
  <c r="AR22" i="2"/>
  <c r="AQ22" i="2"/>
  <c r="AP22" i="2"/>
  <c r="AO22" i="2"/>
  <c r="AN22" i="2"/>
  <c r="M22" i="2" s="1"/>
  <c r="I22" i="2" s="1"/>
  <c r="F22" i="2" s="1"/>
  <c r="E22" i="2" s="1"/>
  <c r="AM22" i="2"/>
  <c r="AK22" i="2"/>
  <c r="BG21" i="2"/>
  <c r="BF21" i="2"/>
  <c r="BE21" i="2"/>
  <c r="BD21" i="2"/>
  <c r="BC21" i="2"/>
  <c r="BB21" i="2"/>
  <c r="BA21" i="2"/>
  <c r="AZ21" i="2"/>
  <c r="AY21" i="2"/>
  <c r="AX21" i="2"/>
  <c r="AV21" i="2"/>
  <c r="AU21" i="2"/>
  <c r="AT21" i="2"/>
  <c r="AS21" i="2"/>
  <c r="AR21" i="2"/>
  <c r="AQ21" i="2"/>
  <c r="AP21" i="2"/>
  <c r="AO21" i="2"/>
  <c r="AN21" i="2"/>
  <c r="AM21" i="2"/>
  <c r="M21" i="2" s="1"/>
  <c r="I21" i="2" s="1"/>
  <c r="AK21" i="2"/>
  <c r="F21" i="2"/>
  <c r="E21" i="2" s="1"/>
  <c r="BG20" i="2"/>
  <c r="BF20" i="2"/>
  <c r="BE20" i="2"/>
  <c r="BD20" i="2"/>
  <c r="BC20" i="2"/>
  <c r="BB20" i="2"/>
  <c r="BA20" i="2"/>
  <c r="AZ20" i="2"/>
  <c r="AY20" i="2"/>
  <c r="AX20" i="2"/>
  <c r="AV20" i="2"/>
  <c r="AU20" i="2"/>
  <c r="AT20" i="2"/>
  <c r="AS20" i="2"/>
  <c r="AR20" i="2"/>
  <c r="AQ20" i="2"/>
  <c r="AP20" i="2"/>
  <c r="AO20" i="2"/>
  <c r="AN20" i="2"/>
  <c r="AM20" i="2"/>
  <c r="M20" i="2" s="1"/>
  <c r="I20" i="2" s="1"/>
  <c r="F20" i="2" s="1"/>
  <c r="E20" i="2" s="1"/>
  <c r="AK20" i="2"/>
  <c r="BG19" i="2"/>
  <c r="BF19" i="2"/>
  <c r="BE19" i="2"/>
  <c r="BD19" i="2"/>
  <c r="BC19" i="2"/>
  <c r="BB19" i="2"/>
  <c r="BA19" i="2"/>
  <c r="AZ19" i="2"/>
  <c r="AY19" i="2"/>
  <c r="AX19" i="2"/>
  <c r="AV19" i="2"/>
  <c r="AU19" i="2"/>
  <c r="AT19" i="2"/>
  <c r="AS19" i="2"/>
  <c r="AR19" i="2"/>
  <c r="AQ19" i="2"/>
  <c r="AP19" i="2"/>
  <c r="AO19" i="2"/>
  <c r="AN19" i="2"/>
  <c r="AM19" i="2"/>
  <c r="AK19" i="2"/>
  <c r="BG18" i="2"/>
  <c r="BF18" i="2"/>
  <c r="BE18" i="2"/>
  <c r="BD18" i="2"/>
  <c r="BC18" i="2"/>
  <c r="BB18" i="2"/>
  <c r="BA18" i="2"/>
  <c r="AZ18" i="2"/>
  <c r="AY18" i="2"/>
  <c r="AX18" i="2"/>
  <c r="BH18" i="2" s="1"/>
  <c r="AV18" i="2"/>
  <c r="AU18" i="2"/>
  <c r="AT18" i="2"/>
  <c r="AS18" i="2"/>
  <c r="AR18" i="2"/>
  <c r="AQ18" i="2"/>
  <c r="AP18" i="2"/>
  <c r="AO18" i="2"/>
  <c r="AN18" i="2"/>
  <c r="AM18" i="2"/>
  <c r="AK18" i="2"/>
  <c r="BG17" i="2"/>
  <c r="BF17" i="2"/>
  <c r="BE17" i="2"/>
  <c r="BD17" i="2"/>
  <c r="BC17" i="2"/>
  <c r="BB17" i="2"/>
  <c r="BA17" i="2"/>
  <c r="AZ17" i="2"/>
  <c r="AY17" i="2"/>
  <c r="AX17" i="2"/>
  <c r="BH17" i="2" s="1"/>
  <c r="AV17" i="2"/>
  <c r="AU17" i="2"/>
  <c r="AT17" i="2"/>
  <c r="AS17" i="2"/>
  <c r="AR17" i="2"/>
  <c r="AQ17" i="2"/>
  <c r="AP17" i="2"/>
  <c r="AO17" i="2"/>
  <c r="AN17" i="2"/>
  <c r="AM17" i="2"/>
  <c r="AK17" i="2"/>
  <c r="BG16" i="2"/>
  <c r="BF16" i="2"/>
  <c r="BE16" i="2"/>
  <c r="BD16" i="2"/>
  <c r="BC16" i="2"/>
  <c r="BB16" i="2"/>
  <c r="BA16" i="2"/>
  <c r="AZ16" i="2"/>
  <c r="AY16" i="2"/>
  <c r="AX16" i="2"/>
  <c r="BH16" i="2" s="1"/>
  <c r="AV16" i="2"/>
  <c r="AU16" i="2"/>
  <c r="AT16" i="2"/>
  <c r="AS16" i="2"/>
  <c r="AR16" i="2"/>
  <c r="AQ16" i="2"/>
  <c r="AP16" i="2"/>
  <c r="AO16" i="2"/>
  <c r="AN16" i="2"/>
  <c r="AM16" i="2"/>
  <c r="AK16" i="2"/>
  <c r="BG15" i="2"/>
  <c r="BF15" i="2"/>
  <c r="BE15" i="2"/>
  <c r="BD15" i="2"/>
  <c r="BC15" i="2"/>
  <c r="BB15" i="2"/>
  <c r="BA15" i="2"/>
  <c r="AZ15" i="2"/>
  <c r="AY15" i="2"/>
  <c r="AX15" i="2"/>
  <c r="BH15" i="2" s="1"/>
  <c r="AV15" i="2"/>
  <c r="AU15" i="2"/>
  <c r="AT15" i="2"/>
  <c r="AS15" i="2"/>
  <c r="AR15" i="2"/>
  <c r="AQ15" i="2"/>
  <c r="AP15" i="2"/>
  <c r="AO15" i="2"/>
  <c r="AN15" i="2"/>
  <c r="AM15" i="2"/>
  <c r="AK15" i="2"/>
  <c r="BG14" i="2"/>
  <c r="BF14" i="2"/>
  <c r="BE14" i="2"/>
  <c r="BD14" i="2"/>
  <c r="BC14" i="2"/>
  <c r="BB14" i="2"/>
  <c r="BA14" i="2"/>
  <c r="AZ14" i="2"/>
  <c r="AY14" i="2"/>
  <c r="AX14" i="2"/>
  <c r="BH14" i="2" s="1"/>
  <c r="AV14" i="2"/>
  <c r="AU14" i="2"/>
  <c r="AT14" i="2"/>
  <c r="AS14" i="2"/>
  <c r="AR14" i="2"/>
  <c r="AQ14" i="2"/>
  <c r="AP14" i="2"/>
  <c r="AO14" i="2"/>
  <c r="AN14" i="2"/>
  <c r="AM14" i="2"/>
  <c r="AK14" i="2"/>
  <c r="H14" i="2"/>
  <c r="BG13" i="2"/>
  <c r="BF13" i="2"/>
  <c r="BE13" i="2"/>
  <c r="BD13" i="2"/>
  <c r="BC13" i="2"/>
  <c r="BB13" i="2"/>
  <c r="BA13" i="2"/>
  <c r="AZ13" i="2"/>
  <c r="AY13" i="2"/>
  <c r="AX13" i="2"/>
  <c r="BH13" i="2" s="1"/>
  <c r="AV13" i="2"/>
  <c r="AU13" i="2"/>
  <c r="AT13" i="2"/>
  <c r="AS13" i="2"/>
  <c r="AR13" i="2"/>
  <c r="AQ13" i="2"/>
  <c r="AP13" i="2"/>
  <c r="AO13" i="2"/>
  <c r="AN13" i="2"/>
  <c r="AM13" i="2"/>
  <c r="AK13" i="2"/>
  <c r="H13" i="2"/>
  <c r="BG12" i="2"/>
  <c r="BF12" i="2"/>
  <c r="BE12" i="2"/>
  <c r="BD12" i="2"/>
  <c r="BC12" i="2"/>
  <c r="BB12" i="2"/>
  <c r="BA12" i="2"/>
  <c r="AZ12" i="2"/>
  <c r="AY12" i="2"/>
  <c r="AX12" i="2"/>
  <c r="BH12" i="2" s="1"/>
  <c r="AV12" i="2"/>
  <c r="AU12" i="2"/>
  <c r="AT12" i="2"/>
  <c r="AS12" i="2"/>
  <c r="AR12" i="2"/>
  <c r="AQ12" i="2"/>
  <c r="AP12" i="2"/>
  <c r="AO12" i="2"/>
  <c r="AN12" i="2"/>
  <c r="AM12" i="2"/>
  <c r="AK12" i="2"/>
  <c r="H12" i="2"/>
  <c r="BG11" i="2"/>
  <c r="BF11" i="2"/>
  <c r="BE11" i="2"/>
  <c r="BD11" i="2"/>
  <c r="BC11" i="2"/>
  <c r="BB11" i="2"/>
  <c r="BA11" i="2"/>
  <c r="AZ11" i="2"/>
  <c r="AY11" i="2"/>
  <c r="AX11" i="2"/>
  <c r="BH11" i="2" s="1"/>
  <c r="AV11" i="2"/>
  <c r="AU11" i="2"/>
  <c r="AT11" i="2"/>
  <c r="AS11" i="2"/>
  <c r="AR11" i="2"/>
  <c r="AQ11" i="2"/>
  <c r="AP11" i="2"/>
  <c r="AO11" i="2"/>
  <c r="AN11" i="2"/>
  <c r="AM11" i="2"/>
  <c r="AK11" i="2"/>
  <c r="H11" i="2"/>
  <c r="BG10" i="2"/>
  <c r="BF10" i="2"/>
  <c r="BE10" i="2"/>
  <c r="BD10" i="2"/>
  <c r="BC10" i="2"/>
  <c r="BB10" i="2"/>
  <c r="BA10" i="2"/>
  <c r="AZ10" i="2"/>
  <c r="AY10" i="2"/>
  <c r="AX10" i="2"/>
  <c r="BH10" i="2" s="1"/>
  <c r="AV10" i="2"/>
  <c r="AU10" i="2"/>
  <c r="AT10" i="2"/>
  <c r="AS10" i="2"/>
  <c r="AR10" i="2"/>
  <c r="AQ10" i="2"/>
  <c r="AP10" i="2"/>
  <c r="AO10" i="2"/>
  <c r="AN10" i="2"/>
  <c r="AM10" i="2"/>
  <c r="AK10" i="2"/>
  <c r="H10" i="2"/>
  <c r="BG9" i="2"/>
  <c r="BF9" i="2"/>
  <c r="BE9" i="2"/>
  <c r="BD9" i="2"/>
  <c r="BC9" i="2"/>
  <c r="BB9" i="2"/>
  <c r="BA9" i="2"/>
  <c r="AZ9" i="2"/>
  <c r="AY9" i="2"/>
  <c r="AX9" i="2"/>
  <c r="BH9" i="2" s="1"/>
  <c r="AV9" i="2"/>
  <c r="AU9" i="2"/>
  <c r="AT9" i="2"/>
  <c r="AS9" i="2"/>
  <c r="AR9" i="2"/>
  <c r="AQ9" i="2"/>
  <c r="AP9" i="2"/>
  <c r="AO9" i="2"/>
  <c r="AN9" i="2"/>
  <c r="AM9" i="2"/>
  <c r="AK9" i="2"/>
  <c r="H9" i="2"/>
  <c r="BG8" i="2"/>
  <c r="BF8" i="2"/>
  <c r="BE8" i="2"/>
  <c r="BD8" i="2"/>
  <c r="BC8" i="2"/>
  <c r="BB8" i="2"/>
  <c r="BA8" i="2"/>
  <c r="AZ8" i="2"/>
  <c r="AY8" i="2"/>
  <c r="AX8" i="2"/>
  <c r="BH8" i="2" s="1"/>
  <c r="AV8" i="2"/>
  <c r="AU8" i="2"/>
  <c r="AT8" i="2"/>
  <c r="AS8" i="2"/>
  <c r="AR8" i="2"/>
  <c r="AQ8" i="2"/>
  <c r="AP8" i="2"/>
  <c r="AO8" i="2"/>
  <c r="AN8" i="2"/>
  <c r="AM8" i="2"/>
  <c r="AK8" i="2"/>
  <c r="H8" i="2"/>
  <c r="BG7" i="2"/>
  <c r="BF7" i="2"/>
  <c r="BE7" i="2"/>
  <c r="BD7" i="2"/>
  <c r="BC7" i="2"/>
  <c r="BB7" i="2"/>
  <c r="BA7" i="2"/>
  <c r="AZ7" i="2"/>
  <c r="AY7" i="2"/>
  <c r="AX7" i="2"/>
  <c r="BH7" i="2" s="1"/>
  <c r="AV7" i="2"/>
  <c r="AU7" i="2"/>
  <c r="AT7" i="2"/>
  <c r="AS7" i="2"/>
  <c r="AR7" i="2"/>
  <c r="AQ7" i="2"/>
  <c r="AP7" i="2"/>
  <c r="AO7" i="2"/>
  <c r="AN7" i="2"/>
  <c r="AM7" i="2"/>
  <c r="AK7" i="2"/>
  <c r="H7" i="2"/>
  <c r="BG6" i="2"/>
  <c r="BF6" i="2"/>
  <c r="BE6" i="2"/>
  <c r="BD6" i="2"/>
  <c r="BC6" i="2"/>
  <c r="BB6" i="2"/>
  <c r="BA6" i="2"/>
  <c r="AZ6" i="2"/>
  <c r="AY6" i="2"/>
  <c r="AX6" i="2"/>
  <c r="BH6" i="2" s="1"/>
  <c r="AV6" i="2"/>
  <c r="AU6" i="2"/>
  <c r="AT6" i="2"/>
  <c r="AS6" i="2"/>
  <c r="AR6" i="2"/>
  <c r="AQ6" i="2"/>
  <c r="AP6" i="2"/>
  <c r="AO6" i="2"/>
  <c r="AN6" i="2"/>
  <c r="AM6" i="2"/>
  <c r="AK6" i="2"/>
  <c r="H6" i="2"/>
  <c r="BG5" i="2"/>
  <c r="BF5" i="2"/>
  <c r="BE5" i="2"/>
  <c r="BD5" i="2"/>
  <c r="BC5" i="2"/>
  <c r="BB5" i="2"/>
  <c r="BA5" i="2"/>
  <c r="AZ5" i="2"/>
  <c r="AY5" i="2"/>
  <c r="AX5" i="2"/>
  <c r="BH5" i="2" s="1"/>
  <c r="AV5" i="2"/>
  <c r="AU5" i="2"/>
  <c r="AT5" i="2"/>
  <c r="AS5" i="2"/>
  <c r="AR5" i="2"/>
  <c r="AQ5" i="2"/>
  <c r="AP5" i="2"/>
  <c r="AO5" i="2"/>
  <c r="AN5" i="2"/>
  <c r="AM5" i="2"/>
  <c r="AK5" i="2"/>
  <c r="H5" i="2"/>
  <c r="H3" i="2"/>
  <c r="H18" i="2" s="1"/>
  <c r="AV1" i="2"/>
  <c r="BI26" i="2" s="1"/>
  <c r="AO1" i="2"/>
  <c r="AS1" i="2" s="1"/>
  <c r="H15" i="2" l="1"/>
  <c r="H16" i="2"/>
  <c r="H17" i="2"/>
  <c r="BH20" i="2"/>
  <c r="BH21" i="2"/>
  <c r="BH25" i="2"/>
  <c r="BH27" i="2"/>
  <c r="BH28" i="2"/>
  <c r="BH42" i="2"/>
  <c r="BH44" i="2"/>
  <c r="BH46" i="2"/>
  <c r="BH48" i="2"/>
  <c r="BH50" i="2"/>
  <c r="BH52" i="2"/>
  <c r="BH54" i="2"/>
  <c r="M19" i="2"/>
  <c r="I19" i="2" s="1"/>
  <c r="F19" i="2" s="1"/>
  <c r="E19" i="2" s="1"/>
  <c r="BH19" i="2"/>
  <c r="BH22" i="2"/>
  <c r="BH23" i="2"/>
  <c r="M24" i="2"/>
  <c r="I24" i="2" s="1"/>
  <c r="F24" i="2" s="1"/>
  <c r="E24" i="2" s="1"/>
  <c r="BH24" i="2"/>
  <c r="BH26" i="2"/>
  <c r="M29" i="2"/>
  <c r="I29" i="2" s="1"/>
  <c r="F29" i="2" s="1"/>
  <c r="E29" i="2" s="1"/>
  <c r="BH29" i="2"/>
  <c r="M30" i="2"/>
  <c r="I30" i="2" s="1"/>
  <c r="F30" i="2" s="1"/>
  <c r="E30" i="2" s="1"/>
  <c r="BH31" i="2"/>
  <c r="BH33" i="2"/>
  <c r="BH35" i="2"/>
  <c r="BH37" i="2"/>
  <c r="BH39" i="2"/>
  <c r="BH41" i="2"/>
  <c r="BH43" i="2"/>
  <c r="BH45" i="2"/>
  <c r="BH47" i="2"/>
  <c r="BH49" i="2"/>
  <c r="BH51" i="2"/>
  <c r="BH53" i="2"/>
  <c r="N21" i="2"/>
  <c r="N19" i="2"/>
  <c r="N29" i="2"/>
  <c r="N25" i="2"/>
  <c r="N5" i="2"/>
  <c r="N6" i="2"/>
  <c r="N7" i="2"/>
  <c r="N9" i="2"/>
  <c r="N10" i="2"/>
  <c r="N12" i="2"/>
  <c r="N13" i="2"/>
  <c r="N14" i="2"/>
  <c r="N15" i="2"/>
  <c r="N20" i="2"/>
  <c r="N44" i="2"/>
  <c r="BI56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I27" i="2"/>
  <c r="BK27" i="2" s="1"/>
  <c r="O27" i="2" s="1"/>
  <c r="BI23" i="2"/>
  <c r="BI18" i="2"/>
  <c r="BK18" i="2" s="1"/>
  <c r="O18" i="2" s="1"/>
  <c r="BI17" i="2"/>
  <c r="BI16" i="2"/>
  <c r="BI15" i="2"/>
  <c r="BK15" i="2" s="1"/>
  <c r="O15" i="2" s="1"/>
  <c r="BI14" i="2"/>
  <c r="BK14" i="2" s="1"/>
  <c r="O14" i="2" s="1"/>
  <c r="BI13" i="2"/>
  <c r="BK13" i="2" s="1"/>
  <c r="O13" i="2" s="1"/>
  <c r="BI12" i="2"/>
  <c r="BK12" i="2" s="1"/>
  <c r="O12" i="2" s="1"/>
  <c r="BI11" i="2"/>
  <c r="BI10" i="2"/>
  <c r="BK10" i="2" s="1"/>
  <c r="O10" i="2" s="1"/>
  <c r="BI9" i="2"/>
  <c r="BK9" i="2" s="1"/>
  <c r="O9" i="2" s="1"/>
  <c r="BI8" i="2"/>
  <c r="BI7" i="2"/>
  <c r="BK7" i="2" s="1"/>
  <c r="O7" i="2" s="1"/>
  <c r="BI6" i="2"/>
  <c r="BK6" i="2" s="1"/>
  <c r="O6" i="2" s="1"/>
  <c r="BI5" i="2"/>
  <c r="BK5" i="2" s="1"/>
  <c r="O5" i="2" s="1"/>
  <c r="BI44" i="2"/>
  <c r="BK44" i="2" s="1"/>
  <c r="O44" i="2" s="1"/>
  <c r="BI42" i="2"/>
  <c r="BI41" i="2"/>
  <c r="BK41" i="2" s="1"/>
  <c r="O41" i="2" s="1"/>
  <c r="BI28" i="2"/>
  <c r="BK28" i="2" s="1"/>
  <c r="O28" i="2" s="1"/>
  <c r="BI24" i="2"/>
  <c r="BI20" i="2"/>
  <c r="BK20" i="2" s="1"/>
  <c r="O20" i="2" s="1"/>
  <c r="BI55" i="2"/>
  <c r="BI29" i="2"/>
  <c r="BK29" i="2" s="1"/>
  <c r="O29" i="2" s="1"/>
  <c r="BI25" i="2"/>
  <c r="BK25" i="2" s="1"/>
  <c r="O25" i="2" s="1"/>
  <c r="BI21" i="2"/>
  <c r="BK21" i="2" s="1"/>
  <c r="O21" i="2" s="1"/>
  <c r="BI19" i="2"/>
  <c r="BK19" i="2" s="1"/>
  <c r="O19" i="2" s="1"/>
  <c r="BI54" i="2"/>
  <c r="BK54" i="2" s="1"/>
  <c r="O54" i="2" s="1"/>
  <c r="BI53" i="2"/>
  <c r="BI52" i="2"/>
  <c r="BI51" i="2"/>
  <c r="BI50" i="2"/>
  <c r="BK50" i="2" s="1"/>
  <c r="O50" i="2" s="1"/>
  <c r="BI49" i="2"/>
  <c r="BI48" i="2"/>
  <c r="BI47" i="2"/>
  <c r="BK47" i="2" s="1"/>
  <c r="O47" i="2" s="1"/>
  <c r="BI46" i="2"/>
  <c r="BK46" i="2" s="1"/>
  <c r="O46" i="2" s="1"/>
  <c r="BI45" i="2"/>
  <c r="BI43" i="2"/>
  <c r="N22" i="2"/>
  <c r="BI22" i="2"/>
  <c r="BK22" i="2" s="1"/>
  <c r="O22" i="2" s="1"/>
  <c r="N31" i="2"/>
  <c r="BI31" i="2"/>
  <c r="BK31" i="2" s="1"/>
  <c r="O31" i="2" s="1"/>
  <c r="N33" i="2"/>
  <c r="BI37" i="2"/>
  <c r="BK37" i="2" s="1"/>
  <c r="O37" i="2" s="1"/>
  <c r="N39" i="2"/>
  <c r="BK45" i="2"/>
  <c r="O45" i="2" s="1"/>
  <c r="N45" i="2"/>
  <c r="BK49" i="2"/>
  <c r="O49" i="2" s="1"/>
  <c r="N49" i="2"/>
  <c r="BK53" i="2"/>
  <c r="O53" i="2" s="1"/>
  <c r="N53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N27" i="2"/>
  <c r="N28" i="2"/>
  <c r="BK42" i="2"/>
  <c r="O42" i="2" s="1"/>
  <c r="N42" i="2"/>
  <c r="N46" i="2"/>
  <c r="N50" i="2"/>
  <c r="N54" i="2"/>
  <c r="N8" i="2"/>
  <c r="BK8" i="2"/>
  <c r="O8" i="2" s="1"/>
  <c r="N11" i="2"/>
  <c r="BK11" i="2"/>
  <c r="O11" i="2" s="1"/>
  <c r="N16" i="2"/>
  <c r="BK16" i="2"/>
  <c r="O16" i="2" s="1"/>
  <c r="N17" i="2"/>
  <c r="BK17" i="2"/>
  <c r="O17" i="2" s="1"/>
  <c r="N18" i="2"/>
  <c r="BK26" i="2"/>
  <c r="O26" i="2" s="1"/>
  <c r="N26" i="2"/>
  <c r="BK48" i="2"/>
  <c r="O48" i="2" s="1"/>
  <c r="N48" i="2"/>
  <c r="BK52" i="2"/>
  <c r="O52" i="2" s="1"/>
  <c r="N52" i="2"/>
  <c r="BK23" i="2"/>
  <c r="O23" i="2" s="1"/>
  <c r="BI33" i="2"/>
  <c r="BK33" i="2" s="1"/>
  <c r="O33" i="2" s="1"/>
  <c r="N35" i="2"/>
  <c r="BI35" i="2"/>
  <c r="BK35" i="2" s="1"/>
  <c r="O35" i="2" s="1"/>
  <c r="N37" i="2"/>
  <c r="BI39" i="2"/>
  <c r="BK39" i="2" s="1"/>
  <c r="O39" i="2" s="1"/>
  <c r="N41" i="2"/>
  <c r="M5" i="2"/>
  <c r="I5" i="2" s="1"/>
  <c r="F5" i="2" s="1"/>
  <c r="E5" i="2" s="1"/>
  <c r="M6" i="2"/>
  <c r="I6" i="2" s="1"/>
  <c r="F6" i="2" s="1"/>
  <c r="E6" i="2" s="1"/>
  <c r="M7" i="2"/>
  <c r="I7" i="2" s="1"/>
  <c r="F7" i="2" s="1"/>
  <c r="E7" i="2" s="1"/>
  <c r="M8" i="2"/>
  <c r="I8" i="2" s="1"/>
  <c r="F8" i="2" s="1"/>
  <c r="E8" i="2" s="1"/>
  <c r="M9" i="2"/>
  <c r="I9" i="2" s="1"/>
  <c r="F9" i="2" s="1"/>
  <c r="E9" i="2" s="1"/>
  <c r="M10" i="2"/>
  <c r="I10" i="2" s="1"/>
  <c r="F10" i="2" s="1"/>
  <c r="E10" i="2" s="1"/>
  <c r="M11" i="2"/>
  <c r="I11" i="2" s="1"/>
  <c r="F11" i="2" s="1"/>
  <c r="E11" i="2" s="1"/>
  <c r="M12" i="2"/>
  <c r="I12" i="2" s="1"/>
  <c r="F12" i="2" s="1"/>
  <c r="E12" i="2" s="1"/>
  <c r="M13" i="2"/>
  <c r="I13" i="2" s="1"/>
  <c r="F13" i="2" s="1"/>
  <c r="E13" i="2" s="1"/>
  <c r="M14" i="2"/>
  <c r="I14" i="2" s="1"/>
  <c r="F14" i="2" s="1"/>
  <c r="E14" i="2" s="1"/>
  <c r="M15" i="2"/>
  <c r="I15" i="2" s="1"/>
  <c r="F15" i="2" s="1"/>
  <c r="E15" i="2" s="1"/>
  <c r="M16" i="2"/>
  <c r="I16" i="2" s="1"/>
  <c r="F16" i="2" s="1"/>
  <c r="E16" i="2" s="1"/>
  <c r="M17" i="2"/>
  <c r="I17" i="2" s="1"/>
  <c r="F17" i="2" s="1"/>
  <c r="E17" i="2" s="1"/>
  <c r="M18" i="2"/>
  <c r="I18" i="2" s="1"/>
  <c r="F18" i="2" s="1"/>
  <c r="E18" i="2" s="1"/>
  <c r="N23" i="2"/>
  <c r="BK24" i="2"/>
  <c r="O24" i="2" s="1"/>
  <c r="N24" i="2"/>
  <c r="BH30" i="2"/>
  <c r="BI30" i="2"/>
  <c r="BH32" i="2"/>
  <c r="BI32" i="2"/>
  <c r="BH34" i="2"/>
  <c r="BI34" i="2"/>
  <c r="BH36" i="2"/>
  <c r="BI36" i="2"/>
  <c r="BH38" i="2"/>
  <c r="BI38" i="2"/>
  <c r="BH40" i="2"/>
  <c r="BI40" i="2"/>
  <c r="BK43" i="2"/>
  <c r="O43" i="2" s="1"/>
  <c r="N43" i="2"/>
  <c r="N47" i="2"/>
  <c r="BK51" i="2"/>
  <c r="O51" i="2" s="1"/>
  <c r="N51" i="2"/>
  <c r="H30" i="2"/>
  <c r="H29" i="2"/>
  <c r="H28" i="2"/>
  <c r="H27" i="2"/>
  <c r="H26" i="2"/>
  <c r="H25" i="2"/>
  <c r="H24" i="2"/>
  <c r="H23" i="2"/>
  <c r="H22" i="2"/>
  <c r="H21" i="2"/>
  <c r="H20" i="2"/>
  <c r="H19" i="2"/>
  <c r="BK38" i="2" l="1"/>
  <c r="O38" i="2" s="1"/>
  <c r="N38" i="2"/>
  <c r="BK30" i="2"/>
  <c r="O30" i="2" s="1"/>
  <c r="N30" i="2"/>
  <c r="BK40" i="2"/>
  <c r="O40" i="2" s="1"/>
  <c r="N40" i="2"/>
  <c r="BK36" i="2"/>
  <c r="O36" i="2" s="1"/>
  <c r="N36" i="2"/>
  <c r="BK32" i="2"/>
  <c r="O32" i="2" s="1"/>
  <c r="N32" i="2"/>
  <c r="BK34" i="2"/>
  <c r="O34" i="2" s="1"/>
  <c r="N34" i="2"/>
  <c r="A57" i="1" l="1"/>
  <c r="A56" i="1"/>
  <c r="BG54" i="1"/>
  <c r="BF54" i="1"/>
  <c r="BE54" i="1"/>
  <c r="BD54" i="1"/>
  <c r="BC54" i="1"/>
  <c r="BB54" i="1"/>
  <c r="BA54" i="1"/>
  <c r="AZ54" i="1"/>
  <c r="AY54" i="1"/>
  <c r="AX54" i="1"/>
  <c r="BH54" i="1" s="1"/>
  <c r="AV54" i="1"/>
  <c r="AU54" i="1"/>
  <c r="AT54" i="1"/>
  <c r="AS54" i="1"/>
  <c r="AR54" i="1"/>
  <c r="AQ54" i="1"/>
  <c r="AP54" i="1"/>
  <c r="AO54" i="1"/>
  <c r="AN54" i="1"/>
  <c r="AM54" i="1"/>
  <c r="AK54" i="1"/>
  <c r="M54" i="1"/>
  <c r="I54" i="1" s="1"/>
  <c r="H54" i="1"/>
  <c r="F54" i="1"/>
  <c r="E54" i="1"/>
  <c r="BG53" i="1"/>
  <c r="BF53" i="1"/>
  <c r="BE53" i="1"/>
  <c r="BD53" i="1"/>
  <c r="BC53" i="1"/>
  <c r="BB53" i="1"/>
  <c r="BA53" i="1"/>
  <c r="AZ53" i="1"/>
  <c r="AY53" i="1"/>
  <c r="AX53" i="1"/>
  <c r="AV53" i="1"/>
  <c r="AU53" i="1"/>
  <c r="AT53" i="1"/>
  <c r="AS53" i="1"/>
  <c r="AR53" i="1"/>
  <c r="AQ53" i="1"/>
  <c r="AP53" i="1"/>
  <c r="AO53" i="1"/>
  <c r="AN53" i="1"/>
  <c r="AM53" i="1"/>
  <c r="AK53" i="1"/>
  <c r="M53" i="1"/>
  <c r="I53" i="1" s="1"/>
  <c r="H53" i="1"/>
  <c r="F53" i="1"/>
  <c r="E53" i="1"/>
  <c r="BG52" i="1"/>
  <c r="BF52" i="1"/>
  <c r="BE52" i="1"/>
  <c r="BD52" i="1"/>
  <c r="BC52" i="1"/>
  <c r="BB52" i="1"/>
  <c r="BA52" i="1"/>
  <c r="AZ52" i="1"/>
  <c r="AY52" i="1"/>
  <c r="AX52" i="1"/>
  <c r="AV52" i="1"/>
  <c r="AU52" i="1"/>
  <c r="AT52" i="1"/>
  <c r="AS52" i="1"/>
  <c r="AR52" i="1"/>
  <c r="AQ52" i="1"/>
  <c r="AP52" i="1"/>
  <c r="AO52" i="1"/>
  <c r="AN52" i="1"/>
  <c r="AM52" i="1"/>
  <c r="AK52" i="1"/>
  <c r="M52" i="1"/>
  <c r="I52" i="1" s="1"/>
  <c r="H52" i="1"/>
  <c r="F52" i="1"/>
  <c r="E52" i="1"/>
  <c r="BG51" i="1"/>
  <c r="BF51" i="1"/>
  <c r="BE51" i="1"/>
  <c r="BD51" i="1"/>
  <c r="BC51" i="1"/>
  <c r="BB51" i="1"/>
  <c r="BA51" i="1"/>
  <c r="AZ51" i="1"/>
  <c r="AY51" i="1"/>
  <c r="AX51" i="1"/>
  <c r="AV51" i="1"/>
  <c r="AU51" i="1"/>
  <c r="AT51" i="1"/>
  <c r="AS51" i="1"/>
  <c r="AR51" i="1"/>
  <c r="AQ51" i="1"/>
  <c r="AP51" i="1"/>
  <c r="AO51" i="1"/>
  <c r="AN51" i="1"/>
  <c r="AM51" i="1"/>
  <c r="AK51" i="1"/>
  <c r="M51" i="1"/>
  <c r="I51" i="1" s="1"/>
  <c r="H51" i="1"/>
  <c r="F51" i="1"/>
  <c r="E51" i="1"/>
  <c r="BG50" i="1"/>
  <c r="BF50" i="1"/>
  <c r="BE50" i="1"/>
  <c r="BD50" i="1"/>
  <c r="BC50" i="1"/>
  <c r="BB50" i="1"/>
  <c r="BA50" i="1"/>
  <c r="AZ50" i="1"/>
  <c r="AY50" i="1"/>
  <c r="AX50" i="1"/>
  <c r="AV50" i="1"/>
  <c r="AU50" i="1"/>
  <c r="AT50" i="1"/>
  <c r="AS50" i="1"/>
  <c r="AR50" i="1"/>
  <c r="AQ50" i="1"/>
  <c r="AP50" i="1"/>
  <c r="AO50" i="1"/>
  <c r="AN50" i="1"/>
  <c r="AM50" i="1"/>
  <c r="AK50" i="1"/>
  <c r="M50" i="1"/>
  <c r="I50" i="1" s="1"/>
  <c r="H50" i="1"/>
  <c r="F50" i="1"/>
  <c r="E50" i="1"/>
  <c r="BG49" i="1"/>
  <c r="BF49" i="1"/>
  <c r="BE49" i="1"/>
  <c r="BD49" i="1"/>
  <c r="BC49" i="1"/>
  <c r="BB49" i="1"/>
  <c r="BA49" i="1"/>
  <c r="AZ49" i="1"/>
  <c r="AY49" i="1"/>
  <c r="AX49" i="1"/>
  <c r="AV49" i="1"/>
  <c r="AU49" i="1"/>
  <c r="AT49" i="1"/>
  <c r="AS49" i="1"/>
  <c r="AR49" i="1"/>
  <c r="AQ49" i="1"/>
  <c r="AP49" i="1"/>
  <c r="AO49" i="1"/>
  <c r="AN49" i="1"/>
  <c r="AM49" i="1"/>
  <c r="AK49" i="1"/>
  <c r="M49" i="1"/>
  <c r="I49" i="1" s="1"/>
  <c r="H49" i="1"/>
  <c r="F49" i="1"/>
  <c r="E49" i="1"/>
  <c r="BG48" i="1"/>
  <c r="BF48" i="1"/>
  <c r="BE48" i="1"/>
  <c r="BD48" i="1"/>
  <c r="BC48" i="1"/>
  <c r="BB48" i="1"/>
  <c r="BA48" i="1"/>
  <c r="AZ48" i="1"/>
  <c r="AY48" i="1"/>
  <c r="AX48" i="1"/>
  <c r="AV48" i="1"/>
  <c r="AU48" i="1"/>
  <c r="AT48" i="1"/>
  <c r="AS48" i="1"/>
  <c r="AR48" i="1"/>
  <c r="AQ48" i="1"/>
  <c r="AP48" i="1"/>
  <c r="AO48" i="1"/>
  <c r="AN48" i="1"/>
  <c r="AM48" i="1"/>
  <c r="AK48" i="1"/>
  <c r="M48" i="1"/>
  <c r="I48" i="1" s="1"/>
  <c r="H48" i="1"/>
  <c r="F48" i="1"/>
  <c r="E48" i="1"/>
  <c r="BG47" i="1"/>
  <c r="BF47" i="1"/>
  <c r="BE47" i="1"/>
  <c r="BD47" i="1"/>
  <c r="BC47" i="1"/>
  <c r="BB47" i="1"/>
  <c r="BA47" i="1"/>
  <c r="AZ47" i="1"/>
  <c r="AY47" i="1"/>
  <c r="AX47" i="1"/>
  <c r="AV47" i="1"/>
  <c r="AU47" i="1"/>
  <c r="AT47" i="1"/>
  <c r="AS47" i="1"/>
  <c r="AR47" i="1"/>
  <c r="AQ47" i="1"/>
  <c r="AP47" i="1"/>
  <c r="AO47" i="1"/>
  <c r="AN47" i="1"/>
  <c r="AM47" i="1"/>
  <c r="AK47" i="1"/>
  <c r="M47" i="1"/>
  <c r="I47" i="1" s="1"/>
  <c r="H47" i="1"/>
  <c r="F47" i="1"/>
  <c r="E47" i="1"/>
  <c r="BG46" i="1"/>
  <c r="BF46" i="1"/>
  <c r="BE46" i="1"/>
  <c r="BD46" i="1"/>
  <c r="BC46" i="1"/>
  <c r="BB46" i="1"/>
  <c r="BA46" i="1"/>
  <c r="AZ46" i="1"/>
  <c r="AY46" i="1"/>
  <c r="AX46" i="1"/>
  <c r="AV46" i="1"/>
  <c r="AU46" i="1"/>
  <c r="AT46" i="1"/>
  <c r="AS46" i="1"/>
  <c r="AR46" i="1"/>
  <c r="AQ46" i="1"/>
  <c r="AP46" i="1"/>
  <c r="AO46" i="1"/>
  <c r="AN46" i="1"/>
  <c r="AM46" i="1"/>
  <c r="AK46" i="1"/>
  <c r="M46" i="1"/>
  <c r="I46" i="1" s="1"/>
  <c r="H46" i="1"/>
  <c r="F46" i="1"/>
  <c r="E46" i="1"/>
  <c r="BG45" i="1"/>
  <c r="BF45" i="1"/>
  <c r="BE45" i="1"/>
  <c r="BD45" i="1"/>
  <c r="BC45" i="1"/>
  <c r="BB45" i="1"/>
  <c r="BA45" i="1"/>
  <c r="AZ45" i="1"/>
  <c r="AY45" i="1"/>
  <c r="AX45" i="1"/>
  <c r="AV45" i="1"/>
  <c r="AU45" i="1"/>
  <c r="AT45" i="1"/>
  <c r="AS45" i="1"/>
  <c r="AR45" i="1"/>
  <c r="AQ45" i="1"/>
  <c r="AP45" i="1"/>
  <c r="AO45" i="1"/>
  <c r="AN45" i="1"/>
  <c r="AM45" i="1"/>
  <c r="AK45" i="1"/>
  <c r="M45" i="1"/>
  <c r="I45" i="1" s="1"/>
  <c r="H45" i="1"/>
  <c r="F45" i="1"/>
  <c r="E45" i="1"/>
  <c r="BG44" i="1"/>
  <c r="BF44" i="1"/>
  <c r="BE44" i="1"/>
  <c r="BD44" i="1"/>
  <c r="BC44" i="1"/>
  <c r="BB44" i="1"/>
  <c r="BA44" i="1"/>
  <c r="AZ44" i="1"/>
  <c r="AY44" i="1"/>
  <c r="AX44" i="1"/>
  <c r="AV44" i="1"/>
  <c r="AU44" i="1"/>
  <c r="AT44" i="1"/>
  <c r="AS44" i="1"/>
  <c r="AR44" i="1"/>
  <c r="AQ44" i="1"/>
  <c r="AP44" i="1"/>
  <c r="AO44" i="1"/>
  <c r="AN44" i="1"/>
  <c r="AM44" i="1"/>
  <c r="AK44" i="1"/>
  <c r="M44" i="1"/>
  <c r="I44" i="1" s="1"/>
  <c r="H44" i="1"/>
  <c r="F44" i="1"/>
  <c r="E44" i="1"/>
  <c r="BG43" i="1"/>
  <c r="BF43" i="1"/>
  <c r="BE43" i="1"/>
  <c r="BD43" i="1"/>
  <c r="BC43" i="1"/>
  <c r="BB43" i="1"/>
  <c r="BA43" i="1"/>
  <c r="AZ43" i="1"/>
  <c r="AY43" i="1"/>
  <c r="AX43" i="1"/>
  <c r="AV43" i="1"/>
  <c r="AU43" i="1"/>
  <c r="AT43" i="1"/>
  <c r="AS43" i="1"/>
  <c r="AR43" i="1"/>
  <c r="AQ43" i="1"/>
  <c r="AP43" i="1"/>
  <c r="AO43" i="1"/>
  <c r="AN43" i="1"/>
  <c r="AM43" i="1"/>
  <c r="AK43" i="1"/>
  <c r="M43" i="1"/>
  <c r="I43" i="1" s="1"/>
  <c r="H43" i="1"/>
  <c r="F43" i="1"/>
  <c r="E43" i="1"/>
  <c r="BG42" i="1"/>
  <c r="BF42" i="1"/>
  <c r="BE42" i="1"/>
  <c r="BD42" i="1"/>
  <c r="BC42" i="1"/>
  <c r="BB42" i="1"/>
  <c r="BA42" i="1"/>
  <c r="AZ42" i="1"/>
  <c r="AY42" i="1"/>
  <c r="AX42" i="1"/>
  <c r="AV42" i="1"/>
  <c r="AU42" i="1"/>
  <c r="AT42" i="1"/>
  <c r="AS42" i="1"/>
  <c r="AR42" i="1"/>
  <c r="AQ42" i="1"/>
  <c r="AP42" i="1"/>
  <c r="AO42" i="1"/>
  <c r="AN42" i="1"/>
  <c r="AM42" i="1"/>
  <c r="AK42" i="1"/>
  <c r="M42" i="1"/>
  <c r="I42" i="1" s="1"/>
  <c r="H42" i="1"/>
  <c r="F42" i="1"/>
  <c r="E42" i="1"/>
  <c r="BG41" i="1"/>
  <c r="BF41" i="1"/>
  <c r="BE41" i="1"/>
  <c r="BD41" i="1"/>
  <c r="BC41" i="1"/>
  <c r="BB41" i="1"/>
  <c r="BA41" i="1"/>
  <c r="AZ41" i="1"/>
  <c r="AY41" i="1"/>
  <c r="AX41" i="1"/>
  <c r="AV41" i="1"/>
  <c r="AU41" i="1"/>
  <c r="AT41" i="1"/>
  <c r="AS41" i="1"/>
  <c r="AR41" i="1"/>
  <c r="AQ41" i="1"/>
  <c r="AP41" i="1"/>
  <c r="AO41" i="1"/>
  <c r="AN41" i="1"/>
  <c r="AM41" i="1"/>
  <c r="AK41" i="1"/>
  <c r="M41" i="1"/>
  <c r="I41" i="1" s="1"/>
  <c r="H41" i="1"/>
  <c r="F41" i="1"/>
  <c r="E41" i="1"/>
  <c r="BG40" i="1"/>
  <c r="BF40" i="1"/>
  <c r="BE40" i="1"/>
  <c r="BD40" i="1"/>
  <c r="BC40" i="1"/>
  <c r="BB40" i="1"/>
  <c r="BA40" i="1"/>
  <c r="AZ40" i="1"/>
  <c r="AY40" i="1"/>
  <c r="AX40" i="1"/>
  <c r="BH40" i="1" s="1"/>
  <c r="AV40" i="1"/>
  <c r="AU40" i="1"/>
  <c r="AT40" i="1"/>
  <c r="AS40" i="1"/>
  <c r="AR40" i="1"/>
  <c r="AQ40" i="1"/>
  <c r="AP40" i="1"/>
  <c r="AO40" i="1"/>
  <c r="AN40" i="1"/>
  <c r="AM40" i="1"/>
  <c r="AK40" i="1"/>
  <c r="M40" i="1"/>
  <c r="I40" i="1" s="1"/>
  <c r="H40" i="1"/>
  <c r="F40" i="1"/>
  <c r="E40" i="1"/>
  <c r="BG39" i="1"/>
  <c r="BF39" i="1"/>
  <c r="BE39" i="1"/>
  <c r="BD39" i="1"/>
  <c r="BC39" i="1"/>
  <c r="BB39" i="1"/>
  <c r="BA39" i="1"/>
  <c r="AZ39" i="1"/>
  <c r="AY39" i="1"/>
  <c r="AX39" i="1"/>
  <c r="AV39" i="1"/>
  <c r="AU39" i="1"/>
  <c r="AT39" i="1"/>
  <c r="AS39" i="1"/>
  <c r="AR39" i="1"/>
  <c r="AQ39" i="1"/>
  <c r="AP39" i="1"/>
  <c r="AO39" i="1"/>
  <c r="AN39" i="1"/>
  <c r="AM39" i="1"/>
  <c r="AK39" i="1"/>
  <c r="M39" i="1"/>
  <c r="I39" i="1" s="1"/>
  <c r="H39" i="1"/>
  <c r="F39" i="1"/>
  <c r="E39" i="1"/>
  <c r="BG38" i="1"/>
  <c r="BF38" i="1"/>
  <c r="BE38" i="1"/>
  <c r="BD38" i="1"/>
  <c r="BC38" i="1"/>
  <c r="BB38" i="1"/>
  <c r="BA38" i="1"/>
  <c r="AZ38" i="1"/>
  <c r="AY38" i="1"/>
  <c r="AX38" i="1"/>
  <c r="AV38" i="1"/>
  <c r="AU38" i="1"/>
  <c r="AT38" i="1"/>
  <c r="AS38" i="1"/>
  <c r="AR38" i="1"/>
  <c r="AQ38" i="1"/>
  <c r="AP38" i="1"/>
  <c r="AO38" i="1"/>
  <c r="AN38" i="1"/>
  <c r="AM38" i="1"/>
  <c r="AK38" i="1"/>
  <c r="M38" i="1"/>
  <c r="I38" i="1" s="1"/>
  <c r="H38" i="1"/>
  <c r="F38" i="1"/>
  <c r="E38" i="1"/>
  <c r="BG37" i="1"/>
  <c r="BF37" i="1"/>
  <c r="BE37" i="1"/>
  <c r="BD37" i="1"/>
  <c r="BC37" i="1"/>
  <c r="BB37" i="1"/>
  <c r="BA37" i="1"/>
  <c r="AZ37" i="1"/>
  <c r="AY37" i="1"/>
  <c r="AX37" i="1"/>
  <c r="AV37" i="1"/>
  <c r="AU37" i="1"/>
  <c r="AT37" i="1"/>
  <c r="AS37" i="1"/>
  <c r="AR37" i="1"/>
  <c r="AQ37" i="1"/>
  <c r="AP37" i="1"/>
  <c r="AO37" i="1"/>
  <c r="AN37" i="1"/>
  <c r="AM37" i="1"/>
  <c r="AK37" i="1"/>
  <c r="M37" i="1"/>
  <c r="I37" i="1" s="1"/>
  <c r="H37" i="1"/>
  <c r="F37" i="1"/>
  <c r="E37" i="1"/>
  <c r="BG36" i="1"/>
  <c r="BF36" i="1"/>
  <c r="BE36" i="1"/>
  <c r="BD36" i="1"/>
  <c r="BC36" i="1"/>
  <c r="BB36" i="1"/>
  <c r="BA36" i="1"/>
  <c r="AZ36" i="1"/>
  <c r="AY36" i="1"/>
  <c r="AX36" i="1"/>
  <c r="AV36" i="1"/>
  <c r="AU36" i="1"/>
  <c r="AT36" i="1"/>
  <c r="AS36" i="1"/>
  <c r="AR36" i="1"/>
  <c r="AQ36" i="1"/>
  <c r="AP36" i="1"/>
  <c r="AO36" i="1"/>
  <c r="AN36" i="1"/>
  <c r="AM36" i="1"/>
  <c r="AK36" i="1"/>
  <c r="M36" i="1"/>
  <c r="I36" i="1" s="1"/>
  <c r="H36" i="1"/>
  <c r="F36" i="1"/>
  <c r="E36" i="1"/>
  <c r="BG35" i="1"/>
  <c r="BF35" i="1"/>
  <c r="BE35" i="1"/>
  <c r="BD35" i="1"/>
  <c r="BC35" i="1"/>
  <c r="BB35" i="1"/>
  <c r="BA35" i="1"/>
  <c r="AZ35" i="1"/>
  <c r="AY35" i="1"/>
  <c r="AX35" i="1"/>
  <c r="AV35" i="1"/>
  <c r="AU35" i="1"/>
  <c r="AT35" i="1"/>
  <c r="AS35" i="1"/>
  <c r="AR35" i="1"/>
  <c r="AQ35" i="1"/>
  <c r="AP35" i="1"/>
  <c r="AO35" i="1"/>
  <c r="AN35" i="1"/>
  <c r="AM35" i="1"/>
  <c r="AK35" i="1"/>
  <c r="M35" i="1"/>
  <c r="I35" i="1" s="1"/>
  <c r="H35" i="1"/>
  <c r="F35" i="1"/>
  <c r="E35" i="1"/>
  <c r="BG34" i="1"/>
  <c r="BF34" i="1"/>
  <c r="BE34" i="1"/>
  <c r="BD34" i="1"/>
  <c r="BC34" i="1"/>
  <c r="BB34" i="1"/>
  <c r="BA34" i="1"/>
  <c r="AZ34" i="1"/>
  <c r="AY34" i="1"/>
  <c r="AX34" i="1"/>
  <c r="AV34" i="1"/>
  <c r="AU34" i="1"/>
  <c r="AT34" i="1"/>
  <c r="AS34" i="1"/>
  <c r="AR34" i="1"/>
  <c r="AQ34" i="1"/>
  <c r="AP34" i="1"/>
  <c r="AO34" i="1"/>
  <c r="AN34" i="1"/>
  <c r="AM34" i="1"/>
  <c r="AK34" i="1"/>
  <c r="M34" i="1"/>
  <c r="I34" i="1" s="1"/>
  <c r="H34" i="1"/>
  <c r="F34" i="1"/>
  <c r="E34" i="1"/>
  <c r="BG33" i="1"/>
  <c r="BF33" i="1"/>
  <c r="BE33" i="1"/>
  <c r="BD33" i="1"/>
  <c r="BC33" i="1"/>
  <c r="BB33" i="1"/>
  <c r="BA33" i="1"/>
  <c r="AZ33" i="1"/>
  <c r="AY33" i="1"/>
  <c r="AX33" i="1"/>
  <c r="AV33" i="1"/>
  <c r="AU33" i="1"/>
  <c r="AT33" i="1"/>
  <c r="AS33" i="1"/>
  <c r="AR33" i="1"/>
  <c r="AQ33" i="1"/>
  <c r="AP33" i="1"/>
  <c r="AO33" i="1"/>
  <c r="AN33" i="1"/>
  <c r="AM33" i="1"/>
  <c r="AK33" i="1"/>
  <c r="M33" i="1"/>
  <c r="I33" i="1" s="1"/>
  <c r="H33" i="1"/>
  <c r="F33" i="1"/>
  <c r="E33" i="1"/>
  <c r="BG32" i="1"/>
  <c r="BF32" i="1"/>
  <c r="BE32" i="1"/>
  <c r="BD32" i="1"/>
  <c r="BC32" i="1"/>
  <c r="BB32" i="1"/>
  <c r="BA32" i="1"/>
  <c r="AZ32" i="1"/>
  <c r="AY32" i="1"/>
  <c r="AX32" i="1"/>
  <c r="AV32" i="1"/>
  <c r="AU32" i="1"/>
  <c r="AT32" i="1"/>
  <c r="AS32" i="1"/>
  <c r="AR32" i="1"/>
  <c r="AQ32" i="1"/>
  <c r="AP32" i="1"/>
  <c r="AO32" i="1"/>
  <c r="AN32" i="1"/>
  <c r="AM32" i="1"/>
  <c r="AK32" i="1"/>
  <c r="M32" i="1"/>
  <c r="I32" i="1" s="1"/>
  <c r="H32" i="1"/>
  <c r="F32" i="1"/>
  <c r="E32" i="1"/>
  <c r="BG31" i="1"/>
  <c r="BF31" i="1"/>
  <c r="BE31" i="1"/>
  <c r="BD31" i="1"/>
  <c r="BC31" i="1"/>
  <c r="BB31" i="1"/>
  <c r="BA31" i="1"/>
  <c r="AZ31" i="1"/>
  <c r="AY31" i="1"/>
  <c r="AX31" i="1"/>
  <c r="AV31" i="1"/>
  <c r="AU31" i="1"/>
  <c r="AT31" i="1"/>
  <c r="AS31" i="1"/>
  <c r="AR31" i="1"/>
  <c r="AQ31" i="1"/>
  <c r="AP31" i="1"/>
  <c r="AO31" i="1"/>
  <c r="AN31" i="1"/>
  <c r="AM31" i="1"/>
  <c r="AK31" i="1"/>
  <c r="M31" i="1"/>
  <c r="I31" i="1" s="1"/>
  <c r="H31" i="1"/>
  <c r="F31" i="1"/>
  <c r="E31" i="1"/>
  <c r="BG30" i="1"/>
  <c r="BF30" i="1"/>
  <c r="BE30" i="1"/>
  <c r="BD30" i="1"/>
  <c r="BC30" i="1"/>
  <c r="BB30" i="1"/>
  <c r="BA30" i="1"/>
  <c r="AZ30" i="1"/>
  <c r="AY30" i="1"/>
  <c r="AX30" i="1"/>
  <c r="AV30" i="1"/>
  <c r="AU30" i="1"/>
  <c r="AT30" i="1"/>
  <c r="AS30" i="1"/>
  <c r="AR30" i="1"/>
  <c r="AQ30" i="1"/>
  <c r="AP30" i="1"/>
  <c r="AO30" i="1"/>
  <c r="AN30" i="1"/>
  <c r="AM30" i="1"/>
  <c r="AK30" i="1"/>
  <c r="M30" i="1"/>
  <c r="I30" i="1" s="1"/>
  <c r="H30" i="1"/>
  <c r="F30" i="1"/>
  <c r="E30" i="1"/>
  <c r="BG29" i="1"/>
  <c r="BF29" i="1"/>
  <c r="BE29" i="1"/>
  <c r="BD29" i="1"/>
  <c r="BC29" i="1"/>
  <c r="BB29" i="1"/>
  <c r="BA29" i="1"/>
  <c r="AZ29" i="1"/>
  <c r="AY29" i="1"/>
  <c r="AX29" i="1"/>
  <c r="AV29" i="1"/>
  <c r="AU29" i="1"/>
  <c r="AT29" i="1"/>
  <c r="AS29" i="1"/>
  <c r="AR29" i="1"/>
  <c r="AQ29" i="1"/>
  <c r="AP29" i="1"/>
  <c r="AO29" i="1"/>
  <c r="AN29" i="1"/>
  <c r="AM29" i="1"/>
  <c r="AK29" i="1"/>
  <c r="M29" i="1"/>
  <c r="I29" i="1" s="1"/>
  <c r="H29" i="1"/>
  <c r="F29" i="1"/>
  <c r="E29" i="1"/>
  <c r="BG28" i="1"/>
  <c r="BF28" i="1"/>
  <c r="BE28" i="1"/>
  <c r="BD28" i="1"/>
  <c r="BC28" i="1"/>
  <c r="BB28" i="1"/>
  <c r="BA28" i="1"/>
  <c r="AZ28" i="1"/>
  <c r="AY28" i="1"/>
  <c r="AX28" i="1"/>
  <c r="AV28" i="1"/>
  <c r="AU28" i="1"/>
  <c r="AT28" i="1"/>
  <c r="AS28" i="1"/>
  <c r="AR28" i="1"/>
  <c r="AQ28" i="1"/>
  <c r="AP28" i="1"/>
  <c r="AO28" i="1"/>
  <c r="AN28" i="1"/>
  <c r="AM28" i="1"/>
  <c r="M28" i="1" s="1"/>
  <c r="I28" i="1" s="1"/>
  <c r="F28" i="1" s="1"/>
  <c r="E28" i="1" s="1"/>
  <c r="AK28" i="1"/>
  <c r="H28" i="1"/>
  <c r="BG27" i="1"/>
  <c r="BF27" i="1"/>
  <c r="BE27" i="1"/>
  <c r="BD27" i="1"/>
  <c r="BC27" i="1"/>
  <c r="BB27" i="1"/>
  <c r="BA27" i="1"/>
  <c r="AZ27" i="1"/>
  <c r="AY27" i="1"/>
  <c r="AX27" i="1"/>
  <c r="AV27" i="1"/>
  <c r="AU27" i="1"/>
  <c r="AT27" i="1"/>
  <c r="AS27" i="1"/>
  <c r="AR27" i="1"/>
  <c r="AQ27" i="1"/>
  <c r="AP27" i="1"/>
  <c r="AO27" i="1"/>
  <c r="AN27" i="1"/>
  <c r="AM27" i="1"/>
  <c r="AK27" i="1"/>
  <c r="M27" i="1"/>
  <c r="I27" i="1" s="1"/>
  <c r="F27" i="1" s="1"/>
  <c r="E27" i="1" s="1"/>
  <c r="BG26" i="1"/>
  <c r="BF26" i="1"/>
  <c r="BE26" i="1"/>
  <c r="BD26" i="1"/>
  <c r="BC26" i="1"/>
  <c r="BB26" i="1"/>
  <c r="BA26" i="1"/>
  <c r="AZ26" i="1"/>
  <c r="AY26" i="1"/>
  <c r="AX26" i="1"/>
  <c r="AV26" i="1"/>
  <c r="AU26" i="1"/>
  <c r="AT26" i="1"/>
  <c r="AS26" i="1"/>
  <c r="AR26" i="1"/>
  <c r="AQ26" i="1"/>
  <c r="AP26" i="1"/>
  <c r="AO26" i="1"/>
  <c r="AN26" i="1"/>
  <c r="M26" i="1" s="1"/>
  <c r="I26" i="1" s="1"/>
  <c r="F26" i="1" s="1"/>
  <c r="E26" i="1" s="1"/>
  <c r="AM26" i="1"/>
  <c r="AK26" i="1"/>
  <c r="BG25" i="1"/>
  <c r="BF25" i="1"/>
  <c r="BE25" i="1"/>
  <c r="BD25" i="1"/>
  <c r="BC25" i="1"/>
  <c r="BB25" i="1"/>
  <c r="BA25" i="1"/>
  <c r="AZ25" i="1"/>
  <c r="AY25" i="1"/>
  <c r="AX25" i="1"/>
  <c r="AV25" i="1"/>
  <c r="AU25" i="1"/>
  <c r="AT25" i="1"/>
  <c r="AS25" i="1"/>
  <c r="AR25" i="1"/>
  <c r="AQ25" i="1"/>
  <c r="AP25" i="1"/>
  <c r="AO25" i="1"/>
  <c r="AN25" i="1"/>
  <c r="AM25" i="1"/>
  <c r="AK25" i="1"/>
  <c r="M25" i="1"/>
  <c r="I25" i="1" s="1"/>
  <c r="F25" i="1" s="1"/>
  <c r="E25" i="1" s="1"/>
  <c r="BG24" i="1"/>
  <c r="BF24" i="1"/>
  <c r="BE24" i="1"/>
  <c r="BD24" i="1"/>
  <c r="BC24" i="1"/>
  <c r="BB24" i="1"/>
  <c r="BA24" i="1"/>
  <c r="AZ24" i="1"/>
  <c r="AY24" i="1"/>
  <c r="AX24" i="1"/>
  <c r="AV24" i="1"/>
  <c r="AU24" i="1"/>
  <c r="AT24" i="1"/>
  <c r="AS24" i="1"/>
  <c r="AR24" i="1"/>
  <c r="AQ24" i="1"/>
  <c r="AP24" i="1"/>
  <c r="AO24" i="1"/>
  <c r="AN24" i="1"/>
  <c r="M24" i="1" s="1"/>
  <c r="I24" i="1" s="1"/>
  <c r="F24" i="1" s="1"/>
  <c r="E24" i="1" s="1"/>
  <c r="AM24" i="1"/>
  <c r="AK24" i="1"/>
  <c r="BG23" i="1"/>
  <c r="BF23" i="1"/>
  <c r="BE23" i="1"/>
  <c r="BD23" i="1"/>
  <c r="BC23" i="1"/>
  <c r="BB23" i="1"/>
  <c r="BA23" i="1"/>
  <c r="AZ23" i="1"/>
  <c r="AY23" i="1"/>
  <c r="AX23" i="1"/>
  <c r="AV23" i="1"/>
  <c r="AU23" i="1"/>
  <c r="AT23" i="1"/>
  <c r="AS23" i="1"/>
  <c r="AR23" i="1"/>
  <c r="AQ23" i="1"/>
  <c r="AP23" i="1"/>
  <c r="AO23" i="1"/>
  <c r="AN23" i="1"/>
  <c r="AM23" i="1"/>
  <c r="AK23" i="1"/>
  <c r="M23" i="1"/>
  <c r="I23" i="1" s="1"/>
  <c r="F23" i="1" s="1"/>
  <c r="E23" i="1" s="1"/>
  <c r="BG22" i="1"/>
  <c r="BF22" i="1"/>
  <c r="BE22" i="1"/>
  <c r="BD22" i="1"/>
  <c r="BC22" i="1"/>
  <c r="BB22" i="1"/>
  <c r="BA22" i="1"/>
  <c r="AZ22" i="1"/>
  <c r="AY22" i="1"/>
  <c r="AX22" i="1"/>
  <c r="AV22" i="1"/>
  <c r="AU22" i="1"/>
  <c r="AT22" i="1"/>
  <c r="AS22" i="1"/>
  <c r="AR22" i="1"/>
  <c r="AQ22" i="1"/>
  <c r="AP22" i="1"/>
  <c r="AO22" i="1"/>
  <c r="AN22" i="1"/>
  <c r="M22" i="1" s="1"/>
  <c r="I22" i="1" s="1"/>
  <c r="F22" i="1" s="1"/>
  <c r="E22" i="1" s="1"/>
  <c r="AM22" i="1"/>
  <c r="AK22" i="1"/>
  <c r="BG21" i="1"/>
  <c r="BF21" i="1"/>
  <c r="BE21" i="1"/>
  <c r="BD21" i="1"/>
  <c r="BC21" i="1"/>
  <c r="BB21" i="1"/>
  <c r="BA21" i="1"/>
  <c r="AZ21" i="1"/>
  <c r="AY21" i="1"/>
  <c r="AX21" i="1"/>
  <c r="AV21" i="1"/>
  <c r="AU21" i="1"/>
  <c r="AT21" i="1"/>
  <c r="AS21" i="1"/>
  <c r="AR21" i="1"/>
  <c r="AQ21" i="1"/>
  <c r="AP21" i="1"/>
  <c r="AO21" i="1"/>
  <c r="AN21" i="1"/>
  <c r="AM21" i="1"/>
  <c r="AK21" i="1"/>
  <c r="M21" i="1"/>
  <c r="I21" i="1" s="1"/>
  <c r="F21" i="1" s="1"/>
  <c r="E21" i="1" s="1"/>
  <c r="BG20" i="1"/>
  <c r="BF20" i="1"/>
  <c r="BE20" i="1"/>
  <c r="BD20" i="1"/>
  <c r="BC20" i="1"/>
  <c r="BB20" i="1"/>
  <c r="BA20" i="1"/>
  <c r="AZ20" i="1"/>
  <c r="AY20" i="1"/>
  <c r="BH20" i="1" s="1"/>
  <c r="AX20" i="1"/>
  <c r="AV20" i="1"/>
  <c r="AU20" i="1"/>
  <c r="AT20" i="1"/>
  <c r="AS20" i="1"/>
  <c r="AR20" i="1"/>
  <c r="AQ20" i="1"/>
  <c r="AP20" i="1"/>
  <c r="AO20" i="1"/>
  <c r="AN20" i="1"/>
  <c r="AM20" i="1"/>
  <c r="AK20" i="1"/>
  <c r="BG19" i="1"/>
  <c r="BF19" i="1"/>
  <c r="BE19" i="1"/>
  <c r="BD19" i="1"/>
  <c r="BC19" i="1"/>
  <c r="BB19" i="1"/>
  <c r="BA19" i="1"/>
  <c r="AZ19" i="1"/>
  <c r="AY19" i="1"/>
  <c r="AX19" i="1"/>
  <c r="AV19" i="1"/>
  <c r="AU19" i="1"/>
  <c r="AT19" i="1"/>
  <c r="AS19" i="1"/>
  <c r="AR19" i="1"/>
  <c r="AQ19" i="1"/>
  <c r="AP19" i="1"/>
  <c r="AO19" i="1"/>
  <c r="AN19" i="1"/>
  <c r="AM19" i="1"/>
  <c r="AK19" i="1"/>
  <c r="M19" i="1"/>
  <c r="I19" i="1" s="1"/>
  <c r="F19" i="1" s="1"/>
  <c r="E19" i="1" s="1"/>
  <c r="BG18" i="1"/>
  <c r="BF18" i="1"/>
  <c r="BE18" i="1"/>
  <c r="BD18" i="1"/>
  <c r="BC18" i="1"/>
  <c r="BB18" i="1"/>
  <c r="BA18" i="1"/>
  <c r="AZ18" i="1"/>
  <c r="AY18" i="1"/>
  <c r="BH18" i="1" s="1"/>
  <c r="AX18" i="1"/>
  <c r="AV18" i="1"/>
  <c r="AU18" i="1"/>
  <c r="AT18" i="1"/>
  <c r="AS18" i="1"/>
  <c r="AR18" i="1"/>
  <c r="AQ18" i="1"/>
  <c r="AP18" i="1"/>
  <c r="AO18" i="1"/>
  <c r="AN18" i="1"/>
  <c r="AM18" i="1"/>
  <c r="AK18" i="1"/>
  <c r="BG17" i="1"/>
  <c r="BF17" i="1"/>
  <c r="BE17" i="1"/>
  <c r="BD17" i="1"/>
  <c r="BC17" i="1"/>
  <c r="BB17" i="1"/>
  <c r="BA17" i="1"/>
  <c r="AZ17" i="1"/>
  <c r="AY17" i="1"/>
  <c r="AX17" i="1"/>
  <c r="AV17" i="1"/>
  <c r="AU17" i="1"/>
  <c r="AT17" i="1"/>
  <c r="AS17" i="1"/>
  <c r="AR17" i="1"/>
  <c r="AQ17" i="1"/>
  <c r="AP17" i="1"/>
  <c r="AO17" i="1"/>
  <c r="AN17" i="1"/>
  <c r="AM17" i="1"/>
  <c r="M17" i="1" s="1"/>
  <c r="I17" i="1" s="1"/>
  <c r="F17" i="1" s="1"/>
  <c r="E17" i="1" s="1"/>
  <c r="AK17" i="1"/>
  <c r="BG16" i="1"/>
  <c r="BF16" i="1"/>
  <c r="BE16" i="1"/>
  <c r="BD16" i="1"/>
  <c r="BC16" i="1"/>
  <c r="BB16" i="1"/>
  <c r="BA16" i="1"/>
  <c r="AZ16" i="1"/>
  <c r="AY16" i="1"/>
  <c r="AX16" i="1"/>
  <c r="AV16" i="1"/>
  <c r="AU16" i="1"/>
  <c r="AT16" i="1"/>
  <c r="AS16" i="1"/>
  <c r="AR16" i="1"/>
  <c r="AQ16" i="1"/>
  <c r="AP16" i="1"/>
  <c r="AO16" i="1"/>
  <c r="AN16" i="1"/>
  <c r="AM16" i="1"/>
  <c r="AK16" i="1"/>
  <c r="BG15" i="1"/>
  <c r="BF15" i="1"/>
  <c r="BE15" i="1"/>
  <c r="BD15" i="1"/>
  <c r="BC15" i="1"/>
  <c r="BB15" i="1"/>
  <c r="BA15" i="1"/>
  <c r="AZ15" i="1"/>
  <c r="AY15" i="1"/>
  <c r="AX15" i="1"/>
  <c r="AV15" i="1"/>
  <c r="AU15" i="1"/>
  <c r="AT15" i="1"/>
  <c r="AS15" i="1"/>
  <c r="AR15" i="1"/>
  <c r="AQ15" i="1"/>
  <c r="AP15" i="1"/>
  <c r="AO15" i="1"/>
  <c r="AN15" i="1"/>
  <c r="AM15" i="1"/>
  <c r="M15" i="1" s="1"/>
  <c r="I15" i="1" s="1"/>
  <c r="F15" i="1" s="1"/>
  <c r="E15" i="1" s="1"/>
  <c r="AK15" i="1"/>
  <c r="BG14" i="1"/>
  <c r="BF14" i="1"/>
  <c r="BE14" i="1"/>
  <c r="BD14" i="1"/>
  <c r="BC14" i="1"/>
  <c r="BB14" i="1"/>
  <c r="BA14" i="1"/>
  <c r="AZ14" i="1"/>
  <c r="AY14" i="1"/>
  <c r="AX14" i="1"/>
  <c r="AV14" i="1"/>
  <c r="AU14" i="1"/>
  <c r="AT14" i="1"/>
  <c r="AS14" i="1"/>
  <c r="AR14" i="1"/>
  <c r="AQ14" i="1"/>
  <c r="AP14" i="1"/>
  <c r="AO14" i="1"/>
  <c r="AN14" i="1"/>
  <c r="AM14" i="1"/>
  <c r="AK14" i="1"/>
  <c r="BG13" i="1"/>
  <c r="BF13" i="1"/>
  <c r="BE13" i="1"/>
  <c r="BD13" i="1"/>
  <c r="BC13" i="1"/>
  <c r="BB13" i="1"/>
  <c r="BA13" i="1"/>
  <c r="AZ13" i="1"/>
  <c r="AY13" i="1"/>
  <c r="AX13" i="1"/>
  <c r="AV13" i="1"/>
  <c r="AU13" i="1"/>
  <c r="AT13" i="1"/>
  <c r="AS13" i="1"/>
  <c r="AR13" i="1"/>
  <c r="AQ13" i="1"/>
  <c r="AP13" i="1"/>
  <c r="AO13" i="1"/>
  <c r="AN13" i="1"/>
  <c r="AM13" i="1"/>
  <c r="M13" i="1" s="1"/>
  <c r="I13" i="1" s="1"/>
  <c r="F13" i="1" s="1"/>
  <c r="E13" i="1" s="1"/>
  <c r="AK13" i="1"/>
  <c r="BG12" i="1"/>
  <c r="BF12" i="1"/>
  <c r="BE12" i="1"/>
  <c r="BD12" i="1"/>
  <c r="BC12" i="1"/>
  <c r="BB12" i="1"/>
  <c r="BA12" i="1"/>
  <c r="AZ12" i="1"/>
  <c r="AY12" i="1"/>
  <c r="AX12" i="1"/>
  <c r="AV12" i="1"/>
  <c r="AU12" i="1"/>
  <c r="AT12" i="1"/>
  <c r="AS12" i="1"/>
  <c r="AR12" i="1"/>
  <c r="AQ12" i="1"/>
  <c r="AP12" i="1"/>
  <c r="AO12" i="1"/>
  <c r="AN12" i="1"/>
  <c r="AM12" i="1"/>
  <c r="AK12" i="1"/>
  <c r="BG11" i="1"/>
  <c r="BF11" i="1"/>
  <c r="BE11" i="1"/>
  <c r="BD11" i="1"/>
  <c r="BC11" i="1"/>
  <c r="BB11" i="1"/>
  <c r="BA11" i="1"/>
  <c r="AZ11" i="1"/>
  <c r="AY11" i="1"/>
  <c r="AX11" i="1"/>
  <c r="AV11" i="1"/>
  <c r="AU11" i="1"/>
  <c r="AT11" i="1"/>
  <c r="AS11" i="1"/>
  <c r="AR11" i="1"/>
  <c r="AQ11" i="1"/>
  <c r="AP11" i="1"/>
  <c r="AO11" i="1"/>
  <c r="AN11" i="1"/>
  <c r="AM11" i="1"/>
  <c r="M11" i="1" s="1"/>
  <c r="I11" i="1" s="1"/>
  <c r="F11" i="1" s="1"/>
  <c r="E11" i="1" s="1"/>
  <c r="AK11" i="1"/>
  <c r="BG10" i="1"/>
  <c r="BF10" i="1"/>
  <c r="BE10" i="1"/>
  <c r="BD10" i="1"/>
  <c r="BC10" i="1"/>
  <c r="BB10" i="1"/>
  <c r="BA10" i="1"/>
  <c r="AZ10" i="1"/>
  <c r="AY10" i="1"/>
  <c r="AX10" i="1"/>
  <c r="AV10" i="1"/>
  <c r="AU10" i="1"/>
  <c r="AT10" i="1"/>
  <c r="AS10" i="1"/>
  <c r="AR10" i="1"/>
  <c r="AQ10" i="1"/>
  <c r="AP10" i="1"/>
  <c r="AO10" i="1"/>
  <c r="AN10" i="1"/>
  <c r="AM10" i="1"/>
  <c r="AK10" i="1"/>
  <c r="BG9" i="1"/>
  <c r="BF9" i="1"/>
  <c r="BE9" i="1"/>
  <c r="BD9" i="1"/>
  <c r="BC9" i="1"/>
  <c r="BB9" i="1"/>
  <c r="BA9" i="1"/>
  <c r="AZ9" i="1"/>
  <c r="AY9" i="1"/>
  <c r="AX9" i="1"/>
  <c r="AV9" i="1"/>
  <c r="AU9" i="1"/>
  <c r="AT9" i="1"/>
  <c r="AS9" i="1"/>
  <c r="AR9" i="1"/>
  <c r="AQ9" i="1"/>
  <c r="AP9" i="1"/>
  <c r="AO9" i="1"/>
  <c r="AN9" i="1"/>
  <c r="AM9" i="1"/>
  <c r="M9" i="1" s="1"/>
  <c r="I9" i="1" s="1"/>
  <c r="F9" i="1" s="1"/>
  <c r="E9" i="1" s="1"/>
  <c r="AK9" i="1"/>
  <c r="BG8" i="1"/>
  <c r="BF8" i="1"/>
  <c r="BE8" i="1"/>
  <c r="BD8" i="1"/>
  <c r="BC8" i="1"/>
  <c r="BB8" i="1"/>
  <c r="BA8" i="1"/>
  <c r="AZ8" i="1"/>
  <c r="AY8" i="1"/>
  <c r="AX8" i="1"/>
  <c r="AV8" i="1"/>
  <c r="AU8" i="1"/>
  <c r="AT8" i="1"/>
  <c r="AS8" i="1"/>
  <c r="AR8" i="1"/>
  <c r="AQ8" i="1"/>
  <c r="AP8" i="1"/>
  <c r="AO8" i="1"/>
  <c r="AN8" i="1"/>
  <c r="AM8" i="1"/>
  <c r="AK8" i="1"/>
  <c r="BG7" i="1"/>
  <c r="BF7" i="1"/>
  <c r="BE7" i="1"/>
  <c r="BD7" i="1"/>
  <c r="BC7" i="1"/>
  <c r="BB7" i="1"/>
  <c r="BA7" i="1"/>
  <c r="AZ7" i="1"/>
  <c r="BI7" i="1" s="1"/>
  <c r="AY7" i="1"/>
  <c r="AX7" i="1"/>
  <c r="AV7" i="1"/>
  <c r="AU7" i="1"/>
  <c r="AT7" i="1"/>
  <c r="AS7" i="1"/>
  <c r="AR7" i="1"/>
  <c r="AQ7" i="1"/>
  <c r="AP7" i="1"/>
  <c r="AO7" i="1"/>
  <c r="AN7" i="1"/>
  <c r="AM7" i="1"/>
  <c r="M7" i="1" s="1"/>
  <c r="I7" i="1" s="1"/>
  <c r="F7" i="1" s="1"/>
  <c r="E7" i="1" s="1"/>
  <c r="AK7" i="1"/>
  <c r="BG6" i="1"/>
  <c r="BF6" i="1"/>
  <c r="BE6" i="1"/>
  <c r="BD6" i="1"/>
  <c r="BC6" i="1"/>
  <c r="BB6" i="1"/>
  <c r="BA6" i="1"/>
  <c r="AZ6" i="1"/>
  <c r="AY6" i="1"/>
  <c r="AX6" i="1"/>
  <c r="AV6" i="1"/>
  <c r="AU6" i="1"/>
  <c r="AT6" i="1"/>
  <c r="AS6" i="1"/>
  <c r="AR6" i="1"/>
  <c r="AQ6" i="1"/>
  <c r="AP6" i="1"/>
  <c r="AO6" i="1"/>
  <c r="AN6" i="1"/>
  <c r="AM6" i="1"/>
  <c r="AK6" i="1"/>
  <c r="BG5" i="1"/>
  <c r="BF5" i="1"/>
  <c r="BE5" i="1"/>
  <c r="BD5" i="1"/>
  <c r="BC5" i="1"/>
  <c r="BB5" i="1"/>
  <c r="BA5" i="1"/>
  <c r="AZ5" i="1"/>
  <c r="AY5" i="1"/>
  <c r="AX5" i="1"/>
  <c r="AV5" i="1"/>
  <c r="AU5" i="1"/>
  <c r="AT5" i="1"/>
  <c r="AS5" i="1"/>
  <c r="AR5" i="1"/>
  <c r="AQ5" i="1"/>
  <c r="AP5" i="1"/>
  <c r="AO5" i="1"/>
  <c r="AN5" i="1"/>
  <c r="AM5" i="1"/>
  <c r="M5" i="1" s="1"/>
  <c r="I5" i="1" s="1"/>
  <c r="AK5" i="1"/>
  <c r="H3" i="1"/>
  <c r="H17" i="1" s="1"/>
  <c r="AV1" i="1"/>
  <c r="BI55" i="1" s="1"/>
  <c r="AO1" i="1"/>
  <c r="AS1" i="1" s="1"/>
  <c r="BI5" i="1" l="1"/>
  <c r="BI9" i="1"/>
  <c r="BI11" i="1"/>
  <c r="BI13" i="1"/>
  <c r="BI15" i="1"/>
  <c r="BH17" i="1"/>
  <c r="BH19" i="1"/>
  <c r="BH21" i="1"/>
  <c r="BH23" i="1"/>
  <c r="BH25" i="1"/>
  <c r="BH27" i="1"/>
  <c r="BH28" i="1"/>
  <c r="BH30" i="1"/>
  <c r="BH32" i="1"/>
  <c r="BH34" i="1"/>
  <c r="BH36" i="1"/>
  <c r="BH38" i="1"/>
  <c r="BH41" i="1"/>
  <c r="BH43" i="1"/>
  <c r="BH45" i="1"/>
  <c r="BH47" i="1"/>
  <c r="BH49" i="1"/>
  <c r="BH51" i="1"/>
  <c r="BH53" i="1"/>
  <c r="M6" i="1"/>
  <c r="I6" i="1" s="1"/>
  <c r="BI6" i="1"/>
  <c r="M8" i="1"/>
  <c r="I8" i="1" s="1"/>
  <c r="F8" i="1" s="1"/>
  <c r="E8" i="1" s="1"/>
  <c r="BI8" i="1"/>
  <c r="M10" i="1"/>
  <c r="I10" i="1" s="1"/>
  <c r="F10" i="1" s="1"/>
  <c r="E10" i="1" s="1"/>
  <c r="BI10" i="1"/>
  <c r="M12" i="1"/>
  <c r="I12" i="1" s="1"/>
  <c r="F12" i="1" s="1"/>
  <c r="E12" i="1" s="1"/>
  <c r="BI12" i="1"/>
  <c r="M14" i="1"/>
  <c r="I14" i="1" s="1"/>
  <c r="F14" i="1" s="1"/>
  <c r="E14" i="1" s="1"/>
  <c r="BI14" i="1"/>
  <c r="M16" i="1"/>
  <c r="I16" i="1" s="1"/>
  <c r="F16" i="1" s="1"/>
  <c r="E16" i="1" s="1"/>
  <c r="BI16" i="1"/>
  <c r="M18" i="1"/>
  <c r="I18" i="1" s="1"/>
  <c r="F18" i="1" s="1"/>
  <c r="E18" i="1" s="1"/>
  <c r="M20" i="1"/>
  <c r="I20" i="1" s="1"/>
  <c r="F20" i="1" s="1"/>
  <c r="E20" i="1" s="1"/>
  <c r="BH22" i="1"/>
  <c r="BK22" i="1" s="1"/>
  <c r="O22" i="1" s="1"/>
  <c r="BH24" i="1"/>
  <c r="BH26" i="1"/>
  <c r="N26" i="1" s="1"/>
  <c r="BH29" i="1"/>
  <c r="BH31" i="1"/>
  <c r="N31" i="1" s="1"/>
  <c r="BH33" i="1"/>
  <c r="BH35" i="1"/>
  <c r="BH37" i="1"/>
  <c r="BH39" i="1"/>
  <c r="N39" i="1" s="1"/>
  <c r="BH42" i="1"/>
  <c r="BH44" i="1"/>
  <c r="BH46" i="1"/>
  <c r="BH48" i="1"/>
  <c r="N48" i="1" s="1"/>
  <c r="BH50" i="1"/>
  <c r="BH52" i="1"/>
  <c r="N30" i="1"/>
  <c r="N38" i="1"/>
  <c r="N45" i="1"/>
  <c r="N49" i="1"/>
  <c r="N53" i="1"/>
  <c r="N22" i="1"/>
  <c r="N50" i="1"/>
  <c r="N17" i="1"/>
  <c r="N18" i="1"/>
  <c r="N19" i="1"/>
  <c r="N20" i="1"/>
  <c r="N21" i="1"/>
  <c r="N25" i="1"/>
  <c r="N28" i="1"/>
  <c r="N32" i="1"/>
  <c r="N36" i="1"/>
  <c r="N43" i="1"/>
  <c r="N47" i="1"/>
  <c r="N51" i="1"/>
  <c r="N23" i="1"/>
  <c r="N27" i="1"/>
  <c r="N34" i="1"/>
  <c r="N41" i="1"/>
  <c r="N35" i="1"/>
  <c r="N42" i="1"/>
  <c r="N46" i="1"/>
  <c r="F5" i="1"/>
  <c r="E5" i="1" s="1"/>
  <c r="F6" i="1"/>
  <c r="E6" i="1" s="1"/>
  <c r="N24" i="1"/>
  <c r="N29" i="1"/>
  <c r="N33" i="1"/>
  <c r="N37" i="1"/>
  <c r="N44" i="1"/>
  <c r="N52" i="1"/>
  <c r="BH9" i="1"/>
  <c r="BH13" i="1"/>
  <c r="BH14" i="1"/>
  <c r="BH16" i="1"/>
  <c r="N40" i="1"/>
  <c r="BI17" i="1"/>
  <c r="BK17" i="1" s="1"/>
  <c r="O17" i="1" s="1"/>
  <c r="BH5" i="1"/>
  <c r="BH6" i="1"/>
  <c r="BH7" i="1"/>
  <c r="BH8" i="1"/>
  <c r="BH10" i="1"/>
  <c r="BH11" i="1"/>
  <c r="BH12" i="1"/>
  <c r="BH15" i="1"/>
  <c r="N54" i="1"/>
  <c r="BI56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J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J18" i="1"/>
  <c r="BI54" i="1"/>
  <c r="BK54" i="1" s="1"/>
  <c r="O54" i="1" s="1"/>
  <c r="BI53" i="1"/>
  <c r="BK53" i="1" s="1"/>
  <c r="O53" i="1" s="1"/>
  <c r="BI52" i="1"/>
  <c r="BK52" i="1" s="1"/>
  <c r="O52" i="1" s="1"/>
  <c r="BI51" i="1"/>
  <c r="BK51" i="1" s="1"/>
  <c r="O51" i="1" s="1"/>
  <c r="BI50" i="1"/>
  <c r="BK50" i="1" s="1"/>
  <c r="O50" i="1" s="1"/>
  <c r="BI49" i="1"/>
  <c r="BK49" i="1" s="1"/>
  <c r="O49" i="1" s="1"/>
  <c r="BI48" i="1"/>
  <c r="BK48" i="1" s="1"/>
  <c r="O48" i="1" s="1"/>
  <c r="BI47" i="1"/>
  <c r="BK47" i="1" s="1"/>
  <c r="O47" i="1" s="1"/>
  <c r="BI46" i="1"/>
  <c r="BK46" i="1" s="1"/>
  <c r="O46" i="1" s="1"/>
  <c r="BI45" i="1"/>
  <c r="BK45" i="1" s="1"/>
  <c r="O45" i="1" s="1"/>
  <c r="BI44" i="1"/>
  <c r="BK44" i="1" s="1"/>
  <c r="O44" i="1" s="1"/>
  <c r="BI43" i="1"/>
  <c r="BK43" i="1" s="1"/>
  <c r="O43" i="1" s="1"/>
  <c r="BI42" i="1"/>
  <c r="BK42" i="1" s="1"/>
  <c r="O42" i="1" s="1"/>
  <c r="BI41" i="1"/>
  <c r="BK41" i="1" s="1"/>
  <c r="O41" i="1" s="1"/>
  <c r="BI40" i="1"/>
  <c r="BK40" i="1" s="1"/>
  <c r="O40" i="1" s="1"/>
  <c r="BI39" i="1"/>
  <c r="BK39" i="1" s="1"/>
  <c r="O39" i="1" s="1"/>
  <c r="BI38" i="1"/>
  <c r="BK38" i="1" s="1"/>
  <c r="O38" i="1" s="1"/>
  <c r="BI37" i="1"/>
  <c r="BK37" i="1" s="1"/>
  <c r="O37" i="1" s="1"/>
  <c r="BI36" i="1"/>
  <c r="BK36" i="1" s="1"/>
  <c r="O36" i="1" s="1"/>
  <c r="BI35" i="1"/>
  <c r="BK35" i="1" s="1"/>
  <c r="O35" i="1" s="1"/>
  <c r="BI34" i="1"/>
  <c r="BK34" i="1" s="1"/>
  <c r="O34" i="1" s="1"/>
  <c r="BI33" i="1"/>
  <c r="BK33" i="1" s="1"/>
  <c r="O33" i="1" s="1"/>
  <c r="BI32" i="1"/>
  <c r="BK32" i="1" s="1"/>
  <c r="O32" i="1" s="1"/>
  <c r="BI31" i="1"/>
  <c r="BK31" i="1" s="1"/>
  <c r="O31" i="1" s="1"/>
  <c r="BI30" i="1"/>
  <c r="BK30" i="1" s="1"/>
  <c r="O30" i="1" s="1"/>
  <c r="BI29" i="1"/>
  <c r="BK29" i="1" s="1"/>
  <c r="O29" i="1" s="1"/>
  <c r="BI28" i="1"/>
  <c r="BK28" i="1" s="1"/>
  <c r="O28" i="1" s="1"/>
  <c r="BI27" i="1"/>
  <c r="BK27" i="1" s="1"/>
  <c r="O27" i="1" s="1"/>
  <c r="BI26" i="1"/>
  <c r="BK26" i="1" s="1"/>
  <c r="O26" i="1" s="1"/>
  <c r="BI25" i="1"/>
  <c r="BK25" i="1" s="1"/>
  <c r="O25" i="1" s="1"/>
  <c r="BI24" i="1"/>
  <c r="BK24" i="1" s="1"/>
  <c r="O24" i="1" s="1"/>
  <c r="BI23" i="1"/>
  <c r="BK23" i="1" s="1"/>
  <c r="O23" i="1" s="1"/>
  <c r="BI22" i="1"/>
  <c r="BI21" i="1"/>
  <c r="BK21" i="1" s="1"/>
  <c r="O21" i="1" s="1"/>
  <c r="BI20" i="1"/>
  <c r="BK20" i="1" s="1"/>
  <c r="O20" i="1" s="1"/>
  <c r="BI19" i="1"/>
  <c r="BK19" i="1" s="1"/>
  <c r="O19" i="1" s="1"/>
  <c r="BI18" i="1"/>
  <c r="BK18" i="1" s="1"/>
  <c r="O18" i="1" s="1"/>
  <c r="H5" i="1"/>
  <c r="BJ5" i="1"/>
  <c r="H6" i="1"/>
  <c r="BJ6" i="1"/>
  <c r="H7" i="1"/>
  <c r="BJ7" i="1"/>
  <c r="H8" i="1"/>
  <c r="BJ8" i="1"/>
  <c r="H9" i="1"/>
  <c r="BJ9" i="1"/>
  <c r="H10" i="1"/>
  <c r="BJ10" i="1"/>
  <c r="H11" i="1"/>
  <c r="BJ11" i="1"/>
  <c r="H12" i="1"/>
  <c r="BJ12" i="1"/>
  <c r="H13" i="1"/>
  <c r="BJ13" i="1"/>
  <c r="H14" i="1"/>
  <c r="BJ14" i="1"/>
  <c r="H15" i="1"/>
  <c r="BJ15" i="1"/>
  <c r="H16" i="1"/>
  <c r="BJ16" i="1"/>
  <c r="BJ17" i="1"/>
  <c r="H27" i="1"/>
  <c r="H26" i="1"/>
  <c r="H25" i="1"/>
  <c r="H24" i="1"/>
  <c r="H23" i="1"/>
  <c r="H22" i="1"/>
  <c r="H21" i="1"/>
  <c r="H20" i="1"/>
  <c r="H19" i="1"/>
  <c r="H18" i="1"/>
  <c r="BK12" i="1" l="1"/>
  <c r="O12" i="1" s="1"/>
  <c r="N12" i="1"/>
  <c r="BK13" i="1"/>
  <c r="O13" i="1" s="1"/>
  <c r="N13" i="1"/>
  <c r="BK11" i="1"/>
  <c r="O11" i="1" s="1"/>
  <c r="N11" i="1"/>
  <c r="BK9" i="1"/>
  <c r="O9" i="1" s="1"/>
  <c r="N9" i="1"/>
  <c r="BK10" i="1"/>
  <c r="O10" i="1" s="1"/>
  <c r="N10" i="1"/>
  <c r="BK5" i="1"/>
  <c r="O5" i="1" s="1"/>
  <c r="N5" i="1"/>
  <c r="BK16" i="1"/>
  <c r="O16" i="1" s="1"/>
  <c r="N16" i="1"/>
  <c r="BK7" i="1"/>
  <c r="O7" i="1" s="1"/>
  <c r="N7" i="1"/>
  <c r="BK6" i="1"/>
  <c r="O6" i="1" s="1"/>
  <c r="N6" i="1"/>
  <c r="BK15" i="1"/>
  <c r="O15" i="1" s="1"/>
  <c r="N15" i="1"/>
  <c r="BK8" i="1"/>
  <c r="O8" i="1" s="1"/>
  <c r="N8" i="1"/>
  <c r="BK14" i="1"/>
  <c r="O14" i="1" s="1"/>
  <c r="N14" i="1"/>
</calcChain>
</file>

<file path=xl/sharedStrings.xml><?xml version="1.0" encoding="utf-8"?>
<sst xmlns="http://schemas.openxmlformats.org/spreadsheetml/2006/main" count="253" uniqueCount="115">
  <si>
    <t>Rīgas 2019.gada individuālais čempionāts  ,,A" gr.</t>
  </si>
  <si>
    <t>Max P</t>
  </si>
  <si>
    <t>65 % no Max P</t>
  </si>
  <si>
    <t>Kārtas</t>
  </si>
  <si>
    <t>Reitinga koeficents:</t>
  </si>
  <si>
    <t xml:space="preserve">     Sacensību vieta: </t>
  </si>
  <si>
    <t xml:space="preserve"> Brīvības iela 191, Rīga</t>
  </si>
  <si>
    <t>Pretinieku   IK</t>
  </si>
  <si>
    <t>Bucholts</t>
  </si>
  <si>
    <t>Nr.</t>
  </si>
  <si>
    <t>Uzvārds,Vārds</t>
  </si>
  <si>
    <t>Kolektīvs         dz. vieta</t>
  </si>
  <si>
    <t>Tit.</t>
  </si>
  <si>
    <t>IK/f</t>
  </si>
  <si>
    <t>IK+</t>
  </si>
  <si>
    <t>IK/s</t>
  </si>
  <si>
    <t>R</t>
  </si>
  <si>
    <t>F-L</t>
  </si>
  <si>
    <t>V</t>
  </si>
  <si>
    <t>P</t>
  </si>
  <si>
    <t>S</t>
  </si>
  <si>
    <t>Ikop</t>
  </si>
  <si>
    <t>Buh</t>
  </si>
  <si>
    <t>Buh HiLo</t>
  </si>
  <si>
    <t>Buch.</t>
  </si>
  <si>
    <t>MIN</t>
  </si>
  <si>
    <t>MAX</t>
  </si>
  <si>
    <t>N.Buch.</t>
  </si>
  <si>
    <t>Čunka Valdis</t>
  </si>
  <si>
    <t xml:space="preserve">   </t>
  </si>
  <si>
    <t>Prohorovs Boriss</t>
  </si>
  <si>
    <t>Rassohins Anatolijs</t>
  </si>
  <si>
    <t>Ramba Igors</t>
  </si>
  <si>
    <t>Katkevičs Jevgenijs</t>
  </si>
  <si>
    <t>Ukstiņš Arvis</t>
  </si>
  <si>
    <t>Čebotarjovs Jevgenijs</t>
  </si>
  <si>
    <t>Podziņš Edgars</t>
  </si>
  <si>
    <t>Andersons Ēriks</t>
  </si>
  <si>
    <t>Šmits Māris</t>
  </si>
  <si>
    <t>Volters Aldis</t>
  </si>
  <si>
    <t>Šadeiko Fēliks</t>
  </si>
  <si>
    <t>Šenhofs Guntis</t>
  </si>
  <si>
    <t>Golunovs Juris</t>
  </si>
  <si>
    <t>Petrovskis Rūdolfs</t>
  </si>
  <si>
    <t>Engelis Guntis</t>
  </si>
  <si>
    <t>-</t>
  </si>
  <si>
    <t>Gordejevs Dmitrijs</t>
  </si>
  <si>
    <t>Visockis Viktors</t>
  </si>
  <si>
    <t>Beinards Vitālijs</t>
  </si>
  <si>
    <t>Krūklis Anatolijs</t>
  </si>
  <si>
    <t>Prohorovs Jurijs</t>
  </si>
  <si>
    <t>Roguļins Aleksejs</t>
  </si>
  <si>
    <t>BRIVAIS</t>
  </si>
  <si>
    <t>999 *</t>
  </si>
  <si>
    <t xml:space="preserve">       Sacensību tiesnesis:    </t>
  </si>
  <si>
    <t>Anatolijs Rassohins</t>
  </si>
  <si>
    <t xml:space="preserve">       Galvenais tiesnesis:   </t>
  </si>
  <si>
    <t>Antons Armuška</t>
  </si>
  <si>
    <t>08-10-2019</t>
  </si>
  <si>
    <t>Rīgas 2019.gada individuālais čempionāts ,,B" gr.</t>
  </si>
  <si>
    <t>09-10-2019</t>
  </si>
  <si>
    <t>Bikse Girts</t>
  </si>
  <si>
    <t>Mironovs Aleksejs</t>
  </si>
  <si>
    <t>Armuška Antons</t>
  </si>
  <si>
    <t>Probaks Alfrēds</t>
  </si>
  <si>
    <t>Evers Gunārs</t>
  </si>
  <si>
    <t>Lapsiņš Aivars</t>
  </si>
  <si>
    <t>Belonosčenko Nikolajs</t>
  </si>
  <si>
    <t>Bondars Igors</t>
  </si>
  <si>
    <t>Kauss Ritvars</t>
  </si>
  <si>
    <t>Helmanis Jānis</t>
  </si>
  <si>
    <t>Rudzītis Aivars</t>
  </si>
  <si>
    <t>Meļko Zigfrīds</t>
  </si>
  <si>
    <t>Tregubs Aleksandrs</t>
  </si>
  <si>
    <t>Bulins Jānis</t>
  </si>
  <si>
    <t>Zupāns Ēvalds</t>
  </si>
  <si>
    <t>Pumpiņš Gints</t>
  </si>
  <si>
    <t>Selens Kaspars</t>
  </si>
  <si>
    <t>Ceplis Alfrēds</t>
  </si>
  <si>
    <t>Dimza Kārlis</t>
  </si>
  <si>
    <t>Birskis Ronalds</t>
  </si>
  <si>
    <t>Hāns Andrejs</t>
  </si>
  <si>
    <t>Rēders Nils</t>
  </si>
  <si>
    <t>Rubenis Andris</t>
  </si>
  <si>
    <t>Siders Andris</t>
  </si>
  <si>
    <t>Žuks Andrejs</t>
  </si>
  <si>
    <t>Rūmnieks Jānis</t>
  </si>
  <si>
    <t>Rīgas 2019.gada individuālais čempionāts ,,C'' gr.</t>
  </si>
  <si>
    <t>Brīvības iela 191, Rīga</t>
  </si>
  <si>
    <t>Balodis Alvis</t>
  </si>
  <si>
    <t>Cirvelis Raitis</t>
  </si>
  <si>
    <t>Cepurītis Egils</t>
  </si>
  <si>
    <t>Kupčs Jānis</t>
  </si>
  <si>
    <t>Stepiņš Guntars</t>
  </si>
  <si>
    <t>Smildziņš Aivars</t>
  </si>
  <si>
    <t>Ābols Lauris</t>
  </si>
  <si>
    <t>Ivanovs Romans</t>
  </si>
  <si>
    <t>Suharevs Pāvels</t>
  </si>
  <si>
    <t>Ovčiņņikovs Anatolijs</t>
  </si>
  <si>
    <t>Uskurs Gints</t>
  </si>
  <si>
    <t>Veilands Modris</t>
  </si>
  <si>
    <t>Kronbergs Gints</t>
  </si>
  <si>
    <t>Vaļenieks Ivars</t>
  </si>
  <si>
    <t>Grisčenko Harijs</t>
  </si>
  <si>
    <t>Pumpiņš Aivars</t>
  </si>
  <si>
    <t>Manakovs Maksims</t>
  </si>
  <si>
    <t>Saidans Ruslans</t>
  </si>
  <si>
    <t>Jansons Jurijs</t>
  </si>
  <si>
    <t>Čepuļskis Aleksejs</t>
  </si>
  <si>
    <t>Ivanovs Valērijs</t>
  </si>
  <si>
    <t>Kadiķis Andris</t>
  </si>
  <si>
    <t>Kušķis Andis</t>
  </si>
  <si>
    <t>Lebedeks Rihards</t>
  </si>
  <si>
    <t>Nadežda Čaiko</t>
  </si>
  <si>
    <t>Akmeņkalns Rihards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</si>
</sst>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charset val="186"/>
      <scheme val="minor"/>
    </font>
    <font>
      <b/>
      <i/>
      <sz val="2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sz val="9"/>
      <name val="Arial"/>
      <family val="2"/>
    </font>
    <font>
      <sz val="10"/>
      <color indexed="9"/>
      <name val="Arial"/>
      <family val="2"/>
      <charset val="186"/>
    </font>
    <font>
      <sz val="9"/>
      <color indexed="9"/>
      <name val="Arial"/>
      <family val="2"/>
      <charset val="186"/>
    </font>
    <font>
      <b/>
      <sz val="10"/>
      <color indexed="9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9"/>
      <color indexed="14"/>
      <name val="Arial"/>
      <family val="2"/>
    </font>
    <font>
      <b/>
      <sz val="9"/>
      <color indexed="14"/>
      <name val="Arial"/>
      <family val="2"/>
      <charset val="186"/>
    </font>
    <font>
      <sz val="9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4" borderId="3" xfId="0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/>
    <xf numFmtId="0" fontId="5" fillId="2" borderId="0" xfId="0" applyFont="1" applyFill="1"/>
    <xf numFmtId="2" fontId="7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vertical="center"/>
    </xf>
    <xf numFmtId="1" fontId="8" fillId="2" borderId="15" xfId="0" applyNumberFormat="1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1" fontId="15" fillId="2" borderId="14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1" fontId="17" fillId="2" borderId="14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hidden="1"/>
    </xf>
    <xf numFmtId="0" fontId="18" fillId="2" borderId="11" xfId="0" applyFont="1" applyFill="1" applyBorder="1" applyAlignment="1" applyProtection="1">
      <alignment horizontal="center" vertical="center"/>
      <protection hidden="1"/>
    </xf>
    <xf numFmtId="0" fontId="18" fillId="2" borderId="17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1" fontId="14" fillId="2" borderId="23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64" fontId="4" fillId="2" borderId="2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 wrapText="1"/>
    </xf>
    <xf numFmtId="0" fontId="18" fillId="2" borderId="22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18" fillId="2" borderId="28" xfId="0" applyFont="1" applyFill="1" applyBorder="1" applyAlignment="1" applyProtection="1">
      <alignment horizontal="center" vertical="center"/>
      <protection hidden="1"/>
    </xf>
    <xf numFmtId="0" fontId="3" fillId="2" borderId="29" xfId="0" applyFont="1" applyFill="1" applyBorder="1" applyAlignment="1" applyProtection="1">
      <alignment horizontal="center" vertical="center"/>
      <protection hidden="1"/>
    </xf>
    <xf numFmtId="0" fontId="18" fillId="2" borderId="30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18" fillId="2" borderId="32" xfId="0" applyFont="1" applyFill="1" applyBorder="1" applyAlignment="1" applyProtection="1">
      <alignment horizontal="center" vertical="center"/>
      <protection hidden="1"/>
    </xf>
    <xf numFmtId="0" fontId="4" fillId="2" borderId="3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 vertical="center"/>
    </xf>
    <xf numFmtId="1" fontId="8" fillId="2" borderId="4" xfId="0" applyNumberFormat="1" applyFont="1" applyFill="1" applyBorder="1" applyAlignment="1">
      <alignment horizontal="center" vertical="center"/>
    </xf>
    <xf numFmtId="1" fontId="15" fillId="2" borderId="23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1" fontId="17" fillId="2" borderId="23" xfId="0" applyNumberFormat="1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8" fillId="2" borderId="35" xfId="0" applyFont="1" applyFill="1" applyBorder="1" applyAlignment="1" applyProtection="1">
      <alignment horizontal="center" vertical="center"/>
      <protection hidden="1"/>
    </xf>
    <xf numFmtId="1" fontId="14" fillId="2" borderId="4" xfId="0" applyNumberFormat="1" applyFont="1" applyFill="1" applyBorder="1" applyAlignment="1">
      <alignment horizontal="center" vertical="center"/>
    </xf>
    <xf numFmtId="1" fontId="17" fillId="2" borderId="24" xfId="0" applyNumberFormat="1" applyFont="1" applyFill="1" applyBorder="1" applyAlignment="1">
      <alignment horizontal="center" vertical="center"/>
    </xf>
    <xf numFmtId="1" fontId="14" fillId="2" borderId="25" xfId="0" applyNumberFormat="1" applyFont="1" applyFill="1" applyBorder="1" applyAlignment="1">
      <alignment horizontal="center" vertical="center"/>
    </xf>
    <xf numFmtId="0" fontId="18" fillId="2" borderId="36" xfId="0" applyFont="1" applyFill="1" applyBorder="1" applyAlignment="1" applyProtection="1">
      <alignment horizontal="center" vertical="center"/>
      <protection hidden="1"/>
    </xf>
    <xf numFmtId="0" fontId="21" fillId="2" borderId="4" xfId="0" applyFont="1" applyFill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vertical="center" wrapText="1"/>
    </xf>
    <xf numFmtId="1" fontId="4" fillId="2" borderId="24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left" vertical="center"/>
    </xf>
    <xf numFmtId="0" fontId="14" fillId="2" borderId="39" xfId="0" applyFont="1" applyFill="1" applyBorder="1" applyAlignment="1">
      <alignment horizontal="left" vertical="center"/>
    </xf>
    <xf numFmtId="0" fontId="22" fillId="2" borderId="39" xfId="0" applyFont="1" applyFill="1" applyBorder="1" applyAlignment="1">
      <alignment vertical="center" wrapText="1"/>
    </xf>
    <xf numFmtId="1" fontId="8" fillId="2" borderId="39" xfId="0" applyNumberFormat="1" applyFont="1" applyFill="1" applyBorder="1" applyAlignment="1">
      <alignment horizontal="center" vertical="center"/>
    </xf>
    <xf numFmtId="1" fontId="14" fillId="2" borderId="39" xfId="0" applyNumberFormat="1" applyFont="1" applyFill="1" applyBorder="1" applyAlignment="1">
      <alignment horizontal="center" vertical="center"/>
    </xf>
    <xf numFmtId="1" fontId="4" fillId="2" borderId="40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1" fontId="4" fillId="2" borderId="39" xfId="0" applyNumberFormat="1" applyFont="1" applyFill="1" applyBorder="1" applyAlignment="1">
      <alignment horizontal="center" vertical="center" wrapText="1"/>
    </xf>
    <xf numFmtId="1" fontId="15" fillId="2" borderId="39" xfId="0" applyNumberFormat="1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/>
    </xf>
    <xf numFmtId="1" fontId="17" fillId="2" borderId="39" xfId="0" applyNumberFormat="1" applyFont="1" applyFill="1" applyBorder="1" applyAlignment="1">
      <alignment horizontal="center" vertical="center"/>
    </xf>
    <xf numFmtId="1" fontId="4" fillId="2" borderId="40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 wrapText="1"/>
    </xf>
    <xf numFmtId="0" fontId="18" fillId="2" borderId="37" xfId="0" applyFont="1" applyFill="1" applyBorder="1" applyAlignment="1" applyProtection="1">
      <alignment horizontal="center" vertical="center"/>
      <protection hidden="1"/>
    </xf>
    <xf numFmtId="0" fontId="3" fillId="2" borderId="41" xfId="0" applyFont="1" applyFill="1" applyBorder="1" applyAlignment="1" applyProtection="1">
      <alignment horizontal="center" vertical="center"/>
      <protection hidden="1"/>
    </xf>
    <xf numFmtId="0" fontId="18" fillId="2" borderId="42" xfId="0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0" fontId="18" fillId="2" borderId="44" xfId="0" applyFont="1" applyFill="1" applyBorder="1" applyAlignment="1" applyProtection="1">
      <alignment horizontal="center" vertical="center"/>
      <protection hidden="1"/>
    </xf>
    <xf numFmtId="0" fontId="3" fillId="2" borderId="45" xfId="0" applyFont="1" applyFill="1" applyBorder="1" applyAlignment="1" applyProtection="1">
      <alignment horizontal="center" vertical="center"/>
      <protection hidden="1"/>
    </xf>
    <xf numFmtId="0" fontId="4" fillId="2" borderId="46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20" fillId="2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15" fillId="2" borderId="15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 wrapText="1"/>
    </xf>
    <xf numFmtId="1" fontId="25" fillId="2" borderId="0" xfId="0" applyNumberFormat="1" applyFont="1" applyFill="1" applyBorder="1" applyAlignment="1">
      <alignment horizontal="center" vertical="center"/>
    </xf>
    <xf numFmtId="1" fontId="26" fillId="2" borderId="0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3" fillId="4" borderId="4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" fontId="14" fillId="2" borderId="50" xfId="0" applyNumberFormat="1" applyFont="1" applyFill="1" applyBorder="1" applyAlignment="1">
      <alignment horizontal="center" vertical="center"/>
    </xf>
    <xf numFmtId="1" fontId="28" fillId="2" borderId="0" xfId="0" applyNumberFormat="1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>
      <alignment horizontal="left"/>
    </xf>
    <xf numFmtId="0" fontId="0" fillId="2" borderId="0" xfId="0" applyFill="1" applyBorder="1"/>
    <xf numFmtId="0" fontId="0" fillId="0" borderId="0" xfId="0" applyFill="1"/>
    <xf numFmtId="0" fontId="9" fillId="3" borderId="11" xfId="0" applyFont="1" applyFill="1" applyBorder="1" applyAlignment="1" applyProtection="1">
      <alignment horizontal="center" vertical="center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1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</cellXfs>
  <cellStyles count="1">
    <cellStyle name="Parasts" xfId="0" builtinId="0"/>
  </cellStyles>
  <dxfs count="37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6"/>
  <sheetViews>
    <sheetView tabSelected="1" workbookViewId="0">
      <selection activeCell="B4" sqref="B4"/>
    </sheetView>
  </sheetViews>
  <sheetFormatPr defaultRowHeight="15" x14ac:dyDescent="0.25"/>
  <cols>
    <col min="1" max="1" width="3.85546875" customWidth="1"/>
    <col min="2" max="2" width="19.85546875" customWidth="1"/>
    <col min="3" max="3" width="12.85546875" customWidth="1"/>
    <col min="4" max="4" width="5.7109375" customWidth="1"/>
    <col min="5" max="7" width="5.28515625" customWidth="1"/>
    <col min="8" max="8" width="6.5703125" customWidth="1"/>
    <col min="9" max="9" width="5.28515625" customWidth="1"/>
    <col min="10" max="12" width="3.7109375" customWidth="1"/>
    <col min="13" max="15" width="5.7109375" customWidth="1"/>
    <col min="16" max="35" width="3.42578125" customWidth="1"/>
    <col min="36" max="36" width="2.7109375" customWidth="1"/>
    <col min="37" max="37" width="2.5703125" customWidth="1"/>
    <col min="38" max="38" width="2.7109375" customWidth="1"/>
    <col min="39" max="48" width="4.7109375" customWidth="1"/>
    <col min="49" max="49" width="2.7109375" customWidth="1"/>
    <col min="50" max="59" width="4.7109375" customWidth="1"/>
    <col min="60" max="60" width="6.7109375" customWidth="1"/>
    <col min="61" max="62" width="7.42578125" customWidth="1"/>
    <col min="63" max="63" width="7.7109375" customWidth="1"/>
  </cols>
  <sheetData>
    <row r="1" spans="1:64" ht="18.75" x14ac:dyDescent="0.3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I1" s="1"/>
      <c r="AJ1" s="2"/>
      <c r="AK1" s="2"/>
      <c r="AL1" s="2"/>
      <c r="AM1" s="182" t="s">
        <v>1</v>
      </c>
      <c r="AN1" s="183"/>
      <c r="AO1" s="3">
        <f>SUM(MAX(L5:L54)*2)</f>
        <v>20</v>
      </c>
      <c r="AP1" s="184" t="s">
        <v>2</v>
      </c>
      <c r="AQ1" s="185"/>
      <c r="AR1" s="185"/>
      <c r="AS1" s="4">
        <f>SUM(AO1/100*65)</f>
        <v>13</v>
      </c>
      <c r="AT1" s="182" t="s">
        <v>3</v>
      </c>
      <c r="AU1" s="186"/>
      <c r="AV1" s="5">
        <f>MAX(L5:L54)</f>
        <v>10</v>
      </c>
      <c r="AW1" s="1"/>
      <c r="AX1" s="1"/>
      <c r="AY1" s="1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7"/>
    </row>
    <row r="2" spans="1:64" ht="25.5" x14ac:dyDescent="0.3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8"/>
      <c r="AI2" s="8"/>
      <c r="AJ2" s="1"/>
      <c r="AK2" s="1"/>
      <c r="AL2" s="1"/>
      <c r="AM2" s="6"/>
      <c r="AN2" s="6"/>
      <c r="AO2" s="6"/>
      <c r="AP2" s="6"/>
      <c r="AQ2" s="6"/>
      <c r="AR2" s="6"/>
      <c r="AS2" s="6"/>
      <c r="AT2" s="6"/>
      <c r="AU2" s="6"/>
      <c r="AV2" s="6"/>
      <c r="AW2" s="1"/>
      <c r="AX2" s="1"/>
      <c r="AY2" s="1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7"/>
    </row>
    <row r="3" spans="1:64" ht="15.75" x14ac:dyDescent="0.25">
      <c r="A3" s="187" t="s">
        <v>58</v>
      </c>
      <c r="B3" s="187"/>
      <c r="C3" s="9"/>
      <c r="D3" s="175" t="s">
        <v>4</v>
      </c>
      <c r="E3" s="175"/>
      <c r="F3" s="175"/>
      <c r="G3" s="175"/>
      <c r="H3" s="10">
        <f>IF(A57&lt;12,0)+IF(A57=12,0.82)+IF(A57=13,0.83)+IF(A57=14,0.84)+IF(A57=15,0.85)+IF(A57=16,0.86)+IF(A57=17,0.87)+IF(A57=18,0.88)+IF(A57=19,0.89)+IF(A57=20,0.9)+IF(A57=21,0.91)+IF(A57=22,0.92)+IF(A57=23,0.93)+IF(A57=24,0.94)+IF(A57=25,0.95)+IF(A57=26,0.96)+IF(A57=27,0.97)+IF(A57=28,0.98)+IF(A57=29,0.99)+IF(A57=30,1)+IF(A57=31,1.01)+IF(A57=32,1.02)+IF(A57=33,1.03)+IF(A57=34,1.04)+IF(A57=35,1.05)+IF(A57=36,1.06)+IF(A57=37,1.07)+IF(A57=38,1.08)+IF(A57=39,1.09)+IF(A57=40,1.1)+IF(A57=41,1.11)+IF(A57=42,1.12)+IF(A57=43,1.13)+IF(A57=44,1.14)+IF(A57=45,1.15)+IF(A57=46,1.16)+IF(A57=47,1.17)+IF(A57=48,1.18)+IF(A57=49,1.19)+IF(A57=50,1.2)</f>
        <v>0.94</v>
      </c>
      <c r="I3" s="9"/>
      <c r="J3" s="9"/>
      <c r="K3" s="9"/>
      <c r="L3" s="9"/>
      <c r="M3" s="175" t="s">
        <v>5</v>
      </c>
      <c r="N3" s="175"/>
      <c r="O3" s="175"/>
      <c r="P3" s="175"/>
      <c r="Q3" s="174" t="s">
        <v>6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1"/>
      <c r="AK3" s="11"/>
      <c r="AL3" s="11"/>
      <c r="AM3" s="177" t="s">
        <v>7</v>
      </c>
      <c r="AN3" s="177"/>
      <c r="AO3" s="177"/>
      <c r="AP3" s="177"/>
      <c r="AQ3" s="177"/>
      <c r="AR3" s="177"/>
      <c r="AS3" s="177"/>
      <c r="AT3" s="177"/>
      <c r="AU3" s="177"/>
      <c r="AV3" s="177"/>
      <c r="AW3" s="1"/>
      <c r="AX3" s="177" t="s">
        <v>8</v>
      </c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7"/>
    </row>
    <row r="4" spans="1:64" ht="24" x14ac:dyDescent="0.25">
      <c r="A4" s="12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17" t="s">
        <v>20</v>
      </c>
      <c r="M4" s="17" t="s">
        <v>21</v>
      </c>
      <c r="N4" s="17" t="s">
        <v>22</v>
      </c>
      <c r="O4" s="18" t="s">
        <v>23</v>
      </c>
      <c r="P4" s="178">
        <v>1</v>
      </c>
      <c r="Q4" s="179"/>
      <c r="R4" s="172">
        <v>2</v>
      </c>
      <c r="S4" s="180"/>
      <c r="T4" s="180">
        <v>3</v>
      </c>
      <c r="U4" s="180"/>
      <c r="V4" s="180">
        <v>4</v>
      </c>
      <c r="W4" s="180"/>
      <c r="X4" s="180">
        <v>5</v>
      </c>
      <c r="Y4" s="180"/>
      <c r="Z4" s="180">
        <v>6</v>
      </c>
      <c r="AA4" s="180"/>
      <c r="AB4" s="180">
        <v>7</v>
      </c>
      <c r="AC4" s="180"/>
      <c r="AD4" s="180">
        <v>8</v>
      </c>
      <c r="AE4" s="180"/>
      <c r="AF4" s="180">
        <v>9</v>
      </c>
      <c r="AG4" s="180"/>
      <c r="AH4" s="171">
        <v>10</v>
      </c>
      <c r="AI4" s="172"/>
      <c r="AJ4" s="19"/>
      <c r="AK4" s="19"/>
      <c r="AL4" s="19"/>
      <c r="AM4" s="20">
        <v>1</v>
      </c>
      <c r="AN4" s="20">
        <v>2</v>
      </c>
      <c r="AO4" s="20">
        <v>3</v>
      </c>
      <c r="AP4" s="20">
        <v>4</v>
      </c>
      <c r="AQ4" s="20">
        <v>5</v>
      </c>
      <c r="AR4" s="20">
        <v>6</v>
      </c>
      <c r="AS4" s="20">
        <v>7</v>
      </c>
      <c r="AT4" s="20">
        <v>8</v>
      </c>
      <c r="AU4" s="20">
        <v>9</v>
      </c>
      <c r="AV4" s="20">
        <v>10</v>
      </c>
      <c r="AW4" s="21"/>
      <c r="AX4" s="20">
        <v>1</v>
      </c>
      <c r="AY4" s="20">
        <v>2</v>
      </c>
      <c r="AZ4" s="20">
        <v>3</v>
      </c>
      <c r="BA4" s="20">
        <v>4</v>
      </c>
      <c r="BB4" s="20">
        <v>5</v>
      </c>
      <c r="BC4" s="20">
        <v>6</v>
      </c>
      <c r="BD4" s="20">
        <v>7</v>
      </c>
      <c r="BE4" s="20">
        <v>8</v>
      </c>
      <c r="BF4" s="20">
        <v>9</v>
      </c>
      <c r="BG4" s="20">
        <v>10</v>
      </c>
      <c r="BH4" s="20" t="s">
        <v>24</v>
      </c>
      <c r="BI4" s="22" t="s">
        <v>25</v>
      </c>
      <c r="BJ4" s="22" t="s">
        <v>26</v>
      </c>
      <c r="BK4" s="23" t="s">
        <v>27</v>
      </c>
      <c r="BL4" s="7"/>
    </row>
    <row r="5" spans="1:64" x14ac:dyDescent="0.25">
      <c r="A5" s="24">
        <v>1</v>
      </c>
      <c r="B5" s="25" t="s">
        <v>28</v>
      </c>
      <c r="C5" s="26" t="s">
        <v>29</v>
      </c>
      <c r="D5" s="27"/>
      <c r="E5" s="28">
        <f>IF(G5=0,0,IF(G5+F5&lt;1000,1000,G5+F5))</f>
        <v>1730</v>
      </c>
      <c r="F5" s="29">
        <f t="shared" ref="F5:F36" si="0">IF(L5=0,0,IF(G5+(IF(I5&gt;-150,(IF(I5&gt;=150,IF(K5&gt;=$AS$1,0,SUM(IF(MAX(P5:AI5)=99,K5-2,K5)-L5*2*(15+50)%)*10),SUM(IF(MAX(P5:AI5)=99,K5-2,K5)-L5*2*(I5/10+50)%)*10)),(IF(I5&lt;-150,IF((IF(MAX(P5:AI5)=99,K5-2,K5)-L5*2*(I5/10+50)%)*10&lt;1,0,(IF(MAX(P5:AI5)=99,K5-2,K5)-L5*2*(I5/10+50)%)*10))))),(IF(I5&gt;-150,(IF(I5&gt;150,IF(K5&gt;=$AS$1,0,SUM(IF(MAX(P5:AI5)=99,K5-2,K5)-L5*2*(15+50)%)*10),SUM(IF(MAX(P5:AI5)=99,K5-2,K5)-L5*2*(I5/10+50)%)*10)),(IF(I5&lt;-150,IF((IF(MAX(P5:AI5)=99,K5-2,K5)-L5*2*(I5/10+50)%)*10&lt;1,0,(IF(MAX(P5:AI5)=99,K5-2,K5)-L5*2*(I5/10+50)%)*10)))))))</f>
        <v>0</v>
      </c>
      <c r="G5" s="30">
        <v>1730</v>
      </c>
      <c r="H5" s="31">
        <f>IF(J5=0,0,(IF(IF($A$57&gt;=30,(SUM(31-J5)*$H$3),(SUM(30-J5)*$H$3))&lt;0,0,IF($A$57&gt;=30,(SUM(31-J5)*$H$3),(SUM(30-J5)*$H$3)))))</f>
        <v>26.32</v>
      </c>
      <c r="I5" s="32">
        <f>IF(M5=0,0,G5-M5)</f>
        <v>466.90000000000009</v>
      </c>
      <c r="J5" s="33">
        <v>2</v>
      </c>
      <c r="K5" s="34">
        <v>14</v>
      </c>
      <c r="L5" s="35">
        <v>10</v>
      </c>
      <c r="M5" s="36">
        <f t="shared" ref="M5:M36" si="1">IF(L5=0,0,SUM(AM5:AV5)/L5)</f>
        <v>1263.0999999999999</v>
      </c>
      <c r="N5" s="32">
        <f>BH5</f>
        <v>126</v>
      </c>
      <c r="O5" s="37">
        <f>BK5</f>
        <v>116</v>
      </c>
      <c r="P5" s="38">
        <v>25</v>
      </c>
      <c r="Q5" s="39">
        <v>0</v>
      </c>
      <c r="R5" s="40">
        <v>15</v>
      </c>
      <c r="S5" s="39">
        <v>2</v>
      </c>
      <c r="T5" s="41">
        <v>13</v>
      </c>
      <c r="U5" s="42">
        <v>2</v>
      </c>
      <c r="V5" s="43">
        <v>4</v>
      </c>
      <c r="W5" s="42">
        <v>0</v>
      </c>
      <c r="X5" s="41">
        <v>17</v>
      </c>
      <c r="Y5" s="42">
        <v>2</v>
      </c>
      <c r="Z5" s="41">
        <v>7</v>
      </c>
      <c r="AA5" s="42">
        <v>2</v>
      </c>
      <c r="AB5" s="41">
        <v>2</v>
      </c>
      <c r="AC5" s="44">
        <v>0</v>
      </c>
      <c r="AD5" s="45">
        <v>12</v>
      </c>
      <c r="AE5" s="46">
        <v>2</v>
      </c>
      <c r="AF5" s="43">
        <v>8</v>
      </c>
      <c r="AG5" s="44">
        <v>2</v>
      </c>
      <c r="AH5" s="43">
        <v>3</v>
      </c>
      <c r="AI5" s="42">
        <v>2</v>
      </c>
      <c r="AJ5" s="47"/>
      <c r="AK5" s="48">
        <f>SUM(Q5+S5+U5+W5+Y5+AA5+AC5+AE5+AG5+AI5)</f>
        <v>14</v>
      </c>
      <c r="AL5" s="47"/>
      <c r="AM5" s="49">
        <f t="shared" ref="AM5:AM54" si="2">IF(B5=0,0,IF(B5="BRIVS",0,(LOOKUP(P5,$A$5:$A$55,$G$5:$G$55))))</f>
        <v>1163</v>
      </c>
      <c r="AN5" s="50">
        <f t="shared" ref="AN5:AN54" si="3">IF(B5=0,0,IF(B5="BRIVS",0,(LOOKUP(R5,$A$5:$A$55,$G$5:$G$55))))</f>
        <v>1166</v>
      </c>
      <c r="AO5" s="51">
        <f t="shared" ref="AO5:AO54" si="4">IF(B5=0,0,IF(B5="BRIVS",0,(LOOKUP(T5,$A$5:$A$55,$G$5:$G$55))))</f>
        <v>1166</v>
      </c>
      <c r="AP5" s="50">
        <f t="shared" ref="AP5:AP54" si="5">IF(B5=0,0,IF(B5="BRIVS",0,(LOOKUP(V5,$A$5:$A$55,$G$5:$G$55))))</f>
        <v>1402</v>
      </c>
      <c r="AQ5" s="51">
        <f t="shared" ref="AQ5:AQ54" si="6">IF(B5=0,0,IF(B5="BRIVS",0,(LOOKUP(X5,$A$5:$A$55,$G$5:$G$55))))</f>
        <v>1166</v>
      </c>
      <c r="AR5" s="51">
        <f t="shared" ref="AR5:AR54" si="7">IF(B5=0,0,IF(B5="BRIVS",0,(LOOKUP(Z5,$A$5:$A$55,$G$5:$G$55))))</f>
        <v>1276</v>
      </c>
      <c r="AS5" s="51">
        <f t="shared" ref="AS5:AS54" si="8">IF(B5=0,0,IF(B5="BRIVS",0,(LOOKUP(AB5,$A$5:$A$55,$G$5:$G$55))))</f>
        <v>1470</v>
      </c>
      <c r="AT5" s="51">
        <f t="shared" ref="AT5:AT54" si="9">IF(B5=0,0,IF(B5="BRIVS",0,(LOOKUP(AD5,$A$5:$A$55,$G$5:$G$55))))</f>
        <v>1166</v>
      </c>
      <c r="AU5" s="50">
        <f t="shared" ref="AU5:AU54" si="10">IF(B5=0,0,IF(B5="BRIVS",0,(LOOKUP(AF5,$A$5:$A$55,$G$5:$G$55))))</f>
        <v>1253</v>
      </c>
      <c r="AV5" s="51">
        <f t="shared" ref="AV5:AV54" si="11">IF(B5=0,0,IF(B5="BRIVS",0,(LOOKUP(AH5,$A$5:$A$55,$G$5:$G$55))))</f>
        <v>1403</v>
      </c>
      <c r="AW5" s="1"/>
      <c r="AX5" s="52">
        <f t="shared" ref="AX5:AX54" si="12">IF(P5=99,0,(LOOKUP($P5,$A$5:$A$56,$K$5:$K$56)))</f>
        <v>12</v>
      </c>
      <c r="AY5" s="53">
        <f t="shared" ref="AY5:AY54" si="13">IF(R5=99,0,(LOOKUP($R5,$A$5:$A$56,$K$5:$K$56)))</f>
        <v>12</v>
      </c>
      <c r="AZ5" s="53">
        <f t="shared" ref="AZ5:AZ54" si="14">IF(T5=99,0,(LOOKUP($T5,$A$5:$A$56,$K$5:$K$56)))</f>
        <v>12</v>
      </c>
      <c r="BA5" s="54">
        <f t="shared" ref="BA5:BA54" si="15">IF(V5=99,0,(LOOKUP($V5,$A$5:$A$56,$K$5:$K$56)))</f>
        <v>14</v>
      </c>
      <c r="BB5" s="53">
        <f t="shared" ref="BB5:BB54" si="16">IF(X5=99,0,(LOOKUP($X5,$A$5:$A$56,$K$5:$K$56)))</f>
        <v>12</v>
      </c>
      <c r="BC5" s="53">
        <f t="shared" ref="BC5:BC54" si="17">IF(Z5=99,0,(LOOKUP($Z5,$A$5:$A$56,$K$5:$K$56)))</f>
        <v>12</v>
      </c>
      <c r="BD5" s="53">
        <f t="shared" ref="BD5:BD54" si="18">IF(AB5=99,0,(LOOKUP($AB5,$A$5:$A$56,$K$5:$K$56)))</f>
        <v>16</v>
      </c>
      <c r="BE5" s="53">
        <f t="shared" ref="BE5:BE54" si="19">IF(AD5=99,0,(LOOKUP($AD5,$A$5:$A$56,$K$5:$K$56)))</f>
        <v>12</v>
      </c>
      <c r="BF5" s="53">
        <f t="shared" ref="BF5:BF54" si="20">IF(AF5=99,0,(LOOKUP($AF5,$A$5:$A$56,$K$5:$K$56)))</f>
        <v>10</v>
      </c>
      <c r="BG5" s="53">
        <f t="shared" ref="BG5:BG54" si="21">IF(AH5=99,0,(LOOKUP($AH5,$A$5:$A$56,$K$5:$K$56)))</f>
        <v>14</v>
      </c>
      <c r="BH5" s="55">
        <f>SUM(AX5,AY5,AZ5,BA5,BB5,BD5,BC5,BE5,BF5,BG5)</f>
        <v>126</v>
      </c>
      <c r="BI5" s="50">
        <f t="shared" ref="BI5:BI56" si="22">IF($AV$1&gt;8,(IF($AV$1=9,MIN(AX5:BF5),IF($AV$1=10,MIN(AX5:BG5),IF($AV$1=11,MIN(AX5:BG5),IF($AV$1=12,MIN(AX5:BG5),IF($AV$1=13,MIN(AX5:BG5))))))),(IF($AV$1=4,MIN(AX5:BA5),IF($AV$1=5,MIN(AX5:BB5),IF($AV$1=6,MIN(AX5:BC5),IF($AV$1=7,MIN(AX5:BD5),IF($AV$1=8,MIN(AX5:BE5))))))))</f>
        <v>10</v>
      </c>
      <c r="BJ5" s="50">
        <f t="shared" ref="BJ5:BJ54" si="23">IF($AV$1&gt;8,(IF($AV$1=9,MAX(AX5:BF5),IF($AV$1=10,MAX(AX5:BG5),IF($AV$1=11,MAX(AX5:BG5),IF($AV$1=12,MAX(AX5:BG5),IF($AV$1=13,MAX(AX5:BG5))))))),(IF($AV$1=4,MAX(AX5:BA5),IF($AV$1=5,MAX(AX5:BB5),IF($AV$1=6,MAX(AX5:BC5),IF($AV$1=7,MAX(AX5:BD5),IF($AV$1=8,MAX(AX5:BE5))))))))</f>
        <v>16</v>
      </c>
      <c r="BK5" s="56">
        <f>SUM($BH5-$BI5)</f>
        <v>116</v>
      </c>
      <c r="BL5" s="7"/>
    </row>
    <row r="6" spans="1:64" x14ac:dyDescent="0.25">
      <c r="A6" s="57">
        <v>2</v>
      </c>
      <c r="B6" s="58" t="s">
        <v>30</v>
      </c>
      <c r="C6" s="59" t="s">
        <v>29</v>
      </c>
      <c r="D6" s="60"/>
      <c r="E6" s="61">
        <f>IF(G6=0,0,IF(G6+F6&lt;1000,1000,G6+F6))</f>
        <v>1470</v>
      </c>
      <c r="F6" s="62">
        <f t="shared" si="0"/>
        <v>0</v>
      </c>
      <c r="G6" s="63">
        <v>1470</v>
      </c>
      <c r="H6" s="64">
        <f>IF(J6=0,0,(IF(IF($A$57&gt;=30,(SUM(31-J6)*$H$3),(SUM(30-J6)*$H$3))&lt;0,0,IF($A$57&gt;=30,(SUM(31-J6)*$H$3),(SUM(30-J6)*$H$3)))))</f>
        <v>27.259999999999998</v>
      </c>
      <c r="I6" s="65">
        <f>IF(M6=0,0,G6-M6)</f>
        <v>150.79999999999995</v>
      </c>
      <c r="J6" s="66">
        <v>1</v>
      </c>
      <c r="K6" s="67">
        <v>16</v>
      </c>
      <c r="L6" s="68">
        <v>10</v>
      </c>
      <c r="M6" s="69">
        <f t="shared" si="1"/>
        <v>1319.2</v>
      </c>
      <c r="N6" s="65">
        <f>BH6</f>
        <v>118</v>
      </c>
      <c r="O6" s="70">
        <f>BK6</f>
        <v>112</v>
      </c>
      <c r="P6" s="71">
        <v>13</v>
      </c>
      <c r="Q6" s="72">
        <v>2</v>
      </c>
      <c r="R6" s="73">
        <v>11</v>
      </c>
      <c r="S6" s="74">
        <v>2</v>
      </c>
      <c r="T6" s="75">
        <v>8</v>
      </c>
      <c r="U6" s="76">
        <v>2</v>
      </c>
      <c r="V6" s="73">
        <v>3</v>
      </c>
      <c r="W6" s="76">
        <v>2</v>
      </c>
      <c r="X6" s="75">
        <v>4</v>
      </c>
      <c r="Y6" s="76">
        <v>2</v>
      </c>
      <c r="Z6" s="75">
        <v>5</v>
      </c>
      <c r="AA6" s="76">
        <v>0</v>
      </c>
      <c r="AB6" s="75">
        <v>1</v>
      </c>
      <c r="AC6" s="74">
        <v>2</v>
      </c>
      <c r="AD6" s="71">
        <v>10</v>
      </c>
      <c r="AE6" s="72">
        <v>2</v>
      </c>
      <c r="AF6" s="77">
        <v>7</v>
      </c>
      <c r="AG6" s="74">
        <v>2</v>
      </c>
      <c r="AH6" s="73">
        <v>12</v>
      </c>
      <c r="AI6" s="76">
        <v>0</v>
      </c>
      <c r="AJ6" s="47"/>
      <c r="AK6" s="48">
        <f t="shared" ref="AK6:AK54" si="24">SUM(Q6+S6+U6+W6+Y6+AA6+AC6+AE6+AG6+AI6)</f>
        <v>16</v>
      </c>
      <c r="AL6" s="47"/>
      <c r="AM6" s="78">
        <f t="shared" si="2"/>
        <v>1166</v>
      </c>
      <c r="AN6" s="79">
        <f t="shared" si="3"/>
        <v>1209</v>
      </c>
      <c r="AO6" s="80">
        <f t="shared" si="4"/>
        <v>1253</v>
      </c>
      <c r="AP6" s="79">
        <f t="shared" si="5"/>
        <v>1403</v>
      </c>
      <c r="AQ6" s="80">
        <f t="shared" si="6"/>
        <v>1402</v>
      </c>
      <c r="AR6" s="80">
        <f t="shared" si="7"/>
        <v>1373</v>
      </c>
      <c r="AS6" s="80">
        <f t="shared" si="8"/>
        <v>1730</v>
      </c>
      <c r="AT6" s="80">
        <f t="shared" si="9"/>
        <v>1214</v>
      </c>
      <c r="AU6" s="79">
        <f t="shared" si="10"/>
        <v>1276</v>
      </c>
      <c r="AV6" s="80">
        <f t="shared" si="11"/>
        <v>1166</v>
      </c>
      <c r="AW6" s="1"/>
      <c r="AX6" s="81">
        <f t="shared" si="12"/>
        <v>12</v>
      </c>
      <c r="AY6" s="82">
        <f t="shared" si="13"/>
        <v>6</v>
      </c>
      <c r="AZ6" s="82">
        <f t="shared" si="14"/>
        <v>10</v>
      </c>
      <c r="BA6" s="83">
        <f t="shared" si="15"/>
        <v>14</v>
      </c>
      <c r="BB6" s="82">
        <f t="shared" si="16"/>
        <v>14</v>
      </c>
      <c r="BC6" s="82">
        <f t="shared" si="17"/>
        <v>14</v>
      </c>
      <c r="BD6" s="82">
        <f t="shared" si="18"/>
        <v>14</v>
      </c>
      <c r="BE6" s="82">
        <f t="shared" si="19"/>
        <v>10</v>
      </c>
      <c r="BF6" s="82">
        <f t="shared" si="20"/>
        <v>12</v>
      </c>
      <c r="BG6" s="82">
        <f t="shared" si="21"/>
        <v>12</v>
      </c>
      <c r="BH6" s="84">
        <f>SUM(AX6,AY6,AZ6,BA6,BB6,BD6,BC6,BE6,BF6,BG6)</f>
        <v>118</v>
      </c>
      <c r="BI6" s="79">
        <f t="shared" si="22"/>
        <v>6</v>
      </c>
      <c r="BJ6" s="79">
        <f t="shared" si="23"/>
        <v>14</v>
      </c>
      <c r="BK6" s="85">
        <f>SUM($BH6-$BI6)</f>
        <v>112</v>
      </c>
      <c r="BL6" s="7"/>
    </row>
    <row r="7" spans="1:64" x14ac:dyDescent="0.25">
      <c r="A7" s="57">
        <v>3</v>
      </c>
      <c r="B7" s="58" t="s">
        <v>31</v>
      </c>
      <c r="C7" s="86" t="s">
        <v>29</v>
      </c>
      <c r="D7" s="60"/>
      <c r="E7" s="87">
        <f t="shared" ref="E7:E54" si="25">IF(G7=0,0,IF(G7+F7&lt;1000,1000,G7+F7))</f>
        <v>1426.56</v>
      </c>
      <c r="F7" s="62">
        <f t="shared" si="0"/>
        <v>23.559999999999981</v>
      </c>
      <c r="G7" s="63">
        <v>1403</v>
      </c>
      <c r="H7" s="64">
        <f t="shared" ref="H7:H54" si="26">IF(J7=0,0,(IF(IF($A$57&gt;=30,(SUM(31-J7)*$H$3),(SUM(30-J7)*$H$3))&lt;0,0,IF($A$57&gt;=30,(SUM(31-J7)*$H$3),(SUM(30-J7)*$H$3)))))</f>
        <v>25.38</v>
      </c>
      <c r="I7" s="65">
        <f t="shared" ref="I7:I54" si="27">IF(M7=0,0,G7-M7)</f>
        <v>82.200000000000045</v>
      </c>
      <c r="J7" s="88">
        <v>3</v>
      </c>
      <c r="K7" s="89">
        <v>14</v>
      </c>
      <c r="L7" s="90">
        <v>10</v>
      </c>
      <c r="M7" s="91">
        <f t="shared" si="1"/>
        <v>1320.8</v>
      </c>
      <c r="N7" s="65">
        <f t="shared" ref="N7:N54" si="28">BH7</f>
        <v>122</v>
      </c>
      <c r="O7" s="70">
        <f t="shared" ref="O7:O54" si="29">BK7</f>
        <v>116</v>
      </c>
      <c r="P7" s="71">
        <v>14</v>
      </c>
      <c r="Q7" s="72">
        <v>2</v>
      </c>
      <c r="R7" s="73">
        <v>25</v>
      </c>
      <c r="S7" s="74">
        <v>2</v>
      </c>
      <c r="T7" s="75">
        <v>22</v>
      </c>
      <c r="U7" s="76">
        <v>2</v>
      </c>
      <c r="V7" s="73">
        <v>2</v>
      </c>
      <c r="W7" s="76">
        <v>0</v>
      </c>
      <c r="X7" s="75">
        <v>7</v>
      </c>
      <c r="Y7" s="76">
        <v>2</v>
      </c>
      <c r="Z7" s="75">
        <v>11</v>
      </c>
      <c r="AA7" s="76">
        <v>2</v>
      </c>
      <c r="AB7" s="75">
        <v>4</v>
      </c>
      <c r="AC7" s="74">
        <v>2</v>
      </c>
      <c r="AD7" s="71">
        <v>8</v>
      </c>
      <c r="AE7" s="72">
        <v>2</v>
      </c>
      <c r="AF7" s="77">
        <v>5</v>
      </c>
      <c r="AG7" s="74">
        <v>0</v>
      </c>
      <c r="AH7" s="73">
        <v>1</v>
      </c>
      <c r="AI7" s="76">
        <v>0</v>
      </c>
      <c r="AJ7" s="47"/>
      <c r="AK7" s="48">
        <f t="shared" si="24"/>
        <v>14</v>
      </c>
      <c r="AL7" s="47"/>
      <c r="AM7" s="78">
        <f t="shared" si="2"/>
        <v>1166</v>
      </c>
      <c r="AN7" s="79">
        <f t="shared" si="3"/>
        <v>1163</v>
      </c>
      <c r="AO7" s="80">
        <f t="shared" si="4"/>
        <v>1166</v>
      </c>
      <c r="AP7" s="79">
        <f t="shared" si="5"/>
        <v>1470</v>
      </c>
      <c r="AQ7" s="80">
        <f t="shared" si="6"/>
        <v>1276</v>
      </c>
      <c r="AR7" s="80">
        <f t="shared" si="7"/>
        <v>1209</v>
      </c>
      <c r="AS7" s="80">
        <f t="shared" si="8"/>
        <v>1402</v>
      </c>
      <c r="AT7" s="80">
        <f t="shared" si="9"/>
        <v>1253</v>
      </c>
      <c r="AU7" s="79">
        <f t="shared" si="10"/>
        <v>1373</v>
      </c>
      <c r="AV7" s="80">
        <f t="shared" si="11"/>
        <v>1730</v>
      </c>
      <c r="AW7" s="1"/>
      <c r="AX7" s="81">
        <f t="shared" si="12"/>
        <v>12</v>
      </c>
      <c r="AY7" s="82">
        <f t="shared" si="13"/>
        <v>12</v>
      </c>
      <c r="AZ7" s="82">
        <f t="shared" si="14"/>
        <v>12</v>
      </c>
      <c r="BA7" s="83">
        <f t="shared" si="15"/>
        <v>16</v>
      </c>
      <c r="BB7" s="82">
        <f t="shared" si="16"/>
        <v>12</v>
      </c>
      <c r="BC7" s="82">
        <f t="shared" si="17"/>
        <v>6</v>
      </c>
      <c r="BD7" s="82">
        <f t="shared" si="18"/>
        <v>14</v>
      </c>
      <c r="BE7" s="82">
        <f t="shared" si="19"/>
        <v>10</v>
      </c>
      <c r="BF7" s="82">
        <f t="shared" si="20"/>
        <v>14</v>
      </c>
      <c r="BG7" s="82">
        <f t="shared" si="21"/>
        <v>14</v>
      </c>
      <c r="BH7" s="84">
        <f t="shared" ref="BH7:BH53" si="30">SUM(AX7,AY7,AZ7,BA7,BB7,BD7,BC7,BE7,BF7,BG7)</f>
        <v>122</v>
      </c>
      <c r="BI7" s="79">
        <f t="shared" si="22"/>
        <v>6</v>
      </c>
      <c r="BJ7" s="79">
        <f t="shared" si="23"/>
        <v>16</v>
      </c>
      <c r="BK7" s="85">
        <f t="shared" ref="BK7:BK54" si="31">SUM($BH7-$BI7)</f>
        <v>116</v>
      </c>
      <c r="BL7" s="7"/>
    </row>
    <row r="8" spans="1:64" x14ac:dyDescent="0.25">
      <c r="A8" s="57">
        <v>4</v>
      </c>
      <c r="B8" s="58" t="s">
        <v>32</v>
      </c>
      <c r="C8" s="86" t="s">
        <v>29</v>
      </c>
      <c r="D8" s="60"/>
      <c r="E8" s="87">
        <f t="shared" si="25"/>
        <v>1422.72</v>
      </c>
      <c r="F8" s="62">
        <f t="shared" si="0"/>
        <v>20.719999999999992</v>
      </c>
      <c r="G8" s="63">
        <v>1402</v>
      </c>
      <c r="H8" s="64">
        <f t="shared" si="26"/>
        <v>24.439999999999998</v>
      </c>
      <c r="I8" s="65">
        <f t="shared" si="27"/>
        <v>96.400000000000091</v>
      </c>
      <c r="J8" s="92">
        <v>4</v>
      </c>
      <c r="K8" s="93">
        <v>14</v>
      </c>
      <c r="L8" s="68">
        <v>10</v>
      </c>
      <c r="M8" s="91">
        <f t="shared" si="1"/>
        <v>1305.5999999999999</v>
      </c>
      <c r="N8" s="65">
        <f t="shared" si="28"/>
        <v>128</v>
      </c>
      <c r="O8" s="70">
        <f t="shared" si="29"/>
        <v>118</v>
      </c>
      <c r="P8" s="71">
        <v>15</v>
      </c>
      <c r="Q8" s="72">
        <v>2</v>
      </c>
      <c r="R8" s="73">
        <v>16</v>
      </c>
      <c r="S8" s="74">
        <v>2</v>
      </c>
      <c r="T8" s="75">
        <v>23</v>
      </c>
      <c r="U8" s="76">
        <v>2</v>
      </c>
      <c r="V8" s="73">
        <v>1</v>
      </c>
      <c r="W8" s="76">
        <v>2</v>
      </c>
      <c r="X8" s="75">
        <v>2</v>
      </c>
      <c r="Y8" s="76">
        <v>0</v>
      </c>
      <c r="Z8" s="75">
        <v>8</v>
      </c>
      <c r="AA8" s="76">
        <v>2</v>
      </c>
      <c r="AB8" s="75">
        <v>3</v>
      </c>
      <c r="AC8" s="74">
        <v>0</v>
      </c>
      <c r="AD8" s="94">
        <v>5</v>
      </c>
      <c r="AE8" s="72">
        <v>2</v>
      </c>
      <c r="AF8" s="77">
        <v>25</v>
      </c>
      <c r="AG8" s="74">
        <v>2</v>
      </c>
      <c r="AH8" s="73">
        <v>17</v>
      </c>
      <c r="AI8" s="76">
        <v>0</v>
      </c>
      <c r="AJ8" s="47"/>
      <c r="AK8" s="48">
        <f t="shared" si="24"/>
        <v>14</v>
      </c>
      <c r="AL8" s="47"/>
      <c r="AM8" s="78">
        <f t="shared" si="2"/>
        <v>1166</v>
      </c>
      <c r="AN8" s="79">
        <f t="shared" si="3"/>
        <v>1166</v>
      </c>
      <c r="AO8" s="80">
        <f t="shared" si="4"/>
        <v>1166</v>
      </c>
      <c r="AP8" s="79">
        <f t="shared" si="5"/>
        <v>1730</v>
      </c>
      <c r="AQ8" s="80">
        <f t="shared" si="6"/>
        <v>1470</v>
      </c>
      <c r="AR8" s="80">
        <f t="shared" si="7"/>
        <v>1253</v>
      </c>
      <c r="AS8" s="80">
        <f t="shared" si="8"/>
        <v>1403</v>
      </c>
      <c r="AT8" s="80">
        <f t="shared" si="9"/>
        <v>1373</v>
      </c>
      <c r="AU8" s="79">
        <f t="shared" si="10"/>
        <v>1163</v>
      </c>
      <c r="AV8" s="80">
        <f t="shared" si="11"/>
        <v>1166</v>
      </c>
      <c r="AW8" s="1"/>
      <c r="AX8" s="81">
        <f t="shared" si="12"/>
        <v>12</v>
      </c>
      <c r="AY8" s="82">
        <f t="shared" si="13"/>
        <v>12</v>
      </c>
      <c r="AZ8" s="82">
        <f t="shared" si="14"/>
        <v>12</v>
      </c>
      <c r="BA8" s="83">
        <f t="shared" si="15"/>
        <v>14</v>
      </c>
      <c r="BB8" s="82">
        <f t="shared" si="16"/>
        <v>16</v>
      </c>
      <c r="BC8" s="82">
        <f t="shared" si="17"/>
        <v>10</v>
      </c>
      <c r="BD8" s="82">
        <f t="shared" si="18"/>
        <v>14</v>
      </c>
      <c r="BE8" s="82">
        <f t="shared" si="19"/>
        <v>14</v>
      </c>
      <c r="BF8" s="82">
        <f t="shared" si="20"/>
        <v>12</v>
      </c>
      <c r="BG8" s="82">
        <f t="shared" si="21"/>
        <v>12</v>
      </c>
      <c r="BH8" s="84">
        <f t="shared" si="30"/>
        <v>128</v>
      </c>
      <c r="BI8" s="79">
        <f t="shared" si="22"/>
        <v>10</v>
      </c>
      <c r="BJ8" s="79">
        <f t="shared" si="23"/>
        <v>16</v>
      </c>
      <c r="BK8" s="85">
        <f t="shared" si="31"/>
        <v>118</v>
      </c>
      <c r="BL8" s="7"/>
    </row>
    <row r="9" spans="1:64" x14ac:dyDescent="0.25">
      <c r="A9" s="57">
        <v>5</v>
      </c>
      <c r="B9" s="58" t="s">
        <v>33</v>
      </c>
      <c r="C9" s="86" t="s">
        <v>29</v>
      </c>
      <c r="D9" s="60"/>
      <c r="E9" s="87">
        <f t="shared" si="25"/>
        <v>1390.64</v>
      </c>
      <c r="F9" s="95">
        <f t="shared" si="0"/>
        <v>17.640000000000029</v>
      </c>
      <c r="G9" s="63">
        <v>1373</v>
      </c>
      <c r="H9" s="64">
        <f t="shared" si="26"/>
        <v>23.5</v>
      </c>
      <c r="I9" s="65">
        <f t="shared" si="27"/>
        <v>111.79999999999995</v>
      </c>
      <c r="J9" s="66">
        <v>5</v>
      </c>
      <c r="K9" s="67">
        <v>14</v>
      </c>
      <c r="L9" s="96">
        <v>10</v>
      </c>
      <c r="M9" s="91">
        <f t="shared" si="1"/>
        <v>1261.2</v>
      </c>
      <c r="N9" s="65">
        <f t="shared" si="28"/>
        <v>118</v>
      </c>
      <c r="O9" s="70">
        <f t="shared" si="29"/>
        <v>112</v>
      </c>
      <c r="P9" s="71">
        <v>24</v>
      </c>
      <c r="Q9" s="72">
        <v>2</v>
      </c>
      <c r="R9" s="73">
        <v>22</v>
      </c>
      <c r="S9" s="74">
        <v>0</v>
      </c>
      <c r="T9" s="75">
        <v>25</v>
      </c>
      <c r="U9" s="76">
        <v>2</v>
      </c>
      <c r="V9" s="73">
        <v>17</v>
      </c>
      <c r="W9" s="76">
        <v>2</v>
      </c>
      <c r="X9" s="75">
        <v>11</v>
      </c>
      <c r="Y9" s="76">
        <v>2</v>
      </c>
      <c r="Z9" s="75">
        <v>2</v>
      </c>
      <c r="AA9" s="76">
        <v>2</v>
      </c>
      <c r="AB9" s="75">
        <v>8</v>
      </c>
      <c r="AC9" s="74">
        <v>0</v>
      </c>
      <c r="AD9" s="71">
        <v>4</v>
      </c>
      <c r="AE9" s="72">
        <v>0</v>
      </c>
      <c r="AF9" s="77">
        <v>3</v>
      </c>
      <c r="AG9" s="74">
        <v>2</v>
      </c>
      <c r="AH9" s="73">
        <v>10</v>
      </c>
      <c r="AI9" s="76">
        <v>2</v>
      </c>
      <c r="AJ9" s="47"/>
      <c r="AK9" s="48">
        <f t="shared" si="24"/>
        <v>14</v>
      </c>
      <c r="AL9" s="47"/>
      <c r="AM9" s="78">
        <f t="shared" si="2"/>
        <v>1166</v>
      </c>
      <c r="AN9" s="79">
        <f t="shared" si="3"/>
        <v>1166</v>
      </c>
      <c r="AO9" s="80">
        <f t="shared" si="4"/>
        <v>1163</v>
      </c>
      <c r="AP9" s="79">
        <f t="shared" si="5"/>
        <v>1166</v>
      </c>
      <c r="AQ9" s="80">
        <f t="shared" si="6"/>
        <v>1209</v>
      </c>
      <c r="AR9" s="80">
        <f t="shared" si="7"/>
        <v>1470</v>
      </c>
      <c r="AS9" s="80">
        <f t="shared" si="8"/>
        <v>1253</v>
      </c>
      <c r="AT9" s="80">
        <f t="shared" si="9"/>
        <v>1402</v>
      </c>
      <c r="AU9" s="79">
        <f t="shared" si="10"/>
        <v>1403</v>
      </c>
      <c r="AV9" s="80">
        <f t="shared" si="11"/>
        <v>1214</v>
      </c>
      <c r="AW9" s="1"/>
      <c r="AX9" s="81">
        <f t="shared" si="12"/>
        <v>12</v>
      </c>
      <c r="AY9" s="82">
        <f t="shared" si="13"/>
        <v>12</v>
      </c>
      <c r="AZ9" s="82">
        <f t="shared" si="14"/>
        <v>12</v>
      </c>
      <c r="BA9" s="83">
        <f t="shared" si="15"/>
        <v>12</v>
      </c>
      <c r="BB9" s="82">
        <f t="shared" si="16"/>
        <v>6</v>
      </c>
      <c r="BC9" s="82">
        <f t="shared" si="17"/>
        <v>16</v>
      </c>
      <c r="BD9" s="82">
        <f t="shared" si="18"/>
        <v>10</v>
      </c>
      <c r="BE9" s="82">
        <f t="shared" si="19"/>
        <v>14</v>
      </c>
      <c r="BF9" s="82">
        <f t="shared" si="20"/>
        <v>14</v>
      </c>
      <c r="BG9" s="82">
        <f t="shared" si="21"/>
        <v>10</v>
      </c>
      <c r="BH9" s="84">
        <f t="shared" si="30"/>
        <v>118</v>
      </c>
      <c r="BI9" s="79">
        <f t="shared" si="22"/>
        <v>6</v>
      </c>
      <c r="BJ9" s="79">
        <f t="shared" si="23"/>
        <v>16</v>
      </c>
      <c r="BK9" s="85">
        <f t="shared" si="31"/>
        <v>112</v>
      </c>
      <c r="BL9" s="7"/>
    </row>
    <row r="10" spans="1:64" x14ac:dyDescent="0.25">
      <c r="A10" s="57">
        <v>7</v>
      </c>
      <c r="B10" s="58" t="s">
        <v>34</v>
      </c>
      <c r="C10" s="86" t="s">
        <v>29</v>
      </c>
      <c r="D10" s="60"/>
      <c r="E10" s="87">
        <f t="shared" si="25"/>
        <v>1296.04</v>
      </c>
      <c r="F10" s="97">
        <f t="shared" si="0"/>
        <v>20.040000000000013</v>
      </c>
      <c r="G10" s="63">
        <v>1276</v>
      </c>
      <c r="H10" s="64">
        <f t="shared" si="26"/>
        <v>20.68</v>
      </c>
      <c r="I10" s="65">
        <f t="shared" si="27"/>
        <v>-0.20000000000004547</v>
      </c>
      <c r="J10" s="88">
        <v>8</v>
      </c>
      <c r="K10" s="67">
        <v>12</v>
      </c>
      <c r="L10" s="68">
        <v>10</v>
      </c>
      <c r="M10" s="91">
        <f t="shared" si="1"/>
        <v>1276.2</v>
      </c>
      <c r="N10" s="65">
        <f t="shared" si="28"/>
        <v>128</v>
      </c>
      <c r="O10" s="70">
        <f t="shared" si="29"/>
        <v>116</v>
      </c>
      <c r="P10" s="71">
        <v>16</v>
      </c>
      <c r="Q10" s="72">
        <v>0</v>
      </c>
      <c r="R10" s="73">
        <v>18</v>
      </c>
      <c r="S10" s="74">
        <v>2</v>
      </c>
      <c r="T10" s="75">
        <v>19</v>
      </c>
      <c r="U10" s="76">
        <v>2</v>
      </c>
      <c r="V10" s="73">
        <v>23</v>
      </c>
      <c r="W10" s="76">
        <v>2</v>
      </c>
      <c r="X10" s="75">
        <v>3</v>
      </c>
      <c r="Y10" s="76">
        <v>0</v>
      </c>
      <c r="Z10" s="75">
        <v>1</v>
      </c>
      <c r="AA10" s="76">
        <v>0</v>
      </c>
      <c r="AB10" s="75">
        <v>25</v>
      </c>
      <c r="AC10" s="74">
        <v>2</v>
      </c>
      <c r="AD10" s="94">
        <v>13</v>
      </c>
      <c r="AE10" s="72">
        <v>2</v>
      </c>
      <c r="AF10" s="77">
        <v>2</v>
      </c>
      <c r="AG10" s="74">
        <v>0</v>
      </c>
      <c r="AH10" s="73">
        <v>22</v>
      </c>
      <c r="AI10" s="76">
        <v>2</v>
      </c>
      <c r="AJ10" s="47"/>
      <c r="AK10" s="48">
        <f t="shared" si="24"/>
        <v>12</v>
      </c>
      <c r="AL10" s="47"/>
      <c r="AM10" s="78">
        <f t="shared" si="2"/>
        <v>1166</v>
      </c>
      <c r="AN10" s="79">
        <f t="shared" si="3"/>
        <v>1166</v>
      </c>
      <c r="AO10" s="80">
        <f t="shared" si="4"/>
        <v>1166</v>
      </c>
      <c r="AP10" s="79">
        <f t="shared" si="5"/>
        <v>1166</v>
      </c>
      <c r="AQ10" s="80">
        <f t="shared" si="6"/>
        <v>1403</v>
      </c>
      <c r="AR10" s="80">
        <f t="shared" si="7"/>
        <v>1730</v>
      </c>
      <c r="AS10" s="80">
        <f t="shared" si="8"/>
        <v>1163</v>
      </c>
      <c r="AT10" s="80">
        <f t="shared" si="9"/>
        <v>1166</v>
      </c>
      <c r="AU10" s="79">
        <f t="shared" si="10"/>
        <v>1470</v>
      </c>
      <c r="AV10" s="80">
        <f t="shared" si="11"/>
        <v>1166</v>
      </c>
      <c r="AW10" s="1"/>
      <c r="AX10" s="81">
        <f t="shared" si="12"/>
        <v>12</v>
      </c>
      <c r="AY10" s="82">
        <f t="shared" si="13"/>
        <v>12</v>
      </c>
      <c r="AZ10" s="82">
        <f t="shared" si="14"/>
        <v>12</v>
      </c>
      <c r="BA10" s="83">
        <f t="shared" si="15"/>
        <v>12</v>
      </c>
      <c r="BB10" s="82">
        <f t="shared" si="16"/>
        <v>14</v>
      </c>
      <c r="BC10" s="82">
        <f t="shared" si="17"/>
        <v>14</v>
      </c>
      <c r="BD10" s="82">
        <f t="shared" si="18"/>
        <v>12</v>
      </c>
      <c r="BE10" s="82">
        <f t="shared" si="19"/>
        <v>12</v>
      </c>
      <c r="BF10" s="82">
        <f t="shared" si="20"/>
        <v>16</v>
      </c>
      <c r="BG10" s="82">
        <f t="shared" si="21"/>
        <v>12</v>
      </c>
      <c r="BH10" s="84">
        <f t="shared" si="30"/>
        <v>128</v>
      </c>
      <c r="BI10" s="79">
        <f t="shared" si="22"/>
        <v>12</v>
      </c>
      <c r="BJ10" s="79">
        <f t="shared" si="23"/>
        <v>16</v>
      </c>
      <c r="BK10" s="85">
        <f t="shared" si="31"/>
        <v>116</v>
      </c>
      <c r="BL10" s="7"/>
    </row>
    <row r="11" spans="1:64" x14ac:dyDescent="0.25">
      <c r="A11" s="57">
        <v>8</v>
      </c>
      <c r="B11" s="58" t="s">
        <v>35</v>
      </c>
      <c r="C11" s="86" t="s">
        <v>29</v>
      </c>
      <c r="D11" s="60"/>
      <c r="E11" s="87">
        <f t="shared" si="25"/>
        <v>1267.98</v>
      </c>
      <c r="F11" s="95">
        <f t="shared" si="0"/>
        <v>14.980000000000011</v>
      </c>
      <c r="G11" s="63">
        <v>1253</v>
      </c>
      <c r="H11" s="64">
        <f t="shared" si="26"/>
        <v>18.799999999999997</v>
      </c>
      <c r="I11" s="65">
        <f t="shared" si="27"/>
        <v>-74.900000000000091</v>
      </c>
      <c r="J11" s="88">
        <v>10</v>
      </c>
      <c r="K11" s="67">
        <v>10</v>
      </c>
      <c r="L11" s="68">
        <v>10</v>
      </c>
      <c r="M11" s="91">
        <f t="shared" si="1"/>
        <v>1327.9</v>
      </c>
      <c r="N11" s="65">
        <f t="shared" si="28"/>
        <v>130</v>
      </c>
      <c r="O11" s="70">
        <f t="shared" si="29"/>
        <v>120</v>
      </c>
      <c r="P11" s="71">
        <v>17</v>
      </c>
      <c r="Q11" s="72">
        <v>2</v>
      </c>
      <c r="R11" s="73">
        <v>20</v>
      </c>
      <c r="S11" s="74">
        <v>2</v>
      </c>
      <c r="T11" s="75">
        <v>2</v>
      </c>
      <c r="U11" s="76">
        <v>0</v>
      </c>
      <c r="V11" s="73">
        <v>22</v>
      </c>
      <c r="W11" s="76">
        <v>2</v>
      </c>
      <c r="X11" s="75">
        <v>9</v>
      </c>
      <c r="Y11" s="76">
        <v>2</v>
      </c>
      <c r="Z11" s="75">
        <v>4</v>
      </c>
      <c r="AA11" s="76">
        <v>0</v>
      </c>
      <c r="AB11" s="75">
        <v>5</v>
      </c>
      <c r="AC11" s="74">
        <v>2</v>
      </c>
      <c r="AD11" s="98">
        <v>3</v>
      </c>
      <c r="AE11" s="72">
        <v>0</v>
      </c>
      <c r="AF11" s="77">
        <v>1</v>
      </c>
      <c r="AG11" s="74">
        <v>0</v>
      </c>
      <c r="AH11" s="73">
        <v>25</v>
      </c>
      <c r="AI11" s="76">
        <v>0</v>
      </c>
      <c r="AJ11" s="47"/>
      <c r="AK11" s="48">
        <f t="shared" si="24"/>
        <v>10</v>
      </c>
      <c r="AL11" s="47"/>
      <c r="AM11" s="78">
        <f t="shared" si="2"/>
        <v>1166</v>
      </c>
      <c r="AN11" s="79">
        <f t="shared" si="3"/>
        <v>1166</v>
      </c>
      <c r="AO11" s="80">
        <f t="shared" si="4"/>
        <v>1470</v>
      </c>
      <c r="AP11" s="79">
        <f t="shared" si="5"/>
        <v>1166</v>
      </c>
      <c r="AQ11" s="80">
        <f t="shared" si="6"/>
        <v>1240</v>
      </c>
      <c r="AR11" s="80">
        <f t="shared" si="7"/>
        <v>1402</v>
      </c>
      <c r="AS11" s="80">
        <f t="shared" si="8"/>
        <v>1373</v>
      </c>
      <c r="AT11" s="80">
        <f t="shared" si="9"/>
        <v>1403</v>
      </c>
      <c r="AU11" s="79">
        <f t="shared" si="10"/>
        <v>1730</v>
      </c>
      <c r="AV11" s="80">
        <f t="shared" si="11"/>
        <v>1163</v>
      </c>
      <c r="AW11" s="1"/>
      <c r="AX11" s="81">
        <f t="shared" si="12"/>
        <v>12</v>
      </c>
      <c r="AY11" s="82">
        <f t="shared" si="13"/>
        <v>12</v>
      </c>
      <c r="AZ11" s="82">
        <f t="shared" si="14"/>
        <v>16</v>
      </c>
      <c r="BA11" s="83">
        <f t="shared" si="15"/>
        <v>12</v>
      </c>
      <c r="BB11" s="82">
        <f t="shared" si="16"/>
        <v>10</v>
      </c>
      <c r="BC11" s="82">
        <f t="shared" si="17"/>
        <v>14</v>
      </c>
      <c r="BD11" s="82">
        <f t="shared" si="18"/>
        <v>14</v>
      </c>
      <c r="BE11" s="82">
        <f t="shared" si="19"/>
        <v>14</v>
      </c>
      <c r="BF11" s="82">
        <f t="shared" si="20"/>
        <v>14</v>
      </c>
      <c r="BG11" s="82">
        <f t="shared" si="21"/>
        <v>12</v>
      </c>
      <c r="BH11" s="84">
        <f t="shared" si="30"/>
        <v>130</v>
      </c>
      <c r="BI11" s="79">
        <f t="shared" si="22"/>
        <v>10</v>
      </c>
      <c r="BJ11" s="79">
        <f t="shared" si="23"/>
        <v>16</v>
      </c>
      <c r="BK11" s="85">
        <f t="shared" si="31"/>
        <v>120</v>
      </c>
      <c r="BL11" s="7"/>
    </row>
    <row r="12" spans="1:64" x14ac:dyDescent="0.25">
      <c r="A12" s="57">
        <v>9</v>
      </c>
      <c r="B12" s="58" t="s">
        <v>36</v>
      </c>
      <c r="C12" s="86" t="s">
        <v>29</v>
      </c>
      <c r="D12" s="99"/>
      <c r="E12" s="87">
        <f t="shared" si="25"/>
        <v>1228.76</v>
      </c>
      <c r="F12" s="97">
        <f t="shared" si="0"/>
        <v>-11.240000000000006</v>
      </c>
      <c r="G12" s="63">
        <v>1240</v>
      </c>
      <c r="H12" s="64">
        <f t="shared" si="26"/>
        <v>15.04</v>
      </c>
      <c r="I12" s="65">
        <f t="shared" si="27"/>
        <v>56.200000000000045</v>
      </c>
      <c r="J12" s="92">
        <v>14</v>
      </c>
      <c r="K12" s="67">
        <v>10</v>
      </c>
      <c r="L12" s="68">
        <v>10</v>
      </c>
      <c r="M12" s="91">
        <f t="shared" si="1"/>
        <v>1183.8</v>
      </c>
      <c r="N12" s="65">
        <f t="shared" si="28"/>
        <v>110</v>
      </c>
      <c r="O12" s="70">
        <f t="shared" si="29"/>
        <v>104</v>
      </c>
      <c r="P12" s="71">
        <v>18</v>
      </c>
      <c r="Q12" s="72">
        <v>2</v>
      </c>
      <c r="R12" s="73">
        <v>23</v>
      </c>
      <c r="S12" s="74">
        <v>0</v>
      </c>
      <c r="T12" s="75">
        <v>16</v>
      </c>
      <c r="U12" s="76">
        <v>0</v>
      </c>
      <c r="V12" s="73">
        <v>15</v>
      </c>
      <c r="W12" s="76">
        <v>2</v>
      </c>
      <c r="X12" s="75">
        <v>8</v>
      </c>
      <c r="Y12" s="76">
        <v>0</v>
      </c>
      <c r="Z12" s="75">
        <v>20</v>
      </c>
      <c r="AA12" s="76">
        <v>2</v>
      </c>
      <c r="AB12" s="75">
        <v>12</v>
      </c>
      <c r="AC12" s="74">
        <v>0</v>
      </c>
      <c r="AD12" s="98">
        <v>19</v>
      </c>
      <c r="AE12" s="72">
        <v>2</v>
      </c>
      <c r="AF12" s="77">
        <v>10</v>
      </c>
      <c r="AG12" s="74">
        <v>0</v>
      </c>
      <c r="AH12" s="73">
        <v>11</v>
      </c>
      <c r="AI12" s="76">
        <v>2</v>
      </c>
      <c r="AJ12" s="47"/>
      <c r="AK12" s="48">
        <f t="shared" si="24"/>
        <v>10</v>
      </c>
      <c r="AL12" s="47"/>
      <c r="AM12" s="78">
        <f t="shared" si="2"/>
        <v>1166</v>
      </c>
      <c r="AN12" s="79">
        <f t="shared" si="3"/>
        <v>1166</v>
      </c>
      <c r="AO12" s="80">
        <f t="shared" si="4"/>
        <v>1166</v>
      </c>
      <c r="AP12" s="79">
        <f t="shared" si="5"/>
        <v>1166</v>
      </c>
      <c r="AQ12" s="80">
        <f t="shared" si="6"/>
        <v>1253</v>
      </c>
      <c r="AR12" s="80">
        <f t="shared" si="7"/>
        <v>1166</v>
      </c>
      <c r="AS12" s="80">
        <f t="shared" si="8"/>
        <v>1166</v>
      </c>
      <c r="AT12" s="80">
        <f t="shared" si="9"/>
        <v>1166</v>
      </c>
      <c r="AU12" s="79">
        <f t="shared" si="10"/>
        <v>1214</v>
      </c>
      <c r="AV12" s="80">
        <f t="shared" si="11"/>
        <v>1209</v>
      </c>
      <c r="AW12" s="1"/>
      <c r="AX12" s="81">
        <f t="shared" si="12"/>
        <v>12</v>
      </c>
      <c r="AY12" s="82">
        <f t="shared" si="13"/>
        <v>12</v>
      </c>
      <c r="AZ12" s="82">
        <f t="shared" si="14"/>
        <v>12</v>
      </c>
      <c r="BA12" s="83">
        <f t="shared" si="15"/>
        <v>12</v>
      </c>
      <c r="BB12" s="82">
        <f t="shared" si="16"/>
        <v>10</v>
      </c>
      <c r="BC12" s="82">
        <f t="shared" si="17"/>
        <v>12</v>
      </c>
      <c r="BD12" s="82">
        <f t="shared" si="18"/>
        <v>12</v>
      </c>
      <c r="BE12" s="82">
        <f t="shared" si="19"/>
        <v>12</v>
      </c>
      <c r="BF12" s="82">
        <f t="shared" si="20"/>
        <v>10</v>
      </c>
      <c r="BG12" s="82">
        <f t="shared" si="21"/>
        <v>6</v>
      </c>
      <c r="BH12" s="84">
        <f t="shared" si="30"/>
        <v>110</v>
      </c>
      <c r="BI12" s="79">
        <f t="shared" si="22"/>
        <v>6</v>
      </c>
      <c r="BJ12" s="79">
        <f t="shared" si="23"/>
        <v>12</v>
      </c>
      <c r="BK12" s="85">
        <f t="shared" si="31"/>
        <v>104</v>
      </c>
      <c r="BL12" s="7"/>
    </row>
    <row r="13" spans="1:64" x14ac:dyDescent="0.25">
      <c r="A13" s="57">
        <v>10</v>
      </c>
      <c r="B13" s="58" t="s">
        <v>37</v>
      </c>
      <c r="C13" s="86" t="s">
        <v>29</v>
      </c>
      <c r="D13" s="99"/>
      <c r="E13" s="87">
        <f t="shared" si="25"/>
        <v>1216.9000000000001</v>
      </c>
      <c r="F13" s="95">
        <f t="shared" si="0"/>
        <v>2.9000000000000092</v>
      </c>
      <c r="G13" s="63">
        <v>1214</v>
      </c>
      <c r="H13" s="64">
        <f t="shared" si="26"/>
        <v>17.86</v>
      </c>
      <c r="I13" s="65">
        <f t="shared" si="27"/>
        <v>-14.5</v>
      </c>
      <c r="J13" s="66">
        <v>11</v>
      </c>
      <c r="K13" s="67">
        <v>10</v>
      </c>
      <c r="L13" s="68">
        <v>10</v>
      </c>
      <c r="M13" s="91">
        <f t="shared" si="1"/>
        <v>1228.5</v>
      </c>
      <c r="N13" s="65">
        <f t="shared" si="28"/>
        <v>118</v>
      </c>
      <c r="O13" s="70">
        <f t="shared" si="29"/>
        <v>112</v>
      </c>
      <c r="P13" s="71">
        <v>22</v>
      </c>
      <c r="Q13" s="72">
        <v>0</v>
      </c>
      <c r="R13" s="73">
        <v>24</v>
      </c>
      <c r="S13" s="74">
        <v>2</v>
      </c>
      <c r="T13" s="75">
        <v>17</v>
      </c>
      <c r="U13" s="76">
        <v>0</v>
      </c>
      <c r="V13" s="73">
        <v>20</v>
      </c>
      <c r="W13" s="76">
        <v>2</v>
      </c>
      <c r="X13" s="75">
        <v>13</v>
      </c>
      <c r="Y13" s="76">
        <v>2</v>
      </c>
      <c r="Z13" s="75">
        <v>25</v>
      </c>
      <c r="AA13" s="76">
        <v>0</v>
      </c>
      <c r="AB13" s="75">
        <v>11</v>
      </c>
      <c r="AC13" s="74">
        <v>2</v>
      </c>
      <c r="AD13" s="98">
        <v>2</v>
      </c>
      <c r="AE13" s="72">
        <v>0</v>
      </c>
      <c r="AF13" s="77">
        <v>9</v>
      </c>
      <c r="AG13" s="74">
        <v>2</v>
      </c>
      <c r="AH13" s="73">
        <v>5</v>
      </c>
      <c r="AI13" s="76">
        <v>0</v>
      </c>
      <c r="AJ13" s="47"/>
      <c r="AK13" s="48">
        <f t="shared" si="24"/>
        <v>10</v>
      </c>
      <c r="AL13" s="47"/>
      <c r="AM13" s="78">
        <f t="shared" si="2"/>
        <v>1166</v>
      </c>
      <c r="AN13" s="79">
        <f t="shared" si="3"/>
        <v>1166</v>
      </c>
      <c r="AO13" s="80">
        <f t="shared" si="4"/>
        <v>1166</v>
      </c>
      <c r="AP13" s="79">
        <f t="shared" si="5"/>
        <v>1166</v>
      </c>
      <c r="AQ13" s="80">
        <f t="shared" si="6"/>
        <v>1166</v>
      </c>
      <c r="AR13" s="80">
        <f t="shared" si="7"/>
        <v>1163</v>
      </c>
      <c r="AS13" s="80">
        <f t="shared" si="8"/>
        <v>1209</v>
      </c>
      <c r="AT13" s="80">
        <f t="shared" si="9"/>
        <v>1470</v>
      </c>
      <c r="AU13" s="79">
        <f t="shared" si="10"/>
        <v>1240</v>
      </c>
      <c r="AV13" s="80">
        <f t="shared" si="11"/>
        <v>1373</v>
      </c>
      <c r="AW13" s="1"/>
      <c r="AX13" s="81">
        <f t="shared" si="12"/>
        <v>12</v>
      </c>
      <c r="AY13" s="82">
        <f t="shared" si="13"/>
        <v>12</v>
      </c>
      <c r="AZ13" s="82">
        <f t="shared" si="14"/>
        <v>12</v>
      </c>
      <c r="BA13" s="83">
        <f t="shared" si="15"/>
        <v>12</v>
      </c>
      <c r="BB13" s="82">
        <f t="shared" si="16"/>
        <v>12</v>
      </c>
      <c r="BC13" s="82">
        <f t="shared" si="17"/>
        <v>12</v>
      </c>
      <c r="BD13" s="82">
        <f t="shared" si="18"/>
        <v>6</v>
      </c>
      <c r="BE13" s="82">
        <f t="shared" si="19"/>
        <v>16</v>
      </c>
      <c r="BF13" s="82">
        <f t="shared" si="20"/>
        <v>10</v>
      </c>
      <c r="BG13" s="82">
        <f t="shared" si="21"/>
        <v>14</v>
      </c>
      <c r="BH13" s="84">
        <f t="shared" si="30"/>
        <v>118</v>
      </c>
      <c r="BI13" s="79">
        <f t="shared" si="22"/>
        <v>6</v>
      </c>
      <c r="BJ13" s="79">
        <f t="shared" si="23"/>
        <v>16</v>
      </c>
      <c r="BK13" s="85">
        <f t="shared" si="31"/>
        <v>112</v>
      </c>
      <c r="BL13" s="7"/>
    </row>
    <row r="14" spans="1:64" x14ac:dyDescent="0.25">
      <c r="A14" s="57">
        <v>11</v>
      </c>
      <c r="B14" s="58" t="s">
        <v>38</v>
      </c>
      <c r="C14" s="86" t="s">
        <v>29</v>
      </c>
      <c r="D14" s="99"/>
      <c r="E14" s="87">
        <f t="shared" si="25"/>
        <v>1177.8</v>
      </c>
      <c r="F14" s="97">
        <f t="shared" si="0"/>
        <v>-31.20000000000001</v>
      </c>
      <c r="G14" s="100">
        <v>1209</v>
      </c>
      <c r="H14" s="64">
        <f t="shared" si="26"/>
        <v>8.4599999999999991</v>
      </c>
      <c r="I14" s="65">
        <f t="shared" si="27"/>
        <v>-44</v>
      </c>
      <c r="J14" s="92">
        <v>21</v>
      </c>
      <c r="K14" s="67">
        <v>6</v>
      </c>
      <c r="L14" s="68">
        <v>10</v>
      </c>
      <c r="M14" s="91">
        <f t="shared" si="1"/>
        <v>1253</v>
      </c>
      <c r="N14" s="65">
        <f t="shared" si="28"/>
        <v>124</v>
      </c>
      <c r="O14" s="70">
        <f t="shared" si="29"/>
        <v>114</v>
      </c>
      <c r="P14" s="71">
        <v>19</v>
      </c>
      <c r="Q14" s="72">
        <v>2</v>
      </c>
      <c r="R14" s="73">
        <v>2</v>
      </c>
      <c r="S14" s="74">
        <v>0</v>
      </c>
      <c r="T14" s="75">
        <v>20</v>
      </c>
      <c r="U14" s="76">
        <v>2</v>
      </c>
      <c r="V14" s="73">
        <v>16</v>
      </c>
      <c r="W14" s="76">
        <v>2</v>
      </c>
      <c r="X14" s="75">
        <v>5</v>
      </c>
      <c r="Y14" s="76">
        <v>0</v>
      </c>
      <c r="Z14" s="75">
        <v>3</v>
      </c>
      <c r="AA14" s="76">
        <v>0</v>
      </c>
      <c r="AB14" s="75">
        <v>10</v>
      </c>
      <c r="AC14" s="74">
        <v>0</v>
      </c>
      <c r="AD14" s="71">
        <v>22</v>
      </c>
      <c r="AE14" s="72">
        <v>0</v>
      </c>
      <c r="AF14" s="77">
        <v>14</v>
      </c>
      <c r="AG14" s="74">
        <v>0</v>
      </c>
      <c r="AH14" s="73">
        <v>9</v>
      </c>
      <c r="AI14" s="76">
        <v>0</v>
      </c>
      <c r="AJ14" s="47"/>
      <c r="AK14" s="48">
        <f t="shared" si="24"/>
        <v>6</v>
      </c>
      <c r="AL14" s="47"/>
      <c r="AM14" s="78">
        <f t="shared" si="2"/>
        <v>1166</v>
      </c>
      <c r="AN14" s="79">
        <f t="shared" si="3"/>
        <v>1470</v>
      </c>
      <c r="AO14" s="80">
        <f t="shared" si="4"/>
        <v>1166</v>
      </c>
      <c r="AP14" s="79">
        <f t="shared" si="5"/>
        <v>1166</v>
      </c>
      <c r="AQ14" s="80">
        <f t="shared" si="6"/>
        <v>1373</v>
      </c>
      <c r="AR14" s="80">
        <f t="shared" si="7"/>
        <v>1403</v>
      </c>
      <c r="AS14" s="80">
        <f t="shared" si="8"/>
        <v>1214</v>
      </c>
      <c r="AT14" s="80">
        <f t="shared" si="9"/>
        <v>1166</v>
      </c>
      <c r="AU14" s="79">
        <f t="shared" si="10"/>
        <v>1166</v>
      </c>
      <c r="AV14" s="80">
        <f t="shared" si="11"/>
        <v>1240</v>
      </c>
      <c r="AW14" s="1"/>
      <c r="AX14" s="81">
        <f t="shared" si="12"/>
        <v>12</v>
      </c>
      <c r="AY14" s="82">
        <f t="shared" si="13"/>
        <v>16</v>
      </c>
      <c r="AZ14" s="82">
        <f t="shared" si="14"/>
        <v>12</v>
      </c>
      <c r="BA14" s="83">
        <f t="shared" si="15"/>
        <v>12</v>
      </c>
      <c r="BB14" s="82">
        <f t="shared" si="16"/>
        <v>14</v>
      </c>
      <c r="BC14" s="82">
        <f t="shared" si="17"/>
        <v>14</v>
      </c>
      <c r="BD14" s="82">
        <f t="shared" si="18"/>
        <v>10</v>
      </c>
      <c r="BE14" s="82">
        <f t="shared" si="19"/>
        <v>12</v>
      </c>
      <c r="BF14" s="82">
        <f t="shared" si="20"/>
        <v>12</v>
      </c>
      <c r="BG14" s="82">
        <f t="shared" si="21"/>
        <v>10</v>
      </c>
      <c r="BH14" s="84">
        <f t="shared" si="30"/>
        <v>124</v>
      </c>
      <c r="BI14" s="79">
        <f t="shared" si="22"/>
        <v>10</v>
      </c>
      <c r="BJ14" s="79">
        <f t="shared" si="23"/>
        <v>16</v>
      </c>
      <c r="BK14" s="85">
        <f t="shared" si="31"/>
        <v>114</v>
      </c>
      <c r="BL14" s="7"/>
    </row>
    <row r="15" spans="1:64" x14ac:dyDescent="0.25">
      <c r="A15" s="57">
        <v>12</v>
      </c>
      <c r="B15" s="58" t="s">
        <v>39</v>
      </c>
      <c r="C15" s="86" t="s">
        <v>29</v>
      </c>
      <c r="D15" s="99"/>
      <c r="E15" s="87">
        <f t="shared" si="25"/>
        <v>1204.8399999999999</v>
      </c>
      <c r="F15" s="95">
        <f t="shared" si="0"/>
        <v>38.840000000000003</v>
      </c>
      <c r="G15" s="63">
        <v>1166</v>
      </c>
      <c r="H15" s="64">
        <f t="shared" si="26"/>
        <v>19.739999999999998</v>
      </c>
      <c r="I15" s="65">
        <f t="shared" si="27"/>
        <v>-94.200000000000045</v>
      </c>
      <c r="J15" s="92">
        <v>9</v>
      </c>
      <c r="K15" s="93">
        <v>12</v>
      </c>
      <c r="L15" s="68">
        <v>10</v>
      </c>
      <c r="M15" s="91">
        <f t="shared" si="1"/>
        <v>1260.2</v>
      </c>
      <c r="N15" s="65">
        <f t="shared" si="28"/>
        <v>124</v>
      </c>
      <c r="O15" s="70">
        <f t="shared" si="29"/>
        <v>114</v>
      </c>
      <c r="P15" s="71">
        <v>20</v>
      </c>
      <c r="Q15" s="72">
        <v>0</v>
      </c>
      <c r="R15" s="73">
        <v>17</v>
      </c>
      <c r="S15" s="74">
        <v>0</v>
      </c>
      <c r="T15" s="75">
        <v>24</v>
      </c>
      <c r="U15" s="76">
        <v>2</v>
      </c>
      <c r="V15" s="73">
        <v>13</v>
      </c>
      <c r="W15" s="76">
        <v>0</v>
      </c>
      <c r="X15" s="75">
        <v>14</v>
      </c>
      <c r="Y15" s="76">
        <v>2</v>
      </c>
      <c r="Z15" s="75">
        <v>22</v>
      </c>
      <c r="AA15" s="76">
        <v>2</v>
      </c>
      <c r="AB15" s="75">
        <v>9</v>
      </c>
      <c r="AC15" s="74">
        <v>2</v>
      </c>
      <c r="AD15" s="94">
        <v>1</v>
      </c>
      <c r="AE15" s="72">
        <v>0</v>
      </c>
      <c r="AF15" s="77">
        <v>16</v>
      </c>
      <c r="AG15" s="74">
        <v>2</v>
      </c>
      <c r="AH15" s="73">
        <v>2</v>
      </c>
      <c r="AI15" s="76">
        <v>2</v>
      </c>
      <c r="AJ15" s="47"/>
      <c r="AK15" s="48">
        <f t="shared" si="24"/>
        <v>12</v>
      </c>
      <c r="AL15" s="47"/>
      <c r="AM15" s="78">
        <f t="shared" si="2"/>
        <v>1166</v>
      </c>
      <c r="AN15" s="79">
        <f t="shared" si="3"/>
        <v>1166</v>
      </c>
      <c r="AO15" s="80">
        <f t="shared" si="4"/>
        <v>1166</v>
      </c>
      <c r="AP15" s="79">
        <f t="shared" si="5"/>
        <v>1166</v>
      </c>
      <c r="AQ15" s="80">
        <f t="shared" si="6"/>
        <v>1166</v>
      </c>
      <c r="AR15" s="80">
        <f t="shared" si="7"/>
        <v>1166</v>
      </c>
      <c r="AS15" s="80">
        <f t="shared" si="8"/>
        <v>1240</v>
      </c>
      <c r="AT15" s="80">
        <f t="shared" si="9"/>
        <v>1730</v>
      </c>
      <c r="AU15" s="79">
        <f t="shared" si="10"/>
        <v>1166</v>
      </c>
      <c r="AV15" s="80">
        <f t="shared" si="11"/>
        <v>1470</v>
      </c>
      <c r="AW15" s="1"/>
      <c r="AX15" s="81">
        <f t="shared" si="12"/>
        <v>12</v>
      </c>
      <c r="AY15" s="82">
        <f t="shared" si="13"/>
        <v>12</v>
      </c>
      <c r="AZ15" s="82">
        <f t="shared" si="14"/>
        <v>12</v>
      </c>
      <c r="BA15" s="83">
        <f t="shared" si="15"/>
        <v>12</v>
      </c>
      <c r="BB15" s="82">
        <f t="shared" si="16"/>
        <v>12</v>
      </c>
      <c r="BC15" s="82">
        <f t="shared" si="17"/>
        <v>12</v>
      </c>
      <c r="BD15" s="82">
        <f t="shared" si="18"/>
        <v>10</v>
      </c>
      <c r="BE15" s="82">
        <f t="shared" si="19"/>
        <v>14</v>
      </c>
      <c r="BF15" s="82">
        <f t="shared" si="20"/>
        <v>12</v>
      </c>
      <c r="BG15" s="82">
        <f t="shared" si="21"/>
        <v>16</v>
      </c>
      <c r="BH15" s="84">
        <f t="shared" si="30"/>
        <v>124</v>
      </c>
      <c r="BI15" s="79">
        <f t="shared" si="22"/>
        <v>10</v>
      </c>
      <c r="BJ15" s="79">
        <f t="shared" si="23"/>
        <v>16</v>
      </c>
      <c r="BK15" s="85">
        <f t="shared" si="31"/>
        <v>114</v>
      </c>
      <c r="BL15" s="7"/>
    </row>
    <row r="16" spans="1:64" x14ac:dyDescent="0.25">
      <c r="A16" s="57">
        <v>25</v>
      </c>
      <c r="B16" s="58" t="s">
        <v>40</v>
      </c>
      <c r="C16" s="86" t="s">
        <v>29</v>
      </c>
      <c r="D16" s="99"/>
      <c r="E16" s="87">
        <f t="shared" si="25"/>
        <v>1213.3800000000001</v>
      </c>
      <c r="F16" s="95">
        <f t="shared" si="0"/>
        <v>50.380000000000031</v>
      </c>
      <c r="G16" s="63">
        <v>1163</v>
      </c>
      <c r="H16" s="64">
        <f t="shared" si="26"/>
        <v>22.56</v>
      </c>
      <c r="I16" s="65">
        <f t="shared" si="27"/>
        <v>-151.90000000000009</v>
      </c>
      <c r="J16" s="92">
        <v>6</v>
      </c>
      <c r="K16" s="67">
        <v>12</v>
      </c>
      <c r="L16" s="68">
        <v>10</v>
      </c>
      <c r="M16" s="91">
        <f t="shared" si="1"/>
        <v>1314.9</v>
      </c>
      <c r="N16" s="65">
        <f t="shared" si="28"/>
        <v>124</v>
      </c>
      <c r="O16" s="70">
        <f t="shared" si="29"/>
        <v>114</v>
      </c>
      <c r="P16" s="71">
        <v>1</v>
      </c>
      <c r="Q16" s="72">
        <v>2</v>
      </c>
      <c r="R16" s="73">
        <v>3</v>
      </c>
      <c r="S16" s="74">
        <v>0</v>
      </c>
      <c r="T16" s="75">
        <v>5</v>
      </c>
      <c r="U16" s="76">
        <v>0</v>
      </c>
      <c r="V16" s="73">
        <v>18</v>
      </c>
      <c r="W16" s="76">
        <v>2</v>
      </c>
      <c r="X16" s="75">
        <v>23</v>
      </c>
      <c r="Y16" s="76">
        <v>2</v>
      </c>
      <c r="Z16" s="75">
        <v>10</v>
      </c>
      <c r="AA16" s="76">
        <v>2</v>
      </c>
      <c r="AB16" s="75">
        <v>7</v>
      </c>
      <c r="AC16" s="74">
        <v>0</v>
      </c>
      <c r="AD16" s="71">
        <v>17</v>
      </c>
      <c r="AE16" s="72">
        <v>2</v>
      </c>
      <c r="AF16" s="77">
        <v>4</v>
      </c>
      <c r="AG16" s="74">
        <v>0</v>
      </c>
      <c r="AH16" s="73">
        <v>8</v>
      </c>
      <c r="AI16" s="76">
        <v>2</v>
      </c>
      <c r="AJ16" s="47"/>
      <c r="AK16" s="48">
        <f t="shared" si="24"/>
        <v>12</v>
      </c>
      <c r="AL16" s="47"/>
      <c r="AM16" s="78">
        <f t="shared" si="2"/>
        <v>1730</v>
      </c>
      <c r="AN16" s="79">
        <f t="shared" si="3"/>
        <v>1403</v>
      </c>
      <c r="AO16" s="80">
        <f t="shared" si="4"/>
        <v>1373</v>
      </c>
      <c r="AP16" s="79">
        <f t="shared" si="5"/>
        <v>1166</v>
      </c>
      <c r="AQ16" s="80">
        <f t="shared" si="6"/>
        <v>1166</v>
      </c>
      <c r="AR16" s="80">
        <f t="shared" si="7"/>
        <v>1214</v>
      </c>
      <c r="AS16" s="80">
        <f t="shared" si="8"/>
        <v>1276</v>
      </c>
      <c r="AT16" s="80">
        <f t="shared" si="9"/>
        <v>1166</v>
      </c>
      <c r="AU16" s="79">
        <f t="shared" si="10"/>
        <v>1402</v>
      </c>
      <c r="AV16" s="80">
        <f t="shared" si="11"/>
        <v>1253</v>
      </c>
      <c r="AW16" s="1"/>
      <c r="AX16" s="81">
        <f t="shared" si="12"/>
        <v>14</v>
      </c>
      <c r="AY16" s="82">
        <f t="shared" si="13"/>
        <v>14</v>
      </c>
      <c r="AZ16" s="82">
        <f t="shared" si="14"/>
        <v>14</v>
      </c>
      <c r="BA16" s="83">
        <f t="shared" si="15"/>
        <v>12</v>
      </c>
      <c r="BB16" s="82">
        <f t="shared" si="16"/>
        <v>12</v>
      </c>
      <c r="BC16" s="82">
        <f t="shared" si="17"/>
        <v>10</v>
      </c>
      <c r="BD16" s="82">
        <f t="shared" si="18"/>
        <v>12</v>
      </c>
      <c r="BE16" s="82">
        <f t="shared" si="19"/>
        <v>12</v>
      </c>
      <c r="BF16" s="82">
        <f t="shared" si="20"/>
        <v>14</v>
      </c>
      <c r="BG16" s="82">
        <f t="shared" si="21"/>
        <v>10</v>
      </c>
      <c r="BH16" s="84">
        <f t="shared" si="30"/>
        <v>124</v>
      </c>
      <c r="BI16" s="79">
        <f t="shared" si="22"/>
        <v>10</v>
      </c>
      <c r="BJ16" s="79">
        <f t="shared" si="23"/>
        <v>14</v>
      </c>
      <c r="BK16" s="85">
        <f t="shared" si="31"/>
        <v>114</v>
      </c>
      <c r="BL16" s="7"/>
    </row>
    <row r="17" spans="1:64" x14ac:dyDescent="0.25">
      <c r="A17" s="57">
        <v>13</v>
      </c>
      <c r="B17" s="58" t="s">
        <v>41</v>
      </c>
      <c r="C17" s="86" t="s">
        <v>29</v>
      </c>
      <c r="D17" s="60"/>
      <c r="E17" s="87">
        <f t="shared" si="25"/>
        <v>1147.82</v>
      </c>
      <c r="F17" s="95">
        <f t="shared" si="0"/>
        <v>16.819999999999993</v>
      </c>
      <c r="G17" s="63">
        <v>1131</v>
      </c>
      <c r="H17" s="64">
        <f t="shared" si="26"/>
        <v>16.919999999999998</v>
      </c>
      <c r="I17" s="65">
        <f t="shared" si="27"/>
        <v>-149</v>
      </c>
      <c r="J17" s="92">
        <v>12</v>
      </c>
      <c r="K17" s="93">
        <v>10</v>
      </c>
      <c r="L17" s="68">
        <v>9</v>
      </c>
      <c r="M17" s="91">
        <f t="shared" si="1"/>
        <v>1280</v>
      </c>
      <c r="N17" s="65">
        <f t="shared" si="28"/>
        <v>112</v>
      </c>
      <c r="O17" s="70">
        <f t="shared" si="29"/>
        <v>112</v>
      </c>
      <c r="P17" s="71">
        <v>2</v>
      </c>
      <c r="Q17" s="72">
        <v>0</v>
      </c>
      <c r="R17" s="73">
        <v>99</v>
      </c>
      <c r="S17" s="74">
        <v>2</v>
      </c>
      <c r="T17" s="75">
        <v>1</v>
      </c>
      <c r="U17" s="76">
        <v>0</v>
      </c>
      <c r="V17" s="73">
        <v>12</v>
      </c>
      <c r="W17" s="76">
        <v>2</v>
      </c>
      <c r="X17" s="75">
        <v>10</v>
      </c>
      <c r="Y17" s="76">
        <v>0</v>
      </c>
      <c r="Z17" s="75">
        <v>16</v>
      </c>
      <c r="AA17" s="76">
        <v>2</v>
      </c>
      <c r="AB17" s="75">
        <v>24</v>
      </c>
      <c r="AC17" s="74">
        <v>2</v>
      </c>
      <c r="AD17" s="71">
        <v>7</v>
      </c>
      <c r="AE17" s="72">
        <v>0</v>
      </c>
      <c r="AF17" s="77">
        <v>17</v>
      </c>
      <c r="AG17" s="74">
        <v>0</v>
      </c>
      <c r="AH17" s="73">
        <v>15</v>
      </c>
      <c r="AI17" s="76">
        <v>2</v>
      </c>
      <c r="AJ17" s="47"/>
      <c r="AK17" s="48">
        <f t="shared" si="24"/>
        <v>10</v>
      </c>
      <c r="AL17" s="47"/>
      <c r="AM17" s="78">
        <f t="shared" si="2"/>
        <v>1470</v>
      </c>
      <c r="AN17" s="79">
        <f t="shared" si="3"/>
        <v>0</v>
      </c>
      <c r="AO17" s="80">
        <f t="shared" si="4"/>
        <v>1730</v>
      </c>
      <c r="AP17" s="79">
        <f t="shared" si="5"/>
        <v>1166</v>
      </c>
      <c r="AQ17" s="80">
        <f t="shared" si="6"/>
        <v>1214</v>
      </c>
      <c r="AR17" s="80">
        <f t="shared" si="7"/>
        <v>1166</v>
      </c>
      <c r="AS17" s="80">
        <f t="shared" si="8"/>
        <v>1166</v>
      </c>
      <c r="AT17" s="80">
        <f t="shared" si="9"/>
        <v>1276</v>
      </c>
      <c r="AU17" s="79">
        <f t="shared" si="10"/>
        <v>1166</v>
      </c>
      <c r="AV17" s="80">
        <f t="shared" si="11"/>
        <v>1166</v>
      </c>
      <c r="AW17" s="1"/>
      <c r="AX17" s="81">
        <f t="shared" si="12"/>
        <v>16</v>
      </c>
      <c r="AY17" s="82">
        <f t="shared" si="13"/>
        <v>0</v>
      </c>
      <c r="AZ17" s="82">
        <f t="shared" si="14"/>
        <v>14</v>
      </c>
      <c r="BA17" s="83">
        <f t="shared" si="15"/>
        <v>12</v>
      </c>
      <c r="BB17" s="82">
        <f t="shared" si="16"/>
        <v>10</v>
      </c>
      <c r="BC17" s="82">
        <f t="shared" si="17"/>
        <v>12</v>
      </c>
      <c r="BD17" s="82">
        <f t="shared" si="18"/>
        <v>12</v>
      </c>
      <c r="BE17" s="82">
        <f t="shared" si="19"/>
        <v>12</v>
      </c>
      <c r="BF17" s="82">
        <f t="shared" si="20"/>
        <v>12</v>
      </c>
      <c r="BG17" s="82">
        <f t="shared" si="21"/>
        <v>12</v>
      </c>
      <c r="BH17" s="84">
        <f t="shared" si="30"/>
        <v>112</v>
      </c>
      <c r="BI17" s="79">
        <f t="shared" si="22"/>
        <v>0</v>
      </c>
      <c r="BJ17" s="79">
        <f t="shared" si="23"/>
        <v>16</v>
      </c>
      <c r="BK17" s="85">
        <f t="shared" si="31"/>
        <v>112</v>
      </c>
      <c r="BL17" s="7"/>
    </row>
    <row r="18" spans="1:64" x14ac:dyDescent="0.25">
      <c r="A18" s="57">
        <v>14</v>
      </c>
      <c r="B18" s="58" t="s">
        <v>42</v>
      </c>
      <c r="C18" s="86" t="s">
        <v>29</v>
      </c>
      <c r="D18" s="60"/>
      <c r="E18" s="87">
        <f t="shared" si="25"/>
        <v>1123.06</v>
      </c>
      <c r="F18" s="95">
        <f t="shared" si="0"/>
        <v>4.0599999999999969</v>
      </c>
      <c r="G18" s="63">
        <v>1119</v>
      </c>
      <c r="H18" s="64">
        <f t="shared" si="26"/>
        <v>14.1</v>
      </c>
      <c r="I18" s="65">
        <f t="shared" si="27"/>
        <v>-78.111111111111086</v>
      </c>
      <c r="J18" s="92">
        <v>15</v>
      </c>
      <c r="K18" s="67">
        <v>10</v>
      </c>
      <c r="L18" s="68">
        <v>9</v>
      </c>
      <c r="M18" s="91">
        <f t="shared" si="1"/>
        <v>1197.1111111111111</v>
      </c>
      <c r="N18" s="65">
        <f t="shared" si="28"/>
        <v>104</v>
      </c>
      <c r="O18" s="70">
        <f t="shared" si="29"/>
        <v>104</v>
      </c>
      <c r="P18" s="71">
        <v>3</v>
      </c>
      <c r="Q18" s="72">
        <v>0</v>
      </c>
      <c r="R18" s="73">
        <v>19</v>
      </c>
      <c r="S18" s="74">
        <v>0</v>
      </c>
      <c r="T18" s="75">
        <v>18</v>
      </c>
      <c r="U18" s="76">
        <v>0</v>
      </c>
      <c r="V18" s="73">
        <v>99</v>
      </c>
      <c r="W18" s="76">
        <v>2</v>
      </c>
      <c r="X18" s="75">
        <v>12</v>
      </c>
      <c r="Y18" s="76">
        <v>0</v>
      </c>
      <c r="Z18" s="75">
        <v>15</v>
      </c>
      <c r="AA18" s="76">
        <v>2</v>
      </c>
      <c r="AB18" s="75">
        <v>20</v>
      </c>
      <c r="AC18" s="74">
        <v>2</v>
      </c>
      <c r="AD18" s="71">
        <v>16</v>
      </c>
      <c r="AE18" s="72">
        <v>0</v>
      </c>
      <c r="AF18" s="77">
        <v>11</v>
      </c>
      <c r="AG18" s="74">
        <v>2</v>
      </c>
      <c r="AH18" s="73">
        <v>23</v>
      </c>
      <c r="AI18" s="76">
        <v>2</v>
      </c>
      <c r="AJ18" s="47"/>
      <c r="AK18" s="48">
        <f t="shared" si="24"/>
        <v>10</v>
      </c>
      <c r="AL18" s="47"/>
      <c r="AM18" s="78">
        <f t="shared" si="2"/>
        <v>1403</v>
      </c>
      <c r="AN18" s="79">
        <f t="shared" si="3"/>
        <v>1166</v>
      </c>
      <c r="AO18" s="80">
        <f t="shared" si="4"/>
        <v>1166</v>
      </c>
      <c r="AP18" s="79">
        <f t="shared" si="5"/>
        <v>0</v>
      </c>
      <c r="AQ18" s="80">
        <f t="shared" si="6"/>
        <v>1166</v>
      </c>
      <c r="AR18" s="80">
        <f t="shared" si="7"/>
        <v>1166</v>
      </c>
      <c r="AS18" s="80">
        <f t="shared" si="8"/>
        <v>1166</v>
      </c>
      <c r="AT18" s="80">
        <f t="shared" si="9"/>
        <v>1166</v>
      </c>
      <c r="AU18" s="79">
        <f t="shared" si="10"/>
        <v>1209</v>
      </c>
      <c r="AV18" s="80">
        <f t="shared" si="11"/>
        <v>1166</v>
      </c>
      <c r="AW18" s="1"/>
      <c r="AX18" s="81">
        <f t="shared" si="12"/>
        <v>14</v>
      </c>
      <c r="AY18" s="82">
        <f t="shared" si="13"/>
        <v>12</v>
      </c>
      <c r="AZ18" s="82">
        <f t="shared" si="14"/>
        <v>12</v>
      </c>
      <c r="BA18" s="83">
        <f t="shared" si="15"/>
        <v>0</v>
      </c>
      <c r="BB18" s="82">
        <f t="shared" si="16"/>
        <v>12</v>
      </c>
      <c r="BC18" s="82">
        <f t="shared" si="17"/>
        <v>12</v>
      </c>
      <c r="BD18" s="82">
        <f t="shared" si="18"/>
        <v>12</v>
      </c>
      <c r="BE18" s="82">
        <f t="shared" si="19"/>
        <v>12</v>
      </c>
      <c r="BF18" s="82">
        <f t="shared" si="20"/>
        <v>6</v>
      </c>
      <c r="BG18" s="82">
        <f t="shared" si="21"/>
        <v>12</v>
      </c>
      <c r="BH18" s="84">
        <f t="shared" si="30"/>
        <v>104</v>
      </c>
      <c r="BI18" s="79">
        <f t="shared" si="22"/>
        <v>0</v>
      </c>
      <c r="BJ18" s="79">
        <f t="shared" si="23"/>
        <v>14</v>
      </c>
      <c r="BK18" s="85">
        <f t="shared" si="31"/>
        <v>104</v>
      </c>
      <c r="BL18" s="7"/>
    </row>
    <row r="19" spans="1:64" x14ac:dyDescent="0.25">
      <c r="A19" s="57">
        <v>15</v>
      </c>
      <c r="B19" s="58" t="s">
        <v>43</v>
      </c>
      <c r="C19" s="86" t="s">
        <v>29</v>
      </c>
      <c r="D19" s="60"/>
      <c r="E19" s="87">
        <f t="shared" si="25"/>
        <v>1096</v>
      </c>
      <c r="F19" s="95">
        <f t="shared" si="0"/>
        <v>0</v>
      </c>
      <c r="G19" s="63">
        <v>1096</v>
      </c>
      <c r="H19" s="64">
        <f t="shared" si="26"/>
        <v>11.28</v>
      </c>
      <c r="I19" s="65">
        <f t="shared" si="27"/>
        <v>-167.11111111111109</v>
      </c>
      <c r="J19" s="66">
        <v>18</v>
      </c>
      <c r="K19" s="67">
        <v>8</v>
      </c>
      <c r="L19" s="68">
        <v>9</v>
      </c>
      <c r="M19" s="91">
        <f t="shared" si="1"/>
        <v>1263.1111111111111</v>
      </c>
      <c r="N19" s="65">
        <f t="shared" si="28"/>
        <v>110</v>
      </c>
      <c r="O19" s="70">
        <f t="shared" si="29"/>
        <v>110</v>
      </c>
      <c r="P19" s="71">
        <v>4</v>
      </c>
      <c r="Q19" s="72">
        <v>0</v>
      </c>
      <c r="R19" s="73">
        <v>1</v>
      </c>
      <c r="S19" s="74">
        <v>0</v>
      </c>
      <c r="T19" s="75">
        <v>99</v>
      </c>
      <c r="U19" s="76">
        <v>2</v>
      </c>
      <c r="V19" s="73">
        <v>9</v>
      </c>
      <c r="W19" s="76">
        <v>0</v>
      </c>
      <c r="X19" s="75">
        <v>24</v>
      </c>
      <c r="Y19" s="76">
        <v>0</v>
      </c>
      <c r="Z19" s="75">
        <v>14</v>
      </c>
      <c r="AA19" s="76">
        <v>0</v>
      </c>
      <c r="AB19" s="75">
        <v>23</v>
      </c>
      <c r="AC19" s="74">
        <v>2</v>
      </c>
      <c r="AD19" s="71">
        <v>18</v>
      </c>
      <c r="AE19" s="72">
        <v>2</v>
      </c>
      <c r="AF19" s="77">
        <v>20</v>
      </c>
      <c r="AG19" s="74">
        <v>2</v>
      </c>
      <c r="AH19" s="73">
        <v>13</v>
      </c>
      <c r="AI19" s="76">
        <v>0</v>
      </c>
      <c r="AJ19" s="47"/>
      <c r="AK19" s="48">
        <f t="shared" si="24"/>
        <v>8</v>
      </c>
      <c r="AL19" s="47"/>
      <c r="AM19" s="78">
        <f t="shared" si="2"/>
        <v>1402</v>
      </c>
      <c r="AN19" s="79">
        <f t="shared" si="3"/>
        <v>1730</v>
      </c>
      <c r="AO19" s="80">
        <f t="shared" si="4"/>
        <v>0</v>
      </c>
      <c r="AP19" s="79">
        <f t="shared" si="5"/>
        <v>1240</v>
      </c>
      <c r="AQ19" s="80">
        <f t="shared" si="6"/>
        <v>1166</v>
      </c>
      <c r="AR19" s="80">
        <f t="shared" si="7"/>
        <v>1166</v>
      </c>
      <c r="AS19" s="80">
        <f t="shared" si="8"/>
        <v>1166</v>
      </c>
      <c r="AT19" s="80">
        <f t="shared" si="9"/>
        <v>1166</v>
      </c>
      <c r="AU19" s="79">
        <f t="shared" si="10"/>
        <v>1166</v>
      </c>
      <c r="AV19" s="80">
        <f t="shared" si="11"/>
        <v>1166</v>
      </c>
      <c r="AW19" s="1"/>
      <c r="AX19" s="81">
        <f t="shared" si="12"/>
        <v>14</v>
      </c>
      <c r="AY19" s="82">
        <f t="shared" si="13"/>
        <v>14</v>
      </c>
      <c r="AZ19" s="82">
        <f t="shared" si="14"/>
        <v>0</v>
      </c>
      <c r="BA19" s="83">
        <f t="shared" si="15"/>
        <v>10</v>
      </c>
      <c r="BB19" s="82">
        <f t="shared" si="16"/>
        <v>12</v>
      </c>
      <c r="BC19" s="82">
        <f t="shared" si="17"/>
        <v>12</v>
      </c>
      <c r="BD19" s="82">
        <f t="shared" si="18"/>
        <v>12</v>
      </c>
      <c r="BE19" s="82">
        <f t="shared" si="19"/>
        <v>12</v>
      </c>
      <c r="BF19" s="82">
        <f t="shared" si="20"/>
        <v>12</v>
      </c>
      <c r="BG19" s="82">
        <f t="shared" si="21"/>
        <v>12</v>
      </c>
      <c r="BH19" s="84">
        <f t="shared" si="30"/>
        <v>110</v>
      </c>
      <c r="BI19" s="79">
        <f t="shared" si="22"/>
        <v>0</v>
      </c>
      <c r="BJ19" s="79">
        <f t="shared" si="23"/>
        <v>14</v>
      </c>
      <c r="BK19" s="85">
        <f t="shared" si="31"/>
        <v>110</v>
      </c>
      <c r="BL19" s="7"/>
    </row>
    <row r="20" spans="1:64" x14ac:dyDescent="0.25">
      <c r="A20" s="57">
        <v>24</v>
      </c>
      <c r="B20" s="58" t="s">
        <v>44</v>
      </c>
      <c r="C20" s="86" t="s">
        <v>29</v>
      </c>
      <c r="D20" s="60"/>
      <c r="E20" s="87" t="e">
        <f t="shared" si="25"/>
        <v>#N/A</v>
      </c>
      <c r="F20" s="95" t="e">
        <f t="shared" si="0"/>
        <v>#N/A</v>
      </c>
      <c r="G20" s="63">
        <v>1090</v>
      </c>
      <c r="H20" s="64">
        <f t="shared" si="26"/>
        <v>7.52</v>
      </c>
      <c r="I20" s="65" t="e">
        <f t="shared" si="27"/>
        <v>#N/A</v>
      </c>
      <c r="J20" s="88">
        <v>22</v>
      </c>
      <c r="K20" s="67">
        <v>4</v>
      </c>
      <c r="L20" s="68">
        <v>7</v>
      </c>
      <c r="M20" s="91" t="e">
        <f t="shared" si="1"/>
        <v>#N/A</v>
      </c>
      <c r="N20" s="65" t="e">
        <f t="shared" si="28"/>
        <v>#N/A</v>
      </c>
      <c r="O20" s="70" t="e">
        <f t="shared" si="29"/>
        <v>#N/A</v>
      </c>
      <c r="P20" s="71">
        <v>5</v>
      </c>
      <c r="Q20" s="72">
        <v>0</v>
      </c>
      <c r="R20" s="73">
        <v>10</v>
      </c>
      <c r="S20" s="74">
        <v>0</v>
      </c>
      <c r="T20" s="75">
        <v>12</v>
      </c>
      <c r="U20" s="76">
        <v>0</v>
      </c>
      <c r="V20" s="73">
        <v>19</v>
      </c>
      <c r="W20" s="76">
        <v>2</v>
      </c>
      <c r="X20" s="75">
        <v>15</v>
      </c>
      <c r="Y20" s="76">
        <v>2</v>
      </c>
      <c r="Z20" s="75" t="s">
        <v>45</v>
      </c>
      <c r="AA20" s="76">
        <v>0</v>
      </c>
      <c r="AB20" s="75">
        <v>13</v>
      </c>
      <c r="AC20" s="74">
        <v>0</v>
      </c>
      <c r="AD20" s="94">
        <v>23</v>
      </c>
      <c r="AE20" s="72">
        <v>0</v>
      </c>
      <c r="AF20" s="77" t="s">
        <v>45</v>
      </c>
      <c r="AG20" s="74">
        <v>0</v>
      </c>
      <c r="AH20" s="73" t="s">
        <v>45</v>
      </c>
      <c r="AI20" s="76">
        <v>0</v>
      </c>
      <c r="AJ20" s="47"/>
      <c r="AK20" s="48">
        <f t="shared" si="24"/>
        <v>4</v>
      </c>
      <c r="AL20" s="47"/>
      <c r="AM20" s="78">
        <f t="shared" si="2"/>
        <v>1373</v>
      </c>
      <c r="AN20" s="79">
        <f t="shared" si="3"/>
        <v>1214</v>
      </c>
      <c r="AO20" s="80">
        <f t="shared" si="4"/>
        <v>1166</v>
      </c>
      <c r="AP20" s="79">
        <f t="shared" si="5"/>
        <v>1166</v>
      </c>
      <c r="AQ20" s="80">
        <f t="shared" si="6"/>
        <v>1166</v>
      </c>
      <c r="AR20" s="80" t="e">
        <f t="shared" si="7"/>
        <v>#N/A</v>
      </c>
      <c r="AS20" s="80">
        <f t="shared" si="8"/>
        <v>1166</v>
      </c>
      <c r="AT20" s="80">
        <f t="shared" si="9"/>
        <v>1166</v>
      </c>
      <c r="AU20" s="79" t="e">
        <f t="shared" si="10"/>
        <v>#N/A</v>
      </c>
      <c r="AV20" s="80" t="e">
        <f t="shared" si="11"/>
        <v>#N/A</v>
      </c>
      <c r="AW20" s="1"/>
      <c r="AX20" s="81">
        <f t="shared" si="12"/>
        <v>14</v>
      </c>
      <c r="AY20" s="82">
        <f t="shared" si="13"/>
        <v>10</v>
      </c>
      <c r="AZ20" s="82">
        <f t="shared" si="14"/>
        <v>12</v>
      </c>
      <c r="BA20" s="83">
        <f t="shared" si="15"/>
        <v>12</v>
      </c>
      <c r="BB20" s="82">
        <f t="shared" si="16"/>
        <v>12</v>
      </c>
      <c r="BC20" s="82" t="e">
        <f t="shared" si="17"/>
        <v>#N/A</v>
      </c>
      <c r="BD20" s="82">
        <f t="shared" si="18"/>
        <v>12</v>
      </c>
      <c r="BE20" s="82">
        <f t="shared" si="19"/>
        <v>12</v>
      </c>
      <c r="BF20" s="82" t="e">
        <f t="shared" si="20"/>
        <v>#N/A</v>
      </c>
      <c r="BG20" s="82" t="e">
        <f t="shared" si="21"/>
        <v>#N/A</v>
      </c>
      <c r="BH20" s="84" t="e">
        <f t="shared" si="30"/>
        <v>#N/A</v>
      </c>
      <c r="BI20" s="79" t="e">
        <f t="shared" si="22"/>
        <v>#N/A</v>
      </c>
      <c r="BJ20" s="79" t="e">
        <f t="shared" si="23"/>
        <v>#N/A</v>
      </c>
      <c r="BK20" s="85" t="e">
        <f t="shared" si="31"/>
        <v>#N/A</v>
      </c>
      <c r="BL20" s="7"/>
    </row>
    <row r="21" spans="1:64" x14ac:dyDescent="0.25">
      <c r="A21" s="57">
        <v>16</v>
      </c>
      <c r="B21" s="58" t="s">
        <v>46</v>
      </c>
      <c r="C21" s="86" t="s">
        <v>29</v>
      </c>
      <c r="D21" s="60"/>
      <c r="E21" s="87">
        <f t="shared" si="25"/>
        <v>1072.8599999999999</v>
      </c>
      <c r="F21" s="97">
        <f t="shared" si="0"/>
        <v>9.8599999999999888</v>
      </c>
      <c r="G21" s="100">
        <v>1063</v>
      </c>
      <c r="H21" s="64">
        <f t="shared" si="26"/>
        <v>13.16</v>
      </c>
      <c r="I21" s="65">
        <f t="shared" si="27"/>
        <v>-149.29999999999995</v>
      </c>
      <c r="J21" s="92">
        <v>16</v>
      </c>
      <c r="K21" s="67">
        <v>8</v>
      </c>
      <c r="L21" s="68">
        <v>10</v>
      </c>
      <c r="M21" s="91">
        <f t="shared" si="1"/>
        <v>1212.3</v>
      </c>
      <c r="N21" s="65">
        <f t="shared" si="28"/>
        <v>114</v>
      </c>
      <c r="O21" s="70">
        <f t="shared" si="29"/>
        <v>108</v>
      </c>
      <c r="P21" s="71">
        <v>7</v>
      </c>
      <c r="Q21" s="72">
        <v>2</v>
      </c>
      <c r="R21" s="73">
        <v>4</v>
      </c>
      <c r="S21" s="74">
        <v>0</v>
      </c>
      <c r="T21" s="75">
        <v>9</v>
      </c>
      <c r="U21" s="76">
        <v>2</v>
      </c>
      <c r="V21" s="73">
        <v>11</v>
      </c>
      <c r="W21" s="76">
        <v>0</v>
      </c>
      <c r="X21" s="75">
        <v>22</v>
      </c>
      <c r="Y21" s="76">
        <v>2</v>
      </c>
      <c r="Z21" s="75">
        <v>13</v>
      </c>
      <c r="AA21" s="76">
        <v>0</v>
      </c>
      <c r="AB21" s="75">
        <v>17</v>
      </c>
      <c r="AC21" s="74">
        <v>0</v>
      </c>
      <c r="AD21" s="71">
        <v>14</v>
      </c>
      <c r="AE21" s="72">
        <v>2</v>
      </c>
      <c r="AF21" s="77">
        <v>12</v>
      </c>
      <c r="AG21" s="74">
        <v>0</v>
      </c>
      <c r="AH21" s="73">
        <v>19</v>
      </c>
      <c r="AI21" s="76">
        <v>0</v>
      </c>
      <c r="AJ21" s="47"/>
      <c r="AK21" s="48">
        <f t="shared" si="24"/>
        <v>8</v>
      </c>
      <c r="AL21" s="47"/>
      <c r="AM21" s="78">
        <f t="shared" si="2"/>
        <v>1276</v>
      </c>
      <c r="AN21" s="79">
        <f t="shared" si="3"/>
        <v>1402</v>
      </c>
      <c r="AO21" s="80">
        <f t="shared" si="4"/>
        <v>1240</v>
      </c>
      <c r="AP21" s="79">
        <f t="shared" si="5"/>
        <v>1209</v>
      </c>
      <c r="AQ21" s="80">
        <f t="shared" si="6"/>
        <v>1166</v>
      </c>
      <c r="AR21" s="80">
        <f t="shared" si="7"/>
        <v>1166</v>
      </c>
      <c r="AS21" s="80">
        <f t="shared" si="8"/>
        <v>1166</v>
      </c>
      <c r="AT21" s="80">
        <f t="shared" si="9"/>
        <v>1166</v>
      </c>
      <c r="AU21" s="79">
        <f t="shared" si="10"/>
        <v>1166</v>
      </c>
      <c r="AV21" s="80">
        <f t="shared" si="11"/>
        <v>1166</v>
      </c>
      <c r="AW21" s="1"/>
      <c r="AX21" s="81">
        <f t="shared" si="12"/>
        <v>12</v>
      </c>
      <c r="AY21" s="82">
        <f t="shared" si="13"/>
        <v>14</v>
      </c>
      <c r="AZ21" s="82">
        <f t="shared" si="14"/>
        <v>10</v>
      </c>
      <c r="BA21" s="83">
        <f t="shared" si="15"/>
        <v>6</v>
      </c>
      <c r="BB21" s="82">
        <f t="shared" si="16"/>
        <v>12</v>
      </c>
      <c r="BC21" s="82">
        <f t="shared" si="17"/>
        <v>12</v>
      </c>
      <c r="BD21" s="82">
        <f t="shared" si="18"/>
        <v>12</v>
      </c>
      <c r="BE21" s="82">
        <f t="shared" si="19"/>
        <v>12</v>
      </c>
      <c r="BF21" s="82">
        <f t="shared" si="20"/>
        <v>12</v>
      </c>
      <c r="BG21" s="82">
        <f t="shared" si="21"/>
        <v>12</v>
      </c>
      <c r="BH21" s="84">
        <f t="shared" si="30"/>
        <v>114</v>
      </c>
      <c r="BI21" s="79">
        <f t="shared" si="22"/>
        <v>6</v>
      </c>
      <c r="BJ21" s="79">
        <f t="shared" si="23"/>
        <v>14</v>
      </c>
      <c r="BK21" s="85">
        <f t="shared" si="31"/>
        <v>108</v>
      </c>
      <c r="BL21" s="7"/>
    </row>
    <row r="22" spans="1:64" x14ac:dyDescent="0.25">
      <c r="A22" s="57">
        <v>17</v>
      </c>
      <c r="B22" s="58" t="s">
        <v>47</v>
      </c>
      <c r="C22" s="86" t="s">
        <v>29</v>
      </c>
      <c r="D22" s="60"/>
      <c r="E22" s="87">
        <f t="shared" si="25"/>
        <v>1080.78</v>
      </c>
      <c r="F22" s="95">
        <f t="shared" si="0"/>
        <v>74.780000000000015</v>
      </c>
      <c r="G22" s="63">
        <v>1006</v>
      </c>
      <c r="H22" s="64">
        <f t="shared" si="26"/>
        <v>21.619999999999997</v>
      </c>
      <c r="I22" s="65">
        <f t="shared" si="27"/>
        <v>-273.90000000000009</v>
      </c>
      <c r="J22" s="66">
        <v>7</v>
      </c>
      <c r="K22" s="67">
        <v>12</v>
      </c>
      <c r="L22" s="68">
        <v>10</v>
      </c>
      <c r="M22" s="91">
        <f t="shared" si="1"/>
        <v>1279.9000000000001</v>
      </c>
      <c r="N22" s="65">
        <f t="shared" si="28"/>
        <v>122</v>
      </c>
      <c r="O22" s="70">
        <f t="shared" si="29"/>
        <v>112</v>
      </c>
      <c r="P22" s="71">
        <v>8</v>
      </c>
      <c r="Q22" s="72">
        <v>0</v>
      </c>
      <c r="R22" s="73">
        <v>12</v>
      </c>
      <c r="S22" s="74">
        <v>2</v>
      </c>
      <c r="T22" s="75">
        <v>10</v>
      </c>
      <c r="U22" s="76">
        <v>2</v>
      </c>
      <c r="V22" s="73">
        <v>5</v>
      </c>
      <c r="W22" s="76">
        <v>0</v>
      </c>
      <c r="X22" s="75">
        <v>1</v>
      </c>
      <c r="Y22" s="76">
        <v>0</v>
      </c>
      <c r="Z22" s="75">
        <v>23</v>
      </c>
      <c r="AA22" s="76">
        <v>2</v>
      </c>
      <c r="AB22" s="75">
        <v>16</v>
      </c>
      <c r="AC22" s="74">
        <v>2</v>
      </c>
      <c r="AD22" s="71">
        <v>25</v>
      </c>
      <c r="AE22" s="72">
        <v>0</v>
      </c>
      <c r="AF22" s="77">
        <v>13</v>
      </c>
      <c r="AG22" s="74">
        <v>2</v>
      </c>
      <c r="AH22" s="73">
        <v>4</v>
      </c>
      <c r="AI22" s="76">
        <v>2</v>
      </c>
      <c r="AJ22" s="47"/>
      <c r="AK22" s="48">
        <f t="shared" si="24"/>
        <v>12</v>
      </c>
      <c r="AL22" s="47"/>
      <c r="AM22" s="78">
        <f t="shared" si="2"/>
        <v>1253</v>
      </c>
      <c r="AN22" s="79">
        <f t="shared" si="3"/>
        <v>1166</v>
      </c>
      <c r="AO22" s="80">
        <f t="shared" si="4"/>
        <v>1214</v>
      </c>
      <c r="AP22" s="79">
        <f t="shared" si="5"/>
        <v>1373</v>
      </c>
      <c r="AQ22" s="80">
        <f t="shared" si="6"/>
        <v>1730</v>
      </c>
      <c r="AR22" s="80">
        <f t="shared" si="7"/>
        <v>1166</v>
      </c>
      <c r="AS22" s="80">
        <f t="shared" si="8"/>
        <v>1166</v>
      </c>
      <c r="AT22" s="80">
        <f t="shared" si="9"/>
        <v>1163</v>
      </c>
      <c r="AU22" s="79">
        <f t="shared" si="10"/>
        <v>1166</v>
      </c>
      <c r="AV22" s="80">
        <f t="shared" si="11"/>
        <v>1402</v>
      </c>
      <c r="AW22" s="1"/>
      <c r="AX22" s="81">
        <f t="shared" si="12"/>
        <v>10</v>
      </c>
      <c r="AY22" s="82">
        <f t="shared" si="13"/>
        <v>12</v>
      </c>
      <c r="AZ22" s="82">
        <f t="shared" si="14"/>
        <v>10</v>
      </c>
      <c r="BA22" s="83">
        <f t="shared" si="15"/>
        <v>14</v>
      </c>
      <c r="BB22" s="82">
        <f t="shared" si="16"/>
        <v>14</v>
      </c>
      <c r="BC22" s="82">
        <f t="shared" si="17"/>
        <v>12</v>
      </c>
      <c r="BD22" s="82">
        <f t="shared" si="18"/>
        <v>12</v>
      </c>
      <c r="BE22" s="82">
        <f t="shared" si="19"/>
        <v>12</v>
      </c>
      <c r="BF22" s="82">
        <f t="shared" si="20"/>
        <v>12</v>
      </c>
      <c r="BG22" s="82">
        <f t="shared" si="21"/>
        <v>14</v>
      </c>
      <c r="BH22" s="84">
        <f t="shared" si="30"/>
        <v>122</v>
      </c>
      <c r="BI22" s="79">
        <f t="shared" si="22"/>
        <v>10</v>
      </c>
      <c r="BJ22" s="79">
        <f t="shared" si="23"/>
        <v>14</v>
      </c>
      <c r="BK22" s="85">
        <f t="shared" si="31"/>
        <v>112</v>
      </c>
      <c r="BL22" s="7"/>
    </row>
    <row r="23" spans="1:64" x14ac:dyDescent="0.25">
      <c r="A23" s="57">
        <v>18</v>
      </c>
      <c r="B23" s="58" t="s">
        <v>114</v>
      </c>
      <c r="C23" s="86" t="s">
        <v>29</v>
      </c>
      <c r="D23" s="60"/>
      <c r="E23" s="87" t="e">
        <f t="shared" si="25"/>
        <v>#N/A</v>
      </c>
      <c r="F23" s="95" t="e">
        <f t="shared" si="0"/>
        <v>#N/A</v>
      </c>
      <c r="G23" s="63">
        <v>1000</v>
      </c>
      <c r="H23" s="64">
        <f t="shared" si="26"/>
        <v>6.58</v>
      </c>
      <c r="I23" s="65" t="e">
        <f t="shared" si="27"/>
        <v>#N/A</v>
      </c>
      <c r="J23" s="88">
        <v>23</v>
      </c>
      <c r="K23" s="67">
        <v>4</v>
      </c>
      <c r="L23" s="68">
        <v>8</v>
      </c>
      <c r="M23" s="91" t="e">
        <f t="shared" si="1"/>
        <v>#N/A</v>
      </c>
      <c r="N23" s="65" t="e">
        <f t="shared" si="28"/>
        <v>#N/A</v>
      </c>
      <c r="O23" s="70" t="e">
        <f t="shared" si="29"/>
        <v>#N/A</v>
      </c>
      <c r="P23" s="71">
        <v>9</v>
      </c>
      <c r="Q23" s="72">
        <v>0</v>
      </c>
      <c r="R23" s="73">
        <v>7</v>
      </c>
      <c r="S23" s="74">
        <v>0</v>
      </c>
      <c r="T23" s="75">
        <v>14</v>
      </c>
      <c r="U23" s="76">
        <v>2</v>
      </c>
      <c r="V23" s="73">
        <v>25</v>
      </c>
      <c r="W23" s="76">
        <v>0</v>
      </c>
      <c r="X23" s="75">
        <v>99</v>
      </c>
      <c r="Y23" s="76">
        <v>2</v>
      </c>
      <c r="Z23" s="75" t="s">
        <v>45</v>
      </c>
      <c r="AA23" s="76">
        <v>0</v>
      </c>
      <c r="AB23" s="75">
        <v>19</v>
      </c>
      <c r="AC23" s="74">
        <v>0</v>
      </c>
      <c r="AD23" s="71">
        <v>15</v>
      </c>
      <c r="AE23" s="72">
        <v>0</v>
      </c>
      <c r="AF23" s="77">
        <v>23</v>
      </c>
      <c r="AG23" s="74">
        <v>0</v>
      </c>
      <c r="AH23" s="73">
        <v>20</v>
      </c>
      <c r="AI23" s="76">
        <v>0</v>
      </c>
      <c r="AJ23" s="47"/>
      <c r="AK23" s="48">
        <f t="shared" si="24"/>
        <v>4</v>
      </c>
      <c r="AL23" s="47"/>
      <c r="AM23" s="78">
        <f t="shared" si="2"/>
        <v>1240</v>
      </c>
      <c r="AN23" s="79">
        <f t="shared" si="3"/>
        <v>1276</v>
      </c>
      <c r="AO23" s="80">
        <f t="shared" si="4"/>
        <v>1166</v>
      </c>
      <c r="AP23" s="79">
        <f t="shared" si="5"/>
        <v>1163</v>
      </c>
      <c r="AQ23" s="80">
        <f t="shared" si="6"/>
        <v>0</v>
      </c>
      <c r="AR23" s="80" t="e">
        <f t="shared" si="7"/>
        <v>#N/A</v>
      </c>
      <c r="AS23" s="80">
        <f t="shared" si="8"/>
        <v>1166</v>
      </c>
      <c r="AT23" s="80">
        <f t="shared" si="9"/>
        <v>1166</v>
      </c>
      <c r="AU23" s="79">
        <f t="shared" si="10"/>
        <v>1166</v>
      </c>
      <c r="AV23" s="80">
        <f t="shared" si="11"/>
        <v>1166</v>
      </c>
      <c r="AW23" s="1"/>
      <c r="AX23" s="81">
        <f t="shared" si="12"/>
        <v>10</v>
      </c>
      <c r="AY23" s="82">
        <f t="shared" si="13"/>
        <v>12</v>
      </c>
      <c r="AZ23" s="82">
        <f t="shared" si="14"/>
        <v>12</v>
      </c>
      <c r="BA23" s="83">
        <f t="shared" si="15"/>
        <v>12</v>
      </c>
      <c r="BB23" s="82">
        <f t="shared" si="16"/>
        <v>0</v>
      </c>
      <c r="BC23" s="82" t="e">
        <f t="shared" si="17"/>
        <v>#N/A</v>
      </c>
      <c r="BD23" s="82">
        <f t="shared" si="18"/>
        <v>12</v>
      </c>
      <c r="BE23" s="82">
        <f t="shared" si="19"/>
        <v>12</v>
      </c>
      <c r="BF23" s="82">
        <f t="shared" si="20"/>
        <v>12</v>
      </c>
      <c r="BG23" s="82">
        <f t="shared" si="21"/>
        <v>12</v>
      </c>
      <c r="BH23" s="84" t="e">
        <f t="shared" si="30"/>
        <v>#N/A</v>
      </c>
      <c r="BI23" s="79" t="e">
        <f t="shared" si="22"/>
        <v>#N/A</v>
      </c>
      <c r="BJ23" s="79" t="e">
        <f t="shared" si="23"/>
        <v>#N/A</v>
      </c>
      <c r="BK23" s="85" t="e">
        <f t="shared" si="31"/>
        <v>#N/A</v>
      </c>
      <c r="BL23" s="7"/>
    </row>
    <row r="24" spans="1:64" x14ac:dyDescent="0.25">
      <c r="A24" s="57">
        <v>22</v>
      </c>
      <c r="B24" s="58" t="s">
        <v>48</v>
      </c>
      <c r="C24" s="86" t="s">
        <v>29</v>
      </c>
      <c r="D24" s="60"/>
      <c r="E24" s="87">
        <f t="shared" si="25"/>
        <v>1034.52</v>
      </c>
      <c r="F24" s="95">
        <f t="shared" si="0"/>
        <v>34.519999999999989</v>
      </c>
      <c r="G24" s="63">
        <v>1000</v>
      </c>
      <c r="H24" s="64">
        <f t="shared" si="26"/>
        <v>15.979999999999999</v>
      </c>
      <c r="I24" s="65">
        <f t="shared" si="27"/>
        <v>-247.33333333333326</v>
      </c>
      <c r="J24" s="88">
        <v>13</v>
      </c>
      <c r="K24" s="67">
        <v>10</v>
      </c>
      <c r="L24" s="68">
        <v>9</v>
      </c>
      <c r="M24" s="91">
        <f t="shared" si="1"/>
        <v>1247.3333333333333</v>
      </c>
      <c r="N24" s="65">
        <f t="shared" si="28"/>
        <v>102</v>
      </c>
      <c r="O24" s="70">
        <f t="shared" si="29"/>
        <v>102</v>
      </c>
      <c r="P24" s="71">
        <v>10</v>
      </c>
      <c r="Q24" s="72">
        <v>2</v>
      </c>
      <c r="R24" s="73">
        <v>5</v>
      </c>
      <c r="S24" s="74">
        <v>2</v>
      </c>
      <c r="T24" s="75">
        <v>3</v>
      </c>
      <c r="U24" s="76">
        <v>0</v>
      </c>
      <c r="V24" s="73">
        <v>8</v>
      </c>
      <c r="W24" s="76">
        <v>0</v>
      </c>
      <c r="X24" s="75">
        <v>16</v>
      </c>
      <c r="Y24" s="76">
        <v>0</v>
      </c>
      <c r="Z24" s="75">
        <v>12</v>
      </c>
      <c r="AA24" s="76">
        <v>0</v>
      </c>
      <c r="AB24" s="75">
        <v>99</v>
      </c>
      <c r="AC24" s="74">
        <v>2</v>
      </c>
      <c r="AD24" s="94">
        <v>11</v>
      </c>
      <c r="AE24" s="72">
        <v>2</v>
      </c>
      <c r="AF24" s="77">
        <v>19</v>
      </c>
      <c r="AG24" s="74">
        <v>2</v>
      </c>
      <c r="AH24" s="73">
        <v>7</v>
      </c>
      <c r="AI24" s="76">
        <v>0</v>
      </c>
      <c r="AJ24" s="47"/>
      <c r="AK24" s="48">
        <f t="shared" si="24"/>
        <v>10</v>
      </c>
      <c r="AL24" s="47"/>
      <c r="AM24" s="78">
        <f t="shared" si="2"/>
        <v>1214</v>
      </c>
      <c r="AN24" s="79">
        <f t="shared" si="3"/>
        <v>1373</v>
      </c>
      <c r="AO24" s="80">
        <f t="shared" si="4"/>
        <v>1403</v>
      </c>
      <c r="AP24" s="79">
        <f t="shared" si="5"/>
        <v>1253</v>
      </c>
      <c r="AQ24" s="80">
        <f t="shared" si="6"/>
        <v>1166</v>
      </c>
      <c r="AR24" s="80">
        <f t="shared" si="7"/>
        <v>1166</v>
      </c>
      <c r="AS24" s="80">
        <f t="shared" si="8"/>
        <v>0</v>
      </c>
      <c r="AT24" s="80">
        <f t="shared" si="9"/>
        <v>1209</v>
      </c>
      <c r="AU24" s="79">
        <f t="shared" si="10"/>
        <v>1166</v>
      </c>
      <c r="AV24" s="80">
        <f t="shared" si="11"/>
        <v>1276</v>
      </c>
      <c r="AW24" s="1"/>
      <c r="AX24" s="81">
        <f t="shared" si="12"/>
        <v>10</v>
      </c>
      <c r="AY24" s="82">
        <f t="shared" si="13"/>
        <v>14</v>
      </c>
      <c r="AZ24" s="82">
        <f t="shared" si="14"/>
        <v>14</v>
      </c>
      <c r="BA24" s="83">
        <f t="shared" si="15"/>
        <v>10</v>
      </c>
      <c r="BB24" s="82">
        <f t="shared" si="16"/>
        <v>12</v>
      </c>
      <c r="BC24" s="82">
        <f t="shared" si="17"/>
        <v>12</v>
      </c>
      <c r="BD24" s="82">
        <f t="shared" si="18"/>
        <v>0</v>
      </c>
      <c r="BE24" s="82">
        <f t="shared" si="19"/>
        <v>6</v>
      </c>
      <c r="BF24" s="82">
        <f t="shared" si="20"/>
        <v>12</v>
      </c>
      <c r="BG24" s="82">
        <f t="shared" si="21"/>
        <v>12</v>
      </c>
      <c r="BH24" s="84">
        <f t="shared" si="30"/>
        <v>102</v>
      </c>
      <c r="BI24" s="79">
        <f t="shared" si="22"/>
        <v>0</v>
      </c>
      <c r="BJ24" s="79">
        <f t="shared" si="23"/>
        <v>14</v>
      </c>
      <c r="BK24" s="85">
        <f t="shared" si="31"/>
        <v>102</v>
      </c>
      <c r="BL24" s="7"/>
    </row>
    <row r="25" spans="1:64" x14ac:dyDescent="0.25">
      <c r="A25" s="57">
        <v>19</v>
      </c>
      <c r="B25" s="58" t="s">
        <v>49</v>
      </c>
      <c r="C25" s="86" t="s">
        <v>29</v>
      </c>
      <c r="D25" s="60"/>
      <c r="E25" s="87">
        <f t="shared" si="25"/>
        <v>1004.42</v>
      </c>
      <c r="F25" s="95">
        <f t="shared" si="0"/>
        <v>4.4199999999999928</v>
      </c>
      <c r="G25" s="63">
        <v>1000</v>
      </c>
      <c r="H25" s="64">
        <f t="shared" si="26"/>
        <v>9.3999999999999986</v>
      </c>
      <c r="I25" s="65">
        <f t="shared" si="27"/>
        <v>-191.22222222222217</v>
      </c>
      <c r="J25" s="92">
        <v>20</v>
      </c>
      <c r="K25" s="93">
        <v>8</v>
      </c>
      <c r="L25" s="68">
        <v>9</v>
      </c>
      <c r="M25" s="91">
        <f t="shared" si="1"/>
        <v>1191.2222222222222</v>
      </c>
      <c r="N25" s="65">
        <f t="shared" si="28"/>
        <v>100</v>
      </c>
      <c r="O25" s="70">
        <f t="shared" si="29"/>
        <v>100</v>
      </c>
      <c r="P25" s="71">
        <v>11</v>
      </c>
      <c r="Q25" s="72">
        <v>0</v>
      </c>
      <c r="R25" s="73">
        <v>14</v>
      </c>
      <c r="S25" s="74">
        <v>2</v>
      </c>
      <c r="T25" s="75">
        <v>7</v>
      </c>
      <c r="U25" s="76">
        <v>0</v>
      </c>
      <c r="V25" s="73">
        <v>24</v>
      </c>
      <c r="W25" s="76">
        <v>0</v>
      </c>
      <c r="X25" s="75">
        <v>20</v>
      </c>
      <c r="Y25" s="76">
        <v>0</v>
      </c>
      <c r="Z25" s="75">
        <v>99</v>
      </c>
      <c r="AA25" s="76">
        <v>2</v>
      </c>
      <c r="AB25" s="75">
        <v>18</v>
      </c>
      <c r="AC25" s="74">
        <v>2</v>
      </c>
      <c r="AD25" s="98">
        <v>9</v>
      </c>
      <c r="AE25" s="72">
        <v>0</v>
      </c>
      <c r="AF25" s="77">
        <v>22</v>
      </c>
      <c r="AG25" s="74">
        <v>0</v>
      </c>
      <c r="AH25" s="73">
        <v>16</v>
      </c>
      <c r="AI25" s="76">
        <v>2</v>
      </c>
      <c r="AJ25" s="47"/>
      <c r="AK25" s="48">
        <f t="shared" si="24"/>
        <v>8</v>
      </c>
      <c r="AL25" s="47"/>
      <c r="AM25" s="78">
        <f t="shared" si="2"/>
        <v>1209</v>
      </c>
      <c r="AN25" s="79">
        <f t="shared" si="3"/>
        <v>1166</v>
      </c>
      <c r="AO25" s="80">
        <f t="shared" si="4"/>
        <v>1276</v>
      </c>
      <c r="AP25" s="79">
        <f t="shared" si="5"/>
        <v>1166</v>
      </c>
      <c r="AQ25" s="80">
        <f t="shared" si="6"/>
        <v>1166</v>
      </c>
      <c r="AR25" s="80">
        <f t="shared" si="7"/>
        <v>0</v>
      </c>
      <c r="AS25" s="80">
        <f t="shared" si="8"/>
        <v>1166</v>
      </c>
      <c r="AT25" s="80">
        <f t="shared" si="9"/>
        <v>1240</v>
      </c>
      <c r="AU25" s="79">
        <f t="shared" si="10"/>
        <v>1166</v>
      </c>
      <c r="AV25" s="80">
        <f t="shared" si="11"/>
        <v>1166</v>
      </c>
      <c r="AW25" s="1"/>
      <c r="AX25" s="81">
        <f t="shared" si="12"/>
        <v>6</v>
      </c>
      <c r="AY25" s="82">
        <f t="shared" si="13"/>
        <v>12</v>
      </c>
      <c r="AZ25" s="82">
        <f t="shared" si="14"/>
        <v>12</v>
      </c>
      <c r="BA25" s="83">
        <f t="shared" si="15"/>
        <v>12</v>
      </c>
      <c r="BB25" s="82">
        <f t="shared" si="16"/>
        <v>12</v>
      </c>
      <c r="BC25" s="82">
        <f t="shared" si="17"/>
        <v>0</v>
      </c>
      <c r="BD25" s="82">
        <f t="shared" si="18"/>
        <v>12</v>
      </c>
      <c r="BE25" s="82">
        <f t="shared" si="19"/>
        <v>10</v>
      </c>
      <c r="BF25" s="82">
        <f t="shared" si="20"/>
        <v>12</v>
      </c>
      <c r="BG25" s="82">
        <f t="shared" si="21"/>
        <v>12</v>
      </c>
      <c r="BH25" s="84">
        <f t="shared" si="30"/>
        <v>100</v>
      </c>
      <c r="BI25" s="79">
        <f t="shared" si="22"/>
        <v>0</v>
      </c>
      <c r="BJ25" s="79">
        <f t="shared" si="23"/>
        <v>12</v>
      </c>
      <c r="BK25" s="85">
        <f t="shared" si="31"/>
        <v>100</v>
      </c>
      <c r="BL25" s="7"/>
    </row>
    <row r="26" spans="1:64" x14ac:dyDescent="0.25">
      <c r="A26" s="57">
        <v>20</v>
      </c>
      <c r="B26" s="58" t="s">
        <v>50</v>
      </c>
      <c r="C26" s="86" t="s">
        <v>29</v>
      </c>
      <c r="D26" s="60"/>
      <c r="E26" s="87">
        <f t="shared" si="25"/>
        <v>1004.92</v>
      </c>
      <c r="F26" s="95">
        <f t="shared" si="0"/>
        <v>4.92</v>
      </c>
      <c r="G26" s="63">
        <v>1000</v>
      </c>
      <c r="H26" s="64">
        <f t="shared" si="26"/>
        <v>10.34</v>
      </c>
      <c r="I26" s="65">
        <f t="shared" si="27"/>
        <v>-194</v>
      </c>
      <c r="J26" s="66">
        <v>19</v>
      </c>
      <c r="K26" s="67">
        <v>8</v>
      </c>
      <c r="L26" s="68">
        <v>9</v>
      </c>
      <c r="M26" s="91">
        <f t="shared" si="1"/>
        <v>1194</v>
      </c>
      <c r="N26" s="65">
        <f t="shared" si="28"/>
        <v>96</v>
      </c>
      <c r="O26" s="70">
        <f t="shared" si="29"/>
        <v>96</v>
      </c>
      <c r="P26" s="71">
        <v>12</v>
      </c>
      <c r="Q26" s="72">
        <v>2</v>
      </c>
      <c r="R26" s="73">
        <v>8</v>
      </c>
      <c r="S26" s="74">
        <v>0</v>
      </c>
      <c r="T26" s="75">
        <v>11</v>
      </c>
      <c r="U26" s="76">
        <v>0</v>
      </c>
      <c r="V26" s="73">
        <v>10</v>
      </c>
      <c r="W26" s="76">
        <v>0</v>
      </c>
      <c r="X26" s="75">
        <v>19</v>
      </c>
      <c r="Y26" s="76">
        <v>2</v>
      </c>
      <c r="Z26" s="75">
        <v>9</v>
      </c>
      <c r="AA26" s="76">
        <v>0</v>
      </c>
      <c r="AB26" s="75">
        <v>14</v>
      </c>
      <c r="AC26" s="74">
        <v>0</v>
      </c>
      <c r="AD26" s="71">
        <v>99</v>
      </c>
      <c r="AE26" s="72">
        <v>2</v>
      </c>
      <c r="AF26" s="77">
        <v>15</v>
      </c>
      <c r="AG26" s="74">
        <v>0</v>
      </c>
      <c r="AH26" s="73">
        <v>18</v>
      </c>
      <c r="AI26" s="76">
        <v>2</v>
      </c>
      <c r="AJ26" s="47"/>
      <c r="AK26" s="48">
        <f t="shared" si="24"/>
        <v>8</v>
      </c>
      <c r="AL26" s="47"/>
      <c r="AM26" s="78">
        <f t="shared" si="2"/>
        <v>1166</v>
      </c>
      <c r="AN26" s="79">
        <f t="shared" si="3"/>
        <v>1253</v>
      </c>
      <c r="AO26" s="80">
        <f t="shared" si="4"/>
        <v>1209</v>
      </c>
      <c r="AP26" s="79">
        <f t="shared" si="5"/>
        <v>1214</v>
      </c>
      <c r="AQ26" s="80">
        <f t="shared" si="6"/>
        <v>1166</v>
      </c>
      <c r="AR26" s="80">
        <f t="shared" si="7"/>
        <v>1240</v>
      </c>
      <c r="AS26" s="80">
        <f t="shared" si="8"/>
        <v>1166</v>
      </c>
      <c r="AT26" s="80">
        <f t="shared" si="9"/>
        <v>0</v>
      </c>
      <c r="AU26" s="79">
        <f t="shared" si="10"/>
        <v>1166</v>
      </c>
      <c r="AV26" s="80">
        <f t="shared" si="11"/>
        <v>1166</v>
      </c>
      <c r="AW26" s="1"/>
      <c r="AX26" s="81">
        <f t="shared" si="12"/>
        <v>12</v>
      </c>
      <c r="AY26" s="82">
        <f t="shared" si="13"/>
        <v>10</v>
      </c>
      <c r="AZ26" s="82">
        <f t="shared" si="14"/>
        <v>6</v>
      </c>
      <c r="BA26" s="83">
        <f t="shared" si="15"/>
        <v>10</v>
      </c>
      <c r="BB26" s="82">
        <f t="shared" si="16"/>
        <v>12</v>
      </c>
      <c r="BC26" s="82">
        <f t="shared" si="17"/>
        <v>10</v>
      </c>
      <c r="BD26" s="82">
        <f t="shared" si="18"/>
        <v>12</v>
      </c>
      <c r="BE26" s="82">
        <f t="shared" si="19"/>
        <v>0</v>
      </c>
      <c r="BF26" s="82">
        <f t="shared" si="20"/>
        <v>12</v>
      </c>
      <c r="BG26" s="82">
        <f t="shared" si="21"/>
        <v>12</v>
      </c>
      <c r="BH26" s="84">
        <f t="shared" si="30"/>
        <v>96</v>
      </c>
      <c r="BI26" s="79">
        <f t="shared" si="22"/>
        <v>0</v>
      </c>
      <c r="BJ26" s="79">
        <f t="shared" si="23"/>
        <v>12</v>
      </c>
      <c r="BK26" s="85">
        <f t="shared" si="31"/>
        <v>96</v>
      </c>
      <c r="BL26" s="7"/>
    </row>
    <row r="27" spans="1:64" x14ac:dyDescent="0.25">
      <c r="A27" s="57">
        <v>23</v>
      </c>
      <c r="B27" s="58" t="s">
        <v>51</v>
      </c>
      <c r="C27" s="86" t="s">
        <v>29</v>
      </c>
      <c r="D27" s="60"/>
      <c r="E27" s="87">
        <f t="shared" si="25"/>
        <v>1008.22</v>
      </c>
      <c r="F27" s="95">
        <f t="shared" si="0"/>
        <v>8.2199999999999918</v>
      </c>
      <c r="G27" s="63">
        <v>1000</v>
      </c>
      <c r="H27" s="64">
        <f t="shared" si="26"/>
        <v>12.219999999999999</v>
      </c>
      <c r="I27" s="65">
        <f t="shared" si="27"/>
        <v>-212.33333333333326</v>
      </c>
      <c r="J27" s="88">
        <v>17</v>
      </c>
      <c r="K27" s="67">
        <v>8</v>
      </c>
      <c r="L27" s="68">
        <v>9</v>
      </c>
      <c r="M27" s="91">
        <f t="shared" si="1"/>
        <v>1212.3333333333333</v>
      </c>
      <c r="N27" s="65">
        <f t="shared" si="28"/>
        <v>108</v>
      </c>
      <c r="O27" s="70">
        <f t="shared" si="29"/>
        <v>108</v>
      </c>
      <c r="P27" s="71">
        <v>99</v>
      </c>
      <c r="Q27" s="72">
        <v>2</v>
      </c>
      <c r="R27" s="73">
        <v>9</v>
      </c>
      <c r="S27" s="74">
        <v>2</v>
      </c>
      <c r="T27" s="75">
        <v>4</v>
      </c>
      <c r="U27" s="76">
        <v>0</v>
      </c>
      <c r="V27" s="73">
        <v>7</v>
      </c>
      <c r="W27" s="76">
        <v>0</v>
      </c>
      <c r="X27" s="75">
        <v>25</v>
      </c>
      <c r="Y27" s="76">
        <v>0</v>
      </c>
      <c r="Z27" s="75">
        <v>17</v>
      </c>
      <c r="AA27" s="76">
        <v>0</v>
      </c>
      <c r="AB27" s="75">
        <v>15</v>
      </c>
      <c r="AC27" s="74">
        <v>0</v>
      </c>
      <c r="AD27" s="94">
        <v>24</v>
      </c>
      <c r="AE27" s="72">
        <v>2</v>
      </c>
      <c r="AF27" s="77">
        <v>18</v>
      </c>
      <c r="AG27" s="74">
        <v>2</v>
      </c>
      <c r="AH27" s="73">
        <v>14</v>
      </c>
      <c r="AI27" s="76">
        <v>0</v>
      </c>
      <c r="AJ27" s="47"/>
      <c r="AK27" s="48">
        <f t="shared" si="24"/>
        <v>8</v>
      </c>
      <c r="AL27" s="47"/>
      <c r="AM27" s="78">
        <f t="shared" si="2"/>
        <v>0</v>
      </c>
      <c r="AN27" s="79">
        <f t="shared" si="3"/>
        <v>1240</v>
      </c>
      <c r="AO27" s="80">
        <f t="shared" si="4"/>
        <v>1402</v>
      </c>
      <c r="AP27" s="79">
        <f t="shared" si="5"/>
        <v>1276</v>
      </c>
      <c r="AQ27" s="80">
        <f t="shared" si="6"/>
        <v>1163</v>
      </c>
      <c r="AR27" s="80">
        <f t="shared" si="7"/>
        <v>1166</v>
      </c>
      <c r="AS27" s="80">
        <f t="shared" si="8"/>
        <v>1166</v>
      </c>
      <c r="AT27" s="80">
        <f t="shared" si="9"/>
        <v>1166</v>
      </c>
      <c r="AU27" s="79">
        <f t="shared" si="10"/>
        <v>1166</v>
      </c>
      <c r="AV27" s="80">
        <f t="shared" si="11"/>
        <v>1166</v>
      </c>
      <c r="AW27" s="1"/>
      <c r="AX27" s="81">
        <f t="shared" si="12"/>
        <v>0</v>
      </c>
      <c r="AY27" s="82">
        <f t="shared" si="13"/>
        <v>10</v>
      </c>
      <c r="AZ27" s="82">
        <f t="shared" si="14"/>
        <v>14</v>
      </c>
      <c r="BA27" s="83">
        <f t="shared" si="15"/>
        <v>12</v>
      </c>
      <c r="BB27" s="82">
        <f t="shared" si="16"/>
        <v>12</v>
      </c>
      <c r="BC27" s="82">
        <f t="shared" si="17"/>
        <v>12</v>
      </c>
      <c r="BD27" s="82">
        <f t="shared" si="18"/>
        <v>12</v>
      </c>
      <c r="BE27" s="82">
        <f t="shared" si="19"/>
        <v>12</v>
      </c>
      <c r="BF27" s="82">
        <f t="shared" si="20"/>
        <v>12</v>
      </c>
      <c r="BG27" s="82">
        <f t="shared" si="21"/>
        <v>12</v>
      </c>
      <c r="BH27" s="84">
        <f t="shared" si="30"/>
        <v>108</v>
      </c>
      <c r="BI27" s="79">
        <f t="shared" si="22"/>
        <v>0</v>
      </c>
      <c r="BJ27" s="79">
        <f t="shared" si="23"/>
        <v>14</v>
      </c>
      <c r="BK27" s="85">
        <f t="shared" si="31"/>
        <v>108</v>
      </c>
      <c r="BL27" s="7"/>
    </row>
    <row r="28" spans="1:64" x14ac:dyDescent="0.25">
      <c r="A28" s="57">
        <v>6</v>
      </c>
      <c r="B28" s="58" t="s">
        <v>52</v>
      </c>
      <c r="C28" s="86" t="s">
        <v>29</v>
      </c>
      <c r="D28" s="60"/>
      <c r="E28" s="87" t="e">
        <f t="shared" si="25"/>
        <v>#VALUE!</v>
      </c>
      <c r="F28" s="95" t="e">
        <f t="shared" si="0"/>
        <v>#VALUE!</v>
      </c>
      <c r="G28" s="63" t="s">
        <v>53</v>
      </c>
      <c r="H28" s="64">
        <f t="shared" si="26"/>
        <v>0</v>
      </c>
      <c r="I28" s="65" t="e">
        <f t="shared" si="27"/>
        <v>#N/A</v>
      </c>
      <c r="J28" s="92"/>
      <c r="K28" s="93">
        <v>0</v>
      </c>
      <c r="L28" s="68">
        <v>8</v>
      </c>
      <c r="M28" s="91" t="e">
        <f t="shared" si="1"/>
        <v>#N/A</v>
      </c>
      <c r="N28" s="65" t="e">
        <f t="shared" si="28"/>
        <v>#N/A</v>
      </c>
      <c r="O28" s="70" t="e">
        <f t="shared" si="29"/>
        <v>#N/A</v>
      </c>
      <c r="P28" s="71">
        <v>23</v>
      </c>
      <c r="Q28" s="72">
        <v>0</v>
      </c>
      <c r="R28" s="73">
        <v>13</v>
      </c>
      <c r="S28" s="74">
        <v>0</v>
      </c>
      <c r="T28" s="75">
        <v>15</v>
      </c>
      <c r="U28" s="76">
        <v>0</v>
      </c>
      <c r="V28" s="73">
        <v>14</v>
      </c>
      <c r="W28" s="76">
        <v>0</v>
      </c>
      <c r="X28" s="75">
        <v>18</v>
      </c>
      <c r="Y28" s="76">
        <v>0</v>
      </c>
      <c r="Z28" s="75">
        <v>19</v>
      </c>
      <c r="AA28" s="76">
        <v>0</v>
      </c>
      <c r="AB28" s="75">
        <v>22</v>
      </c>
      <c r="AC28" s="74">
        <v>0</v>
      </c>
      <c r="AD28" s="71">
        <v>20</v>
      </c>
      <c r="AE28" s="72">
        <v>0</v>
      </c>
      <c r="AF28" s="77" t="s">
        <v>45</v>
      </c>
      <c r="AG28" s="74">
        <v>0</v>
      </c>
      <c r="AH28" s="73" t="s">
        <v>45</v>
      </c>
      <c r="AI28" s="76">
        <v>0</v>
      </c>
      <c r="AJ28" s="47"/>
      <c r="AK28" s="48">
        <f t="shared" si="24"/>
        <v>0</v>
      </c>
      <c r="AL28" s="47"/>
      <c r="AM28" s="78">
        <f t="shared" si="2"/>
        <v>1166</v>
      </c>
      <c r="AN28" s="79">
        <f t="shared" si="3"/>
        <v>1166</v>
      </c>
      <c r="AO28" s="80">
        <f t="shared" si="4"/>
        <v>1166</v>
      </c>
      <c r="AP28" s="79">
        <f t="shared" si="5"/>
        <v>1166</v>
      </c>
      <c r="AQ28" s="80">
        <f t="shared" si="6"/>
        <v>1166</v>
      </c>
      <c r="AR28" s="80">
        <f t="shared" si="7"/>
        <v>1166</v>
      </c>
      <c r="AS28" s="80">
        <f t="shared" si="8"/>
        <v>1166</v>
      </c>
      <c r="AT28" s="80">
        <f t="shared" si="9"/>
        <v>1166</v>
      </c>
      <c r="AU28" s="79" t="e">
        <f t="shared" si="10"/>
        <v>#N/A</v>
      </c>
      <c r="AV28" s="80" t="e">
        <f t="shared" si="11"/>
        <v>#N/A</v>
      </c>
      <c r="AW28" s="1"/>
      <c r="AX28" s="81">
        <f t="shared" si="12"/>
        <v>12</v>
      </c>
      <c r="AY28" s="82">
        <f t="shared" si="13"/>
        <v>12</v>
      </c>
      <c r="AZ28" s="82">
        <f t="shared" si="14"/>
        <v>12</v>
      </c>
      <c r="BA28" s="83">
        <f t="shared" si="15"/>
        <v>12</v>
      </c>
      <c r="BB28" s="82">
        <f t="shared" si="16"/>
        <v>12</v>
      </c>
      <c r="BC28" s="82">
        <f t="shared" si="17"/>
        <v>12</v>
      </c>
      <c r="BD28" s="82">
        <f t="shared" si="18"/>
        <v>12</v>
      </c>
      <c r="BE28" s="82">
        <f t="shared" si="19"/>
        <v>12</v>
      </c>
      <c r="BF28" s="82" t="e">
        <f t="shared" si="20"/>
        <v>#N/A</v>
      </c>
      <c r="BG28" s="82" t="e">
        <f t="shared" si="21"/>
        <v>#N/A</v>
      </c>
      <c r="BH28" s="84" t="e">
        <f t="shared" si="30"/>
        <v>#N/A</v>
      </c>
      <c r="BI28" s="79" t="e">
        <f t="shared" si="22"/>
        <v>#N/A</v>
      </c>
      <c r="BJ28" s="79" t="e">
        <f t="shared" si="23"/>
        <v>#N/A</v>
      </c>
      <c r="BK28" s="85" t="e">
        <f t="shared" si="31"/>
        <v>#N/A</v>
      </c>
      <c r="BL28" s="7"/>
    </row>
    <row r="29" spans="1:64" x14ac:dyDescent="0.25">
      <c r="A29" s="57"/>
      <c r="B29" s="58"/>
      <c r="C29" s="86"/>
      <c r="D29" s="60"/>
      <c r="E29" s="87">
        <f t="shared" si="25"/>
        <v>0</v>
      </c>
      <c r="F29" s="95">
        <f t="shared" si="0"/>
        <v>0</v>
      </c>
      <c r="G29" s="63"/>
      <c r="H29" s="64">
        <f t="shared" si="26"/>
        <v>0</v>
      </c>
      <c r="I29" s="65">
        <f t="shared" si="27"/>
        <v>0</v>
      </c>
      <c r="J29" s="92"/>
      <c r="K29" s="93">
        <v>0</v>
      </c>
      <c r="L29" s="68"/>
      <c r="M29" s="91">
        <f t="shared" si="1"/>
        <v>0</v>
      </c>
      <c r="N29" s="65">
        <f t="shared" si="28"/>
        <v>0</v>
      </c>
      <c r="O29" s="70">
        <f t="shared" si="29"/>
        <v>0</v>
      </c>
      <c r="P29" s="71">
        <v>99</v>
      </c>
      <c r="Q29" s="72">
        <v>0</v>
      </c>
      <c r="R29" s="73">
        <v>99</v>
      </c>
      <c r="S29" s="74">
        <v>0</v>
      </c>
      <c r="T29" s="75">
        <v>99</v>
      </c>
      <c r="U29" s="76">
        <v>0</v>
      </c>
      <c r="V29" s="73">
        <v>99</v>
      </c>
      <c r="W29" s="76">
        <v>0</v>
      </c>
      <c r="X29" s="75">
        <v>99</v>
      </c>
      <c r="Y29" s="76">
        <v>0</v>
      </c>
      <c r="Z29" s="75">
        <v>99</v>
      </c>
      <c r="AA29" s="76">
        <v>0</v>
      </c>
      <c r="AB29" s="75">
        <v>99</v>
      </c>
      <c r="AC29" s="74">
        <v>0</v>
      </c>
      <c r="AD29" s="94">
        <v>99</v>
      </c>
      <c r="AE29" s="72">
        <v>0</v>
      </c>
      <c r="AF29" s="77">
        <v>99</v>
      </c>
      <c r="AG29" s="74">
        <v>0</v>
      </c>
      <c r="AH29" s="73">
        <v>99</v>
      </c>
      <c r="AI29" s="76">
        <v>0</v>
      </c>
      <c r="AJ29" s="47"/>
      <c r="AK29" s="48">
        <f t="shared" si="24"/>
        <v>0</v>
      </c>
      <c r="AL29" s="47"/>
      <c r="AM29" s="78">
        <f t="shared" si="2"/>
        <v>0</v>
      </c>
      <c r="AN29" s="79">
        <f t="shared" si="3"/>
        <v>0</v>
      </c>
      <c r="AO29" s="80">
        <f t="shared" si="4"/>
        <v>0</v>
      </c>
      <c r="AP29" s="79">
        <f t="shared" si="5"/>
        <v>0</v>
      </c>
      <c r="AQ29" s="80">
        <f t="shared" si="6"/>
        <v>0</v>
      </c>
      <c r="AR29" s="80">
        <f t="shared" si="7"/>
        <v>0</v>
      </c>
      <c r="AS29" s="80">
        <f t="shared" si="8"/>
        <v>0</v>
      </c>
      <c r="AT29" s="80">
        <f t="shared" si="9"/>
        <v>0</v>
      </c>
      <c r="AU29" s="79">
        <f t="shared" si="10"/>
        <v>0</v>
      </c>
      <c r="AV29" s="80">
        <f t="shared" si="11"/>
        <v>0</v>
      </c>
      <c r="AW29" s="1"/>
      <c r="AX29" s="81">
        <f t="shared" si="12"/>
        <v>0</v>
      </c>
      <c r="AY29" s="82">
        <f t="shared" si="13"/>
        <v>0</v>
      </c>
      <c r="AZ29" s="82">
        <f t="shared" si="14"/>
        <v>0</v>
      </c>
      <c r="BA29" s="83">
        <f t="shared" si="15"/>
        <v>0</v>
      </c>
      <c r="BB29" s="82">
        <f t="shared" si="16"/>
        <v>0</v>
      </c>
      <c r="BC29" s="82">
        <f t="shared" si="17"/>
        <v>0</v>
      </c>
      <c r="BD29" s="82">
        <f t="shared" si="18"/>
        <v>0</v>
      </c>
      <c r="BE29" s="82">
        <f t="shared" si="19"/>
        <v>0</v>
      </c>
      <c r="BF29" s="82">
        <f t="shared" si="20"/>
        <v>0</v>
      </c>
      <c r="BG29" s="82">
        <f t="shared" si="21"/>
        <v>0</v>
      </c>
      <c r="BH29" s="84">
        <f t="shared" si="30"/>
        <v>0</v>
      </c>
      <c r="BI29" s="79">
        <f t="shared" si="22"/>
        <v>0</v>
      </c>
      <c r="BJ29" s="79">
        <f t="shared" si="23"/>
        <v>0</v>
      </c>
      <c r="BK29" s="85">
        <f t="shared" si="31"/>
        <v>0</v>
      </c>
      <c r="BL29" s="7"/>
    </row>
    <row r="30" spans="1:64" x14ac:dyDescent="0.25">
      <c r="A30" s="57"/>
      <c r="B30" s="58"/>
      <c r="C30" s="86"/>
      <c r="D30" s="60"/>
      <c r="E30" s="87">
        <f t="shared" si="25"/>
        <v>0</v>
      </c>
      <c r="F30" s="95">
        <f t="shared" si="0"/>
        <v>0</v>
      </c>
      <c r="G30" s="63"/>
      <c r="H30" s="64">
        <f t="shared" si="26"/>
        <v>0</v>
      </c>
      <c r="I30" s="65">
        <f t="shared" si="27"/>
        <v>0</v>
      </c>
      <c r="J30" s="92"/>
      <c r="K30" s="67">
        <v>0</v>
      </c>
      <c r="L30" s="68"/>
      <c r="M30" s="91">
        <f t="shared" si="1"/>
        <v>0</v>
      </c>
      <c r="N30" s="65">
        <f t="shared" si="28"/>
        <v>0</v>
      </c>
      <c r="O30" s="70">
        <f t="shared" si="29"/>
        <v>0</v>
      </c>
      <c r="P30" s="71">
        <v>99</v>
      </c>
      <c r="Q30" s="72">
        <v>0</v>
      </c>
      <c r="R30" s="73">
        <v>99</v>
      </c>
      <c r="S30" s="74">
        <v>0</v>
      </c>
      <c r="T30" s="75">
        <v>99</v>
      </c>
      <c r="U30" s="76">
        <v>0</v>
      </c>
      <c r="V30" s="73">
        <v>99</v>
      </c>
      <c r="W30" s="76">
        <v>0</v>
      </c>
      <c r="X30" s="75">
        <v>99</v>
      </c>
      <c r="Y30" s="76">
        <v>0</v>
      </c>
      <c r="Z30" s="75">
        <v>99</v>
      </c>
      <c r="AA30" s="76">
        <v>0</v>
      </c>
      <c r="AB30" s="75">
        <v>99</v>
      </c>
      <c r="AC30" s="74">
        <v>0</v>
      </c>
      <c r="AD30" s="98">
        <v>99</v>
      </c>
      <c r="AE30" s="72">
        <v>0</v>
      </c>
      <c r="AF30" s="77">
        <v>99</v>
      </c>
      <c r="AG30" s="74">
        <v>0</v>
      </c>
      <c r="AH30" s="73">
        <v>99</v>
      </c>
      <c r="AI30" s="76">
        <v>0</v>
      </c>
      <c r="AJ30" s="47"/>
      <c r="AK30" s="48">
        <f t="shared" si="24"/>
        <v>0</v>
      </c>
      <c r="AL30" s="47"/>
      <c r="AM30" s="78">
        <f t="shared" si="2"/>
        <v>0</v>
      </c>
      <c r="AN30" s="79">
        <f t="shared" si="3"/>
        <v>0</v>
      </c>
      <c r="AO30" s="80">
        <f t="shared" si="4"/>
        <v>0</v>
      </c>
      <c r="AP30" s="79">
        <f t="shared" si="5"/>
        <v>0</v>
      </c>
      <c r="AQ30" s="80">
        <f t="shared" si="6"/>
        <v>0</v>
      </c>
      <c r="AR30" s="80">
        <f t="shared" si="7"/>
        <v>0</v>
      </c>
      <c r="AS30" s="80">
        <f t="shared" si="8"/>
        <v>0</v>
      </c>
      <c r="AT30" s="80">
        <f t="shared" si="9"/>
        <v>0</v>
      </c>
      <c r="AU30" s="79">
        <f t="shared" si="10"/>
        <v>0</v>
      </c>
      <c r="AV30" s="80">
        <f t="shared" si="11"/>
        <v>0</v>
      </c>
      <c r="AW30" s="1"/>
      <c r="AX30" s="81">
        <f t="shared" si="12"/>
        <v>0</v>
      </c>
      <c r="AY30" s="82">
        <f t="shared" si="13"/>
        <v>0</v>
      </c>
      <c r="AZ30" s="82">
        <f t="shared" si="14"/>
        <v>0</v>
      </c>
      <c r="BA30" s="83">
        <f t="shared" si="15"/>
        <v>0</v>
      </c>
      <c r="BB30" s="82">
        <f t="shared" si="16"/>
        <v>0</v>
      </c>
      <c r="BC30" s="82">
        <f t="shared" si="17"/>
        <v>0</v>
      </c>
      <c r="BD30" s="82">
        <f t="shared" si="18"/>
        <v>0</v>
      </c>
      <c r="BE30" s="82">
        <f t="shared" si="19"/>
        <v>0</v>
      </c>
      <c r="BF30" s="82">
        <f t="shared" si="20"/>
        <v>0</v>
      </c>
      <c r="BG30" s="82">
        <f t="shared" si="21"/>
        <v>0</v>
      </c>
      <c r="BH30" s="84">
        <f t="shared" si="30"/>
        <v>0</v>
      </c>
      <c r="BI30" s="79">
        <f t="shared" si="22"/>
        <v>0</v>
      </c>
      <c r="BJ30" s="79">
        <f t="shared" si="23"/>
        <v>0</v>
      </c>
      <c r="BK30" s="85">
        <f t="shared" si="31"/>
        <v>0</v>
      </c>
      <c r="BL30" s="7"/>
    </row>
    <row r="31" spans="1:64" x14ac:dyDescent="0.25">
      <c r="A31" s="57"/>
      <c r="B31" s="58"/>
      <c r="C31" s="86"/>
      <c r="D31" s="60"/>
      <c r="E31" s="87">
        <f t="shared" si="25"/>
        <v>0</v>
      </c>
      <c r="F31" s="95">
        <f t="shared" si="0"/>
        <v>0</v>
      </c>
      <c r="G31" s="63"/>
      <c r="H31" s="64">
        <f t="shared" si="26"/>
        <v>0</v>
      </c>
      <c r="I31" s="65">
        <f t="shared" si="27"/>
        <v>0</v>
      </c>
      <c r="J31" s="66"/>
      <c r="K31" s="67">
        <v>0</v>
      </c>
      <c r="L31" s="68"/>
      <c r="M31" s="91">
        <f t="shared" si="1"/>
        <v>0</v>
      </c>
      <c r="N31" s="65">
        <f t="shared" si="28"/>
        <v>0</v>
      </c>
      <c r="O31" s="70">
        <f t="shared" si="29"/>
        <v>0</v>
      </c>
      <c r="P31" s="71">
        <v>99</v>
      </c>
      <c r="Q31" s="72">
        <v>0</v>
      </c>
      <c r="R31" s="73">
        <v>99</v>
      </c>
      <c r="S31" s="74">
        <v>0</v>
      </c>
      <c r="T31" s="75">
        <v>99</v>
      </c>
      <c r="U31" s="76">
        <v>0</v>
      </c>
      <c r="V31" s="73">
        <v>99</v>
      </c>
      <c r="W31" s="76">
        <v>0</v>
      </c>
      <c r="X31" s="75">
        <v>99</v>
      </c>
      <c r="Y31" s="76">
        <v>0</v>
      </c>
      <c r="Z31" s="75">
        <v>99</v>
      </c>
      <c r="AA31" s="76">
        <v>0</v>
      </c>
      <c r="AB31" s="75">
        <v>99</v>
      </c>
      <c r="AC31" s="74">
        <v>0</v>
      </c>
      <c r="AD31" s="98">
        <v>99</v>
      </c>
      <c r="AE31" s="72">
        <v>0</v>
      </c>
      <c r="AF31" s="77">
        <v>99</v>
      </c>
      <c r="AG31" s="74">
        <v>0</v>
      </c>
      <c r="AH31" s="73">
        <v>99</v>
      </c>
      <c r="AI31" s="76">
        <v>0</v>
      </c>
      <c r="AJ31" s="47"/>
      <c r="AK31" s="48">
        <f t="shared" si="24"/>
        <v>0</v>
      </c>
      <c r="AL31" s="47"/>
      <c r="AM31" s="78">
        <f t="shared" si="2"/>
        <v>0</v>
      </c>
      <c r="AN31" s="79">
        <f t="shared" si="3"/>
        <v>0</v>
      </c>
      <c r="AO31" s="80">
        <f t="shared" si="4"/>
        <v>0</v>
      </c>
      <c r="AP31" s="79">
        <f t="shared" si="5"/>
        <v>0</v>
      </c>
      <c r="AQ31" s="80">
        <f t="shared" si="6"/>
        <v>0</v>
      </c>
      <c r="AR31" s="80">
        <f t="shared" si="7"/>
        <v>0</v>
      </c>
      <c r="AS31" s="80">
        <f t="shared" si="8"/>
        <v>0</v>
      </c>
      <c r="AT31" s="80">
        <f t="shared" si="9"/>
        <v>0</v>
      </c>
      <c r="AU31" s="79">
        <f t="shared" si="10"/>
        <v>0</v>
      </c>
      <c r="AV31" s="80">
        <f t="shared" si="11"/>
        <v>0</v>
      </c>
      <c r="AW31" s="1"/>
      <c r="AX31" s="81">
        <f t="shared" si="12"/>
        <v>0</v>
      </c>
      <c r="AY31" s="82">
        <f t="shared" si="13"/>
        <v>0</v>
      </c>
      <c r="AZ31" s="82">
        <f t="shared" si="14"/>
        <v>0</v>
      </c>
      <c r="BA31" s="83">
        <f t="shared" si="15"/>
        <v>0</v>
      </c>
      <c r="BB31" s="82">
        <f t="shared" si="16"/>
        <v>0</v>
      </c>
      <c r="BC31" s="82">
        <f t="shared" si="17"/>
        <v>0</v>
      </c>
      <c r="BD31" s="82">
        <f t="shared" si="18"/>
        <v>0</v>
      </c>
      <c r="BE31" s="82">
        <f t="shared" si="19"/>
        <v>0</v>
      </c>
      <c r="BF31" s="82">
        <f t="shared" si="20"/>
        <v>0</v>
      </c>
      <c r="BG31" s="82">
        <f t="shared" si="21"/>
        <v>0</v>
      </c>
      <c r="BH31" s="84">
        <f t="shared" si="30"/>
        <v>0</v>
      </c>
      <c r="BI31" s="79">
        <f t="shared" si="22"/>
        <v>0</v>
      </c>
      <c r="BJ31" s="79">
        <f t="shared" si="23"/>
        <v>0</v>
      </c>
      <c r="BK31" s="85">
        <f t="shared" si="31"/>
        <v>0</v>
      </c>
      <c r="BL31" s="7"/>
    </row>
    <row r="32" spans="1:64" x14ac:dyDescent="0.25">
      <c r="A32" s="57"/>
      <c r="B32" s="58"/>
      <c r="C32" s="86"/>
      <c r="D32" s="60"/>
      <c r="E32" s="87">
        <f t="shared" si="25"/>
        <v>0</v>
      </c>
      <c r="F32" s="97">
        <f t="shared" si="0"/>
        <v>0</v>
      </c>
      <c r="G32" s="63"/>
      <c r="H32" s="64">
        <f t="shared" si="26"/>
        <v>0</v>
      </c>
      <c r="I32" s="65">
        <f t="shared" si="27"/>
        <v>0</v>
      </c>
      <c r="J32" s="92"/>
      <c r="K32" s="67">
        <v>0</v>
      </c>
      <c r="L32" s="68"/>
      <c r="M32" s="91">
        <f t="shared" si="1"/>
        <v>0</v>
      </c>
      <c r="N32" s="65">
        <f t="shared" si="28"/>
        <v>0</v>
      </c>
      <c r="O32" s="70">
        <f t="shared" si="29"/>
        <v>0</v>
      </c>
      <c r="P32" s="71">
        <v>99</v>
      </c>
      <c r="Q32" s="72">
        <v>0</v>
      </c>
      <c r="R32" s="73">
        <v>99</v>
      </c>
      <c r="S32" s="74">
        <v>0</v>
      </c>
      <c r="T32" s="75">
        <v>99</v>
      </c>
      <c r="U32" s="76">
        <v>0</v>
      </c>
      <c r="V32" s="73">
        <v>99</v>
      </c>
      <c r="W32" s="76">
        <v>0</v>
      </c>
      <c r="X32" s="75">
        <v>99</v>
      </c>
      <c r="Y32" s="76">
        <v>0</v>
      </c>
      <c r="Z32" s="75">
        <v>99</v>
      </c>
      <c r="AA32" s="76">
        <v>0</v>
      </c>
      <c r="AB32" s="75">
        <v>99</v>
      </c>
      <c r="AC32" s="74">
        <v>0</v>
      </c>
      <c r="AD32" s="98">
        <v>99</v>
      </c>
      <c r="AE32" s="72">
        <v>0</v>
      </c>
      <c r="AF32" s="77">
        <v>99</v>
      </c>
      <c r="AG32" s="74">
        <v>0</v>
      </c>
      <c r="AH32" s="73">
        <v>99</v>
      </c>
      <c r="AI32" s="76">
        <v>0</v>
      </c>
      <c r="AJ32" s="47"/>
      <c r="AK32" s="48">
        <f t="shared" si="24"/>
        <v>0</v>
      </c>
      <c r="AL32" s="47"/>
      <c r="AM32" s="78">
        <f t="shared" si="2"/>
        <v>0</v>
      </c>
      <c r="AN32" s="79">
        <f t="shared" si="3"/>
        <v>0</v>
      </c>
      <c r="AO32" s="80">
        <f t="shared" si="4"/>
        <v>0</v>
      </c>
      <c r="AP32" s="79">
        <f t="shared" si="5"/>
        <v>0</v>
      </c>
      <c r="AQ32" s="80">
        <f t="shared" si="6"/>
        <v>0</v>
      </c>
      <c r="AR32" s="80">
        <f t="shared" si="7"/>
        <v>0</v>
      </c>
      <c r="AS32" s="80">
        <f t="shared" si="8"/>
        <v>0</v>
      </c>
      <c r="AT32" s="80">
        <f t="shared" si="9"/>
        <v>0</v>
      </c>
      <c r="AU32" s="79">
        <f t="shared" si="10"/>
        <v>0</v>
      </c>
      <c r="AV32" s="80">
        <f t="shared" si="11"/>
        <v>0</v>
      </c>
      <c r="AW32" s="1"/>
      <c r="AX32" s="81">
        <f t="shared" si="12"/>
        <v>0</v>
      </c>
      <c r="AY32" s="82">
        <f t="shared" si="13"/>
        <v>0</v>
      </c>
      <c r="AZ32" s="82">
        <f t="shared" si="14"/>
        <v>0</v>
      </c>
      <c r="BA32" s="83">
        <f t="shared" si="15"/>
        <v>0</v>
      </c>
      <c r="BB32" s="82">
        <f t="shared" si="16"/>
        <v>0</v>
      </c>
      <c r="BC32" s="82">
        <f t="shared" si="17"/>
        <v>0</v>
      </c>
      <c r="BD32" s="82">
        <f t="shared" si="18"/>
        <v>0</v>
      </c>
      <c r="BE32" s="82">
        <f t="shared" si="19"/>
        <v>0</v>
      </c>
      <c r="BF32" s="82">
        <f t="shared" si="20"/>
        <v>0</v>
      </c>
      <c r="BG32" s="82">
        <f t="shared" si="21"/>
        <v>0</v>
      </c>
      <c r="BH32" s="84">
        <f t="shared" si="30"/>
        <v>0</v>
      </c>
      <c r="BI32" s="79">
        <f t="shared" si="22"/>
        <v>0</v>
      </c>
      <c r="BJ32" s="79">
        <f t="shared" si="23"/>
        <v>0</v>
      </c>
      <c r="BK32" s="85">
        <f t="shared" si="31"/>
        <v>0</v>
      </c>
      <c r="BL32" s="7"/>
    </row>
    <row r="33" spans="1:64" x14ac:dyDescent="0.25">
      <c r="A33" s="57"/>
      <c r="B33" s="58"/>
      <c r="C33" s="86"/>
      <c r="D33" s="60"/>
      <c r="E33" s="87">
        <f t="shared" si="25"/>
        <v>0</v>
      </c>
      <c r="F33" s="95">
        <f t="shared" si="0"/>
        <v>0</v>
      </c>
      <c r="G33" s="63"/>
      <c r="H33" s="64">
        <f t="shared" si="26"/>
        <v>0</v>
      </c>
      <c r="I33" s="65">
        <f t="shared" si="27"/>
        <v>0</v>
      </c>
      <c r="J33" s="66"/>
      <c r="K33" s="67">
        <v>0</v>
      </c>
      <c r="L33" s="68"/>
      <c r="M33" s="91">
        <f t="shared" si="1"/>
        <v>0</v>
      </c>
      <c r="N33" s="65">
        <f t="shared" si="28"/>
        <v>0</v>
      </c>
      <c r="O33" s="70">
        <f t="shared" si="29"/>
        <v>0</v>
      </c>
      <c r="P33" s="71">
        <v>99</v>
      </c>
      <c r="Q33" s="72">
        <v>0</v>
      </c>
      <c r="R33" s="73">
        <v>99</v>
      </c>
      <c r="S33" s="74">
        <v>0</v>
      </c>
      <c r="T33" s="75">
        <v>99</v>
      </c>
      <c r="U33" s="76">
        <v>0</v>
      </c>
      <c r="V33" s="73">
        <v>99</v>
      </c>
      <c r="W33" s="76">
        <v>0</v>
      </c>
      <c r="X33" s="75">
        <v>99</v>
      </c>
      <c r="Y33" s="76">
        <v>0</v>
      </c>
      <c r="Z33" s="75">
        <v>99</v>
      </c>
      <c r="AA33" s="76">
        <v>0</v>
      </c>
      <c r="AB33" s="75">
        <v>99</v>
      </c>
      <c r="AC33" s="74">
        <v>0</v>
      </c>
      <c r="AD33" s="98">
        <v>99</v>
      </c>
      <c r="AE33" s="72">
        <v>0</v>
      </c>
      <c r="AF33" s="77">
        <v>99</v>
      </c>
      <c r="AG33" s="74">
        <v>0</v>
      </c>
      <c r="AH33" s="73">
        <v>99</v>
      </c>
      <c r="AI33" s="76">
        <v>0</v>
      </c>
      <c r="AJ33" s="47"/>
      <c r="AK33" s="48">
        <f t="shared" si="24"/>
        <v>0</v>
      </c>
      <c r="AL33" s="47"/>
      <c r="AM33" s="78">
        <f t="shared" si="2"/>
        <v>0</v>
      </c>
      <c r="AN33" s="79">
        <f t="shared" si="3"/>
        <v>0</v>
      </c>
      <c r="AO33" s="80">
        <f t="shared" si="4"/>
        <v>0</v>
      </c>
      <c r="AP33" s="79">
        <f t="shared" si="5"/>
        <v>0</v>
      </c>
      <c r="AQ33" s="80">
        <f t="shared" si="6"/>
        <v>0</v>
      </c>
      <c r="AR33" s="80">
        <f t="shared" si="7"/>
        <v>0</v>
      </c>
      <c r="AS33" s="80">
        <f t="shared" si="8"/>
        <v>0</v>
      </c>
      <c r="AT33" s="80">
        <f t="shared" si="9"/>
        <v>0</v>
      </c>
      <c r="AU33" s="79">
        <f t="shared" si="10"/>
        <v>0</v>
      </c>
      <c r="AV33" s="80">
        <f t="shared" si="11"/>
        <v>0</v>
      </c>
      <c r="AW33" s="1"/>
      <c r="AX33" s="81">
        <f t="shared" si="12"/>
        <v>0</v>
      </c>
      <c r="AY33" s="82">
        <f t="shared" si="13"/>
        <v>0</v>
      </c>
      <c r="AZ33" s="82">
        <f t="shared" si="14"/>
        <v>0</v>
      </c>
      <c r="BA33" s="83">
        <f t="shared" si="15"/>
        <v>0</v>
      </c>
      <c r="BB33" s="82">
        <f t="shared" si="16"/>
        <v>0</v>
      </c>
      <c r="BC33" s="82">
        <f t="shared" si="17"/>
        <v>0</v>
      </c>
      <c r="BD33" s="82">
        <f t="shared" si="18"/>
        <v>0</v>
      </c>
      <c r="BE33" s="82">
        <f t="shared" si="19"/>
        <v>0</v>
      </c>
      <c r="BF33" s="82">
        <f t="shared" si="20"/>
        <v>0</v>
      </c>
      <c r="BG33" s="82">
        <f t="shared" si="21"/>
        <v>0</v>
      </c>
      <c r="BH33" s="84">
        <f t="shared" si="30"/>
        <v>0</v>
      </c>
      <c r="BI33" s="79">
        <f t="shared" si="22"/>
        <v>0</v>
      </c>
      <c r="BJ33" s="79">
        <f t="shared" si="23"/>
        <v>0</v>
      </c>
      <c r="BK33" s="85">
        <f t="shared" si="31"/>
        <v>0</v>
      </c>
      <c r="BL33" s="7"/>
    </row>
    <row r="34" spans="1:64" x14ac:dyDescent="0.25">
      <c r="A34" s="57"/>
      <c r="B34" s="58"/>
      <c r="C34" s="86"/>
      <c r="D34" s="60"/>
      <c r="E34" s="87">
        <f t="shared" si="25"/>
        <v>0</v>
      </c>
      <c r="F34" s="95">
        <f t="shared" si="0"/>
        <v>0</v>
      </c>
      <c r="G34" s="63"/>
      <c r="H34" s="64">
        <f t="shared" si="26"/>
        <v>0</v>
      </c>
      <c r="I34" s="65">
        <f t="shared" si="27"/>
        <v>0</v>
      </c>
      <c r="J34" s="88"/>
      <c r="K34" s="67">
        <v>0</v>
      </c>
      <c r="L34" s="68"/>
      <c r="M34" s="91">
        <f t="shared" si="1"/>
        <v>0</v>
      </c>
      <c r="N34" s="65">
        <f t="shared" si="28"/>
        <v>0</v>
      </c>
      <c r="O34" s="70">
        <f t="shared" si="29"/>
        <v>0</v>
      </c>
      <c r="P34" s="71">
        <v>99</v>
      </c>
      <c r="Q34" s="72">
        <v>0</v>
      </c>
      <c r="R34" s="73">
        <v>99</v>
      </c>
      <c r="S34" s="74">
        <v>0</v>
      </c>
      <c r="T34" s="75">
        <v>99</v>
      </c>
      <c r="U34" s="76">
        <v>0</v>
      </c>
      <c r="V34" s="73">
        <v>99</v>
      </c>
      <c r="W34" s="76">
        <v>0</v>
      </c>
      <c r="X34" s="75">
        <v>99</v>
      </c>
      <c r="Y34" s="76">
        <v>0</v>
      </c>
      <c r="Z34" s="75">
        <v>99</v>
      </c>
      <c r="AA34" s="76">
        <v>0</v>
      </c>
      <c r="AB34" s="75">
        <v>99</v>
      </c>
      <c r="AC34" s="74">
        <v>0</v>
      </c>
      <c r="AD34" s="98">
        <v>99</v>
      </c>
      <c r="AE34" s="72">
        <v>0</v>
      </c>
      <c r="AF34" s="77">
        <v>99</v>
      </c>
      <c r="AG34" s="74">
        <v>0</v>
      </c>
      <c r="AH34" s="73">
        <v>99</v>
      </c>
      <c r="AI34" s="76">
        <v>0</v>
      </c>
      <c r="AJ34" s="47"/>
      <c r="AK34" s="48">
        <f t="shared" si="24"/>
        <v>0</v>
      </c>
      <c r="AL34" s="47"/>
      <c r="AM34" s="78">
        <f t="shared" si="2"/>
        <v>0</v>
      </c>
      <c r="AN34" s="79">
        <f t="shared" si="3"/>
        <v>0</v>
      </c>
      <c r="AO34" s="80">
        <f t="shared" si="4"/>
        <v>0</v>
      </c>
      <c r="AP34" s="79">
        <f t="shared" si="5"/>
        <v>0</v>
      </c>
      <c r="AQ34" s="80">
        <f t="shared" si="6"/>
        <v>0</v>
      </c>
      <c r="AR34" s="80">
        <f t="shared" si="7"/>
        <v>0</v>
      </c>
      <c r="AS34" s="80">
        <f t="shared" si="8"/>
        <v>0</v>
      </c>
      <c r="AT34" s="80">
        <f t="shared" si="9"/>
        <v>0</v>
      </c>
      <c r="AU34" s="79">
        <f t="shared" si="10"/>
        <v>0</v>
      </c>
      <c r="AV34" s="80">
        <f t="shared" si="11"/>
        <v>0</v>
      </c>
      <c r="AW34" s="1"/>
      <c r="AX34" s="81">
        <f t="shared" si="12"/>
        <v>0</v>
      </c>
      <c r="AY34" s="82">
        <f t="shared" si="13"/>
        <v>0</v>
      </c>
      <c r="AZ34" s="82">
        <f t="shared" si="14"/>
        <v>0</v>
      </c>
      <c r="BA34" s="83">
        <f t="shared" si="15"/>
        <v>0</v>
      </c>
      <c r="BB34" s="82">
        <f t="shared" si="16"/>
        <v>0</v>
      </c>
      <c r="BC34" s="82">
        <f t="shared" si="17"/>
        <v>0</v>
      </c>
      <c r="BD34" s="82">
        <f t="shared" si="18"/>
        <v>0</v>
      </c>
      <c r="BE34" s="82">
        <f t="shared" si="19"/>
        <v>0</v>
      </c>
      <c r="BF34" s="82">
        <f t="shared" si="20"/>
        <v>0</v>
      </c>
      <c r="BG34" s="82">
        <f t="shared" si="21"/>
        <v>0</v>
      </c>
      <c r="BH34" s="84">
        <f t="shared" si="30"/>
        <v>0</v>
      </c>
      <c r="BI34" s="79">
        <f t="shared" si="22"/>
        <v>0</v>
      </c>
      <c r="BJ34" s="79">
        <f t="shared" si="23"/>
        <v>0</v>
      </c>
      <c r="BK34" s="85">
        <f t="shared" si="31"/>
        <v>0</v>
      </c>
      <c r="BL34" s="7"/>
    </row>
    <row r="35" spans="1:64" x14ac:dyDescent="0.25">
      <c r="A35" s="57"/>
      <c r="B35" s="58"/>
      <c r="C35" s="86"/>
      <c r="D35" s="101"/>
      <c r="E35" s="87">
        <f t="shared" si="25"/>
        <v>0</v>
      </c>
      <c r="F35" s="95">
        <f t="shared" si="0"/>
        <v>0</v>
      </c>
      <c r="G35" s="65"/>
      <c r="H35" s="64">
        <f t="shared" si="26"/>
        <v>0</v>
      </c>
      <c r="I35" s="65">
        <f t="shared" si="27"/>
        <v>0</v>
      </c>
      <c r="J35" s="92"/>
      <c r="K35" s="67">
        <v>0</v>
      </c>
      <c r="L35" s="68"/>
      <c r="M35" s="91">
        <f t="shared" si="1"/>
        <v>0</v>
      </c>
      <c r="N35" s="65">
        <f t="shared" si="28"/>
        <v>0</v>
      </c>
      <c r="O35" s="70">
        <f t="shared" si="29"/>
        <v>0</v>
      </c>
      <c r="P35" s="71">
        <v>99</v>
      </c>
      <c r="Q35" s="72">
        <v>0</v>
      </c>
      <c r="R35" s="73">
        <v>99</v>
      </c>
      <c r="S35" s="74">
        <v>0</v>
      </c>
      <c r="T35" s="75">
        <v>99</v>
      </c>
      <c r="U35" s="76">
        <v>0</v>
      </c>
      <c r="V35" s="73">
        <v>99</v>
      </c>
      <c r="W35" s="76">
        <v>0</v>
      </c>
      <c r="X35" s="75">
        <v>99</v>
      </c>
      <c r="Y35" s="76">
        <v>0</v>
      </c>
      <c r="Z35" s="75">
        <v>99</v>
      </c>
      <c r="AA35" s="76">
        <v>0</v>
      </c>
      <c r="AB35" s="75">
        <v>99</v>
      </c>
      <c r="AC35" s="74">
        <v>0</v>
      </c>
      <c r="AD35" s="98">
        <v>99</v>
      </c>
      <c r="AE35" s="72">
        <v>0</v>
      </c>
      <c r="AF35" s="77">
        <v>99</v>
      </c>
      <c r="AG35" s="74">
        <v>0</v>
      </c>
      <c r="AH35" s="73">
        <v>99</v>
      </c>
      <c r="AI35" s="76">
        <v>0</v>
      </c>
      <c r="AJ35" s="47"/>
      <c r="AK35" s="48">
        <f t="shared" si="24"/>
        <v>0</v>
      </c>
      <c r="AL35" s="47"/>
      <c r="AM35" s="78">
        <f t="shared" si="2"/>
        <v>0</v>
      </c>
      <c r="AN35" s="79">
        <f t="shared" si="3"/>
        <v>0</v>
      </c>
      <c r="AO35" s="80">
        <f t="shared" si="4"/>
        <v>0</v>
      </c>
      <c r="AP35" s="79">
        <f t="shared" si="5"/>
        <v>0</v>
      </c>
      <c r="AQ35" s="80">
        <f t="shared" si="6"/>
        <v>0</v>
      </c>
      <c r="AR35" s="80">
        <f t="shared" si="7"/>
        <v>0</v>
      </c>
      <c r="AS35" s="80">
        <f t="shared" si="8"/>
        <v>0</v>
      </c>
      <c r="AT35" s="80">
        <f t="shared" si="9"/>
        <v>0</v>
      </c>
      <c r="AU35" s="79">
        <f t="shared" si="10"/>
        <v>0</v>
      </c>
      <c r="AV35" s="80">
        <f t="shared" si="11"/>
        <v>0</v>
      </c>
      <c r="AW35" s="1"/>
      <c r="AX35" s="81">
        <f t="shared" si="12"/>
        <v>0</v>
      </c>
      <c r="AY35" s="82">
        <f t="shared" si="13"/>
        <v>0</v>
      </c>
      <c r="AZ35" s="82">
        <f t="shared" si="14"/>
        <v>0</v>
      </c>
      <c r="BA35" s="83">
        <f t="shared" si="15"/>
        <v>0</v>
      </c>
      <c r="BB35" s="82">
        <f t="shared" si="16"/>
        <v>0</v>
      </c>
      <c r="BC35" s="82">
        <f t="shared" si="17"/>
        <v>0</v>
      </c>
      <c r="BD35" s="82">
        <f t="shared" si="18"/>
        <v>0</v>
      </c>
      <c r="BE35" s="82">
        <f t="shared" si="19"/>
        <v>0</v>
      </c>
      <c r="BF35" s="82">
        <f t="shared" si="20"/>
        <v>0</v>
      </c>
      <c r="BG35" s="82">
        <f t="shared" si="21"/>
        <v>0</v>
      </c>
      <c r="BH35" s="84">
        <f t="shared" si="30"/>
        <v>0</v>
      </c>
      <c r="BI35" s="79">
        <f t="shared" si="22"/>
        <v>0</v>
      </c>
      <c r="BJ35" s="79">
        <f t="shared" si="23"/>
        <v>0</v>
      </c>
      <c r="BK35" s="85">
        <f t="shared" si="31"/>
        <v>0</v>
      </c>
      <c r="BL35" s="7"/>
    </row>
    <row r="36" spans="1:64" x14ac:dyDescent="0.25">
      <c r="A36" s="57"/>
      <c r="B36" s="58"/>
      <c r="C36" s="86"/>
      <c r="D36" s="101"/>
      <c r="E36" s="87">
        <f t="shared" si="25"/>
        <v>0</v>
      </c>
      <c r="F36" s="97">
        <f t="shared" si="0"/>
        <v>0</v>
      </c>
      <c r="G36" s="65"/>
      <c r="H36" s="64">
        <f t="shared" si="26"/>
        <v>0</v>
      </c>
      <c r="I36" s="65">
        <f t="shared" si="27"/>
        <v>0</v>
      </c>
      <c r="J36" s="66"/>
      <c r="K36" s="67">
        <v>0</v>
      </c>
      <c r="L36" s="68"/>
      <c r="M36" s="91">
        <f t="shared" si="1"/>
        <v>0</v>
      </c>
      <c r="N36" s="65">
        <f t="shared" si="28"/>
        <v>0</v>
      </c>
      <c r="O36" s="70">
        <f t="shared" si="29"/>
        <v>0</v>
      </c>
      <c r="P36" s="71">
        <v>99</v>
      </c>
      <c r="Q36" s="72">
        <v>0</v>
      </c>
      <c r="R36" s="73">
        <v>99</v>
      </c>
      <c r="S36" s="74">
        <v>0</v>
      </c>
      <c r="T36" s="75">
        <v>99</v>
      </c>
      <c r="U36" s="76">
        <v>0</v>
      </c>
      <c r="V36" s="73">
        <v>99</v>
      </c>
      <c r="W36" s="76">
        <v>0</v>
      </c>
      <c r="X36" s="75">
        <v>99</v>
      </c>
      <c r="Y36" s="76">
        <v>0</v>
      </c>
      <c r="Z36" s="75">
        <v>99</v>
      </c>
      <c r="AA36" s="76">
        <v>0</v>
      </c>
      <c r="AB36" s="75">
        <v>99</v>
      </c>
      <c r="AC36" s="74">
        <v>0</v>
      </c>
      <c r="AD36" s="98">
        <v>99</v>
      </c>
      <c r="AE36" s="72">
        <v>0</v>
      </c>
      <c r="AF36" s="77">
        <v>99</v>
      </c>
      <c r="AG36" s="74">
        <v>0</v>
      </c>
      <c r="AH36" s="73">
        <v>99</v>
      </c>
      <c r="AI36" s="76">
        <v>0</v>
      </c>
      <c r="AJ36" s="47"/>
      <c r="AK36" s="48">
        <f t="shared" si="24"/>
        <v>0</v>
      </c>
      <c r="AL36" s="47"/>
      <c r="AM36" s="78">
        <f t="shared" si="2"/>
        <v>0</v>
      </c>
      <c r="AN36" s="79">
        <f t="shared" si="3"/>
        <v>0</v>
      </c>
      <c r="AO36" s="80">
        <f t="shared" si="4"/>
        <v>0</v>
      </c>
      <c r="AP36" s="79">
        <f t="shared" si="5"/>
        <v>0</v>
      </c>
      <c r="AQ36" s="80">
        <f t="shared" si="6"/>
        <v>0</v>
      </c>
      <c r="AR36" s="80">
        <f t="shared" si="7"/>
        <v>0</v>
      </c>
      <c r="AS36" s="80">
        <f t="shared" si="8"/>
        <v>0</v>
      </c>
      <c r="AT36" s="80">
        <f t="shared" si="9"/>
        <v>0</v>
      </c>
      <c r="AU36" s="79">
        <f t="shared" si="10"/>
        <v>0</v>
      </c>
      <c r="AV36" s="80">
        <f t="shared" si="11"/>
        <v>0</v>
      </c>
      <c r="AW36" s="1"/>
      <c r="AX36" s="81">
        <f t="shared" si="12"/>
        <v>0</v>
      </c>
      <c r="AY36" s="82">
        <f t="shared" si="13"/>
        <v>0</v>
      </c>
      <c r="AZ36" s="82">
        <f t="shared" si="14"/>
        <v>0</v>
      </c>
      <c r="BA36" s="83">
        <f t="shared" si="15"/>
        <v>0</v>
      </c>
      <c r="BB36" s="82">
        <f t="shared" si="16"/>
        <v>0</v>
      </c>
      <c r="BC36" s="82">
        <f t="shared" si="17"/>
        <v>0</v>
      </c>
      <c r="BD36" s="82">
        <f t="shared" si="18"/>
        <v>0</v>
      </c>
      <c r="BE36" s="82">
        <f t="shared" si="19"/>
        <v>0</v>
      </c>
      <c r="BF36" s="82">
        <f t="shared" si="20"/>
        <v>0</v>
      </c>
      <c r="BG36" s="82">
        <f t="shared" si="21"/>
        <v>0</v>
      </c>
      <c r="BH36" s="84">
        <f t="shared" si="30"/>
        <v>0</v>
      </c>
      <c r="BI36" s="79">
        <f t="shared" si="22"/>
        <v>0</v>
      </c>
      <c r="BJ36" s="79">
        <f t="shared" si="23"/>
        <v>0</v>
      </c>
      <c r="BK36" s="85">
        <f t="shared" si="31"/>
        <v>0</v>
      </c>
      <c r="BL36" s="7"/>
    </row>
    <row r="37" spans="1:64" x14ac:dyDescent="0.25">
      <c r="A37" s="57"/>
      <c r="B37" s="58"/>
      <c r="C37" s="86"/>
      <c r="D37" s="101"/>
      <c r="E37" s="87">
        <f t="shared" si="25"/>
        <v>0</v>
      </c>
      <c r="F37" s="62">
        <f t="shared" ref="F37:F54" si="32">IF(L37=0,0,IF(G37+(IF(I37&gt;-150,(IF(I37&gt;=150,IF(K37&gt;=$AS$1,0,SUM(IF(MAX(P37:AI37)=99,K37-2,K37)-L37*2*(15+50)%)*10),SUM(IF(MAX(P37:AI37)=99,K37-2,K37)-L37*2*(I37/10+50)%)*10)),(IF(I37&lt;-150,IF((IF(MAX(P37:AI37)=99,K37-2,K37)-L37*2*(I37/10+50)%)*10&lt;1,0,(IF(MAX(P37:AI37)=99,K37-2,K37)-L37*2*(I37/10+50)%)*10))))),(IF(I37&gt;-150,(IF(I37&gt;150,IF(K37&gt;=$AS$1,0,SUM(IF(MAX(P37:AI37)=99,K37-2,K37)-L37*2*(15+50)%)*10),SUM(IF(MAX(P37:AI37)=99,K37-2,K37)-L37*2*(I37/10+50)%)*10)),(IF(I37&lt;-150,IF((IF(MAX(P37:AI37)=99,K37-2,K37)-L37*2*(I37/10+50)%)*10&lt;1,0,(IF(MAX(P37:AI37)=99,K37-2,K37)-L37*2*(I37/10+50)%)*10)))))))</f>
        <v>0</v>
      </c>
      <c r="G37" s="65"/>
      <c r="H37" s="64">
        <f t="shared" si="26"/>
        <v>0</v>
      </c>
      <c r="I37" s="65">
        <f t="shared" si="27"/>
        <v>0</v>
      </c>
      <c r="J37" s="88"/>
      <c r="K37" s="67">
        <v>0</v>
      </c>
      <c r="L37" s="68"/>
      <c r="M37" s="91">
        <f t="shared" ref="M37:M54" si="33">IF(L37=0,0,SUM(AM37:AV37)/L37)</f>
        <v>0</v>
      </c>
      <c r="N37" s="65">
        <f t="shared" si="28"/>
        <v>0</v>
      </c>
      <c r="O37" s="70">
        <f t="shared" si="29"/>
        <v>0</v>
      </c>
      <c r="P37" s="71">
        <v>99</v>
      </c>
      <c r="Q37" s="72">
        <v>0</v>
      </c>
      <c r="R37" s="73">
        <v>99</v>
      </c>
      <c r="S37" s="74">
        <v>0</v>
      </c>
      <c r="T37" s="75">
        <v>99</v>
      </c>
      <c r="U37" s="76">
        <v>0</v>
      </c>
      <c r="V37" s="73">
        <v>99</v>
      </c>
      <c r="W37" s="76">
        <v>0</v>
      </c>
      <c r="X37" s="75">
        <v>99</v>
      </c>
      <c r="Y37" s="76">
        <v>0</v>
      </c>
      <c r="Z37" s="75">
        <v>99</v>
      </c>
      <c r="AA37" s="76">
        <v>0</v>
      </c>
      <c r="AB37" s="75">
        <v>99</v>
      </c>
      <c r="AC37" s="74">
        <v>0</v>
      </c>
      <c r="AD37" s="98">
        <v>99</v>
      </c>
      <c r="AE37" s="72">
        <v>0</v>
      </c>
      <c r="AF37" s="77">
        <v>99</v>
      </c>
      <c r="AG37" s="74">
        <v>0</v>
      </c>
      <c r="AH37" s="73">
        <v>99</v>
      </c>
      <c r="AI37" s="76">
        <v>0</v>
      </c>
      <c r="AJ37" s="47"/>
      <c r="AK37" s="48">
        <f t="shared" si="24"/>
        <v>0</v>
      </c>
      <c r="AL37" s="47"/>
      <c r="AM37" s="78">
        <f t="shared" si="2"/>
        <v>0</v>
      </c>
      <c r="AN37" s="79">
        <f t="shared" si="3"/>
        <v>0</v>
      </c>
      <c r="AO37" s="80">
        <f t="shared" si="4"/>
        <v>0</v>
      </c>
      <c r="AP37" s="79">
        <f t="shared" si="5"/>
        <v>0</v>
      </c>
      <c r="AQ37" s="80">
        <f t="shared" si="6"/>
        <v>0</v>
      </c>
      <c r="AR37" s="80">
        <f t="shared" si="7"/>
        <v>0</v>
      </c>
      <c r="AS37" s="80">
        <f t="shared" si="8"/>
        <v>0</v>
      </c>
      <c r="AT37" s="80">
        <f t="shared" si="9"/>
        <v>0</v>
      </c>
      <c r="AU37" s="79">
        <f t="shared" si="10"/>
        <v>0</v>
      </c>
      <c r="AV37" s="80">
        <f t="shared" si="11"/>
        <v>0</v>
      </c>
      <c r="AW37" s="1"/>
      <c r="AX37" s="81">
        <f t="shared" si="12"/>
        <v>0</v>
      </c>
      <c r="AY37" s="82">
        <f t="shared" si="13"/>
        <v>0</v>
      </c>
      <c r="AZ37" s="82">
        <f t="shared" si="14"/>
        <v>0</v>
      </c>
      <c r="BA37" s="83">
        <f t="shared" si="15"/>
        <v>0</v>
      </c>
      <c r="BB37" s="82">
        <f t="shared" si="16"/>
        <v>0</v>
      </c>
      <c r="BC37" s="82">
        <f t="shared" si="17"/>
        <v>0</v>
      </c>
      <c r="BD37" s="82">
        <f t="shared" si="18"/>
        <v>0</v>
      </c>
      <c r="BE37" s="82">
        <f t="shared" si="19"/>
        <v>0</v>
      </c>
      <c r="BF37" s="82">
        <f t="shared" si="20"/>
        <v>0</v>
      </c>
      <c r="BG37" s="82">
        <f t="shared" si="21"/>
        <v>0</v>
      </c>
      <c r="BH37" s="84">
        <f t="shared" si="30"/>
        <v>0</v>
      </c>
      <c r="BI37" s="79">
        <f t="shared" si="22"/>
        <v>0</v>
      </c>
      <c r="BJ37" s="79">
        <f t="shared" si="23"/>
        <v>0</v>
      </c>
      <c r="BK37" s="85">
        <f t="shared" si="31"/>
        <v>0</v>
      </c>
      <c r="BL37" s="7"/>
    </row>
    <row r="38" spans="1:64" x14ac:dyDescent="0.25">
      <c r="A38" s="57"/>
      <c r="B38" s="58"/>
      <c r="C38" s="86"/>
      <c r="D38" s="101"/>
      <c r="E38" s="87">
        <f t="shared" si="25"/>
        <v>0</v>
      </c>
      <c r="F38" s="62">
        <f t="shared" si="32"/>
        <v>0</v>
      </c>
      <c r="G38" s="65"/>
      <c r="H38" s="64">
        <f t="shared" si="26"/>
        <v>0</v>
      </c>
      <c r="I38" s="65">
        <f t="shared" si="27"/>
        <v>0</v>
      </c>
      <c r="J38" s="92"/>
      <c r="K38" s="67">
        <v>0</v>
      </c>
      <c r="L38" s="68"/>
      <c r="M38" s="91">
        <f t="shared" si="33"/>
        <v>0</v>
      </c>
      <c r="N38" s="65">
        <f t="shared" si="28"/>
        <v>0</v>
      </c>
      <c r="O38" s="70">
        <f t="shared" si="29"/>
        <v>0</v>
      </c>
      <c r="P38" s="71">
        <v>99</v>
      </c>
      <c r="Q38" s="72">
        <v>0</v>
      </c>
      <c r="R38" s="73">
        <v>99</v>
      </c>
      <c r="S38" s="74">
        <v>0</v>
      </c>
      <c r="T38" s="75">
        <v>99</v>
      </c>
      <c r="U38" s="76">
        <v>0</v>
      </c>
      <c r="V38" s="73">
        <v>99</v>
      </c>
      <c r="W38" s="76">
        <v>0</v>
      </c>
      <c r="X38" s="75">
        <v>99</v>
      </c>
      <c r="Y38" s="76">
        <v>0</v>
      </c>
      <c r="Z38" s="75">
        <v>99</v>
      </c>
      <c r="AA38" s="76">
        <v>0</v>
      </c>
      <c r="AB38" s="75">
        <v>99</v>
      </c>
      <c r="AC38" s="74">
        <v>0</v>
      </c>
      <c r="AD38" s="98">
        <v>99</v>
      </c>
      <c r="AE38" s="72">
        <v>0</v>
      </c>
      <c r="AF38" s="77">
        <v>99</v>
      </c>
      <c r="AG38" s="74">
        <v>0</v>
      </c>
      <c r="AH38" s="73">
        <v>99</v>
      </c>
      <c r="AI38" s="76">
        <v>0</v>
      </c>
      <c r="AJ38" s="47"/>
      <c r="AK38" s="48">
        <f t="shared" si="24"/>
        <v>0</v>
      </c>
      <c r="AL38" s="47"/>
      <c r="AM38" s="78">
        <f t="shared" si="2"/>
        <v>0</v>
      </c>
      <c r="AN38" s="79">
        <f t="shared" si="3"/>
        <v>0</v>
      </c>
      <c r="AO38" s="80">
        <f t="shared" si="4"/>
        <v>0</v>
      </c>
      <c r="AP38" s="79">
        <f t="shared" si="5"/>
        <v>0</v>
      </c>
      <c r="AQ38" s="80">
        <f t="shared" si="6"/>
        <v>0</v>
      </c>
      <c r="AR38" s="80">
        <f t="shared" si="7"/>
        <v>0</v>
      </c>
      <c r="AS38" s="80">
        <f t="shared" si="8"/>
        <v>0</v>
      </c>
      <c r="AT38" s="80">
        <f t="shared" si="9"/>
        <v>0</v>
      </c>
      <c r="AU38" s="79">
        <f t="shared" si="10"/>
        <v>0</v>
      </c>
      <c r="AV38" s="80">
        <f t="shared" si="11"/>
        <v>0</v>
      </c>
      <c r="AW38" s="1"/>
      <c r="AX38" s="81">
        <f t="shared" si="12"/>
        <v>0</v>
      </c>
      <c r="AY38" s="82">
        <f t="shared" si="13"/>
        <v>0</v>
      </c>
      <c r="AZ38" s="82">
        <f t="shared" si="14"/>
        <v>0</v>
      </c>
      <c r="BA38" s="83">
        <f t="shared" si="15"/>
        <v>0</v>
      </c>
      <c r="BB38" s="82">
        <f t="shared" si="16"/>
        <v>0</v>
      </c>
      <c r="BC38" s="82">
        <f t="shared" si="17"/>
        <v>0</v>
      </c>
      <c r="BD38" s="82">
        <f t="shared" si="18"/>
        <v>0</v>
      </c>
      <c r="BE38" s="82">
        <f t="shared" si="19"/>
        <v>0</v>
      </c>
      <c r="BF38" s="82">
        <f t="shared" si="20"/>
        <v>0</v>
      </c>
      <c r="BG38" s="82">
        <f t="shared" si="21"/>
        <v>0</v>
      </c>
      <c r="BH38" s="84">
        <f t="shared" si="30"/>
        <v>0</v>
      </c>
      <c r="BI38" s="79">
        <f t="shared" si="22"/>
        <v>0</v>
      </c>
      <c r="BJ38" s="79">
        <f t="shared" si="23"/>
        <v>0</v>
      </c>
      <c r="BK38" s="85">
        <f t="shared" si="31"/>
        <v>0</v>
      </c>
      <c r="BL38" s="7"/>
    </row>
    <row r="39" spans="1:64" x14ac:dyDescent="0.25">
      <c r="A39" s="57"/>
      <c r="B39" s="58"/>
      <c r="C39" s="86"/>
      <c r="D39" s="101"/>
      <c r="E39" s="87">
        <f t="shared" si="25"/>
        <v>0</v>
      </c>
      <c r="F39" s="62">
        <f t="shared" si="32"/>
        <v>0</v>
      </c>
      <c r="G39" s="65"/>
      <c r="H39" s="64">
        <f t="shared" si="26"/>
        <v>0</v>
      </c>
      <c r="I39" s="65">
        <f t="shared" si="27"/>
        <v>0</v>
      </c>
      <c r="J39" s="66"/>
      <c r="K39" s="67">
        <v>0</v>
      </c>
      <c r="L39" s="68"/>
      <c r="M39" s="91">
        <f t="shared" si="33"/>
        <v>0</v>
      </c>
      <c r="N39" s="65">
        <f t="shared" si="28"/>
        <v>0</v>
      </c>
      <c r="O39" s="70">
        <f t="shared" si="29"/>
        <v>0</v>
      </c>
      <c r="P39" s="71">
        <v>99</v>
      </c>
      <c r="Q39" s="72">
        <v>0</v>
      </c>
      <c r="R39" s="73">
        <v>99</v>
      </c>
      <c r="S39" s="74">
        <v>0</v>
      </c>
      <c r="T39" s="75">
        <v>99</v>
      </c>
      <c r="U39" s="76">
        <v>0</v>
      </c>
      <c r="V39" s="73">
        <v>99</v>
      </c>
      <c r="W39" s="76">
        <v>0</v>
      </c>
      <c r="X39" s="75">
        <v>99</v>
      </c>
      <c r="Y39" s="76">
        <v>0</v>
      </c>
      <c r="Z39" s="75">
        <v>99</v>
      </c>
      <c r="AA39" s="76">
        <v>0</v>
      </c>
      <c r="AB39" s="75">
        <v>99</v>
      </c>
      <c r="AC39" s="74">
        <v>0</v>
      </c>
      <c r="AD39" s="98">
        <v>99</v>
      </c>
      <c r="AE39" s="72">
        <v>0</v>
      </c>
      <c r="AF39" s="77">
        <v>99</v>
      </c>
      <c r="AG39" s="74">
        <v>0</v>
      </c>
      <c r="AH39" s="73">
        <v>99</v>
      </c>
      <c r="AI39" s="76">
        <v>0</v>
      </c>
      <c r="AJ39" s="47"/>
      <c r="AK39" s="48">
        <f t="shared" si="24"/>
        <v>0</v>
      </c>
      <c r="AL39" s="47"/>
      <c r="AM39" s="78">
        <f t="shared" si="2"/>
        <v>0</v>
      </c>
      <c r="AN39" s="79">
        <f t="shared" si="3"/>
        <v>0</v>
      </c>
      <c r="AO39" s="80">
        <f t="shared" si="4"/>
        <v>0</v>
      </c>
      <c r="AP39" s="79">
        <f t="shared" si="5"/>
        <v>0</v>
      </c>
      <c r="AQ39" s="80">
        <f t="shared" si="6"/>
        <v>0</v>
      </c>
      <c r="AR39" s="80">
        <f t="shared" si="7"/>
        <v>0</v>
      </c>
      <c r="AS39" s="80">
        <f t="shared" si="8"/>
        <v>0</v>
      </c>
      <c r="AT39" s="80">
        <f t="shared" si="9"/>
        <v>0</v>
      </c>
      <c r="AU39" s="79">
        <f t="shared" si="10"/>
        <v>0</v>
      </c>
      <c r="AV39" s="80">
        <f t="shared" si="11"/>
        <v>0</v>
      </c>
      <c r="AW39" s="1"/>
      <c r="AX39" s="81">
        <f t="shared" si="12"/>
        <v>0</v>
      </c>
      <c r="AY39" s="82">
        <f t="shared" si="13"/>
        <v>0</v>
      </c>
      <c r="AZ39" s="82">
        <f t="shared" si="14"/>
        <v>0</v>
      </c>
      <c r="BA39" s="83">
        <f t="shared" si="15"/>
        <v>0</v>
      </c>
      <c r="BB39" s="82">
        <f t="shared" si="16"/>
        <v>0</v>
      </c>
      <c r="BC39" s="82">
        <f t="shared" si="17"/>
        <v>0</v>
      </c>
      <c r="BD39" s="82">
        <f t="shared" si="18"/>
        <v>0</v>
      </c>
      <c r="BE39" s="82">
        <f t="shared" si="19"/>
        <v>0</v>
      </c>
      <c r="BF39" s="82">
        <f t="shared" si="20"/>
        <v>0</v>
      </c>
      <c r="BG39" s="82">
        <f t="shared" si="21"/>
        <v>0</v>
      </c>
      <c r="BH39" s="84">
        <f t="shared" si="30"/>
        <v>0</v>
      </c>
      <c r="BI39" s="79">
        <f t="shared" si="22"/>
        <v>0</v>
      </c>
      <c r="BJ39" s="79">
        <f t="shared" si="23"/>
        <v>0</v>
      </c>
      <c r="BK39" s="85">
        <f t="shared" si="31"/>
        <v>0</v>
      </c>
      <c r="BL39" s="7"/>
    </row>
    <row r="40" spans="1:64" x14ac:dyDescent="0.25">
      <c r="A40" s="57"/>
      <c r="B40" s="58"/>
      <c r="C40" s="86"/>
      <c r="D40" s="101"/>
      <c r="E40" s="87">
        <f t="shared" si="25"/>
        <v>0</v>
      </c>
      <c r="F40" s="62">
        <f t="shared" si="32"/>
        <v>0</v>
      </c>
      <c r="G40" s="65"/>
      <c r="H40" s="64">
        <f t="shared" si="26"/>
        <v>0</v>
      </c>
      <c r="I40" s="65">
        <f t="shared" si="27"/>
        <v>0</v>
      </c>
      <c r="J40" s="92"/>
      <c r="K40" s="67">
        <v>0</v>
      </c>
      <c r="L40" s="68"/>
      <c r="M40" s="91">
        <f t="shared" si="33"/>
        <v>0</v>
      </c>
      <c r="N40" s="65">
        <f t="shared" si="28"/>
        <v>0</v>
      </c>
      <c r="O40" s="70">
        <f t="shared" si="29"/>
        <v>0</v>
      </c>
      <c r="P40" s="71">
        <v>99</v>
      </c>
      <c r="Q40" s="72">
        <v>0</v>
      </c>
      <c r="R40" s="73">
        <v>99</v>
      </c>
      <c r="S40" s="74">
        <v>0</v>
      </c>
      <c r="T40" s="75">
        <v>99</v>
      </c>
      <c r="U40" s="76">
        <v>0</v>
      </c>
      <c r="V40" s="73">
        <v>99</v>
      </c>
      <c r="W40" s="76">
        <v>0</v>
      </c>
      <c r="X40" s="75">
        <v>99</v>
      </c>
      <c r="Y40" s="76">
        <v>0</v>
      </c>
      <c r="Z40" s="75">
        <v>99</v>
      </c>
      <c r="AA40" s="76">
        <v>0</v>
      </c>
      <c r="AB40" s="75">
        <v>99</v>
      </c>
      <c r="AC40" s="74">
        <v>0</v>
      </c>
      <c r="AD40" s="71">
        <v>99</v>
      </c>
      <c r="AE40" s="72">
        <v>0</v>
      </c>
      <c r="AF40" s="77">
        <v>99</v>
      </c>
      <c r="AG40" s="74">
        <v>0</v>
      </c>
      <c r="AH40" s="73">
        <v>99</v>
      </c>
      <c r="AI40" s="76">
        <v>0</v>
      </c>
      <c r="AJ40" s="47"/>
      <c r="AK40" s="48">
        <f t="shared" si="24"/>
        <v>0</v>
      </c>
      <c r="AL40" s="47"/>
      <c r="AM40" s="78">
        <f t="shared" si="2"/>
        <v>0</v>
      </c>
      <c r="AN40" s="79">
        <f t="shared" si="3"/>
        <v>0</v>
      </c>
      <c r="AO40" s="80">
        <f t="shared" si="4"/>
        <v>0</v>
      </c>
      <c r="AP40" s="79">
        <f t="shared" si="5"/>
        <v>0</v>
      </c>
      <c r="AQ40" s="80">
        <f t="shared" si="6"/>
        <v>0</v>
      </c>
      <c r="AR40" s="80">
        <f t="shared" si="7"/>
        <v>0</v>
      </c>
      <c r="AS40" s="80">
        <f t="shared" si="8"/>
        <v>0</v>
      </c>
      <c r="AT40" s="80">
        <f t="shared" si="9"/>
        <v>0</v>
      </c>
      <c r="AU40" s="79">
        <f t="shared" si="10"/>
        <v>0</v>
      </c>
      <c r="AV40" s="80">
        <f t="shared" si="11"/>
        <v>0</v>
      </c>
      <c r="AW40" s="1"/>
      <c r="AX40" s="81">
        <f t="shared" si="12"/>
        <v>0</v>
      </c>
      <c r="AY40" s="82">
        <f t="shared" si="13"/>
        <v>0</v>
      </c>
      <c r="AZ40" s="82">
        <f t="shared" si="14"/>
        <v>0</v>
      </c>
      <c r="BA40" s="83">
        <f t="shared" si="15"/>
        <v>0</v>
      </c>
      <c r="BB40" s="82">
        <f t="shared" si="16"/>
        <v>0</v>
      </c>
      <c r="BC40" s="82">
        <f t="shared" si="17"/>
        <v>0</v>
      </c>
      <c r="BD40" s="82">
        <f t="shared" si="18"/>
        <v>0</v>
      </c>
      <c r="BE40" s="82">
        <f t="shared" si="19"/>
        <v>0</v>
      </c>
      <c r="BF40" s="82">
        <f t="shared" si="20"/>
        <v>0</v>
      </c>
      <c r="BG40" s="82">
        <f t="shared" si="21"/>
        <v>0</v>
      </c>
      <c r="BH40" s="84">
        <f t="shared" si="30"/>
        <v>0</v>
      </c>
      <c r="BI40" s="79">
        <f t="shared" si="22"/>
        <v>0</v>
      </c>
      <c r="BJ40" s="79">
        <f t="shared" si="23"/>
        <v>0</v>
      </c>
      <c r="BK40" s="85">
        <f t="shared" si="31"/>
        <v>0</v>
      </c>
      <c r="BL40" s="7"/>
    </row>
    <row r="41" spans="1:64" x14ac:dyDescent="0.25">
      <c r="A41" s="57"/>
      <c r="B41" s="58"/>
      <c r="C41" s="86"/>
      <c r="D41" s="101"/>
      <c r="E41" s="87">
        <f t="shared" si="25"/>
        <v>0</v>
      </c>
      <c r="F41" s="95">
        <f t="shared" si="32"/>
        <v>0</v>
      </c>
      <c r="G41" s="65"/>
      <c r="H41" s="64">
        <f t="shared" si="26"/>
        <v>0</v>
      </c>
      <c r="I41" s="65">
        <f t="shared" si="27"/>
        <v>0</v>
      </c>
      <c r="J41" s="66"/>
      <c r="K41" s="67">
        <v>0</v>
      </c>
      <c r="L41" s="68"/>
      <c r="M41" s="91">
        <f t="shared" si="33"/>
        <v>0</v>
      </c>
      <c r="N41" s="65">
        <f t="shared" si="28"/>
        <v>0</v>
      </c>
      <c r="O41" s="70">
        <f t="shared" si="29"/>
        <v>0</v>
      </c>
      <c r="P41" s="71">
        <v>99</v>
      </c>
      <c r="Q41" s="72">
        <v>0</v>
      </c>
      <c r="R41" s="73">
        <v>99</v>
      </c>
      <c r="S41" s="74">
        <v>0</v>
      </c>
      <c r="T41" s="75">
        <v>99</v>
      </c>
      <c r="U41" s="76">
        <v>0</v>
      </c>
      <c r="V41" s="73">
        <v>99</v>
      </c>
      <c r="W41" s="76">
        <v>0</v>
      </c>
      <c r="X41" s="75">
        <v>99</v>
      </c>
      <c r="Y41" s="76">
        <v>0</v>
      </c>
      <c r="Z41" s="75">
        <v>99</v>
      </c>
      <c r="AA41" s="76">
        <v>0</v>
      </c>
      <c r="AB41" s="75">
        <v>99</v>
      </c>
      <c r="AC41" s="74">
        <v>0</v>
      </c>
      <c r="AD41" s="71">
        <v>99</v>
      </c>
      <c r="AE41" s="72">
        <v>0</v>
      </c>
      <c r="AF41" s="77">
        <v>99</v>
      </c>
      <c r="AG41" s="74">
        <v>0</v>
      </c>
      <c r="AH41" s="73">
        <v>99</v>
      </c>
      <c r="AI41" s="76">
        <v>0</v>
      </c>
      <c r="AJ41" s="47"/>
      <c r="AK41" s="48">
        <f t="shared" si="24"/>
        <v>0</v>
      </c>
      <c r="AL41" s="47"/>
      <c r="AM41" s="78">
        <f t="shared" si="2"/>
        <v>0</v>
      </c>
      <c r="AN41" s="79">
        <f t="shared" si="3"/>
        <v>0</v>
      </c>
      <c r="AO41" s="80">
        <f t="shared" si="4"/>
        <v>0</v>
      </c>
      <c r="AP41" s="79">
        <f t="shared" si="5"/>
        <v>0</v>
      </c>
      <c r="AQ41" s="80">
        <f t="shared" si="6"/>
        <v>0</v>
      </c>
      <c r="AR41" s="80">
        <f t="shared" si="7"/>
        <v>0</v>
      </c>
      <c r="AS41" s="80">
        <f t="shared" si="8"/>
        <v>0</v>
      </c>
      <c r="AT41" s="80">
        <f t="shared" si="9"/>
        <v>0</v>
      </c>
      <c r="AU41" s="79">
        <f t="shared" si="10"/>
        <v>0</v>
      </c>
      <c r="AV41" s="80">
        <f t="shared" si="11"/>
        <v>0</v>
      </c>
      <c r="AW41" s="1"/>
      <c r="AX41" s="81">
        <f t="shared" si="12"/>
        <v>0</v>
      </c>
      <c r="AY41" s="82">
        <f t="shared" si="13"/>
        <v>0</v>
      </c>
      <c r="AZ41" s="82">
        <f t="shared" si="14"/>
        <v>0</v>
      </c>
      <c r="BA41" s="83">
        <f t="shared" si="15"/>
        <v>0</v>
      </c>
      <c r="BB41" s="82">
        <f t="shared" si="16"/>
        <v>0</v>
      </c>
      <c r="BC41" s="82">
        <f t="shared" si="17"/>
        <v>0</v>
      </c>
      <c r="BD41" s="82">
        <f t="shared" si="18"/>
        <v>0</v>
      </c>
      <c r="BE41" s="82">
        <f t="shared" si="19"/>
        <v>0</v>
      </c>
      <c r="BF41" s="82">
        <f t="shared" si="20"/>
        <v>0</v>
      </c>
      <c r="BG41" s="82">
        <f t="shared" si="21"/>
        <v>0</v>
      </c>
      <c r="BH41" s="84">
        <f t="shared" si="30"/>
        <v>0</v>
      </c>
      <c r="BI41" s="79">
        <f t="shared" si="22"/>
        <v>0</v>
      </c>
      <c r="BJ41" s="79">
        <f t="shared" si="23"/>
        <v>0</v>
      </c>
      <c r="BK41" s="85">
        <f t="shared" si="31"/>
        <v>0</v>
      </c>
      <c r="BL41" s="7"/>
    </row>
    <row r="42" spans="1:64" x14ac:dyDescent="0.25">
      <c r="A42" s="57"/>
      <c r="B42" s="58"/>
      <c r="C42" s="86"/>
      <c r="D42" s="101"/>
      <c r="E42" s="87">
        <f t="shared" si="25"/>
        <v>0</v>
      </c>
      <c r="F42" s="97">
        <f t="shared" si="32"/>
        <v>0</v>
      </c>
      <c r="G42" s="65"/>
      <c r="H42" s="64">
        <f t="shared" si="26"/>
        <v>0</v>
      </c>
      <c r="I42" s="65">
        <f t="shared" si="27"/>
        <v>0</v>
      </c>
      <c r="J42" s="92"/>
      <c r="K42" s="93">
        <v>0</v>
      </c>
      <c r="L42" s="68"/>
      <c r="M42" s="91">
        <f t="shared" si="33"/>
        <v>0</v>
      </c>
      <c r="N42" s="65">
        <f t="shared" si="28"/>
        <v>0</v>
      </c>
      <c r="O42" s="70">
        <f t="shared" si="29"/>
        <v>0</v>
      </c>
      <c r="P42" s="71">
        <v>99</v>
      </c>
      <c r="Q42" s="72">
        <v>0</v>
      </c>
      <c r="R42" s="73">
        <v>99</v>
      </c>
      <c r="S42" s="74">
        <v>0</v>
      </c>
      <c r="T42" s="75">
        <v>99</v>
      </c>
      <c r="U42" s="76">
        <v>0</v>
      </c>
      <c r="V42" s="73">
        <v>99</v>
      </c>
      <c r="W42" s="76">
        <v>0</v>
      </c>
      <c r="X42" s="75">
        <v>99</v>
      </c>
      <c r="Y42" s="76">
        <v>0</v>
      </c>
      <c r="Z42" s="75">
        <v>99</v>
      </c>
      <c r="AA42" s="76">
        <v>0</v>
      </c>
      <c r="AB42" s="75">
        <v>99</v>
      </c>
      <c r="AC42" s="74">
        <v>0</v>
      </c>
      <c r="AD42" s="71">
        <v>99</v>
      </c>
      <c r="AE42" s="72">
        <v>0</v>
      </c>
      <c r="AF42" s="77">
        <v>99</v>
      </c>
      <c r="AG42" s="74">
        <v>0</v>
      </c>
      <c r="AH42" s="73">
        <v>99</v>
      </c>
      <c r="AI42" s="76">
        <v>0</v>
      </c>
      <c r="AJ42" s="47"/>
      <c r="AK42" s="48">
        <f t="shared" si="24"/>
        <v>0</v>
      </c>
      <c r="AL42" s="47"/>
      <c r="AM42" s="78">
        <f t="shared" si="2"/>
        <v>0</v>
      </c>
      <c r="AN42" s="79">
        <f t="shared" si="3"/>
        <v>0</v>
      </c>
      <c r="AO42" s="80">
        <f t="shared" si="4"/>
        <v>0</v>
      </c>
      <c r="AP42" s="79">
        <f t="shared" si="5"/>
        <v>0</v>
      </c>
      <c r="AQ42" s="80">
        <f t="shared" si="6"/>
        <v>0</v>
      </c>
      <c r="AR42" s="80">
        <f t="shared" si="7"/>
        <v>0</v>
      </c>
      <c r="AS42" s="80">
        <f t="shared" si="8"/>
        <v>0</v>
      </c>
      <c r="AT42" s="80">
        <f t="shared" si="9"/>
        <v>0</v>
      </c>
      <c r="AU42" s="79">
        <f t="shared" si="10"/>
        <v>0</v>
      </c>
      <c r="AV42" s="80">
        <f t="shared" si="11"/>
        <v>0</v>
      </c>
      <c r="AW42" s="1"/>
      <c r="AX42" s="81">
        <f t="shared" si="12"/>
        <v>0</v>
      </c>
      <c r="AY42" s="82">
        <f t="shared" si="13"/>
        <v>0</v>
      </c>
      <c r="AZ42" s="82">
        <f t="shared" si="14"/>
        <v>0</v>
      </c>
      <c r="BA42" s="83">
        <f t="shared" si="15"/>
        <v>0</v>
      </c>
      <c r="BB42" s="82">
        <f t="shared" si="16"/>
        <v>0</v>
      </c>
      <c r="BC42" s="82">
        <f t="shared" si="17"/>
        <v>0</v>
      </c>
      <c r="BD42" s="82">
        <f t="shared" si="18"/>
        <v>0</v>
      </c>
      <c r="BE42" s="82">
        <f t="shared" si="19"/>
        <v>0</v>
      </c>
      <c r="BF42" s="82">
        <f t="shared" si="20"/>
        <v>0</v>
      </c>
      <c r="BG42" s="82">
        <f t="shared" si="21"/>
        <v>0</v>
      </c>
      <c r="BH42" s="84">
        <f t="shared" si="30"/>
        <v>0</v>
      </c>
      <c r="BI42" s="79">
        <f t="shared" si="22"/>
        <v>0</v>
      </c>
      <c r="BJ42" s="79">
        <f t="shared" si="23"/>
        <v>0</v>
      </c>
      <c r="BK42" s="85">
        <f t="shared" si="31"/>
        <v>0</v>
      </c>
      <c r="BL42" s="7"/>
    </row>
    <row r="43" spans="1:64" x14ac:dyDescent="0.25">
      <c r="A43" s="57"/>
      <c r="B43" s="58"/>
      <c r="C43" s="86"/>
      <c r="D43" s="101"/>
      <c r="E43" s="87">
        <f t="shared" si="25"/>
        <v>0</v>
      </c>
      <c r="F43" s="95">
        <f t="shared" si="32"/>
        <v>0</v>
      </c>
      <c r="G43" s="65"/>
      <c r="H43" s="64">
        <f t="shared" si="26"/>
        <v>0</v>
      </c>
      <c r="I43" s="65">
        <f t="shared" si="27"/>
        <v>0</v>
      </c>
      <c r="J43" s="66"/>
      <c r="K43" s="67">
        <v>0</v>
      </c>
      <c r="L43" s="68"/>
      <c r="M43" s="91">
        <f t="shared" si="33"/>
        <v>0</v>
      </c>
      <c r="N43" s="65">
        <f t="shared" si="28"/>
        <v>0</v>
      </c>
      <c r="O43" s="70">
        <f t="shared" si="29"/>
        <v>0</v>
      </c>
      <c r="P43" s="71">
        <v>99</v>
      </c>
      <c r="Q43" s="72">
        <v>0</v>
      </c>
      <c r="R43" s="73">
        <v>99</v>
      </c>
      <c r="S43" s="74">
        <v>0</v>
      </c>
      <c r="T43" s="75">
        <v>99</v>
      </c>
      <c r="U43" s="76">
        <v>0</v>
      </c>
      <c r="V43" s="73">
        <v>99</v>
      </c>
      <c r="W43" s="76">
        <v>0</v>
      </c>
      <c r="X43" s="75">
        <v>99</v>
      </c>
      <c r="Y43" s="76">
        <v>0</v>
      </c>
      <c r="Z43" s="75">
        <v>99</v>
      </c>
      <c r="AA43" s="76">
        <v>0</v>
      </c>
      <c r="AB43" s="75">
        <v>99</v>
      </c>
      <c r="AC43" s="74">
        <v>0</v>
      </c>
      <c r="AD43" s="98">
        <v>99</v>
      </c>
      <c r="AE43" s="72">
        <v>0</v>
      </c>
      <c r="AF43" s="77">
        <v>99</v>
      </c>
      <c r="AG43" s="74">
        <v>0</v>
      </c>
      <c r="AH43" s="73">
        <v>99</v>
      </c>
      <c r="AI43" s="76">
        <v>0</v>
      </c>
      <c r="AJ43" s="47"/>
      <c r="AK43" s="48">
        <f t="shared" si="24"/>
        <v>0</v>
      </c>
      <c r="AL43" s="47"/>
      <c r="AM43" s="78">
        <f t="shared" si="2"/>
        <v>0</v>
      </c>
      <c r="AN43" s="79">
        <f t="shared" si="3"/>
        <v>0</v>
      </c>
      <c r="AO43" s="80">
        <f t="shared" si="4"/>
        <v>0</v>
      </c>
      <c r="AP43" s="79">
        <f t="shared" si="5"/>
        <v>0</v>
      </c>
      <c r="AQ43" s="80">
        <f t="shared" si="6"/>
        <v>0</v>
      </c>
      <c r="AR43" s="80">
        <f t="shared" si="7"/>
        <v>0</v>
      </c>
      <c r="AS43" s="80">
        <f t="shared" si="8"/>
        <v>0</v>
      </c>
      <c r="AT43" s="80">
        <f t="shared" si="9"/>
        <v>0</v>
      </c>
      <c r="AU43" s="79">
        <f t="shared" si="10"/>
        <v>0</v>
      </c>
      <c r="AV43" s="80">
        <f t="shared" si="11"/>
        <v>0</v>
      </c>
      <c r="AW43" s="1"/>
      <c r="AX43" s="81">
        <f t="shared" si="12"/>
        <v>0</v>
      </c>
      <c r="AY43" s="82">
        <f t="shared" si="13"/>
        <v>0</v>
      </c>
      <c r="AZ43" s="82">
        <f t="shared" si="14"/>
        <v>0</v>
      </c>
      <c r="BA43" s="83">
        <f t="shared" si="15"/>
        <v>0</v>
      </c>
      <c r="BB43" s="82">
        <f t="shared" si="16"/>
        <v>0</v>
      </c>
      <c r="BC43" s="82">
        <f t="shared" si="17"/>
        <v>0</v>
      </c>
      <c r="BD43" s="82">
        <f t="shared" si="18"/>
        <v>0</v>
      </c>
      <c r="BE43" s="82">
        <f t="shared" si="19"/>
        <v>0</v>
      </c>
      <c r="BF43" s="82">
        <f t="shared" si="20"/>
        <v>0</v>
      </c>
      <c r="BG43" s="82">
        <f t="shared" si="21"/>
        <v>0</v>
      </c>
      <c r="BH43" s="84">
        <f t="shared" si="30"/>
        <v>0</v>
      </c>
      <c r="BI43" s="79">
        <f t="shared" si="22"/>
        <v>0</v>
      </c>
      <c r="BJ43" s="79">
        <f t="shared" si="23"/>
        <v>0</v>
      </c>
      <c r="BK43" s="85">
        <f t="shared" si="31"/>
        <v>0</v>
      </c>
      <c r="BL43" s="7"/>
    </row>
    <row r="44" spans="1:64" x14ac:dyDescent="0.25">
      <c r="A44" s="57"/>
      <c r="B44" s="58"/>
      <c r="C44" s="86"/>
      <c r="D44" s="101"/>
      <c r="E44" s="87">
        <f t="shared" si="25"/>
        <v>0</v>
      </c>
      <c r="F44" s="95">
        <f t="shared" si="32"/>
        <v>0</v>
      </c>
      <c r="G44" s="65"/>
      <c r="H44" s="64">
        <f t="shared" si="26"/>
        <v>0</v>
      </c>
      <c r="I44" s="65">
        <f t="shared" si="27"/>
        <v>0</v>
      </c>
      <c r="J44" s="92"/>
      <c r="K44" s="93">
        <v>0</v>
      </c>
      <c r="L44" s="68"/>
      <c r="M44" s="91">
        <f t="shared" si="33"/>
        <v>0</v>
      </c>
      <c r="N44" s="65">
        <f t="shared" si="28"/>
        <v>0</v>
      </c>
      <c r="O44" s="70">
        <f t="shared" si="29"/>
        <v>0</v>
      </c>
      <c r="P44" s="71">
        <v>99</v>
      </c>
      <c r="Q44" s="72">
        <v>0</v>
      </c>
      <c r="R44" s="73">
        <v>99</v>
      </c>
      <c r="S44" s="74">
        <v>0</v>
      </c>
      <c r="T44" s="75">
        <v>99</v>
      </c>
      <c r="U44" s="76">
        <v>0</v>
      </c>
      <c r="V44" s="73">
        <v>99</v>
      </c>
      <c r="W44" s="76">
        <v>0</v>
      </c>
      <c r="X44" s="75">
        <v>99</v>
      </c>
      <c r="Y44" s="76">
        <v>0</v>
      </c>
      <c r="Z44" s="75">
        <v>99</v>
      </c>
      <c r="AA44" s="76">
        <v>0</v>
      </c>
      <c r="AB44" s="75">
        <v>99</v>
      </c>
      <c r="AC44" s="74">
        <v>0</v>
      </c>
      <c r="AD44" s="71">
        <v>99</v>
      </c>
      <c r="AE44" s="72">
        <v>0</v>
      </c>
      <c r="AF44" s="77">
        <v>99</v>
      </c>
      <c r="AG44" s="74">
        <v>0</v>
      </c>
      <c r="AH44" s="73">
        <v>99</v>
      </c>
      <c r="AI44" s="76">
        <v>0</v>
      </c>
      <c r="AJ44" s="47"/>
      <c r="AK44" s="48">
        <f t="shared" si="24"/>
        <v>0</v>
      </c>
      <c r="AL44" s="47"/>
      <c r="AM44" s="78">
        <f t="shared" si="2"/>
        <v>0</v>
      </c>
      <c r="AN44" s="79">
        <f t="shared" si="3"/>
        <v>0</v>
      </c>
      <c r="AO44" s="80">
        <f t="shared" si="4"/>
        <v>0</v>
      </c>
      <c r="AP44" s="79">
        <f t="shared" si="5"/>
        <v>0</v>
      </c>
      <c r="AQ44" s="80">
        <f t="shared" si="6"/>
        <v>0</v>
      </c>
      <c r="AR44" s="80">
        <f t="shared" si="7"/>
        <v>0</v>
      </c>
      <c r="AS44" s="80">
        <f t="shared" si="8"/>
        <v>0</v>
      </c>
      <c r="AT44" s="80">
        <f t="shared" si="9"/>
        <v>0</v>
      </c>
      <c r="AU44" s="79">
        <f t="shared" si="10"/>
        <v>0</v>
      </c>
      <c r="AV44" s="80">
        <f t="shared" si="11"/>
        <v>0</v>
      </c>
      <c r="AW44" s="1"/>
      <c r="AX44" s="81">
        <f t="shared" si="12"/>
        <v>0</v>
      </c>
      <c r="AY44" s="82">
        <f t="shared" si="13"/>
        <v>0</v>
      </c>
      <c r="AZ44" s="82">
        <f t="shared" si="14"/>
        <v>0</v>
      </c>
      <c r="BA44" s="83">
        <f t="shared" si="15"/>
        <v>0</v>
      </c>
      <c r="BB44" s="82">
        <f t="shared" si="16"/>
        <v>0</v>
      </c>
      <c r="BC44" s="82">
        <f t="shared" si="17"/>
        <v>0</v>
      </c>
      <c r="BD44" s="82">
        <f t="shared" si="18"/>
        <v>0</v>
      </c>
      <c r="BE44" s="82">
        <f t="shared" si="19"/>
        <v>0</v>
      </c>
      <c r="BF44" s="82">
        <f t="shared" si="20"/>
        <v>0</v>
      </c>
      <c r="BG44" s="82">
        <f t="shared" si="21"/>
        <v>0</v>
      </c>
      <c r="BH44" s="84">
        <f t="shared" si="30"/>
        <v>0</v>
      </c>
      <c r="BI44" s="79">
        <f t="shared" si="22"/>
        <v>0</v>
      </c>
      <c r="BJ44" s="79">
        <f t="shared" si="23"/>
        <v>0</v>
      </c>
      <c r="BK44" s="85">
        <f t="shared" si="31"/>
        <v>0</v>
      </c>
      <c r="BL44" s="7"/>
    </row>
    <row r="45" spans="1:64" x14ac:dyDescent="0.25">
      <c r="A45" s="57"/>
      <c r="B45" s="58"/>
      <c r="C45" s="86"/>
      <c r="D45" s="101"/>
      <c r="E45" s="87">
        <f t="shared" si="25"/>
        <v>0</v>
      </c>
      <c r="F45" s="97">
        <f t="shared" si="32"/>
        <v>0</v>
      </c>
      <c r="G45" s="102"/>
      <c r="H45" s="64">
        <f t="shared" si="26"/>
        <v>0</v>
      </c>
      <c r="I45" s="65">
        <f t="shared" si="27"/>
        <v>0</v>
      </c>
      <c r="J45" s="92"/>
      <c r="K45" s="93">
        <v>0</v>
      </c>
      <c r="L45" s="68"/>
      <c r="M45" s="91">
        <f t="shared" si="33"/>
        <v>0</v>
      </c>
      <c r="N45" s="65">
        <f t="shared" si="28"/>
        <v>0</v>
      </c>
      <c r="O45" s="70">
        <f t="shared" si="29"/>
        <v>0</v>
      </c>
      <c r="P45" s="71">
        <v>99</v>
      </c>
      <c r="Q45" s="72">
        <v>0</v>
      </c>
      <c r="R45" s="73">
        <v>99</v>
      </c>
      <c r="S45" s="74">
        <v>0</v>
      </c>
      <c r="T45" s="75">
        <v>99</v>
      </c>
      <c r="U45" s="76">
        <v>0</v>
      </c>
      <c r="V45" s="73">
        <v>99</v>
      </c>
      <c r="W45" s="76">
        <v>0</v>
      </c>
      <c r="X45" s="75">
        <v>99</v>
      </c>
      <c r="Y45" s="76">
        <v>0</v>
      </c>
      <c r="Z45" s="75">
        <v>99</v>
      </c>
      <c r="AA45" s="76">
        <v>0</v>
      </c>
      <c r="AB45" s="75">
        <v>99</v>
      </c>
      <c r="AC45" s="74">
        <v>0</v>
      </c>
      <c r="AD45" s="94">
        <v>99</v>
      </c>
      <c r="AE45" s="72">
        <v>0</v>
      </c>
      <c r="AF45" s="77">
        <v>99</v>
      </c>
      <c r="AG45" s="74">
        <v>0</v>
      </c>
      <c r="AH45" s="73">
        <v>99</v>
      </c>
      <c r="AI45" s="76">
        <v>0</v>
      </c>
      <c r="AJ45" s="47"/>
      <c r="AK45" s="48">
        <f t="shared" si="24"/>
        <v>0</v>
      </c>
      <c r="AL45" s="47"/>
      <c r="AM45" s="78">
        <f t="shared" si="2"/>
        <v>0</v>
      </c>
      <c r="AN45" s="79">
        <f t="shared" si="3"/>
        <v>0</v>
      </c>
      <c r="AO45" s="80">
        <f t="shared" si="4"/>
        <v>0</v>
      </c>
      <c r="AP45" s="79">
        <f t="shared" si="5"/>
        <v>0</v>
      </c>
      <c r="AQ45" s="80">
        <f t="shared" si="6"/>
        <v>0</v>
      </c>
      <c r="AR45" s="80">
        <f t="shared" si="7"/>
        <v>0</v>
      </c>
      <c r="AS45" s="80">
        <f t="shared" si="8"/>
        <v>0</v>
      </c>
      <c r="AT45" s="80">
        <f t="shared" si="9"/>
        <v>0</v>
      </c>
      <c r="AU45" s="79">
        <f t="shared" si="10"/>
        <v>0</v>
      </c>
      <c r="AV45" s="80">
        <f t="shared" si="11"/>
        <v>0</v>
      </c>
      <c r="AW45" s="1"/>
      <c r="AX45" s="81">
        <f t="shared" si="12"/>
        <v>0</v>
      </c>
      <c r="AY45" s="82">
        <f t="shared" si="13"/>
        <v>0</v>
      </c>
      <c r="AZ45" s="82">
        <f t="shared" si="14"/>
        <v>0</v>
      </c>
      <c r="BA45" s="83">
        <f t="shared" si="15"/>
        <v>0</v>
      </c>
      <c r="BB45" s="82">
        <f t="shared" si="16"/>
        <v>0</v>
      </c>
      <c r="BC45" s="82">
        <f t="shared" si="17"/>
        <v>0</v>
      </c>
      <c r="BD45" s="82">
        <f t="shared" si="18"/>
        <v>0</v>
      </c>
      <c r="BE45" s="82">
        <f t="shared" si="19"/>
        <v>0</v>
      </c>
      <c r="BF45" s="82">
        <f t="shared" si="20"/>
        <v>0</v>
      </c>
      <c r="BG45" s="82">
        <f t="shared" si="21"/>
        <v>0</v>
      </c>
      <c r="BH45" s="84">
        <f t="shared" si="30"/>
        <v>0</v>
      </c>
      <c r="BI45" s="79">
        <f t="shared" si="22"/>
        <v>0</v>
      </c>
      <c r="BJ45" s="79">
        <f t="shared" si="23"/>
        <v>0</v>
      </c>
      <c r="BK45" s="85">
        <f t="shared" si="31"/>
        <v>0</v>
      </c>
      <c r="BL45" s="7"/>
    </row>
    <row r="46" spans="1:64" x14ac:dyDescent="0.25">
      <c r="A46" s="57"/>
      <c r="B46" s="58"/>
      <c r="C46" s="86"/>
      <c r="D46" s="101"/>
      <c r="E46" s="87">
        <f t="shared" si="25"/>
        <v>0</v>
      </c>
      <c r="F46" s="95">
        <f t="shared" si="32"/>
        <v>0</v>
      </c>
      <c r="G46" s="65"/>
      <c r="H46" s="64">
        <f t="shared" si="26"/>
        <v>0</v>
      </c>
      <c r="I46" s="65">
        <f t="shared" si="27"/>
        <v>0</v>
      </c>
      <c r="J46" s="66"/>
      <c r="K46" s="67">
        <v>0</v>
      </c>
      <c r="L46" s="68"/>
      <c r="M46" s="91">
        <f t="shared" si="33"/>
        <v>0</v>
      </c>
      <c r="N46" s="65">
        <f t="shared" si="28"/>
        <v>0</v>
      </c>
      <c r="O46" s="70">
        <f t="shared" si="29"/>
        <v>0</v>
      </c>
      <c r="P46" s="71">
        <v>99</v>
      </c>
      <c r="Q46" s="72">
        <v>0</v>
      </c>
      <c r="R46" s="73">
        <v>99</v>
      </c>
      <c r="S46" s="74">
        <v>0</v>
      </c>
      <c r="T46" s="75">
        <v>99</v>
      </c>
      <c r="U46" s="76">
        <v>0</v>
      </c>
      <c r="V46" s="73">
        <v>99</v>
      </c>
      <c r="W46" s="76">
        <v>0</v>
      </c>
      <c r="X46" s="75">
        <v>99</v>
      </c>
      <c r="Y46" s="76">
        <v>0</v>
      </c>
      <c r="Z46" s="75">
        <v>99</v>
      </c>
      <c r="AA46" s="76">
        <v>0</v>
      </c>
      <c r="AB46" s="75">
        <v>99</v>
      </c>
      <c r="AC46" s="74">
        <v>0</v>
      </c>
      <c r="AD46" s="71">
        <v>99</v>
      </c>
      <c r="AE46" s="72">
        <v>0</v>
      </c>
      <c r="AF46" s="77">
        <v>99</v>
      </c>
      <c r="AG46" s="74">
        <v>0</v>
      </c>
      <c r="AH46" s="73">
        <v>99</v>
      </c>
      <c r="AI46" s="76">
        <v>0</v>
      </c>
      <c r="AJ46" s="47"/>
      <c r="AK46" s="48">
        <f t="shared" si="24"/>
        <v>0</v>
      </c>
      <c r="AL46" s="47"/>
      <c r="AM46" s="78">
        <f t="shared" si="2"/>
        <v>0</v>
      </c>
      <c r="AN46" s="79">
        <f t="shared" si="3"/>
        <v>0</v>
      </c>
      <c r="AO46" s="80">
        <f t="shared" si="4"/>
        <v>0</v>
      </c>
      <c r="AP46" s="79">
        <f t="shared" si="5"/>
        <v>0</v>
      </c>
      <c r="AQ46" s="80">
        <f t="shared" si="6"/>
        <v>0</v>
      </c>
      <c r="AR46" s="80">
        <f t="shared" si="7"/>
        <v>0</v>
      </c>
      <c r="AS46" s="80">
        <f t="shared" si="8"/>
        <v>0</v>
      </c>
      <c r="AT46" s="80">
        <f t="shared" si="9"/>
        <v>0</v>
      </c>
      <c r="AU46" s="79">
        <f t="shared" si="10"/>
        <v>0</v>
      </c>
      <c r="AV46" s="80">
        <f t="shared" si="11"/>
        <v>0</v>
      </c>
      <c r="AW46" s="1"/>
      <c r="AX46" s="81">
        <f t="shared" si="12"/>
        <v>0</v>
      </c>
      <c r="AY46" s="82">
        <f t="shared" si="13"/>
        <v>0</v>
      </c>
      <c r="AZ46" s="82">
        <f t="shared" si="14"/>
        <v>0</v>
      </c>
      <c r="BA46" s="83">
        <f t="shared" si="15"/>
        <v>0</v>
      </c>
      <c r="BB46" s="82">
        <f t="shared" si="16"/>
        <v>0</v>
      </c>
      <c r="BC46" s="82">
        <f t="shared" si="17"/>
        <v>0</v>
      </c>
      <c r="BD46" s="82">
        <f t="shared" si="18"/>
        <v>0</v>
      </c>
      <c r="BE46" s="82">
        <f t="shared" si="19"/>
        <v>0</v>
      </c>
      <c r="BF46" s="82">
        <f t="shared" si="20"/>
        <v>0</v>
      </c>
      <c r="BG46" s="82">
        <f t="shared" si="21"/>
        <v>0</v>
      </c>
      <c r="BH46" s="84">
        <f t="shared" si="30"/>
        <v>0</v>
      </c>
      <c r="BI46" s="79">
        <f t="shared" si="22"/>
        <v>0</v>
      </c>
      <c r="BJ46" s="79">
        <f t="shared" si="23"/>
        <v>0</v>
      </c>
      <c r="BK46" s="85">
        <f t="shared" si="31"/>
        <v>0</v>
      </c>
      <c r="BL46" s="7"/>
    </row>
    <row r="47" spans="1:64" x14ac:dyDescent="0.25">
      <c r="A47" s="57"/>
      <c r="B47" s="58"/>
      <c r="C47" s="86"/>
      <c r="D47" s="101"/>
      <c r="E47" s="87">
        <f t="shared" si="25"/>
        <v>0</v>
      </c>
      <c r="F47" s="95">
        <f t="shared" si="32"/>
        <v>0</v>
      </c>
      <c r="G47" s="65"/>
      <c r="H47" s="64">
        <f t="shared" si="26"/>
        <v>0</v>
      </c>
      <c r="I47" s="65">
        <f t="shared" si="27"/>
        <v>0</v>
      </c>
      <c r="J47" s="92"/>
      <c r="K47" s="67">
        <v>0</v>
      </c>
      <c r="L47" s="68"/>
      <c r="M47" s="91">
        <f t="shared" si="33"/>
        <v>0</v>
      </c>
      <c r="N47" s="65">
        <f t="shared" si="28"/>
        <v>0</v>
      </c>
      <c r="O47" s="70">
        <f t="shared" si="29"/>
        <v>0</v>
      </c>
      <c r="P47" s="71">
        <v>99</v>
      </c>
      <c r="Q47" s="72">
        <v>0</v>
      </c>
      <c r="R47" s="73">
        <v>99</v>
      </c>
      <c r="S47" s="74">
        <v>0</v>
      </c>
      <c r="T47" s="75">
        <v>99</v>
      </c>
      <c r="U47" s="76">
        <v>0</v>
      </c>
      <c r="V47" s="73">
        <v>99</v>
      </c>
      <c r="W47" s="76">
        <v>0</v>
      </c>
      <c r="X47" s="75">
        <v>99</v>
      </c>
      <c r="Y47" s="76">
        <v>0</v>
      </c>
      <c r="Z47" s="75">
        <v>99</v>
      </c>
      <c r="AA47" s="76">
        <v>0</v>
      </c>
      <c r="AB47" s="75">
        <v>99</v>
      </c>
      <c r="AC47" s="74">
        <v>0</v>
      </c>
      <c r="AD47" s="94">
        <v>99</v>
      </c>
      <c r="AE47" s="72">
        <v>0</v>
      </c>
      <c r="AF47" s="77">
        <v>99</v>
      </c>
      <c r="AG47" s="74">
        <v>0</v>
      </c>
      <c r="AH47" s="73">
        <v>99</v>
      </c>
      <c r="AI47" s="76">
        <v>0</v>
      </c>
      <c r="AJ47" s="47"/>
      <c r="AK47" s="48">
        <f t="shared" si="24"/>
        <v>0</v>
      </c>
      <c r="AL47" s="47"/>
      <c r="AM47" s="78">
        <f t="shared" si="2"/>
        <v>0</v>
      </c>
      <c r="AN47" s="79">
        <f t="shared" si="3"/>
        <v>0</v>
      </c>
      <c r="AO47" s="80">
        <f t="shared" si="4"/>
        <v>0</v>
      </c>
      <c r="AP47" s="79">
        <f t="shared" si="5"/>
        <v>0</v>
      </c>
      <c r="AQ47" s="80">
        <f t="shared" si="6"/>
        <v>0</v>
      </c>
      <c r="AR47" s="80">
        <f t="shared" si="7"/>
        <v>0</v>
      </c>
      <c r="AS47" s="80">
        <f t="shared" si="8"/>
        <v>0</v>
      </c>
      <c r="AT47" s="80">
        <f t="shared" si="9"/>
        <v>0</v>
      </c>
      <c r="AU47" s="79">
        <f t="shared" si="10"/>
        <v>0</v>
      </c>
      <c r="AV47" s="80">
        <f t="shared" si="11"/>
        <v>0</v>
      </c>
      <c r="AW47" s="1"/>
      <c r="AX47" s="81">
        <f t="shared" si="12"/>
        <v>0</v>
      </c>
      <c r="AY47" s="82">
        <f t="shared" si="13"/>
        <v>0</v>
      </c>
      <c r="AZ47" s="82">
        <f t="shared" si="14"/>
        <v>0</v>
      </c>
      <c r="BA47" s="83">
        <f t="shared" si="15"/>
        <v>0</v>
      </c>
      <c r="BB47" s="82">
        <f t="shared" si="16"/>
        <v>0</v>
      </c>
      <c r="BC47" s="82">
        <f t="shared" si="17"/>
        <v>0</v>
      </c>
      <c r="BD47" s="82">
        <f t="shared" si="18"/>
        <v>0</v>
      </c>
      <c r="BE47" s="82">
        <f t="shared" si="19"/>
        <v>0</v>
      </c>
      <c r="BF47" s="82">
        <f t="shared" si="20"/>
        <v>0</v>
      </c>
      <c r="BG47" s="82">
        <f t="shared" si="21"/>
        <v>0</v>
      </c>
      <c r="BH47" s="84">
        <f t="shared" si="30"/>
        <v>0</v>
      </c>
      <c r="BI47" s="79">
        <f t="shared" si="22"/>
        <v>0</v>
      </c>
      <c r="BJ47" s="79">
        <f t="shared" si="23"/>
        <v>0</v>
      </c>
      <c r="BK47" s="85">
        <f t="shared" si="31"/>
        <v>0</v>
      </c>
      <c r="BL47" s="7"/>
    </row>
    <row r="48" spans="1:64" x14ac:dyDescent="0.25">
      <c r="A48" s="57"/>
      <c r="B48" s="58"/>
      <c r="C48" s="86"/>
      <c r="D48" s="101"/>
      <c r="E48" s="87">
        <f t="shared" si="25"/>
        <v>0</v>
      </c>
      <c r="F48" s="97">
        <f t="shared" si="32"/>
        <v>0</v>
      </c>
      <c r="G48" s="65"/>
      <c r="H48" s="64">
        <f t="shared" si="26"/>
        <v>0</v>
      </c>
      <c r="I48" s="65">
        <f t="shared" si="27"/>
        <v>0</v>
      </c>
      <c r="J48" s="66"/>
      <c r="K48" s="67">
        <v>0</v>
      </c>
      <c r="L48" s="68"/>
      <c r="M48" s="91">
        <f t="shared" si="33"/>
        <v>0</v>
      </c>
      <c r="N48" s="65">
        <f t="shared" si="28"/>
        <v>0</v>
      </c>
      <c r="O48" s="70">
        <f t="shared" si="29"/>
        <v>0</v>
      </c>
      <c r="P48" s="71">
        <v>99</v>
      </c>
      <c r="Q48" s="72">
        <v>0</v>
      </c>
      <c r="R48" s="73">
        <v>99</v>
      </c>
      <c r="S48" s="74">
        <v>0</v>
      </c>
      <c r="T48" s="75">
        <v>99</v>
      </c>
      <c r="U48" s="76">
        <v>0</v>
      </c>
      <c r="V48" s="73">
        <v>99</v>
      </c>
      <c r="W48" s="76">
        <v>0</v>
      </c>
      <c r="X48" s="75">
        <v>99</v>
      </c>
      <c r="Y48" s="76">
        <v>0</v>
      </c>
      <c r="Z48" s="75">
        <v>99</v>
      </c>
      <c r="AA48" s="76">
        <v>0</v>
      </c>
      <c r="AB48" s="75">
        <v>99</v>
      </c>
      <c r="AC48" s="74">
        <v>0</v>
      </c>
      <c r="AD48" s="98">
        <v>99</v>
      </c>
      <c r="AE48" s="72">
        <v>0</v>
      </c>
      <c r="AF48" s="77">
        <v>99</v>
      </c>
      <c r="AG48" s="74">
        <v>0</v>
      </c>
      <c r="AH48" s="73">
        <v>99</v>
      </c>
      <c r="AI48" s="76">
        <v>0</v>
      </c>
      <c r="AJ48" s="47"/>
      <c r="AK48" s="48">
        <f t="shared" si="24"/>
        <v>0</v>
      </c>
      <c r="AL48" s="47"/>
      <c r="AM48" s="78">
        <f t="shared" si="2"/>
        <v>0</v>
      </c>
      <c r="AN48" s="79">
        <f t="shared" si="3"/>
        <v>0</v>
      </c>
      <c r="AO48" s="80">
        <f t="shared" si="4"/>
        <v>0</v>
      </c>
      <c r="AP48" s="79">
        <f t="shared" si="5"/>
        <v>0</v>
      </c>
      <c r="AQ48" s="80">
        <f t="shared" si="6"/>
        <v>0</v>
      </c>
      <c r="AR48" s="80">
        <f t="shared" si="7"/>
        <v>0</v>
      </c>
      <c r="AS48" s="80">
        <f t="shared" si="8"/>
        <v>0</v>
      </c>
      <c r="AT48" s="80">
        <f t="shared" si="9"/>
        <v>0</v>
      </c>
      <c r="AU48" s="79">
        <f t="shared" si="10"/>
        <v>0</v>
      </c>
      <c r="AV48" s="80">
        <f t="shared" si="11"/>
        <v>0</v>
      </c>
      <c r="AW48" s="1"/>
      <c r="AX48" s="81">
        <f t="shared" si="12"/>
        <v>0</v>
      </c>
      <c r="AY48" s="82">
        <f t="shared" si="13"/>
        <v>0</v>
      </c>
      <c r="AZ48" s="82">
        <f t="shared" si="14"/>
        <v>0</v>
      </c>
      <c r="BA48" s="83">
        <f t="shared" si="15"/>
        <v>0</v>
      </c>
      <c r="BB48" s="82">
        <f t="shared" si="16"/>
        <v>0</v>
      </c>
      <c r="BC48" s="82">
        <f t="shared" si="17"/>
        <v>0</v>
      </c>
      <c r="BD48" s="82">
        <f t="shared" si="18"/>
        <v>0</v>
      </c>
      <c r="BE48" s="82">
        <f t="shared" si="19"/>
        <v>0</v>
      </c>
      <c r="BF48" s="82">
        <f t="shared" si="20"/>
        <v>0</v>
      </c>
      <c r="BG48" s="82">
        <f t="shared" si="21"/>
        <v>0</v>
      </c>
      <c r="BH48" s="84">
        <f t="shared" si="30"/>
        <v>0</v>
      </c>
      <c r="BI48" s="79">
        <f t="shared" si="22"/>
        <v>0</v>
      </c>
      <c r="BJ48" s="79">
        <f t="shared" si="23"/>
        <v>0</v>
      </c>
      <c r="BK48" s="85">
        <f t="shared" si="31"/>
        <v>0</v>
      </c>
      <c r="BL48" s="7"/>
    </row>
    <row r="49" spans="1:64" x14ac:dyDescent="0.25">
      <c r="A49" s="57"/>
      <c r="B49" s="58"/>
      <c r="C49" s="86"/>
      <c r="D49" s="101"/>
      <c r="E49" s="87">
        <f t="shared" si="25"/>
        <v>0</v>
      </c>
      <c r="F49" s="95">
        <f t="shared" si="32"/>
        <v>0</v>
      </c>
      <c r="G49" s="65"/>
      <c r="H49" s="64">
        <f t="shared" si="26"/>
        <v>0</v>
      </c>
      <c r="I49" s="65">
        <f t="shared" si="27"/>
        <v>0</v>
      </c>
      <c r="J49" s="92"/>
      <c r="K49" s="93"/>
      <c r="L49" s="68"/>
      <c r="M49" s="91">
        <f t="shared" si="33"/>
        <v>0</v>
      </c>
      <c r="N49" s="65">
        <f t="shared" si="28"/>
        <v>0</v>
      </c>
      <c r="O49" s="70">
        <f t="shared" si="29"/>
        <v>0</v>
      </c>
      <c r="P49" s="71">
        <v>99</v>
      </c>
      <c r="Q49" s="72">
        <v>0</v>
      </c>
      <c r="R49" s="73">
        <v>99</v>
      </c>
      <c r="S49" s="74">
        <v>0</v>
      </c>
      <c r="T49" s="75">
        <v>99</v>
      </c>
      <c r="U49" s="76">
        <v>0</v>
      </c>
      <c r="V49" s="73">
        <v>99</v>
      </c>
      <c r="W49" s="76">
        <v>0</v>
      </c>
      <c r="X49" s="75">
        <v>99</v>
      </c>
      <c r="Y49" s="76">
        <v>0</v>
      </c>
      <c r="Z49" s="75">
        <v>99</v>
      </c>
      <c r="AA49" s="76">
        <v>0</v>
      </c>
      <c r="AB49" s="75">
        <v>99</v>
      </c>
      <c r="AC49" s="74">
        <v>0</v>
      </c>
      <c r="AD49" s="71">
        <v>99</v>
      </c>
      <c r="AE49" s="72">
        <v>0</v>
      </c>
      <c r="AF49" s="77">
        <v>99</v>
      </c>
      <c r="AG49" s="74">
        <v>0</v>
      </c>
      <c r="AH49" s="73">
        <v>99</v>
      </c>
      <c r="AI49" s="76">
        <v>0</v>
      </c>
      <c r="AJ49" s="47"/>
      <c r="AK49" s="48">
        <f t="shared" si="24"/>
        <v>0</v>
      </c>
      <c r="AL49" s="47"/>
      <c r="AM49" s="78">
        <f t="shared" si="2"/>
        <v>0</v>
      </c>
      <c r="AN49" s="79">
        <f t="shared" si="3"/>
        <v>0</v>
      </c>
      <c r="AO49" s="80">
        <f t="shared" si="4"/>
        <v>0</v>
      </c>
      <c r="AP49" s="79">
        <f t="shared" si="5"/>
        <v>0</v>
      </c>
      <c r="AQ49" s="80">
        <f t="shared" si="6"/>
        <v>0</v>
      </c>
      <c r="AR49" s="80">
        <f t="shared" si="7"/>
        <v>0</v>
      </c>
      <c r="AS49" s="80">
        <f t="shared" si="8"/>
        <v>0</v>
      </c>
      <c r="AT49" s="80">
        <f t="shared" si="9"/>
        <v>0</v>
      </c>
      <c r="AU49" s="79">
        <f t="shared" si="10"/>
        <v>0</v>
      </c>
      <c r="AV49" s="80">
        <f t="shared" si="11"/>
        <v>0</v>
      </c>
      <c r="AW49" s="1"/>
      <c r="AX49" s="81">
        <f t="shared" si="12"/>
        <v>0</v>
      </c>
      <c r="AY49" s="82">
        <f t="shared" si="13"/>
        <v>0</v>
      </c>
      <c r="AZ49" s="82">
        <f t="shared" si="14"/>
        <v>0</v>
      </c>
      <c r="BA49" s="83">
        <f t="shared" si="15"/>
        <v>0</v>
      </c>
      <c r="BB49" s="82">
        <f t="shared" si="16"/>
        <v>0</v>
      </c>
      <c r="BC49" s="82">
        <f t="shared" si="17"/>
        <v>0</v>
      </c>
      <c r="BD49" s="82">
        <f t="shared" si="18"/>
        <v>0</v>
      </c>
      <c r="BE49" s="82">
        <f t="shared" si="19"/>
        <v>0</v>
      </c>
      <c r="BF49" s="82">
        <f t="shared" si="20"/>
        <v>0</v>
      </c>
      <c r="BG49" s="82">
        <f t="shared" si="21"/>
        <v>0</v>
      </c>
      <c r="BH49" s="84">
        <f t="shared" si="30"/>
        <v>0</v>
      </c>
      <c r="BI49" s="79">
        <f t="shared" si="22"/>
        <v>0</v>
      </c>
      <c r="BJ49" s="79">
        <f t="shared" si="23"/>
        <v>0</v>
      </c>
      <c r="BK49" s="85">
        <f t="shared" si="31"/>
        <v>0</v>
      </c>
      <c r="BL49" s="7"/>
    </row>
    <row r="50" spans="1:64" x14ac:dyDescent="0.25">
      <c r="A50" s="57"/>
      <c r="B50" s="58"/>
      <c r="C50" s="86"/>
      <c r="D50" s="101"/>
      <c r="E50" s="87">
        <f t="shared" si="25"/>
        <v>0</v>
      </c>
      <c r="F50" s="97">
        <f t="shared" si="32"/>
        <v>0</v>
      </c>
      <c r="G50" s="65"/>
      <c r="H50" s="64">
        <f t="shared" si="26"/>
        <v>0</v>
      </c>
      <c r="I50" s="65">
        <f t="shared" si="27"/>
        <v>0</v>
      </c>
      <c r="J50" s="66"/>
      <c r="K50" s="67"/>
      <c r="L50" s="68"/>
      <c r="M50" s="91">
        <f t="shared" si="33"/>
        <v>0</v>
      </c>
      <c r="N50" s="65">
        <f t="shared" si="28"/>
        <v>0</v>
      </c>
      <c r="O50" s="70">
        <f t="shared" si="29"/>
        <v>0</v>
      </c>
      <c r="P50" s="71">
        <v>99</v>
      </c>
      <c r="Q50" s="72">
        <v>0</v>
      </c>
      <c r="R50" s="73">
        <v>99</v>
      </c>
      <c r="S50" s="74">
        <v>0</v>
      </c>
      <c r="T50" s="75">
        <v>99</v>
      </c>
      <c r="U50" s="76">
        <v>0</v>
      </c>
      <c r="V50" s="73">
        <v>99</v>
      </c>
      <c r="W50" s="76">
        <v>0</v>
      </c>
      <c r="X50" s="75">
        <v>99</v>
      </c>
      <c r="Y50" s="76">
        <v>0</v>
      </c>
      <c r="Z50" s="75">
        <v>99</v>
      </c>
      <c r="AA50" s="76">
        <v>0</v>
      </c>
      <c r="AB50" s="75">
        <v>99</v>
      </c>
      <c r="AC50" s="74">
        <v>0</v>
      </c>
      <c r="AD50" s="71">
        <v>99</v>
      </c>
      <c r="AE50" s="72">
        <v>0</v>
      </c>
      <c r="AF50" s="77">
        <v>99</v>
      </c>
      <c r="AG50" s="74">
        <v>0</v>
      </c>
      <c r="AH50" s="73">
        <v>99</v>
      </c>
      <c r="AI50" s="76">
        <v>0</v>
      </c>
      <c r="AJ50" s="47"/>
      <c r="AK50" s="48">
        <f t="shared" si="24"/>
        <v>0</v>
      </c>
      <c r="AL50" s="47"/>
      <c r="AM50" s="78">
        <f t="shared" si="2"/>
        <v>0</v>
      </c>
      <c r="AN50" s="79">
        <f t="shared" si="3"/>
        <v>0</v>
      </c>
      <c r="AO50" s="80">
        <f t="shared" si="4"/>
        <v>0</v>
      </c>
      <c r="AP50" s="79">
        <f t="shared" si="5"/>
        <v>0</v>
      </c>
      <c r="AQ50" s="80">
        <f t="shared" si="6"/>
        <v>0</v>
      </c>
      <c r="AR50" s="80">
        <f t="shared" si="7"/>
        <v>0</v>
      </c>
      <c r="AS50" s="80">
        <f t="shared" si="8"/>
        <v>0</v>
      </c>
      <c r="AT50" s="80">
        <f t="shared" si="9"/>
        <v>0</v>
      </c>
      <c r="AU50" s="79">
        <f t="shared" si="10"/>
        <v>0</v>
      </c>
      <c r="AV50" s="80">
        <f t="shared" si="11"/>
        <v>0</v>
      </c>
      <c r="AW50" s="1"/>
      <c r="AX50" s="81">
        <f t="shared" si="12"/>
        <v>0</v>
      </c>
      <c r="AY50" s="82">
        <f t="shared" si="13"/>
        <v>0</v>
      </c>
      <c r="AZ50" s="82">
        <f t="shared" si="14"/>
        <v>0</v>
      </c>
      <c r="BA50" s="83">
        <f t="shared" si="15"/>
        <v>0</v>
      </c>
      <c r="BB50" s="82">
        <f t="shared" si="16"/>
        <v>0</v>
      </c>
      <c r="BC50" s="82">
        <f t="shared" si="17"/>
        <v>0</v>
      </c>
      <c r="BD50" s="82">
        <f t="shared" si="18"/>
        <v>0</v>
      </c>
      <c r="BE50" s="82">
        <f t="shared" si="19"/>
        <v>0</v>
      </c>
      <c r="BF50" s="82">
        <f t="shared" si="20"/>
        <v>0</v>
      </c>
      <c r="BG50" s="82">
        <f t="shared" si="21"/>
        <v>0</v>
      </c>
      <c r="BH50" s="84">
        <f t="shared" si="30"/>
        <v>0</v>
      </c>
      <c r="BI50" s="79">
        <f t="shared" si="22"/>
        <v>0</v>
      </c>
      <c r="BJ50" s="79">
        <f t="shared" si="23"/>
        <v>0</v>
      </c>
      <c r="BK50" s="85">
        <f t="shared" si="31"/>
        <v>0</v>
      </c>
      <c r="BL50" s="7"/>
    </row>
    <row r="51" spans="1:64" x14ac:dyDescent="0.25">
      <c r="A51" s="57"/>
      <c r="B51" s="58"/>
      <c r="C51" s="86"/>
      <c r="D51" s="101"/>
      <c r="E51" s="87">
        <f t="shared" si="25"/>
        <v>0</v>
      </c>
      <c r="F51" s="95">
        <f t="shared" si="32"/>
        <v>0</v>
      </c>
      <c r="G51" s="65"/>
      <c r="H51" s="64">
        <f t="shared" si="26"/>
        <v>0</v>
      </c>
      <c r="I51" s="65">
        <f t="shared" si="27"/>
        <v>0</v>
      </c>
      <c r="J51" s="92"/>
      <c r="K51" s="67"/>
      <c r="L51" s="68"/>
      <c r="M51" s="91">
        <f t="shared" si="33"/>
        <v>0</v>
      </c>
      <c r="N51" s="65">
        <f t="shared" si="28"/>
        <v>0</v>
      </c>
      <c r="O51" s="70">
        <f t="shared" si="29"/>
        <v>0</v>
      </c>
      <c r="P51" s="71">
        <v>99</v>
      </c>
      <c r="Q51" s="72">
        <v>0</v>
      </c>
      <c r="R51" s="73">
        <v>99</v>
      </c>
      <c r="S51" s="74">
        <v>0</v>
      </c>
      <c r="T51" s="75">
        <v>99</v>
      </c>
      <c r="U51" s="76">
        <v>0</v>
      </c>
      <c r="V51" s="73">
        <v>99</v>
      </c>
      <c r="W51" s="76">
        <v>0</v>
      </c>
      <c r="X51" s="75">
        <v>99</v>
      </c>
      <c r="Y51" s="76">
        <v>0</v>
      </c>
      <c r="Z51" s="75">
        <v>99</v>
      </c>
      <c r="AA51" s="76">
        <v>0</v>
      </c>
      <c r="AB51" s="75">
        <v>99</v>
      </c>
      <c r="AC51" s="74">
        <v>0</v>
      </c>
      <c r="AD51" s="71">
        <v>99</v>
      </c>
      <c r="AE51" s="72">
        <v>0</v>
      </c>
      <c r="AF51" s="77">
        <v>99</v>
      </c>
      <c r="AG51" s="74">
        <v>0</v>
      </c>
      <c r="AH51" s="73">
        <v>99</v>
      </c>
      <c r="AI51" s="76">
        <v>0</v>
      </c>
      <c r="AJ51" s="47"/>
      <c r="AK51" s="48">
        <f t="shared" si="24"/>
        <v>0</v>
      </c>
      <c r="AL51" s="47"/>
      <c r="AM51" s="78">
        <f t="shared" si="2"/>
        <v>0</v>
      </c>
      <c r="AN51" s="79">
        <f t="shared" si="3"/>
        <v>0</v>
      </c>
      <c r="AO51" s="80">
        <f t="shared" si="4"/>
        <v>0</v>
      </c>
      <c r="AP51" s="79">
        <f t="shared" si="5"/>
        <v>0</v>
      </c>
      <c r="AQ51" s="80">
        <f t="shared" si="6"/>
        <v>0</v>
      </c>
      <c r="AR51" s="80">
        <f t="shared" si="7"/>
        <v>0</v>
      </c>
      <c r="AS51" s="80">
        <f t="shared" si="8"/>
        <v>0</v>
      </c>
      <c r="AT51" s="80">
        <f t="shared" si="9"/>
        <v>0</v>
      </c>
      <c r="AU51" s="79">
        <f t="shared" si="10"/>
        <v>0</v>
      </c>
      <c r="AV51" s="80">
        <f t="shared" si="11"/>
        <v>0</v>
      </c>
      <c r="AW51" s="1"/>
      <c r="AX51" s="81">
        <f t="shared" si="12"/>
        <v>0</v>
      </c>
      <c r="AY51" s="82">
        <f t="shared" si="13"/>
        <v>0</v>
      </c>
      <c r="AZ51" s="82">
        <f t="shared" si="14"/>
        <v>0</v>
      </c>
      <c r="BA51" s="83">
        <f t="shared" si="15"/>
        <v>0</v>
      </c>
      <c r="BB51" s="82">
        <f t="shared" si="16"/>
        <v>0</v>
      </c>
      <c r="BC51" s="82">
        <f t="shared" si="17"/>
        <v>0</v>
      </c>
      <c r="BD51" s="82">
        <f t="shared" si="18"/>
        <v>0</v>
      </c>
      <c r="BE51" s="82">
        <f t="shared" si="19"/>
        <v>0</v>
      </c>
      <c r="BF51" s="82">
        <f t="shared" si="20"/>
        <v>0</v>
      </c>
      <c r="BG51" s="82">
        <f t="shared" si="21"/>
        <v>0</v>
      </c>
      <c r="BH51" s="84">
        <f t="shared" si="30"/>
        <v>0</v>
      </c>
      <c r="BI51" s="79">
        <f t="shared" si="22"/>
        <v>0</v>
      </c>
      <c r="BJ51" s="79">
        <f t="shared" si="23"/>
        <v>0</v>
      </c>
      <c r="BK51" s="85">
        <f t="shared" si="31"/>
        <v>0</v>
      </c>
      <c r="BL51" s="7"/>
    </row>
    <row r="52" spans="1:64" x14ac:dyDescent="0.25">
      <c r="A52" s="57"/>
      <c r="B52" s="58"/>
      <c r="C52" s="86"/>
      <c r="D52" s="101"/>
      <c r="E52" s="87">
        <f t="shared" si="25"/>
        <v>0</v>
      </c>
      <c r="F52" s="97">
        <f t="shared" si="32"/>
        <v>0</v>
      </c>
      <c r="G52" s="102"/>
      <c r="H52" s="64">
        <f t="shared" si="26"/>
        <v>0</v>
      </c>
      <c r="I52" s="65">
        <f t="shared" si="27"/>
        <v>0</v>
      </c>
      <c r="J52" s="92"/>
      <c r="K52" s="67"/>
      <c r="L52" s="68"/>
      <c r="M52" s="91">
        <f t="shared" si="33"/>
        <v>0</v>
      </c>
      <c r="N52" s="65">
        <f t="shared" si="28"/>
        <v>0</v>
      </c>
      <c r="O52" s="70">
        <f t="shared" si="29"/>
        <v>0</v>
      </c>
      <c r="P52" s="71">
        <v>99</v>
      </c>
      <c r="Q52" s="72">
        <v>0</v>
      </c>
      <c r="R52" s="73">
        <v>99</v>
      </c>
      <c r="S52" s="74">
        <v>0</v>
      </c>
      <c r="T52" s="75">
        <v>99</v>
      </c>
      <c r="U52" s="76">
        <v>0</v>
      </c>
      <c r="V52" s="73">
        <v>99</v>
      </c>
      <c r="W52" s="76">
        <v>0</v>
      </c>
      <c r="X52" s="75">
        <v>99</v>
      </c>
      <c r="Y52" s="76">
        <v>0</v>
      </c>
      <c r="Z52" s="75">
        <v>99</v>
      </c>
      <c r="AA52" s="76">
        <v>0</v>
      </c>
      <c r="AB52" s="75">
        <v>99</v>
      </c>
      <c r="AC52" s="74">
        <v>0</v>
      </c>
      <c r="AD52" s="71">
        <v>99</v>
      </c>
      <c r="AE52" s="72">
        <v>0</v>
      </c>
      <c r="AF52" s="77">
        <v>99</v>
      </c>
      <c r="AG52" s="74">
        <v>0</v>
      </c>
      <c r="AH52" s="73">
        <v>99</v>
      </c>
      <c r="AI52" s="76">
        <v>0</v>
      </c>
      <c r="AJ52" s="47"/>
      <c r="AK52" s="48">
        <f t="shared" si="24"/>
        <v>0</v>
      </c>
      <c r="AL52" s="47"/>
      <c r="AM52" s="78">
        <f t="shared" si="2"/>
        <v>0</v>
      </c>
      <c r="AN52" s="79">
        <f t="shared" si="3"/>
        <v>0</v>
      </c>
      <c r="AO52" s="80">
        <f t="shared" si="4"/>
        <v>0</v>
      </c>
      <c r="AP52" s="79">
        <f t="shared" si="5"/>
        <v>0</v>
      </c>
      <c r="AQ52" s="80">
        <f t="shared" si="6"/>
        <v>0</v>
      </c>
      <c r="AR52" s="80">
        <f t="shared" si="7"/>
        <v>0</v>
      </c>
      <c r="AS52" s="80">
        <f t="shared" si="8"/>
        <v>0</v>
      </c>
      <c r="AT52" s="80">
        <f t="shared" si="9"/>
        <v>0</v>
      </c>
      <c r="AU52" s="79">
        <f t="shared" si="10"/>
        <v>0</v>
      </c>
      <c r="AV52" s="80">
        <f t="shared" si="11"/>
        <v>0</v>
      </c>
      <c r="AW52" s="1"/>
      <c r="AX52" s="81">
        <f t="shared" si="12"/>
        <v>0</v>
      </c>
      <c r="AY52" s="82">
        <f t="shared" si="13"/>
        <v>0</v>
      </c>
      <c r="AZ52" s="82">
        <f t="shared" si="14"/>
        <v>0</v>
      </c>
      <c r="BA52" s="83">
        <f t="shared" si="15"/>
        <v>0</v>
      </c>
      <c r="BB52" s="82">
        <f t="shared" si="16"/>
        <v>0</v>
      </c>
      <c r="BC52" s="82">
        <f t="shared" si="17"/>
        <v>0</v>
      </c>
      <c r="BD52" s="82">
        <f t="shared" si="18"/>
        <v>0</v>
      </c>
      <c r="BE52" s="82">
        <f t="shared" si="19"/>
        <v>0</v>
      </c>
      <c r="BF52" s="82">
        <f t="shared" si="20"/>
        <v>0</v>
      </c>
      <c r="BG52" s="82">
        <f t="shared" si="21"/>
        <v>0</v>
      </c>
      <c r="BH52" s="84">
        <f t="shared" si="30"/>
        <v>0</v>
      </c>
      <c r="BI52" s="79">
        <f t="shared" si="22"/>
        <v>0</v>
      </c>
      <c r="BJ52" s="79">
        <f t="shared" si="23"/>
        <v>0</v>
      </c>
      <c r="BK52" s="85">
        <f t="shared" si="31"/>
        <v>0</v>
      </c>
      <c r="BL52" s="7"/>
    </row>
    <row r="53" spans="1:64" x14ac:dyDescent="0.25">
      <c r="A53" s="57"/>
      <c r="B53" s="58"/>
      <c r="C53" s="86"/>
      <c r="D53" s="101"/>
      <c r="E53" s="87">
        <f t="shared" si="25"/>
        <v>0</v>
      </c>
      <c r="F53" s="95">
        <f t="shared" si="32"/>
        <v>0</v>
      </c>
      <c r="G53" s="65"/>
      <c r="H53" s="64">
        <f t="shared" si="26"/>
        <v>0</v>
      </c>
      <c r="I53" s="65">
        <f t="shared" si="27"/>
        <v>0</v>
      </c>
      <c r="J53" s="66"/>
      <c r="K53" s="67"/>
      <c r="L53" s="68"/>
      <c r="M53" s="91">
        <f t="shared" si="33"/>
        <v>0</v>
      </c>
      <c r="N53" s="65">
        <f t="shared" si="28"/>
        <v>0</v>
      </c>
      <c r="O53" s="70">
        <f t="shared" si="29"/>
        <v>0</v>
      </c>
      <c r="P53" s="71">
        <v>99</v>
      </c>
      <c r="Q53" s="72">
        <v>0</v>
      </c>
      <c r="R53" s="73">
        <v>99</v>
      </c>
      <c r="S53" s="74">
        <v>0</v>
      </c>
      <c r="T53" s="75">
        <v>99</v>
      </c>
      <c r="U53" s="76">
        <v>0</v>
      </c>
      <c r="V53" s="73">
        <v>99</v>
      </c>
      <c r="W53" s="76">
        <v>0</v>
      </c>
      <c r="X53" s="75">
        <v>99</v>
      </c>
      <c r="Y53" s="76">
        <v>0</v>
      </c>
      <c r="Z53" s="75">
        <v>99</v>
      </c>
      <c r="AA53" s="76">
        <v>0</v>
      </c>
      <c r="AB53" s="75">
        <v>99</v>
      </c>
      <c r="AC53" s="74">
        <v>0</v>
      </c>
      <c r="AD53" s="94">
        <v>99</v>
      </c>
      <c r="AE53" s="72">
        <v>0</v>
      </c>
      <c r="AF53" s="77">
        <v>99</v>
      </c>
      <c r="AG53" s="74">
        <v>0</v>
      </c>
      <c r="AH53" s="73">
        <v>99</v>
      </c>
      <c r="AI53" s="76">
        <v>0</v>
      </c>
      <c r="AJ53" s="47"/>
      <c r="AK53" s="48">
        <f t="shared" si="24"/>
        <v>0</v>
      </c>
      <c r="AL53" s="47"/>
      <c r="AM53" s="78">
        <f t="shared" si="2"/>
        <v>0</v>
      </c>
      <c r="AN53" s="79">
        <f t="shared" si="3"/>
        <v>0</v>
      </c>
      <c r="AO53" s="80">
        <f t="shared" si="4"/>
        <v>0</v>
      </c>
      <c r="AP53" s="79">
        <f t="shared" si="5"/>
        <v>0</v>
      </c>
      <c r="AQ53" s="80">
        <f t="shared" si="6"/>
        <v>0</v>
      </c>
      <c r="AR53" s="80">
        <f t="shared" si="7"/>
        <v>0</v>
      </c>
      <c r="AS53" s="80">
        <f t="shared" si="8"/>
        <v>0</v>
      </c>
      <c r="AT53" s="80">
        <f t="shared" si="9"/>
        <v>0</v>
      </c>
      <c r="AU53" s="79">
        <f t="shared" si="10"/>
        <v>0</v>
      </c>
      <c r="AV53" s="80">
        <f t="shared" si="11"/>
        <v>0</v>
      </c>
      <c r="AW53" s="1"/>
      <c r="AX53" s="81">
        <f t="shared" si="12"/>
        <v>0</v>
      </c>
      <c r="AY53" s="82">
        <f t="shared" si="13"/>
        <v>0</v>
      </c>
      <c r="AZ53" s="82">
        <f t="shared" si="14"/>
        <v>0</v>
      </c>
      <c r="BA53" s="83">
        <f t="shared" si="15"/>
        <v>0</v>
      </c>
      <c r="BB53" s="82">
        <f t="shared" si="16"/>
        <v>0</v>
      </c>
      <c r="BC53" s="82">
        <f t="shared" si="17"/>
        <v>0</v>
      </c>
      <c r="BD53" s="82">
        <f t="shared" si="18"/>
        <v>0</v>
      </c>
      <c r="BE53" s="82">
        <f t="shared" si="19"/>
        <v>0</v>
      </c>
      <c r="BF53" s="82">
        <f t="shared" si="20"/>
        <v>0</v>
      </c>
      <c r="BG53" s="82">
        <f t="shared" si="21"/>
        <v>0</v>
      </c>
      <c r="BH53" s="84">
        <f t="shared" si="30"/>
        <v>0</v>
      </c>
      <c r="BI53" s="79">
        <f t="shared" si="22"/>
        <v>0</v>
      </c>
      <c r="BJ53" s="79">
        <f t="shared" si="23"/>
        <v>0</v>
      </c>
      <c r="BK53" s="85">
        <f t="shared" si="31"/>
        <v>0</v>
      </c>
      <c r="BL53" s="7"/>
    </row>
    <row r="54" spans="1:64" ht="14.25" customHeight="1" x14ac:dyDescent="0.25">
      <c r="A54" s="103"/>
      <c r="B54" s="104"/>
      <c r="C54" s="105"/>
      <c r="D54" s="106"/>
      <c r="E54" s="107">
        <f t="shared" si="25"/>
        <v>0</v>
      </c>
      <c r="F54" s="108">
        <f t="shared" si="32"/>
        <v>0</v>
      </c>
      <c r="G54" s="109"/>
      <c r="H54" s="110">
        <f t="shared" si="26"/>
        <v>0</v>
      </c>
      <c r="I54" s="111">
        <f t="shared" si="27"/>
        <v>0</v>
      </c>
      <c r="J54" s="112"/>
      <c r="K54" s="113"/>
      <c r="L54" s="114"/>
      <c r="M54" s="115">
        <f t="shared" si="33"/>
        <v>0</v>
      </c>
      <c r="N54" s="111">
        <f t="shared" si="28"/>
        <v>0</v>
      </c>
      <c r="O54" s="116">
        <f t="shared" si="29"/>
        <v>0</v>
      </c>
      <c r="P54" s="117">
        <v>99</v>
      </c>
      <c r="Q54" s="118">
        <v>0</v>
      </c>
      <c r="R54" s="119">
        <v>99</v>
      </c>
      <c r="S54" s="120">
        <v>0</v>
      </c>
      <c r="T54" s="121">
        <v>99</v>
      </c>
      <c r="U54" s="122">
        <v>0</v>
      </c>
      <c r="V54" s="119">
        <v>99</v>
      </c>
      <c r="W54" s="122">
        <v>0</v>
      </c>
      <c r="X54" s="121">
        <v>99</v>
      </c>
      <c r="Y54" s="122">
        <v>0</v>
      </c>
      <c r="Z54" s="121">
        <v>99</v>
      </c>
      <c r="AA54" s="122">
        <v>0</v>
      </c>
      <c r="AB54" s="121">
        <v>99</v>
      </c>
      <c r="AC54" s="120">
        <v>0</v>
      </c>
      <c r="AD54" s="117">
        <v>99</v>
      </c>
      <c r="AE54" s="118">
        <v>0</v>
      </c>
      <c r="AF54" s="119">
        <v>99</v>
      </c>
      <c r="AG54" s="120">
        <v>0</v>
      </c>
      <c r="AH54" s="119">
        <v>99</v>
      </c>
      <c r="AI54" s="122">
        <v>0</v>
      </c>
      <c r="AJ54" s="47"/>
      <c r="AK54" s="48">
        <f t="shared" si="24"/>
        <v>0</v>
      </c>
      <c r="AL54" s="47"/>
      <c r="AM54" s="123">
        <f t="shared" si="2"/>
        <v>0</v>
      </c>
      <c r="AN54" s="124">
        <f t="shared" si="3"/>
        <v>0</v>
      </c>
      <c r="AO54" s="125">
        <f t="shared" si="4"/>
        <v>0</v>
      </c>
      <c r="AP54" s="124">
        <f t="shared" si="5"/>
        <v>0</v>
      </c>
      <c r="AQ54" s="125">
        <f t="shared" si="6"/>
        <v>0</v>
      </c>
      <c r="AR54" s="125">
        <f t="shared" si="7"/>
        <v>0</v>
      </c>
      <c r="AS54" s="125">
        <f t="shared" si="8"/>
        <v>0</v>
      </c>
      <c r="AT54" s="125">
        <f t="shared" si="9"/>
        <v>0</v>
      </c>
      <c r="AU54" s="124">
        <f t="shared" si="10"/>
        <v>0</v>
      </c>
      <c r="AV54" s="125">
        <f t="shared" si="11"/>
        <v>0</v>
      </c>
      <c r="AW54" s="1"/>
      <c r="AX54" s="126">
        <f t="shared" si="12"/>
        <v>0</v>
      </c>
      <c r="AY54" s="127">
        <f t="shared" si="13"/>
        <v>0</v>
      </c>
      <c r="AZ54" s="127">
        <f t="shared" si="14"/>
        <v>0</v>
      </c>
      <c r="BA54" s="128">
        <f t="shared" si="15"/>
        <v>0</v>
      </c>
      <c r="BB54" s="127">
        <f t="shared" si="16"/>
        <v>0</v>
      </c>
      <c r="BC54" s="127">
        <f t="shared" si="17"/>
        <v>0</v>
      </c>
      <c r="BD54" s="127">
        <f t="shared" si="18"/>
        <v>0</v>
      </c>
      <c r="BE54" s="127">
        <f t="shared" si="19"/>
        <v>0</v>
      </c>
      <c r="BF54" s="127">
        <f t="shared" si="20"/>
        <v>0</v>
      </c>
      <c r="BG54" s="127">
        <f t="shared" si="21"/>
        <v>0</v>
      </c>
      <c r="BH54" s="129">
        <f>SUM(AX54,AY54,AZ54,BA54,BB54,BD54,BC54,BE54,BF54,BG54)</f>
        <v>0</v>
      </c>
      <c r="BI54" s="124">
        <f t="shared" si="22"/>
        <v>0</v>
      </c>
      <c r="BJ54" s="124">
        <f t="shared" si="23"/>
        <v>0</v>
      </c>
      <c r="BK54" s="130">
        <f t="shared" si="31"/>
        <v>0</v>
      </c>
      <c r="BL54" s="7"/>
    </row>
    <row r="55" spans="1:64" hidden="1" x14ac:dyDescent="0.25">
      <c r="A55" s="131">
        <v>99</v>
      </c>
      <c r="B55" s="132"/>
      <c r="C55" s="133"/>
      <c r="D55" s="134"/>
      <c r="E55" s="135"/>
      <c r="F55" s="136"/>
      <c r="G55" s="137">
        <v>0</v>
      </c>
      <c r="H55" s="138"/>
      <c r="I55" s="139"/>
      <c r="J55" s="140"/>
      <c r="K55" s="141"/>
      <c r="L55" s="142"/>
      <c r="M55" s="143"/>
      <c r="N55" s="139"/>
      <c r="O55" s="139"/>
      <c r="P55" s="144"/>
      <c r="Q55" s="145"/>
      <c r="R55" s="144"/>
      <c r="S55" s="145"/>
      <c r="T55" s="144"/>
      <c r="U55" s="145"/>
      <c r="V55" s="144"/>
      <c r="W55" s="145"/>
      <c r="X55" s="144"/>
      <c r="Y55" s="145"/>
      <c r="Z55" s="144"/>
      <c r="AA55" s="145"/>
      <c r="AB55" s="144"/>
      <c r="AC55" s="145"/>
      <c r="AD55" s="144"/>
      <c r="AE55" s="145"/>
      <c r="AF55" s="144"/>
      <c r="AG55" s="145"/>
      <c r="AH55" s="144"/>
      <c r="AI55" s="145"/>
      <c r="AJ55" s="47"/>
      <c r="AK55" s="48"/>
      <c r="AL55" s="47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8"/>
      <c r="BI55" s="79">
        <f t="shared" si="22"/>
        <v>0</v>
      </c>
      <c r="BJ55" s="149"/>
      <c r="BK55" s="148"/>
      <c r="BL55" s="7"/>
    </row>
    <row r="56" spans="1:64" hidden="1" x14ac:dyDescent="0.25">
      <c r="A56" s="150">
        <f>IF(B5=0,0,COUNTA(A5:A54)+1)</f>
        <v>25</v>
      </c>
      <c r="B56" s="6"/>
      <c r="C56" s="151"/>
      <c r="D56" s="152"/>
      <c r="E56" s="153"/>
      <c r="F56" s="154"/>
      <c r="G56" s="155"/>
      <c r="H56" s="138"/>
      <c r="I56" s="155"/>
      <c r="J56" s="140"/>
      <c r="K56" s="141"/>
      <c r="L56" s="142"/>
      <c r="M56" s="143"/>
      <c r="N56" s="139"/>
      <c r="O56" s="139"/>
      <c r="P56" s="144"/>
      <c r="Q56" s="145"/>
      <c r="R56" s="144"/>
      <c r="S56" s="145"/>
      <c r="T56" s="156"/>
      <c r="U56" s="145"/>
      <c r="V56" s="156"/>
      <c r="W56" s="145"/>
      <c r="X56" s="156"/>
      <c r="Y56" s="145"/>
      <c r="Z56" s="156"/>
      <c r="AA56" s="145"/>
      <c r="AB56" s="156"/>
      <c r="AC56" s="145"/>
      <c r="AD56" s="144"/>
      <c r="AE56" s="145"/>
      <c r="AF56" s="156"/>
      <c r="AG56" s="145"/>
      <c r="AH56" s="156"/>
      <c r="AI56" s="145"/>
      <c r="AJ56" s="47"/>
      <c r="AK56" s="48"/>
      <c r="AL56" s="47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8"/>
      <c r="BI56" s="79">
        <f t="shared" si="22"/>
        <v>0</v>
      </c>
      <c r="BJ56" s="149"/>
      <c r="BK56" s="148"/>
      <c r="BL56" s="7"/>
    </row>
    <row r="57" spans="1:64" x14ac:dyDescent="0.25">
      <c r="A57" s="157">
        <f>IF(B5=0,0,COUNTA(A5:A54))</f>
        <v>24</v>
      </c>
      <c r="B57" s="158"/>
      <c r="C57" s="159"/>
      <c r="D57" s="159"/>
      <c r="E57" s="159"/>
      <c r="F57" s="160"/>
      <c r="G57" s="161"/>
      <c r="H57" s="162"/>
      <c r="I57" s="162"/>
      <c r="J57" s="162"/>
      <c r="K57" s="141"/>
      <c r="L57" s="162"/>
      <c r="M57" s="162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49"/>
      <c r="AN57" s="163"/>
      <c r="AO57" s="163"/>
      <c r="AP57" s="149"/>
      <c r="AQ57" s="149"/>
      <c r="AR57" s="149"/>
      <c r="AS57" s="149"/>
      <c r="AT57" s="149"/>
      <c r="AU57" s="149"/>
      <c r="AV57" s="149"/>
      <c r="AW57" s="1"/>
      <c r="AX57" s="1"/>
      <c r="AY57" s="1"/>
      <c r="AZ57" s="6"/>
      <c r="BA57" s="6"/>
      <c r="BB57" s="163"/>
      <c r="BC57" s="147"/>
      <c r="BD57" s="163"/>
      <c r="BE57" s="163"/>
      <c r="BF57" s="163"/>
      <c r="BG57" s="163"/>
      <c r="BH57" s="163"/>
      <c r="BI57" s="149"/>
      <c r="BJ57" s="163"/>
      <c r="BK57" s="6"/>
      <c r="BL57" s="7"/>
    </row>
    <row r="58" spans="1:64" x14ac:dyDescent="0.25">
      <c r="A58" s="164"/>
      <c r="B58" s="132"/>
      <c r="C58" s="159"/>
      <c r="D58" s="159"/>
      <c r="E58" s="159"/>
      <c r="F58" s="136"/>
      <c r="G58" s="161"/>
      <c r="H58" s="162"/>
      <c r="I58" s="162"/>
      <c r="J58" s="162"/>
      <c r="K58" s="141"/>
      <c r="L58" s="162"/>
      <c r="M58" s="162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49"/>
      <c r="AN58" s="163"/>
      <c r="AO58" s="163"/>
      <c r="AP58" s="149"/>
      <c r="AQ58" s="149"/>
      <c r="AR58" s="149"/>
      <c r="AS58" s="149"/>
      <c r="AT58" s="149"/>
      <c r="AU58" s="149"/>
      <c r="AV58" s="149"/>
      <c r="AW58" s="1"/>
      <c r="AX58" s="1"/>
      <c r="AY58" s="1"/>
      <c r="AZ58" s="6"/>
      <c r="BA58" s="6"/>
      <c r="BB58" s="163"/>
      <c r="BC58" s="147"/>
      <c r="BD58" s="163"/>
      <c r="BE58" s="163"/>
      <c r="BF58" s="163"/>
      <c r="BG58" s="163"/>
      <c r="BH58" s="163"/>
      <c r="BI58" s="149"/>
      <c r="BJ58" s="163"/>
      <c r="BK58" s="6"/>
      <c r="BL58" s="7"/>
    </row>
    <row r="59" spans="1:64" x14ac:dyDescent="0.25">
      <c r="A59" s="165"/>
      <c r="B59" s="166"/>
      <c r="C59" s="159"/>
      <c r="D59" s="159"/>
      <c r="E59" s="159"/>
      <c r="F59" s="1"/>
      <c r="G59" s="161"/>
      <c r="H59" s="162"/>
      <c r="I59" s="162"/>
      <c r="J59" s="162"/>
      <c r="K59" s="162"/>
      <c r="L59" s="162"/>
      <c r="M59" s="162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6"/>
      <c r="AN59" s="6"/>
      <c r="AO59" s="6"/>
      <c r="AP59" s="149"/>
      <c r="AQ59" s="149"/>
      <c r="AR59" s="149"/>
      <c r="AS59" s="149"/>
      <c r="AT59" s="149"/>
      <c r="AU59" s="149"/>
      <c r="AV59" s="149"/>
      <c r="AW59" s="1"/>
      <c r="AX59" s="1"/>
      <c r="AY59" s="1"/>
      <c r="AZ59" s="6"/>
      <c r="BA59" s="6"/>
      <c r="BB59" s="163"/>
      <c r="BC59" s="163"/>
      <c r="BD59" s="163"/>
      <c r="BE59" s="163"/>
      <c r="BF59" s="163"/>
      <c r="BG59" s="163"/>
      <c r="BH59" s="163"/>
      <c r="BI59" s="163"/>
      <c r="BJ59" s="163"/>
      <c r="BK59" s="6"/>
      <c r="BL59" s="7"/>
    </row>
    <row r="60" spans="1:64" ht="15.75" x14ac:dyDescent="0.25">
      <c r="A60" s="173" t="s">
        <v>54</v>
      </c>
      <c r="B60" s="173"/>
      <c r="C60" s="174" t="s">
        <v>55</v>
      </c>
      <c r="D60" s="174"/>
      <c r="E60" s="174"/>
      <c r="F60" s="174"/>
      <c r="G60" s="174"/>
      <c r="H60" s="174"/>
      <c r="I60" s="174"/>
      <c r="J60" s="174"/>
      <c r="K60" s="174"/>
      <c r="L60" s="175" t="s">
        <v>56</v>
      </c>
      <c r="M60" s="175"/>
      <c r="N60" s="175"/>
      <c r="O60" s="175"/>
      <c r="P60" s="175"/>
      <c r="Q60" s="174" t="s">
        <v>57</v>
      </c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67"/>
      <c r="AF60" s="167"/>
      <c r="AG60" s="167"/>
      <c r="AH60" s="167"/>
      <c r="AI60" s="167"/>
      <c r="AJ60" s="168"/>
      <c r="AK60" s="168"/>
      <c r="AL60" s="168"/>
      <c r="AM60" s="1"/>
      <c r="AN60" s="1"/>
      <c r="AO60" s="1"/>
      <c r="AP60" s="169"/>
      <c r="AQ60" s="169"/>
      <c r="AR60" s="169"/>
      <c r="AS60" s="169"/>
      <c r="AT60" s="169"/>
      <c r="AU60" s="169"/>
      <c r="AV60" s="169"/>
      <c r="AW60" s="1"/>
      <c r="AX60" s="1"/>
      <c r="AY60" s="1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7"/>
    </row>
    <row r="61" spans="1:64" x14ac:dyDescent="0.25">
      <c r="A61" s="1"/>
      <c r="B61" s="1"/>
      <c r="C61" s="1"/>
      <c r="D61" s="1"/>
      <c r="E61" s="176"/>
      <c r="F61" s="17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7"/>
    </row>
    <row r="62" spans="1:6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7"/>
    </row>
    <row r="63" spans="1:6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70"/>
    </row>
    <row r="64" spans="1:6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70"/>
    </row>
    <row r="65" spans="1:64" x14ac:dyDescent="0.25">
      <c r="A65" s="1"/>
      <c r="B65" s="1"/>
      <c r="C65" s="169"/>
      <c r="D65" s="1"/>
      <c r="E65" s="1"/>
      <c r="F65" s="1"/>
      <c r="G65" s="1"/>
      <c r="H65" s="1"/>
      <c r="I65" s="1"/>
      <c r="J65" s="1"/>
      <c r="K65" s="1"/>
      <c r="L65" s="1"/>
      <c r="M65" s="16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70"/>
    </row>
    <row r="66" spans="1:6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70"/>
    </row>
    <row r="67" spans="1:6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6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6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6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6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6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6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6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6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6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6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6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6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</sheetData>
  <protectedRanges>
    <protectedRange sqref="L5:L55" name="Diapazons4"/>
    <protectedRange sqref="P5:AI55" name="Diapazons2"/>
    <protectedRange sqref="A1 A3 L7:L55 B5:D55 G5:G55 A57 B58 A5:A54 K5:L6 K7:K58" name="Diapazons1"/>
    <protectedRange sqref="Q3 C60 Q60 J5:J56" name="Diapazons3"/>
  </protectedRanges>
  <mergeCells count="25">
    <mergeCell ref="A1:AG2"/>
    <mergeCell ref="AM1:AN1"/>
    <mergeCell ref="AP1:AR1"/>
    <mergeCell ref="AT1:AU1"/>
    <mergeCell ref="A3:B3"/>
    <mergeCell ref="D3:G3"/>
    <mergeCell ref="M3:P3"/>
    <mergeCell ref="Q3:AI3"/>
    <mergeCell ref="AM3:AV3"/>
    <mergeCell ref="E61:F61"/>
    <mergeCell ref="AX3:BK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60:B60"/>
    <mergeCell ref="C60:K60"/>
    <mergeCell ref="L60:P60"/>
    <mergeCell ref="Q60:AD60"/>
  </mergeCells>
  <conditionalFormatting sqref="E5:E54">
    <cfRule type="expression" dxfId="374" priority="52" stopIfTrue="1">
      <formula>A5=0</formula>
    </cfRule>
  </conditionalFormatting>
  <conditionalFormatting sqref="F5:F54">
    <cfRule type="expression" dxfId="373" priority="53" stopIfTrue="1">
      <formula>A5=0</formula>
    </cfRule>
  </conditionalFormatting>
  <conditionalFormatting sqref="H5:H54">
    <cfRule type="expression" dxfId="372" priority="54" stopIfTrue="1">
      <formula>A5=0</formula>
    </cfRule>
  </conditionalFormatting>
  <conditionalFormatting sqref="P5:P54">
    <cfRule type="expression" dxfId="371" priority="55" stopIfTrue="1">
      <formula>A5=0</formula>
    </cfRule>
    <cfRule type="expression" dxfId="370" priority="56" stopIfTrue="1">
      <formula>P5=99</formula>
    </cfRule>
  </conditionalFormatting>
  <conditionalFormatting sqref="M5:M54">
    <cfRule type="expression" dxfId="369" priority="57" stopIfTrue="1">
      <formula>A5=0</formula>
    </cfRule>
  </conditionalFormatting>
  <conditionalFormatting sqref="N5:N54">
    <cfRule type="expression" dxfId="368" priority="58" stopIfTrue="1">
      <formula>A5=0</formula>
    </cfRule>
  </conditionalFormatting>
  <conditionalFormatting sqref="O5:O54">
    <cfRule type="expression" dxfId="367" priority="59" stopIfTrue="1">
      <formula>A5=0</formula>
    </cfRule>
  </conditionalFormatting>
  <conditionalFormatting sqref="Q5:Q54">
    <cfRule type="expression" dxfId="366" priority="60" stopIfTrue="1">
      <formula>A5=0</formula>
    </cfRule>
  </conditionalFormatting>
  <conditionalFormatting sqref="S5:S54">
    <cfRule type="expression" dxfId="365" priority="61" stopIfTrue="1">
      <formula>A5=0</formula>
    </cfRule>
  </conditionalFormatting>
  <conditionalFormatting sqref="U5:U54">
    <cfRule type="expression" dxfId="364" priority="62" stopIfTrue="1">
      <formula>A5=0</formula>
    </cfRule>
  </conditionalFormatting>
  <conditionalFormatting sqref="W5:W54">
    <cfRule type="expression" dxfId="363" priority="63" stopIfTrue="1">
      <formula>A5=0</formula>
    </cfRule>
  </conditionalFormatting>
  <conditionalFormatting sqref="Y5:Y54">
    <cfRule type="expression" dxfId="362" priority="64" stopIfTrue="1">
      <formula>A5=0</formula>
    </cfRule>
  </conditionalFormatting>
  <conditionalFormatting sqref="AA5:AA54">
    <cfRule type="expression" dxfId="361" priority="65" stopIfTrue="1">
      <formula>A5=0</formula>
    </cfRule>
  </conditionalFormatting>
  <conditionalFormatting sqref="B5:B54">
    <cfRule type="expression" dxfId="360" priority="66" stopIfTrue="1">
      <formula>J5=1</formula>
    </cfRule>
    <cfRule type="expression" dxfId="359" priority="67" stopIfTrue="1">
      <formula>J5=2</formula>
    </cfRule>
    <cfRule type="expression" dxfId="358" priority="68" stopIfTrue="1">
      <formula>J5=3</formula>
    </cfRule>
  </conditionalFormatting>
  <conditionalFormatting sqref="AC5:AC54">
    <cfRule type="expression" dxfId="357" priority="69" stopIfTrue="1">
      <formula>A5=0</formula>
    </cfRule>
  </conditionalFormatting>
  <conditionalFormatting sqref="AE5:AE54">
    <cfRule type="expression" dxfId="356" priority="70" stopIfTrue="1">
      <formula>A5=0</formula>
    </cfRule>
  </conditionalFormatting>
  <conditionalFormatting sqref="AG5:AG54">
    <cfRule type="expression" dxfId="355" priority="71" stopIfTrue="1">
      <formula>A5=0</formula>
    </cfRule>
  </conditionalFormatting>
  <conditionalFormatting sqref="AI5:AI54">
    <cfRule type="expression" dxfId="354" priority="72" stopIfTrue="1">
      <formula>A5=0</formula>
    </cfRule>
  </conditionalFormatting>
  <conditionalFormatting sqref="I5:I54">
    <cfRule type="expression" dxfId="353" priority="73" stopIfTrue="1">
      <formula>A5=0</formula>
    </cfRule>
    <cfRule type="expression" dxfId="352" priority="74" stopIfTrue="1">
      <formula>I5&gt;150</formula>
    </cfRule>
    <cfRule type="expression" dxfId="351" priority="75" stopIfTrue="1">
      <formula>I5&lt;-150</formula>
    </cfRule>
  </conditionalFormatting>
  <conditionalFormatting sqref="R5:R54">
    <cfRule type="expression" dxfId="350" priority="76" stopIfTrue="1">
      <formula>A5=0</formula>
    </cfRule>
    <cfRule type="expression" dxfId="349" priority="77" stopIfTrue="1">
      <formula>R5=99</formula>
    </cfRule>
  </conditionalFormatting>
  <conditionalFormatting sqref="T5:T54">
    <cfRule type="expression" dxfId="348" priority="78" stopIfTrue="1">
      <formula>A5=0</formula>
    </cfRule>
    <cfRule type="expression" dxfId="347" priority="79" stopIfTrue="1">
      <formula>T5=99</formula>
    </cfRule>
  </conditionalFormatting>
  <conditionalFormatting sqref="V5:V54">
    <cfRule type="expression" dxfId="346" priority="80" stopIfTrue="1">
      <formula>A5=0</formula>
    </cfRule>
    <cfRule type="expression" dxfId="345" priority="81" stopIfTrue="1">
      <formula>V5=99</formula>
    </cfRule>
  </conditionalFormatting>
  <conditionalFormatting sqref="X5:X54">
    <cfRule type="expression" dxfId="344" priority="82" stopIfTrue="1">
      <formula>A5=0</formula>
    </cfRule>
    <cfRule type="expression" dxfId="343" priority="83" stopIfTrue="1">
      <formula>X5=99</formula>
    </cfRule>
  </conditionalFormatting>
  <conditionalFormatting sqref="Z5:Z54">
    <cfRule type="expression" dxfId="342" priority="84" stopIfTrue="1">
      <formula>A5=0</formula>
    </cfRule>
    <cfRule type="expression" dxfId="341" priority="85" stopIfTrue="1">
      <formula>Z5=99</formula>
    </cfRule>
  </conditionalFormatting>
  <conditionalFormatting sqref="AB5:AB54">
    <cfRule type="expression" dxfId="340" priority="86" stopIfTrue="1">
      <formula>A5=0</formula>
    </cfRule>
    <cfRule type="expression" dxfId="339" priority="87" stopIfTrue="1">
      <formula>AB5=99</formula>
    </cfRule>
  </conditionalFormatting>
  <conditionalFormatting sqref="AD5:AD54">
    <cfRule type="expression" dxfId="338" priority="88" stopIfTrue="1">
      <formula>A5=0</formula>
    </cfRule>
    <cfRule type="expression" dxfId="337" priority="89" stopIfTrue="1">
      <formula>AD5=99</formula>
    </cfRule>
  </conditionalFormatting>
  <conditionalFormatting sqref="AF5:AF54">
    <cfRule type="expression" dxfId="336" priority="90" stopIfTrue="1">
      <formula>A5=0</formula>
    </cfRule>
    <cfRule type="expression" dxfId="335" priority="91" stopIfTrue="1">
      <formula>AF5=99</formula>
    </cfRule>
  </conditionalFormatting>
  <conditionalFormatting sqref="AH5:AH54">
    <cfRule type="expression" dxfId="334" priority="92" stopIfTrue="1">
      <formula>A5=0</formula>
    </cfRule>
    <cfRule type="expression" dxfId="333" priority="93" stopIfTrue="1">
      <formula>AH5=99</formula>
    </cfRule>
  </conditionalFormatting>
  <conditionalFormatting sqref="AM5:AM54">
    <cfRule type="expression" dxfId="332" priority="94" stopIfTrue="1">
      <formula>A5=0</formula>
    </cfRule>
  </conditionalFormatting>
  <conditionalFormatting sqref="AN5:AN54">
    <cfRule type="expression" dxfId="331" priority="95" stopIfTrue="1">
      <formula>A5=0</formula>
    </cfRule>
  </conditionalFormatting>
  <conditionalFormatting sqref="AO5:AO54">
    <cfRule type="expression" dxfId="330" priority="96" stopIfTrue="1">
      <formula>A5=0</formula>
    </cfRule>
  </conditionalFormatting>
  <conditionalFormatting sqref="AP5:AP54">
    <cfRule type="expression" dxfId="329" priority="97" stopIfTrue="1">
      <formula>A5=0</formula>
    </cfRule>
  </conditionalFormatting>
  <conditionalFormatting sqref="AQ5:AQ54">
    <cfRule type="expression" dxfId="328" priority="98" stopIfTrue="1">
      <formula>A5=0</formula>
    </cfRule>
  </conditionalFormatting>
  <conditionalFormatting sqref="AR5:AR54">
    <cfRule type="expression" dxfId="327" priority="99" stopIfTrue="1">
      <formula>A5=0</formula>
    </cfRule>
  </conditionalFormatting>
  <conditionalFormatting sqref="AS5:AS54">
    <cfRule type="expression" dxfId="326" priority="100" stopIfTrue="1">
      <formula>A5=0</formula>
    </cfRule>
  </conditionalFormatting>
  <conditionalFormatting sqref="AT5:AT54">
    <cfRule type="expression" dxfId="325" priority="101" stopIfTrue="1">
      <formula>A5=0</formula>
    </cfRule>
  </conditionalFormatting>
  <conditionalFormatting sqref="AU5:AU54">
    <cfRule type="expression" dxfId="324" priority="102" stopIfTrue="1">
      <formula>A5=0</formula>
    </cfRule>
  </conditionalFormatting>
  <conditionalFormatting sqref="AV5:AV54">
    <cfRule type="expression" dxfId="323" priority="103" stopIfTrue="1">
      <formula>A5=0</formula>
    </cfRule>
  </conditionalFormatting>
  <conditionalFormatting sqref="AX5:AX54">
    <cfRule type="expression" dxfId="322" priority="104" stopIfTrue="1">
      <formula>A5=0</formula>
    </cfRule>
  </conditionalFormatting>
  <conditionalFormatting sqref="AY5:AY54">
    <cfRule type="expression" dxfId="321" priority="105" stopIfTrue="1">
      <formula>A5=0</formula>
    </cfRule>
  </conditionalFormatting>
  <conditionalFormatting sqref="AZ5:AZ54">
    <cfRule type="expression" dxfId="320" priority="106" stopIfTrue="1">
      <formula>A5=0</formula>
    </cfRule>
  </conditionalFormatting>
  <conditionalFormatting sqref="BA5:BA54">
    <cfRule type="expression" dxfId="319" priority="107" stopIfTrue="1">
      <formula>A5=0</formula>
    </cfRule>
  </conditionalFormatting>
  <conditionalFormatting sqref="BB5:BB54">
    <cfRule type="expression" dxfId="318" priority="108" stopIfTrue="1">
      <formula>A5=0</formula>
    </cfRule>
  </conditionalFormatting>
  <conditionalFormatting sqref="BC5:BC54">
    <cfRule type="expression" dxfId="317" priority="109" stopIfTrue="1">
      <formula>A5=0</formula>
    </cfRule>
  </conditionalFormatting>
  <conditionalFormatting sqref="BD5:BD54">
    <cfRule type="expression" dxfId="316" priority="110" stopIfTrue="1">
      <formula>A5=0</formula>
    </cfRule>
  </conditionalFormatting>
  <conditionalFormatting sqref="BE5:BE54">
    <cfRule type="expression" dxfId="315" priority="111" stopIfTrue="1">
      <formula>A5=0</formula>
    </cfRule>
  </conditionalFormatting>
  <conditionalFormatting sqref="BF5:BF54">
    <cfRule type="expression" dxfId="314" priority="112" stopIfTrue="1">
      <formula>A5=0</formula>
    </cfRule>
  </conditionalFormatting>
  <conditionalFormatting sqref="BG5:BG54">
    <cfRule type="expression" dxfId="313" priority="113" stopIfTrue="1">
      <formula>A5=0</formula>
    </cfRule>
  </conditionalFormatting>
  <conditionalFormatting sqref="BH5:BH54">
    <cfRule type="expression" dxfId="312" priority="114" stopIfTrue="1">
      <formula>A5=0</formula>
    </cfRule>
  </conditionalFormatting>
  <conditionalFormatting sqref="BI5:BI56">
    <cfRule type="expression" dxfId="311" priority="115" stopIfTrue="1">
      <formula>A5=0</formula>
    </cfRule>
  </conditionalFormatting>
  <conditionalFormatting sqref="BJ5:BJ54">
    <cfRule type="expression" dxfId="310" priority="116" stopIfTrue="1">
      <formula>A5=0</formula>
    </cfRule>
  </conditionalFormatting>
  <conditionalFormatting sqref="BK5:BK54">
    <cfRule type="expression" dxfId="309" priority="117" stopIfTrue="1">
      <formula>A5=0</formula>
    </cfRule>
  </conditionalFormatting>
  <conditionalFormatting sqref="K5:K54">
    <cfRule type="expression" dxfId="308" priority="118" stopIfTrue="1">
      <formula>A5=0</formula>
    </cfRule>
  </conditionalFormatting>
  <conditionalFormatting sqref="C60:K60">
    <cfRule type="expression" dxfId="307" priority="119" stopIfTrue="1">
      <formula>$C$60=0</formula>
    </cfRule>
  </conditionalFormatting>
  <conditionalFormatting sqref="Q60:AD60">
    <cfRule type="expression" dxfId="306" priority="120" stopIfTrue="1">
      <formula>$Q$60=0</formula>
    </cfRule>
  </conditionalFormatting>
  <conditionalFormatting sqref="Q3:AI3">
    <cfRule type="expression" dxfId="305" priority="121" stopIfTrue="1">
      <formula>$Q$3=0</formula>
    </cfRule>
  </conditionalFormatting>
  <conditionalFormatting sqref="J55:J56">
    <cfRule type="cellIs" dxfId="304" priority="122" stopIfTrue="1" operator="equal">
      <formula>1</formula>
    </cfRule>
    <cfRule type="cellIs" dxfId="303" priority="123" stopIfTrue="1" operator="equal">
      <formula>2</formula>
    </cfRule>
    <cfRule type="cellIs" dxfId="302" priority="124" stopIfTrue="1" operator="equal">
      <formula>3</formula>
    </cfRule>
  </conditionalFormatting>
  <conditionalFormatting sqref="H3">
    <cfRule type="cellIs" dxfId="301" priority="125" stopIfTrue="1" operator="equal">
      <formula>0</formula>
    </cfRule>
  </conditionalFormatting>
  <conditionalFormatting sqref="J55:J56">
    <cfRule type="expression" dxfId="300" priority="51" stopIfTrue="1">
      <formula>$J$6=0</formula>
    </cfRule>
  </conditionalFormatting>
  <conditionalFormatting sqref="J5">
    <cfRule type="expression" dxfId="299" priority="50" stopIfTrue="1">
      <formula>$J$5=0</formula>
    </cfRule>
  </conditionalFormatting>
  <conditionalFormatting sqref="J6">
    <cfRule type="expression" dxfId="298" priority="49" stopIfTrue="1">
      <formula>$J$6=0</formula>
    </cfRule>
  </conditionalFormatting>
  <conditionalFormatting sqref="J7">
    <cfRule type="expression" dxfId="297" priority="48" stopIfTrue="1">
      <formula>$J$7=0</formula>
    </cfRule>
  </conditionalFormatting>
  <conditionalFormatting sqref="J8">
    <cfRule type="expression" dxfId="296" priority="47" stopIfTrue="1">
      <formula>$J$8=0</formula>
    </cfRule>
  </conditionalFormatting>
  <conditionalFormatting sqref="J9">
    <cfRule type="expression" dxfId="295" priority="46" stopIfTrue="1">
      <formula>$J$9=0</formula>
    </cfRule>
  </conditionalFormatting>
  <conditionalFormatting sqref="J10">
    <cfRule type="expression" dxfId="294" priority="45" stopIfTrue="1">
      <formula>$J$10=0</formula>
    </cfRule>
  </conditionalFormatting>
  <conditionalFormatting sqref="J11">
    <cfRule type="expression" dxfId="293" priority="44" stopIfTrue="1">
      <formula>$J$11=0</formula>
    </cfRule>
  </conditionalFormatting>
  <conditionalFormatting sqref="J12">
    <cfRule type="expression" dxfId="292" priority="43" stopIfTrue="1">
      <formula>$J$12=0</formula>
    </cfRule>
  </conditionalFormatting>
  <conditionalFormatting sqref="J13">
    <cfRule type="expression" dxfId="291" priority="42" stopIfTrue="1">
      <formula>$J$13=0</formula>
    </cfRule>
  </conditionalFormatting>
  <conditionalFormatting sqref="J14">
    <cfRule type="expression" dxfId="290" priority="41" stopIfTrue="1">
      <formula>$J$14=0</formula>
    </cfRule>
  </conditionalFormatting>
  <conditionalFormatting sqref="J15">
    <cfRule type="expression" dxfId="289" priority="40" stopIfTrue="1">
      <formula>$J$15=0</formula>
    </cfRule>
  </conditionalFormatting>
  <conditionalFormatting sqref="J16">
    <cfRule type="expression" dxfId="288" priority="39" stopIfTrue="1">
      <formula>$J$16=0</formula>
    </cfRule>
  </conditionalFormatting>
  <conditionalFormatting sqref="J17">
    <cfRule type="expression" dxfId="287" priority="38" stopIfTrue="1">
      <formula>$J$17=0</formula>
    </cfRule>
  </conditionalFormatting>
  <conditionalFormatting sqref="J18">
    <cfRule type="expression" dxfId="286" priority="37" stopIfTrue="1">
      <formula>$J$18=0</formula>
    </cfRule>
  </conditionalFormatting>
  <conditionalFormatting sqref="J19">
    <cfRule type="expression" dxfId="285" priority="36" stopIfTrue="1">
      <formula>$J$19=0</formula>
    </cfRule>
  </conditionalFormatting>
  <conditionalFormatting sqref="J20">
    <cfRule type="expression" dxfId="284" priority="35" stopIfTrue="1">
      <formula>$J$20=0</formula>
    </cfRule>
  </conditionalFormatting>
  <conditionalFormatting sqref="J21">
    <cfRule type="expression" dxfId="283" priority="34" stopIfTrue="1">
      <formula>$J$21=0</formula>
    </cfRule>
  </conditionalFormatting>
  <conditionalFormatting sqref="J22">
    <cfRule type="expression" dxfId="282" priority="33" stopIfTrue="1">
      <formula>$J$22=0</formula>
    </cfRule>
  </conditionalFormatting>
  <conditionalFormatting sqref="J23">
    <cfRule type="expression" dxfId="281" priority="32" stopIfTrue="1">
      <formula>$J$23=0</formula>
    </cfRule>
  </conditionalFormatting>
  <conditionalFormatting sqref="J24">
    <cfRule type="expression" dxfId="280" priority="31" stopIfTrue="1">
      <formula>$J$24=0</formula>
    </cfRule>
  </conditionalFormatting>
  <conditionalFormatting sqref="J25">
    <cfRule type="expression" dxfId="279" priority="30" stopIfTrue="1">
      <formula>$J$25=0</formula>
    </cfRule>
  </conditionalFormatting>
  <conditionalFormatting sqref="J26">
    <cfRule type="expression" dxfId="278" priority="29" stopIfTrue="1">
      <formula>$J$26=0</formula>
    </cfRule>
  </conditionalFormatting>
  <conditionalFormatting sqref="J27">
    <cfRule type="expression" dxfId="277" priority="28" stopIfTrue="1">
      <formula>$J$27=0</formula>
    </cfRule>
  </conditionalFormatting>
  <conditionalFormatting sqref="J28">
    <cfRule type="expression" dxfId="276" priority="27" stopIfTrue="1">
      <formula>$J$28=0</formula>
    </cfRule>
  </conditionalFormatting>
  <conditionalFormatting sqref="J29">
    <cfRule type="expression" dxfId="275" priority="26" stopIfTrue="1">
      <formula>$J$29=0</formula>
    </cfRule>
  </conditionalFormatting>
  <conditionalFormatting sqref="J30">
    <cfRule type="expression" dxfId="274" priority="25" stopIfTrue="1">
      <formula>$J$30=0</formula>
    </cfRule>
  </conditionalFormatting>
  <conditionalFormatting sqref="J31">
    <cfRule type="expression" dxfId="273" priority="24" stopIfTrue="1">
      <formula>$J$31=0</formula>
    </cfRule>
  </conditionalFormatting>
  <conditionalFormatting sqref="J32">
    <cfRule type="expression" dxfId="272" priority="23" stopIfTrue="1">
      <formula>$J$32=0</formula>
    </cfRule>
  </conditionalFormatting>
  <conditionalFormatting sqref="J33">
    <cfRule type="expression" dxfId="271" priority="22" stopIfTrue="1">
      <formula>$J$33=0</formula>
    </cfRule>
  </conditionalFormatting>
  <conditionalFormatting sqref="J34">
    <cfRule type="expression" dxfId="270" priority="21" stopIfTrue="1">
      <formula>$J$34=0</formula>
    </cfRule>
  </conditionalFormatting>
  <conditionalFormatting sqref="J35">
    <cfRule type="expression" dxfId="269" priority="20" stopIfTrue="1">
      <formula>$J$35=0</formula>
    </cfRule>
  </conditionalFormatting>
  <conditionalFormatting sqref="J36">
    <cfRule type="expression" dxfId="268" priority="19" stopIfTrue="1">
      <formula>$J$36=0</formula>
    </cfRule>
  </conditionalFormatting>
  <conditionalFormatting sqref="J37">
    <cfRule type="expression" dxfId="267" priority="18" stopIfTrue="1">
      <formula>$J$37=0</formula>
    </cfRule>
  </conditionalFormatting>
  <conditionalFormatting sqref="J38">
    <cfRule type="expression" dxfId="266" priority="17" stopIfTrue="1">
      <formula>$J$38=0</formula>
    </cfRule>
  </conditionalFormatting>
  <conditionalFormatting sqref="J39">
    <cfRule type="expression" dxfId="265" priority="16" stopIfTrue="1">
      <formula>$J$39=0</formula>
    </cfRule>
  </conditionalFormatting>
  <conditionalFormatting sqref="J40">
    <cfRule type="expression" dxfId="264" priority="15" stopIfTrue="1">
      <formula>$J$40=0</formula>
    </cfRule>
  </conditionalFormatting>
  <conditionalFormatting sqref="J41">
    <cfRule type="expression" dxfId="263" priority="14" stopIfTrue="1">
      <formula>$J$41=0</formula>
    </cfRule>
  </conditionalFormatting>
  <conditionalFormatting sqref="J42">
    <cfRule type="expression" dxfId="262" priority="13" stopIfTrue="1">
      <formula>$J$42=0</formula>
    </cfRule>
  </conditionalFormatting>
  <conditionalFormatting sqref="J43">
    <cfRule type="expression" dxfId="261" priority="12" stopIfTrue="1">
      <formula>$J$43=0</formula>
    </cfRule>
  </conditionalFormatting>
  <conditionalFormatting sqref="J44">
    <cfRule type="expression" dxfId="260" priority="11" stopIfTrue="1">
      <formula>$J$44=0</formula>
    </cfRule>
  </conditionalFormatting>
  <conditionalFormatting sqref="J45">
    <cfRule type="expression" dxfId="259" priority="10" stopIfTrue="1">
      <formula>$J$45=0</formula>
    </cfRule>
  </conditionalFormatting>
  <conditionalFormatting sqref="J46">
    <cfRule type="expression" dxfId="258" priority="9" stopIfTrue="1">
      <formula>$J$46=0</formula>
    </cfRule>
  </conditionalFormatting>
  <conditionalFormatting sqref="J47">
    <cfRule type="expression" dxfId="257" priority="8" stopIfTrue="1">
      <formula>$J$47=0</formula>
    </cfRule>
  </conditionalFormatting>
  <conditionalFormatting sqref="J48">
    <cfRule type="expression" dxfId="256" priority="7" stopIfTrue="1">
      <formula>$J$48=0</formula>
    </cfRule>
  </conditionalFormatting>
  <conditionalFormatting sqref="J49">
    <cfRule type="expression" dxfId="255" priority="6" stopIfTrue="1">
      <formula>$J$49=0</formula>
    </cfRule>
  </conditionalFormatting>
  <conditionalFormatting sqref="J50">
    <cfRule type="expression" dxfId="254" priority="5" stopIfTrue="1">
      <formula>$J$50=0</formula>
    </cfRule>
  </conditionalFormatting>
  <conditionalFormatting sqref="J51">
    <cfRule type="expression" dxfId="253" priority="4" stopIfTrue="1">
      <formula>$J$51=0</formula>
    </cfRule>
  </conditionalFormatting>
  <conditionalFormatting sqref="J52">
    <cfRule type="expression" dxfId="252" priority="3" stopIfTrue="1">
      <formula>$J$53=0</formula>
    </cfRule>
  </conditionalFormatting>
  <conditionalFormatting sqref="J53">
    <cfRule type="expression" dxfId="251" priority="2" stopIfTrue="1">
      <formula>$J$53=0</formula>
    </cfRule>
  </conditionalFormatting>
  <conditionalFormatting sqref="J54">
    <cfRule type="expression" dxfId="250" priority="1" stopIfTrue="1">
      <formula>$J$54=0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6"/>
  <sheetViews>
    <sheetView workbookViewId="0">
      <selection activeCell="C10" sqref="C10"/>
    </sheetView>
  </sheetViews>
  <sheetFormatPr defaultRowHeight="15" x14ac:dyDescent="0.25"/>
  <cols>
    <col min="1" max="1" width="3.85546875" customWidth="1"/>
    <col min="2" max="2" width="19.85546875" customWidth="1"/>
    <col min="3" max="3" width="12.85546875" customWidth="1"/>
    <col min="4" max="4" width="5.7109375" customWidth="1"/>
    <col min="5" max="7" width="5.28515625" customWidth="1"/>
    <col min="8" max="8" width="6.5703125" customWidth="1"/>
    <col min="9" max="9" width="5.28515625" customWidth="1"/>
    <col min="10" max="12" width="3.7109375" customWidth="1"/>
    <col min="13" max="15" width="5.7109375" customWidth="1"/>
    <col min="16" max="35" width="3.42578125" customWidth="1"/>
    <col min="36" max="36" width="2.7109375" customWidth="1"/>
    <col min="37" max="37" width="2.5703125" customWidth="1"/>
    <col min="38" max="38" width="2.7109375" customWidth="1"/>
    <col min="39" max="48" width="4.7109375" customWidth="1"/>
    <col min="49" max="49" width="2.7109375" customWidth="1"/>
    <col min="50" max="59" width="4.7109375" customWidth="1"/>
    <col min="60" max="60" width="6.7109375" customWidth="1"/>
    <col min="61" max="62" width="7.42578125" customWidth="1"/>
    <col min="63" max="63" width="7.7109375" customWidth="1"/>
  </cols>
  <sheetData>
    <row r="1" spans="1:64" ht="18.75" x14ac:dyDescent="0.3">
      <c r="A1" s="181" t="s">
        <v>59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I1" s="1"/>
      <c r="AJ1" s="2"/>
      <c r="AK1" s="2"/>
      <c r="AL1" s="2"/>
      <c r="AM1" s="182" t="s">
        <v>1</v>
      </c>
      <c r="AN1" s="183"/>
      <c r="AO1" s="3">
        <f>SUM(MAX(L5:L54)*2)</f>
        <v>20</v>
      </c>
      <c r="AP1" s="184" t="s">
        <v>2</v>
      </c>
      <c r="AQ1" s="185"/>
      <c r="AR1" s="185"/>
      <c r="AS1" s="4">
        <f>SUM(AO1/100*65)</f>
        <v>13</v>
      </c>
      <c r="AT1" s="182" t="s">
        <v>3</v>
      </c>
      <c r="AU1" s="186"/>
      <c r="AV1" s="5">
        <f>MAX(L5:L54)</f>
        <v>10</v>
      </c>
      <c r="AW1" s="1"/>
      <c r="AX1" s="1"/>
      <c r="AY1" s="1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7"/>
    </row>
    <row r="2" spans="1:64" ht="25.5" x14ac:dyDescent="0.3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8"/>
      <c r="AI2" s="8"/>
      <c r="AJ2" s="1"/>
      <c r="AK2" s="1"/>
      <c r="AL2" s="1"/>
      <c r="AM2" s="6"/>
      <c r="AN2" s="6"/>
      <c r="AO2" s="6"/>
      <c r="AP2" s="6"/>
      <c r="AQ2" s="6"/>
      <c r="AR2" s="6"/>
      <c r="AS2" s="6"/>
      <c r="AT2" s="6"/>
      <c r="AU2" s="6"/>
      <c r="AV2" s="6"/>
      <c r="AW2" s="1"/>
      <c r="AX2" s="1"/>
      <c r="AY2" s="1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7"/>
    </row>
    <row r="3" spans="1:64" ht="15.75" x14ac:dyDescent="0.25">
      <c r="A3" s="187" t="s">
        <v>60</v>
      </c>
      <c r="B3" s="187"/>
      <c r="C3" s="9"/>
      <c r="D3" s="175" t="s">
        <v>4</v>
      </c>
      <c r="E3" s="175"/>
      <c r="F3" s="175"/>
      <c r="G3" s="175"/>
      <c r="H3" s="10">
        <f>IF(A57&lt;12,0)+IF(A57=12,0.82)+IF(A57=13,0.83)+IF(A57=14,0.84)+IF(A57=15,0.85)+IF(A57=16,0.86)+IF(A57=17,0.87)+IF(A57=18,0.88)+IF(A57=19,0.89)+IF(A57=20,0.9)+IF(A57=21,0.91)+IF(A57=22,0.92)+IF(A57=23,0.93)+IF(A57=24,0.94)+IF(A57=25,0.95)+IF(A57=26,0.96)+IF(A57=27,0.97)+IF(A57=28,0.98)+IF(A57=29,0.99)+IF(A57=30,1)+IF(A57=31,1.01)+IF(A57=32,1.02)+IF(A57=33,1.03)+IF(A57=34,1.04)+IF(A57=35,1.05)+IF(A57=36,1.06)+IF(A57=37,1.07)+IF(A57=38,1.08)+IF(A57=39,1.09)+IF(A57=40,1.1)+IF(A57=41,1.11)+IF(A57=42,1.12)+IF(A57=43,1.13)+IF(A57=44,1.14)+IF(A57=45,1.15)+IF(A57=46,1.16)+IF(A57=47,1.17)+IF(A57=48,1.18)+IF(A57=49,1.19)+IF(A57=50,1.2)</f>
        <v>0.96</v>
      </c>
      <c r="I3" s="9"/>
      <c r="J3" s="9"/>
      <c r="K3" s="9"/>
      <c r="L3" s="9"/>
      <c r="M3" s="175" t="s">
        <v>5</v>
      </c>
      <c r="N3" s="175"/>
      <c r="O3" s="175"/>
      <c r="P3" s="175"/>
      <c r="Q3" s="174" t="s">
        <v>6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1"/>
      <c r="AK3" s="11"/>
      <c r="AL3" s="11"/>
      <c r="AM3" s="177" t="s">
        <v>7</v>
      </c>
      <c r="AN3" s="177"/>
      <c r="AO3" s="177"/>
      <c r="AP3" s="177"/>
      <c r="AQ3" s="177"/>
      <c r="AR3" s="177"/>
      <c r="AS3" s="177"/>
      <c r="AT3" s="177"/>
      <c r="AU3" s="177"/>
      <c r="AV3" s="177"/>
      <c r="AW3" s="1"/>
      <c r="AX3" s="177" t="s">
        <v>8</v>
      </c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7"/>
    </row>
    <row r="4" spans="1:64" ht="24" x14ac:dyDescent="0.25">
      <c r="A4" s="12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17" t="s">
        <v>20</v>
      </c>
      <c r="M4" s="17" t="s">
        <v>21</v>
      </c>
      <c r="N4" s="17" t="s">
        <v>22</v>
      </c>
      <c r="O4" s="18" t="s">
        <v>23</v>
      </c>
      <c r="P4" s="178">
        <v>1</v>
      </c>
      <c r="Q4" s="179"/>
      <c r="R4" s="172">
        <v>2</v>
      </c>
      <c r="S4" s="180"/>
      <c r="T4" s="180">
        <v>3</v>
      </c>
      <c r="U4" s="180"/>
      <c r="V4" s="180">
        <v>4</v>
      </c>
      <c r="W4" s="180"/>
      <c r="X4" s="180">
        <v>5</v>
      </c>
      <c r="Y4" s="180"/>
      <c r="Z4" s="180">
        <v>6</v>
      </c>
      <c r="AA4" s="180"/>
      <c r="AB4" s="180">
        <v>7</v>
      </c>
      <c r="AC4" s="180"/>
      <c r="AD4" s="180">
        <v>8</v>
      </c>
      <c r="AE4" s="180"/>
      <c r="AF4" s="180">
        <v>9</v>
      </c>
      <c r="AG4" s="180"/>
      <c r="AH4" s="171">
        <v>10</v>
      </c>
      <c r="AI4" s="172"/>
      <c r="AJ4" s="19"/>
      <c r="AK4" s="19"/>
      <c r="AL4" s="19"/>
      <c r="AM4" s="20">
        <v>1</v>
      </c>
      <c r="AN4" s="20">
        <v>2</v>
      </c>
      <c r="AO4" s="20">
        <v>3</v>
      </c>
      <c r="AP4" s="20">
        <v>4</v>
      </c>
      <c r="AQ4" s="20">
        <v>5</v>
      </c>
      <c r="AR4" s="20">
        <v>6</v>
      </c>
      <c r="AS4" s="20">
        <v>7</v>
      </c>
      <c r="AT4" s="20">
        <v>8</v>
      </c>
      <c r="AU4" s="20">
        <v>9</v>
      </c>
      <c r="AV4" s="20">
        <v>10</v>
      </c>
      <c r="AW4" s="21"/>
      <c r="AX4" s="20">
        <v>1</v>
      </c>
      <c r="AY4" s="20">
        <v>2</v>
      </c>
      <c r="AZ4" s="20">
        <v>3</v>
      </c>
      <c r="BA4" s="20">
        <v>4</v>
      </c>
      <c r="BB4" s="20">
        <v>5</v>
      </c>
      <c r="BC4" s="20">
        <v>6</v>
      </c>
      <c r="BD4" s="20">
        <v>7</v>
      </c>
      <c r="BE4" s="20">
        <v>8</v>
      </c>
      <c r="BF4" s="20">
        <v>9</v>
      </c>
      <c r="BG4" s="20">
        <v>10</v>
      </c>
      <c r="BH4" s="20" t="s">
        <v>24</v>
      </c>
      <c r="BI4" s="22" t="s">
        <v>25</v>
      </c>
      <c r="BJ4" s="22" t="s">
        <v>26</v>
      </c>
      <c r="BK4" s="23" t="s">
        <v>27</v>
      </c>
      <c r="BL4" s="7"/>
    </row>
    <row r="5" spans="1:64" x14ac:dyDescent="0.25">
      <c r="A5" s="24">
        <v>1</v>
      </c>
      <c r="B5" s="25" t="s">
        <v>61</v>
      </c>
      <c r="C5" s="26" t="s">
        <v>29</v>
      </c>
      <c r="D5" s="27"/>
      <c r="E5" s="28">
        <f>IF(G5=0,0,IF(G5+F5&lt;1000,1000,G5+F5))</f>
        <v>1552</v>
      </c>
      <c r="F5" s="29">
        <f t="shared" ref="F5:F36" si="0">IF(L5=0,0,IF(G5+(IF(I5&gt;-150,(IF(I5&gt;=150,IF(K5&gt;=$AS$1,0,SUM(IF(MAX(P5:AI5)=99,K5-2,K5)-L5*2*(15+50)%)*10),SUM(IF(MAX(P5:AI5)=99,K5-2,K5)-L5*2*(I5/10+50)%)*10)),(IF(I5&lt;-150,IF((IF(MAX(P5:AI5)=99,K5-2,K5)-L5*2*(I5/10+50)%)*10&lt;1,0,(IF(MAX(P5:AI5)=99,K5-2,K5)-L5*2*(I5/10+50)%)*10))))),(IF(I5&gt;-150,(IF(I5&gt;150,IF(K5&gt;=$AS$1,0,SUM(IF(MAX(P5:AI5)=99,K5-2,K5)-L5*2*(15+50)%)*10),SUM(IF(MAX(P5:AI5)=99,K5-2,K5)-L5*2*(I5/10+50)%)*10)),(IF(I5&lt;-150,IF((IF(MAX(P5:AI5)=99,K5-2,K5)-L5*2*(I5/10+50)%)*10&lt;1,0,(IF(MAX(P5:AI5)=99,K5-2,K5)-L5*2*(I5/10+50)%)*10)))))))</f>
        <v>0</v>
      </c>
      <c r="G5" s="30">
        <v>1552</v>
      </c>
      <c r="H5" s="31">
        <f>IF(J5=0,0,(IF(IF($A$57&gt;=30,(SUM(31-J5)*$H$3),(SUM(30-J5)*$H$3))&lt;0,0,IF($A$57&gt;=30,(SUM(31-J5)*$H$3),(SUM(30-J5)*$H$3)))))</f>
        <v>27.84</v>
      </c>
      <c r="I5" s="32">
        <f>IF(M5=0,0,G5-M5)</f>
        <v>223.09999999999991</v>
      </c>
      <c r="J5" s="33">
        <v>1</v>
      </c>
      <c r="K5" s="34">
        <v>18</v>
      </c>
      <c r="L5" s="35">
        <v>10</v>
      </c>
      <c r="M5" s="36">
        <f t="shared" ref="M5:M36" si="1">IF(L5=0,0,SUM(AM5:AV5)/L5)</f>
        <v>1328.9</v>
      </c>
      <c r="N5" s="32">
        <f>BH5</f>
        <v>86</v>
      </c>
      <c r="O5" s="37">
        <f>BK5</f>
        <v>82</v>
      </c>
      <c r="P5" s="38">
        <v>12</v>
      </c>
      <c r="Q5" s="39">
        <v>2</v>
      </c>
      <c r="R5" s="40">
        <v>9</v>
      </c>
      <c r="S5" s="39">
        <v>2</v>
      </c>
      <c r="T5" s="41">
        <v>5</v>
      </c>
      <c r="U5" s="42">
        <v>2</v>
      </c>
      <c r="V5" s="43">
        <v>4</v>
      </c>
      <c r="W5" s="42">
        <v>2</v>
      </c>
      <c r="X5" s="41">
        <v>2</v>
      </c>
      <c r="Y5" s="42">
        <v>2</v>
      </c>
      <c r="Z5" s="41">
        <v>24</v>
      </c>
      <c r="AA5" s="42">
        <v>0</v>
      </c>
      <c r="AB5" s="41">
        <v>17</v>
      </c>
      <c r="AC5" s="44">
        <v>2</v>
      </c>
      <c r="AD5" s="45">
        <v>7</v>
      </c>
      <c r="AE5" s="46">
        <v>2</v>
      </c>
      <c r="AF5" s="43">
        <v>3</v>
      </c>
      <c r="AG5" s="44">
        <v>2</v>
      </c>
      <c r="AH5" s="43">
        <v>11</v>
      </c>
      <c r="AI5" s="42">
        <v>2</v>
      </c>
      <c r="AJ5" s="47"/>
      <c r="AK5" s="48">
        <f>SUM(Q5+S5+U5+W5+Y5+AA5+AC5+AE5+AG5+AI5)</f>
        <v>18</v>
      </c>
      <c r="AL5" s="47"/>
      <c r="AM5" s="49">
        <f t="shared" ref="AM5:AM54" si="2">IF(B5=0,0,IF(B5="BRIVS",0,(LOOKUP(P5,$A$5:$A$55,$G$5:$G$55))))</f>
        <v>1204</v>
      </c>
      <c r="AN5" s="50">
        <f t="shared" ref="AN5:AN54" si="3">IF(B5=0,0,IF(B5="BRIVS",0,(LOOKUP(R5,$A$5:$A$55,$G$5:$G$55))))</f>
        <v>1396</v>
      </c>
      <c r="AO5" s="51">
        <f t="shared" ref="AO5:AO54" si="4">IF(B5=0,0,IF(B5="BRIVS",0,(LOOKUP(T5,$A$5:$A$55,$G$5:$G$55))))</f>
        <v>1396</v>
      </c>
      <c r="AP5" s="50">
        <f t="shared" ref="AP5:AP54" si="5">IF(B5=0,0,IF(B5="BRIVS",0,(LOOKUP(V5,$A$5:$A$55,$G$5:$G$55))))</f>
        <v>1405</v>
      </c>
      <c r="AQ5" s="51">
        <f t="shared" ref="AQ5:AQ54" si="6">IF(B5=0,0,IF(B5="BRIVS",0,(LOOKUP(X5,$A$5:$A$55,$G$5:$G$55))))</f>
        <v>1503</v>
      </c>
      <c r="AR5" s="51">
        <f t="shared" ref="AR5:AR54" si="7">IF(B5=0,0,IF(B5="BRIVS",0,(LOOKUP(Z5,$A$5:$A$55,$G$5:$G$55))))</f>
        <v>1041</v>
      </c>
      <c r="AS5" s="51">
        <f t="shared" ref="AS5:AS54" si="8">IF(B5=0,0,IF(B5="BRIVS",0,(LOOKUP(AB5,$A$5:$A$55,$G$5:$G$55))))</f>
        <v>1092</v>
      </c>
      <c r="AT5" s="51">
        <f t="shared" ref="AT5:AT54" si="9">IF(B5=0,0,IF(B5="BRIVS",0,(LOOKUP(AD5,$A$5:$A$55,$G$5:$G$55))))</f>
        <v>1396</v>
      </c>
      <c r="AU5" s="50">
        <f t="shared" ref="AU5:AU54" si="10">IF(B5=0,0,IF(B5="BRIVS",0,(LOOKUP(AF5,$A$5:$A$55,$G$5:$G$55))))</f>
        <v>1460</v>
      </c>
      <c r="AV5" s="51">
        <f t="shared" ref="AV5:AV54" si="11">IF(B5=0,0,IF(B5="BRIVS",0,(LOOKUP(AH5,$A$5:$A$55,$G$5:$G$55))))</f>
        <v>1396</v>
      </c>
      <c r="AW5" s="1"/>
      <c r="AX5" s="52">
        <f t="shared" ref="AX5:AX54" si="12">IF(P5=99,0,(LOOKUP($P5,$A$5:$A$56,$K$5:$K$56)))</f>
        <v>12</v>
      </c>
      <c r="AY5" s="53">
        <f t="shared" ref="AY5:AY54" si="13">IF(R5=99,0,(LOOKUP($R5,$A$5:$A$56,$K$5:$K$56)))</f>
        <v>6</v>
      </c>
      <c r="AZ5" s="53">
        <f t="shared" ref="AZ5:AZ54" si="14">IF(T5=99,0,(LOOKUP($T5,$A$5:$A$56,$K$5:$K$56)))</f>
        <v>6</v>
      </c>
      <c r="BA5" s="54">
        <f t="shared" ref="BA5:BA54" si="15">IF(V5=99,0,(LOOKUP($V5,$A$5:$A$56,$K$5:$K$56)))</f>
        <v>14</v>
      </c>
      <c r="BB5" s="53">
        <f t="shared" ref="BB5:BB54" si="16">IF(X5=99,0,(LOOKUP($X5,$A$5:$A$56,$K$5:$K$56)))</f>
        <v>10</v>
      </c>
      <c r="BC5" s="53">
        <f t="shared" ref="BC5:BC54" si="17">IF(Z5=99,0,(LOOKUP($Z5,$A$5:$A$56,$K$5:$K$56)))</f>
        <v>4</v>
      </c>
      <c r="BD5" s="53">
        <f t="shared" ref="BD5:BD54" si="18">IF(AB5=99,0,(LOOKUP($AB5,$A$5:$A$56,$K$5:$K$56)))</f>
        <v>10</v>
      </c>
      <c r="BE5" s="53">
        <f t="shared" ref="BE5:BE54" si="19">IF(AD5=99,0,(LOOKUP($AD5,$A$5:$A$56,$K$5:$K$56)))</f>
        <v>6</v>
      </c>
      <c r="BF5" s="53">
        <f t="shared" ref="BF5:BF54" si="20">IF(AF5=99,0,(LOOKUP($AF5,$A$5:$A$56,$K$5:$K$56)))</f>
        <v>12</v>
      </c>
      <c r="BG5" s="53">
        <f t="shared" ref="BG5:BG54" si="21">IF(AH5=99,0,(LOOKUP($AH5,$A$5:$A$56,$K$5:$K$56)))</f>
        <v>6</v>
      </c>
      <c r="BH5" s="55">
        <f>SUM(AX5,AY5,AZ5,BA5,BB5,BD5,BC5,BE5,BF5,BG5)</f>
        <v>86</v>
      </c>
      <c r="BI5" s="50">
        <f t="shared" ref="BI5:BI56" si="22">IF($AV$1&gt;8,(IF($AV$1=9,MIN(AX5:BF5),IF($AV$1=10,MIN(AX5:BG5),IF($AV$1=11,MIN(AX5:BG5),IF($AV$1=12,MIN(AX5:BG5),IF($AV$1=13,MIN(AX5:BG5))))))),(IF($AV$1=4,MIN(AX5:BA5),IF($AV$1=5,MIN(AX5:BB5),IF($AV$1=6,MIN(AX5:BC5),IF($AV$1=7,MIN(AX5:BD5),IF($AV$1=8,MIN(AX5:BE5))))))))</f>
        <v>4</v>
      </c>
      <c r="BJ5" s="50">
        <f t="shared" ref="BJ5:BJ54" si="23">IF($AV$1&gt;8,(IF($AV$1=9,MAX(AX5:BF5),IF($AV$1=10,MAX(AX5:BG5),IF($AV$1=11,MAX(AX5:BG5),IF($AV$1=12,MAX(AX5:BG5),IF($AV$1=13,MAX(AX5:BG5))))))),(IF($AV$1=4,MAX(AX5:BA5),IF($AV$1=5,MAX(AX5:BB5),IF($AV$1=6,MAX(AX5:BC5),IF($AV$1=7,MAX(AX5:BD5),IF($AV$1=8,MAX(AX5:BE5))))))))</f>
        <v>14</v>
      </c>
      <c r="BK5" s="56">
        <f>SUM($BH5-$BI5)</f>
        <v>82</v>
      </c>
      <c r="BL5" s="7"/>
    </row>
    <row r="6" spans="1:64" x14ac:dyDescent="0.25">
      <c r="A6" s="57">
        <v>2</v>
      </c>
      <c r="B6" s="58" t="s">
        <v>62</v>
      </c>
      <c r="C6" s="59" t="s">
        <v>29</v>
      </c>
      <c r="D6" s="60"/>
      <c r="E6" s="61">
        <f>IF(G6=0,0,IF(G6+F6&lt;1000,1000,G6+F6))</f>
        <v>1473</v>
      </c>
      <c r="F6" s="62">
        <f t="shared" si="0"/>
        <v>-30</v>
      </c>
      <c r="G6" s="63">
        <v>1503</v>
      </c>
      <c r="H6" s="64">
        <f>IF(J6=0,0,(IF(IF($A$57&gt;=30,(SUM(31-J6)*$H$3),(SUM(30-J6)*$H$3))&lt;0,0,IF($A$57&gt;=30,(SUM(31-J6)*$H$3),(SUM(30-J6)*$H$3)))))</f>
        <v>19.2</v>
      </c>
      <c r="I6" s="65">
        <f>IF(M6=0,0,G6-M6)</f>
        <v>213.29999999999995</v>
      </c>
      <c r="J6" s="66">
        <v>10</v>
      </c>
      <c r="K6" s="67">
        <v>10</v>
      </c>
      <c r="L6" s="68">
        <v>10</v>
      </c>
      <c r="M6" s="69">
        <f t="shared" si="1"/>
        <v>1289.7</v>
      </c>
      <c r="N6" s="65">
        <f>BH6</f>
        <v>80</v>
      </c>
      <c r="O6" s="70">
        <f>BK6</f>
        <v>76</v>
      </c>
      <c r="P6" s="71">
        <v>13</v>
      </c>
      <c r="Q6" s="72">
        <v>2</v>
      </c>
      <c r="R6" s="73">
        <v>11</v>
      </c>
      <c r="S6" s="74">
        <v>0</v>
      </c>
      <c r="T6" s="75">
        <v>25</v>
      </c>
      <c r="U6" s="76">
        <v>2</v>
      </c>
      <c r="V6" s="73">
        <v>10</v>
      </c>
      <c r="W6" s="76">
        <v>2</v>
      </c>
      <c r="X6" s="75">
        <v>1</v>
      </c>
      <c r="Y6" s="76">
        <v>0</v>
      </c>
      <c r="Z6" s="75">
        <v>7</v>
      </c>
      <c r="AA6" s="76">
        <v>0</v>
      </c>
      <c r="AB6" s="75">
        <v>14</v>
      </c>
      <c r="AC6" s="74">
        <v>2</v>
      </c>
      <c r="AD6" s="71">
        <v>9</v>
      </c>
      <c r="AE6" s="72">
        <v>0</v>
      </c>
      <c r="AF6" s="77">
        <v>24</v>
      </c>
      <c r="AG6" s="74">
        <v>2</v>
      </c>
      <c r="AH6" s="73">
        <v>3</v>
      </c>
      <c r="AI6" s="76">
        <v>0</v>
      </c>
      <c r="AJ6" s="47"/>
      <c r="AK6" s="48">
        <f t="shared" ref="AK6:AK54" si="24">SUM(Q6+S6+U6+W6+Y6+AA6+AC6+AE6+AG6+AI6)</f>
        <v>10</v>
      </c>
      <c r="AL6" s="47"/>
      <c r="AM6" s="78">
        <f t="shared" si="2"/>
        <v>1127</v>
      </c>
      <c r="AN6" s="79">
        <f t="shared" si="3"/>
        <v>1396</v>
      </c>
      <c r="AO6" s="80">
        <f t="shared" si="4"/>
        <v>1041</v>
      </c>
      <c r="AP6" s="79">
        <f t="shared" si="5"/>
        <v>1396</v>
      </c>
      <c r="AQ6" s="80">
        <f t="shared" si="6"/>
        <v>1552</v>
      </c>
      <c r="AR6" s="80">
        <f t="shared" si="7"/>
        <v>1396</v>
      </c>
      <c r="AS6" s="80">
        <f t="shared" si="8"/>
        <v>1092</v>
      </c>
      <c r="AT6" s="80">
        <f t="shared" si="9"/>
        <v>1396</v>
      </c>
      <c r="AU6" s="79">
        <f t="shared" si="10"/>
        <v>1041</v>
      </c>
      <c r="AV6" s="80">
        <f t="shared" si="11"/>
        <v>1460</v>
      </c>
      <c r="AW6" s="1"/>
      <c r="AX6" s="81">
        <f t="shared" si="12"/>
        <v>8</v>
      </c>
      <c r="AY6" s="82">
        <f t="shared" si="13"/>
        <v>6</v>
      </c>
      <c r="AZ6" s="82">
        <f t="shared" si="14"/>
        <v>4</v>
      </c>
      <c r="BA6" s="83">
        <f t="shared" si="15"/>
        <v>6</v>
      </c>
      <c r="BB6" s="82">
        <f t="shared" si="16"/>
        <v>18</v>
      </c>
      <c r="BC6" s="82">
        <f t="shared" si="17"/>
        <v>6</v>
      </c>
      <c r="BD6" s="82">
        <f t="shared" si="18"/>
        <v>10</v>
      </c>
      <c r="BE6" s="82">
        <f t="shared" si="19"/>
        <v>6</v>
      </c>
      <c r="BF6" s="82">
        <f t="shared" si="20"/>
        <v>4</v>
      </c>
      <c r="BG6" s="82">
        <f t="shared" si="21"/>
        <v>12</v>
      </c>
      <c r="BH6" s="84">
        <f>SUM(AX6,AY6,AZ6,BA6,BB6,BD6,BC6,BE6,BF6,BG6)</f>
        <v>80</v>
      </c>
      <c r="BI6" s="79">
        <f t="shared" si="22"/>
        <v>4</v>
      </c>
      <c r="BJ6" s="79">
        <f t="shared" si="23"/>
        <v>18</v>
      </c>
      <c r="BK6" s="85">
        <f>SUM($BH6-$BI6)</f>
        <v>76</v>
      </c>
      <c r="BL6" s="7"/>
    </row>
    <row r="7" spans="1:64" x14ac:dyDescent="0.25">
      <c r="A7" s="57">
        <v>3</v>
      </c>
      <c r="B7" s="58" t="s">
        <v>63</v>
      </c>
      <c r="C7" s="86" t="s">
        <v>29</v>
      </c>
      <c r="D7" s="60"/>
      <c r="E7" s="87">
        <f t="shared" ref="E7:E54" si="25">IF(G7=0,0,IF(G7+F7&lt;1000,1000,G7+F7))</f>
        <v>1450</v>
      </c>
      <c r="F7" s="62">
        <f t="shared" si="0"/>
        <v>-10</v>
      </c>
      <c r="G7" s="63">
        <v>1460</v>
      </c>
      <c r="H7" s="64">
        <f t="shared" ref="H7:H54" si="26">IF(J7=0,0,(IF(IF($A$57&gt;=30,(SUM(31-J7)*$H$3),(SUM(30-J7)*$H$3))&lt;0,0,IF($A$57&gt;=30,(SUM(31-J7)*$H$3),(SUM(30-J7)*$H$3)))))</f>
        <v>22.08</v>
      </c>
      <c r="I7" s="65">
        <f t="shared" ref="I7:I54" si="27">IF(M7=0,0,G7-M7)</f>
        <v>216.09999999999991</v>
      </c>
      <c r="J7" s="88">
        <v>7</v>
      </c>
      <c r="K7" s="89">
        <v>12</v>
      </c>
      <c r="L7" s="90">
        <v>10</v>
      </c>
      <c r="M7" s="91">
        <f t="shared" si="1"/>
        <v>1243.9000000000001</v>
      </c>
      <c r="N7" s="65">
        <f t="shared" ref="N7:N54" si="28">BH7</f>
        <v>88</v>
      </c>
      <c r="O7" s="70">
        <f t="shared" ref="O7:O54" si="29">BK7</f>
        <v>84</v>
      </c>
      <c r="P7" s="71">
        <v>25</v>
      </c>
      <c r="Q7" s="72">
        <v>2</v>
      </c>
      <c r="R7" s="73">
        <v>17</v>
      </c>
      <c r="S7" s="74">
        <v>2</v>
      </c>
      <c r="T7" s="75">
        <v>7</v>
      </c>
      <c r="U7" s="76">
        <v>0</v>
      </c>
      <c r="V7" s="73">
        <v>8</v>
      </c>
      <c r="W7" s="76">
        <v>2</v>
      </c>
      <c r="X7" s="75">
        <v>24</v>
      </c>
      <c r="Y7" s="76">
        <v>0</v>
      </c>
      <c r="Z7" s="75">
        <v>12</v>
      </c>
      <c r="AA7" s="76">
        <v>0</v>
      </c>
      <c r="AB7" s="75">
        <v>23</v>
      </c>
      <c r="AC7" s="74">
        <v>2</v>
      </c>
      <c r="AD7" s="71">
        <v>13</v>
      </c>
      <c r="AE7" s="72">
        <v>2</v>
      </c>
      <c r="AF7" s="77">
        <v>1</v>
      </c>
      <c r="AG7" s="74">
        <v>0</v>
      </c>
      <c r="AH7" s="73">
        <v>2</v>
      </c>
      <c r="AI7" s="76">
        <v>2</v>
      </c>
      <c r="AJ7" s="47"/>
      <c r="AK7" s="48">
        <f t="shared" si="24"/>
        <v>12</v>
      </c>
      <c r="AL7" s="47"/>
      <c r="AM7" s="78">
        <f t="shared" si="2"/>
        <v>1041</v>
      </c>
      <c r="AN7" s="79">
        <f t="shared" si="3"/>
        <v>1092</v>
      </c>
      <c r="AO7" s="80">
        <f t="shared" si="4"/>
        <v>1396</v>
      </c>
      <c r="AP7" s="79">
        <f t="shared" si="5"/>
        <v>1396</v>
      </c>
      <c r="AQ7" s="80">
        <f t="shared" si="6"/>
        <v>1041</v>
      </c>
      <c r="AR7" s="80">
        <f t="shared" si="7"/>
        <v>1204</v>
      </c>
      <c r="AS7" s="80">
        <f t="shared" si="8"/>
        <v>1087</v>
      </c>
      <c r="AT7" s="80">
        <f t="shared" si="9"/>
        <v>1127</v>
      </c>
      <c r="AU7" s="79">
        <f t="shared" si="10"/>
        <v>1552</v>
      </c>
      <c r="AV7" s="80">
        <f t="shared" si="11"/>
        <v>1503</v>
      </c>
      <c r="AW7" s="1"/>
      <c r="AX7" s="81">
        <f t="shared" si="12"/>
        <v>4</v>
      </c>
      <c r="AY7" s="82">
        <f t="shared" si="13"/>
        <v>10</v>
      </c>
      <c r="AZ7" s="82">
        <f t="shared" si="14"/>
        <v>6</v>
      </c>
      <c r="BA7" s="83">
        <f t="shared" si="15"/>
        <v>6</v>
      </c>
      <c r="BB7" s="82">
        <f t="shared" si="16"/>
        <v>4</v>
      </c>
      <c r="BC7" s="82">
        <f t="shared" si="17"/>
        <v>12</v>
      </c>
      <c r="BD7" s="82">
        <f t="shared" si="18"/>
        <v>10</v>
      </c>
      <c r="BE7" s="82">
        <f t="shared" si="19"/>
        <v>8</v>
      </c>
      <c r="BF7" s="82">
        <f t="shared" si="20"/>
        <v>18</v>
      </c>
      <c r="BG7" s="82">
        <f t="shared" si="21"/>
        <v>10</v>
      </c>
      <c r="BH7" s="84">
        <f t="shared" ref="BH7:BH53" si="30">SUM(AX7,AY7,AZ7,BA7,BB7,BD7,BC7,BE7,BF7,BG7)</f>
        <v>88</v>
      </c>
      <c r="BI7" s="79">
        <f t="shared" si="22"/>
        <v>4</v>
      </c>
      <c r="BJ7" s="79">
        <f t="shared" si="23"/>
        <v>18</v>
      </c>
      <c r="BK7" s="85">
        <f t="shared" ref="BK7:BK54" si="31">SUM($BH7-$BI7)</f>
        <v>84</v>
      </c>
      <c r="BL7" s="7"/>
    </row>
    <row r="8" spans="1:64" x14ac:dyDescent="0.25">
      <c r="A8" s="57">
        <v>4</v>
      </c>
      <c r="B8" s="58" t="s">
        <v>64</v>
      </c>
      <c r="C8" s="86" t="s">
        <v>29</v>
      </c>
      <c r="D8" s="60"/>
      <c r="E8" s="87">
        <f t="shared" si="25"/>
        <v>1405</v>
      </c>
      <c r="F8" s="62">
        <f t="shared" si="0"/>
        <v>0</v>
      </c>
      <c r="G8" s="63">
        <v>1405</v>
      </c>
      <c r="H8" s="64">
        <f t="shared" si="26"/>
        <v>25.919999999999998</v>
      </c>
      <c r="I8" s="65">
        <f t="shared" si="27"/>
        <v>155.59999999999991</v>
      </c>
      <c r="J8" s="92">
        <v>3</v>
      </c>
      <c r="K8" s="93">
        <v>14</v>
      </c>
      <c r="L8" s="68">
        <v>10</v>
      </c>
      <c r="M8" s="91">
        <f t="shared" si="1"/>
        <v>1249.4000000000001</v>
      </c>
      <c r="N8" s="65">
        <f t="shared" si="28"/>
        <v>80</v>
      </c>
      <c r="O8" s="70">
        <f t="shared" si="29"/>
        <v>76</v>
      </c>
      <c r="P8" s="71">
        <v>14</v>
      </c>
      <c r="Q8" s="72">
        <v>2</v>
      </c>
      <c r="R8" s="73">
        <v>15</v>
      </c>
      <c r="S8" s="74">
        <v>2</v>
      </c>
      <c r="T8" s="75">
        <v>11</v>
      </c>
      <c r="U8" s="76">
        <v>2</v>
      </c>
      <c r="V8" s="73">
        <v>1</v>
      </c>
      <c r="W8" s="76">
        <v>0</v>
      </c>
      <c r="X8" s="75">
        <v>7</v>
      </c>
      <c r="Y8" s="76">
        <v>2</v>
      </c>
      <c r="Z8" s="75">
        <v>9</v>
      </c>
      <c r="AA8" s="76">
        <v>0</v>
      </c>
      <c r="AB8" s="75">
        <v>10</v>
      </c>
      <c r="AC8" s="74">
        <v>2</v>
      </c>
      <c r="AD8" s="94">
        <v>24</v>
      </c>
      <c r="AE8" s="72">
        <v>2</v>
      </c>
      <c r="AF8" s="77">
        <v>17</v>
      </c>
      <c r="AG8" s="74">
        <v>0</v>
      </c>
      <c r="AH8" s="73">
        <v>25</v>
      </c>
      <c r="AI8" s="76">
        <v>2</v>
      </c>
      <c r="AJ8" s="47"/>
      <c r="AK8" s="48">
        <f t="shared" si="24"/>
        <v>14</v>
      </c>
      <c r="AL8" s="47"/>
      <c r="AM8" s="78">
        <f t="shared" si="2"/>
        <v>1092</v>
      </c>
      <c r="AN8" s="79">
        <f t="shared" si="3"/>
        <v>1092</v>
      </c>
      <c r="AO8" s="80">
        <f t="shared" si="4"/>
        <v>1396</v>
      </c>
      <c r="AP8" s="79">
        <f t="shared" si="5"/>
        <v>1552</v>
      </c>
      <c r="AQ8" s="80">
        <f t="shared" si="6"/>
        <v>1396</v>
      </c>
      <c r="AR8" s="80">
        <f t="shared" si="7"/>
        <v>1396</v>
      </c>
      <c r="AS8" s="80">
        <f t="shared" si="8"/>
        <v>1396</v>
      </c>
      <c r="AT8" s="80">
        <f t="shared" si="9"/>
        <v>1041</v>
      </c>
      <c r="AU8" s="79">
        <f t="shared" si="10"/>
        <v>1092</v>
      </c>
      <c r="AV8" s="80">
        <f t="shared" si="11"/>
        <v>1041</v>
      </c>
      <c r="AW8" s="1"/>
      <c r="AX8" s="81">
        <f t="shared" si="12"/>
        <v>10</v>
      </c>
      <c r="AY8" s="82">
        <f t="shared" si="13"/>
        <v>10</v>
      </c>
      <c r="AZ8" s="82">
        <f t="shared" si="14"/>
        <v>6</v>
      </c>
      <c r="BA8" s="83">
        <f t="shared" si="15"/>
        <v>18</v>
      </c>
      <c r="BB8" s="82">
        <f t="shared" si="16"/>
        <v>6</v>
      </c>
      <c r="BC8" s="82">
        <f t="shared" si="17"/>
        <v>6</v>
      </c>
      <c r="BD8" s="82">
        <f t="shared" si="18"/>
        <v>6</v>
      </c>
      <c r="BE8" s="82">
        <f t="shared" si="19"/>
        <v>4</v>
      </c>
      <c r="BF8" s="82">
        <f t="shared" si="20"/>
        <v>10</v>
      </c>
      <c r="BG8" s="82">
        <f t="shared" si="21"/>
        <v>4</v>
      </c>
      <c r="BH8" s="84">
        <f t="shared" si="30"/>
        <v>80</v>
      </c>
      <c r="BI8" s="79">
        <f t="shared" si="22"/>
        <v>4</v>
      </c>
      <c r="BJ8" s="79">
        <f t="shared" si="23"/>
        <v>18</v>
      </c>
      <c r="BK8" s="85">
        <f t="shared" si="31"/>
        <v>76</v>
      </c>
      <c r="BL8" s="7"/>
    </row>
    <row r="9" spans="1:64" x14ac:dyDescent="0.25">
      <c r="A9" s="57">
        <v>5</v>
      </c>
      <c r="B9" s="58" t="s">
        <v>65</v>
      </c>
      <c r="C9" s="86" t="s">
        <v>29</v>
      </c>
      <c r="D9" s="60"/>
      <c r="E9" s="87">
        <f t="shared" si="25"/>
        <v>1326</v>
      </c>
      <c r="F9" s="95">
        <f t="shared" si="0"/>
        <v>-70</v>
      </c>
      <c r="G9" s="63">
        <v>1396</v>
      </c>
      <c r="H9" s="64">
        <f t="shared" si="26"/>
        <v>6.72</v>
      </c>
      <c r="I9" s="65">
        <f t="shared" si="27"/>
        <v>174</v>
      </c>
      <c r="J9" s="66">
        <v>23</v>
      </c>
      <c r="K9" s="67">
        <v>6</v>
      </c>
      <c r="L9" s="96">
        <v>10</v>
      </c>
      <c r="M9" s="91">
        <f t="shared" si="1"/>
        <v>1222</v>
      </c>
      <c r="N9" s="65">
        <f t="shared" si="28"/>
        <v>82</v>
      </c>
      <c r="O9" s="70">
        <f t="shared" si="29"/>
        <v>78</v>
      </c>
      <c r="P9" s="71">
        <v>23</v>
      </c>
      <c r="Q9" s="72">
        <v>2</v>
      </c>
      <c r="R9" s="73">
        <v>24</v>
      </c>
      <c r="S9" s="74">
        <v>2</v>
      </c>
      <c r="T9" s="75">
        <v>1</v>
      </c>
      <c r="U9" s="76">
        <v>0</v>
      </c>
      <c r="V9" s="73">
        <v>11</v>
      </c>
      <c r="W9" s="76">
        <v>2</v>
      </c>
      <c r="X9" s="75">
        <v>9</v>
      </c>
      <c r="Y9" s="76">
        <v>0</v>
      </c>
      <c r="Z9" s="75">
        <v>10</v>
      </c>
      <c r="AA9" s="76">
        <v>0</v>
      </c>
      <c r="AB9" s="75">
        <v>13</v>
      </c>
      <c r="AC9" s="74">
        <v>0</v>
      </c>
      <c r="AD9" s="71">
        <v>25</v>
      </c>
      <c r="AE9" s="72">
        <v>0</v>
      </c>
      <c r="AF9" s="77">
        <v>21</v>
      </c>
      <c r="AG9" s="74">
        <v>0</v>
      </c>
      <c r="AH9" s="73">
        <v>18</v>
      </c>
      <c r="AI9" s="76">
        <v>0</v>
      </c>
      <c r="AJ9" s="47"/>
      <c r="AK9" s="48">
        <f t="shared" si="24"/>
        <v>6</v>
      </c>
      <c r="AL9" s="47"/>
      <c r="AM9" s="78">
        <f t="shared" si="2"/>
        <v>1087</v>
      </c>
      <c r="AN9" s="79">
        <f t="shared" si="3"/>
        <v>1041</v>
      </c>
      <c r="AO9" s="80">
        <f t="shared" si="4"/>
        <v>1552</v>
      </c>
      <c r="AP9" s="79">
        <f t="shared" si="5"/>
        <v>1396</v>
      </c>
      <c r="AQ9" s="80">
        <f t="shared" si="6"/>
        <v>1396</v>
      </c>
      <c r="AR9" s="80">
        <f t="shared" si="7"/>
        <v>1396</v>
      </c>
      <c r="AS9" s="80">
        <f t="shared" si="8"/>
        <v>1127</v>
      </c>
      <c r="AT9" s="80">
        <f t="shared" si="9"/>
        <v>1041</v>
      </c>
      <c r="AU9" s="79">
        <f t="shared" si="10"/>
        <v>1092</v>
      </c>
      <c r="AV9" s="80">
        <f t="shared" si="11"/>
        <v>1092</v>
      </c>
      <c r="AW9" s="1"/>
      <c r="AX9" s="81">
        <f t="shared" si="12"/>
        <v>10</v>
      </c>
      <c r="AY9" s="82">
        <f t="shared" si="13"/>
        <v>4</v>
      </c>
      <c r="AZ9" s="82">
        <f t="shared" si="14"/>
        <v>18</v>
      </c>
      <c r="BA9" s="83">
        <f t="shared" si="15"/>
        <v>6</v>
      </c>
      <c r="BB9" s="82">
        <f t="shared" si="16"/>
        <v>6</v>
      </c>
      <c r="BC9" s="82">
        <f t="shared" si="17"/>
        <v>6</v>
      </c>
      <c r="BD9" s="82">
        <f t="shared" si="18"/>
        <v>8</v>
      </c>
      <c r="BE9" s="82">
        <f t="shared" si="19"/>
        <v>4</v>
      </c>
      <c r="BF9" s="82">
        <f t="shared" si="20"/>
        <v>10</v>
      </c>
      <c r="BG9" s="82">
        <f t="shared" si="21"/>
        <v>10</v>
      </c>
      <c r="BH9" s="84">
        <f t="shared" si="30"/>
        <v>82</v>
      </c>
      <c r="BI9" s="79">
        <f t="shared" si="22"/>
        <v>4</v>
      </c>
      <c r="BJ9" s="79">
        <f t="shared" si="23"/>
        <v>18</v>
      </c>
      <c r="BK9" s="85">
        <f t="shared" si="31"/>
        <v>78</v>
      </c>
      <c r="BL9" s="7"/>
    </row>
    <row r="10" spans="1:64" x14ac:dyDescent="0.25">
      <c r="A10" s="57">
        <v>24</v>
      </c>
      <c r="B10" s="58" t="s">
        <v>66</v>
      </c>
      <c r="C10" s="86" t="s">
        <v>29</v>
      </c>
      <c r="D10" s="60"/>
      <c r="E10" s="87">
        <f t="shared" si="25"/>
        <v>1376.96</v>
      </c>
      <c r="F10" s="97">
        <f t="shared" si="0"/>
        <v>30.96</v>
      </c>
      <c r="G10" s="63">
        <v>1346</v>
      </c>
      <c r="H10" s="64">
        <f t="shared" si="26"/>
        <v>24.96</v>
      </c>
      <c r="I10" s="65">
        <f t="shared" si="27"/>
        <v>45.200000000000045</v>
      </c>
      <c r="J10" s="88">
        <v>4</v>
      </c>
      <c r="K10" s="67">
        <v>14</v>
      </c>
      <c r="L10" s="68">
        <v>10</v>
      </c>
      <c r="M10" s="91">
        <f t="shared" si="1"/>
        <v>1300.8</v>
      </c>
      <c r="N10" s="65">
        <f t="shared" si="28"/>
        <v>100</v>
      </c>
      <c r="O10" s="70">
        <f t="shared" si="29"/>
        <v>94</v>
      </c>
      <c r="P10" s="71">
        <v>15</v>
      </c>
      <c r="Q10" s="72">
        <v>0</v>
      </c>
      <c r="R10" s="73">
        <v>20</v>
      </c>
      <c r="S10" s="74">
        <v>2</v>
      </c>
      <c r="T10" s="75">
        <v>14</v>
      </c>
      <c r="U10" s="76">
        <v>2</v>
      </c>
      <c r="V10" s="73">
        <v>13</v>
      </c>
      <c r="W10" s="76">
        <v>2</v>
      </c>
      <c r="X10" s="75">
        <v>3</v>
      </c>
      <c r="Y10" s="76">
        <v>2</v>
      </c>
      <c r="Z10" s="75">
        <v>1</v>
      </c>
      <c r="AA10" s="76">
        <v>2</v>
      </c>
      <c r="AB10" s="75">
        <v>9</v>
      </c>
      <c r="AC10" s="74">
        <v>2</v>
      </c>
      <c r="AD10" s="94">
        <v>4</v>
      </c>
      <c r="AE10" s="72">
        <v>0</v>
      </c>
      <c r="AF10" s="77">
        <v>11</v>
      </c>
      <c r="AG10" s="74">
        <v>0</v>
      </c>
      <c r="AH10" s="73">
        <v>7</v>
      </c>
      <c r="AI10" s="76">
        <v>2</v>
      </c>
      <c r="AJ10" s="47"/>
      <c r="AK10" s="48">
        <f t="shared" si="24"/>
        <v>14</v>
      </c>
      <c r="AL10" s="47"/>
      <c r="AM10" s="78">
        <f t="shared" si="2"/>
        <v>1092</v>
      </c>
      <c r="AN10" s="79">
        <f t="shared" si="3"/>
        <v>1092</v>
      </c>
      <c r="AO10" s="80">
        <f t="shared" si="4"/>
        <v>1092</v>
      </c>
      <c r="AP10" s="79">
        <f t="shared" si="5"/>
        <v>1127</v>
      </c>
      <c r="AQ10" s="80">
        <f t="shared" si="6"/>
        <v>1460</v>
      </c>
      <c r="AR10" s="80">
        <f t="shared" si="7"/>
        <v>1552</v>
      </c>
      <c r="AS10" s="80">
        <f t="shared" si="8"/>
        <v>1396</v>
      </c>
      <c r="AT10" s="80">
        <f t="shared" si="9"/>
        <v>1405</v>
      </c>
      <c r="AU10" s="79">
        <f t="shared" si="10"/>
        <v>1396</v>
      </c>
      <c r="AV10" s="80">
        <f t="shared" si="11"/>
        <v>1396</v>
      </c>
      <c r="AW10" s="1"/>
      <c r="AX10" s="81">
        <f t="shared" si="12"/>
        <v>10</v>
      </c>
      <c r="AY10" s="82">
        <f t="shared" si="13"/>
        <v>10</v>
      </c>
      <c r="AZ10" s="82">
        <f t="shared" si="14"/>
        <v>10</v>
      </c>
      <c r="BA10" s="83">
        <f t="shared" si="15"/>
        <v>8</v>
      </c>
      <c r="BB10" s="82">
        <f t="shared" si="16"/>
        <v>12</v>
      </c>
      <c r="BC10" s="82">
        <f t="shared" si="17"/>
        <v>18</v>
      </c>
      <c r="BD10" s="82">
        <f t="shared" si="18"/>
        <v>6</v>
      </c>
      <c r="BE10" s="82">
        <f t="shared" si="19"/>
        <v>14</v>
      </c>
      <c r="BF10" s="82">
        <f t="shared" si="20"/>
        <v>6</v>
      </c>
      <c r="BG10" s="82">
        <f t="shared" si="21"/>
        <v>6</v>
      </c>
      <c r="BH10" s="84">
        <f t="shared" si="30"/>
        <v>100</v>
      </c>
      <c r="BI10" s="79">
        <f t="shared" si="22"/>
        <v>6</v>
      </c>
      <c r="BJ10" s="79">
        <f t="shared" si="23"/>
        <v>18</v>
      </c>
      <c r="BK10" s="85">
        <f t="shared" si="31"/>
        <v>94</v>
      </c>
      <c r="BL10" s="7"/>
    </row>
    <row r="11" spans="1:64" x14ac:dyDescent="0.25">
      <c r="A11" s="57">
        <v>7</v>
      </c>
      <c r="B11" s="58" t="s">
        <v>67</v>
      </c>
      <c r="C11" s="86" t="s">
        <v>29</v>
      </c>
      <c r="D11" s="60"/>
      <c r="E11" s="87">
        <f t="shared" si="25"/>
        <v>1328.32</v>
      </c>
      <c r="F11" s="95">
        <f t="shared" si="0"/>
        <v>13.319999999999972</v>
      </c>
      <c r="G11" s="63">
        <v>1315</v>
      </c>
      <c r="H11" s="64">
        <f t="shared" si="26"/>
        <v>24</v>
      </c>
      <c r="I11" s="65">
        <f t="shared" si="27"/>
        <v>33.400000000000091</v>
      </c>
      <c r="J11" s="88">
        <v>5</v>
      </c>
      <c r="K11" s="67">
        <v>12</v>
      </c>
      <c r="L11" s="68">
        <v>10</v>
      </c>
      <c r="M11" s="91">
        <f t="shared" si="1"/>
        <v>1281.5999999999999</v>
      </c>
      <c r="N11" s="65">
        <f t="shared" si="28"/>
        <v>100</v>
      </c>
      <c r="O11" s="70">
        <f t="shared" si="29"/>
        <v>96</v>
      </c>
      <c r="P11" s="71">
        <v>26</v>
      </c>
      <c r="Q11" s="72">
        <v>2</v>
      </c>
      <c r="R11" s="73">
        <v>21</v>
      </c>
      <c r="S11" s="74">
        <v>2</v>
      </c>
      <c r="T11" s="75">
        <v>3</v>
      </c>
      <c r="U11" s="76">
        <v>2</v>
      </c>
      <c r="V11" s="73">
        <v>9</v>
      </c>
      <c r="W11" s="76">
        <v>0</v>
      </c>
      <c r="X11" s="75">
        <v>4</v>
      </c>
      <c r="Y11" s="76">
        <v>0</v>
      </c>
      <c r="Z11" s="75">
        <v>2</v>
      </c>
      <c r="AA11" s="76">
        <v>2</v>
      </c>
      <c r="AB11" s="75">
        <v>12</v>
      </c>
      <c r="AC11" s="74">
        <v>2</v>
      </c>
      <c r="AD11" s="98">
        <v>1</v>
      </c>
      <c r="AE11" s="72">
        <v>0</v>
      </c>
      <c r="AF11" s="77">
        <v>13</v>
      </c>
      <c r="AG11" s="74">
        <v>2</v>
      </c>
      <c r="AH11" s="73">
        <v>24</v>
      </c>
      <c r="AI11" s="76">
        <v>0</v>
      </c>
      <c r="AJ11" s="47"/>
      <c r="AK11" s="48">
        <f t="shared" si="24"/>
        <v>12</v>
      </c>
      <c r="AL11" s="47"/>
      <c r="AM11" s="78">
        <f t="shared" si="2"/>
        <v>1036</v>
      </c>
      <c r="AN11" s="79">
        <f t="shared" si="3"/>
        <v>1092</v>
      </c>
      <c r="AO11" s="80">
        <f t="shared" si="4"/>
        <v>1460</v>
      </c>
      <c r="AP11" s="79">
        <f t="shared" si="5"/>
        <v>1396</v>
      </c>
      <c r="AQ11" s="80">
        <f t="shared" si="6"/>
        <v>1405</v>
      </c>
      <c r="AR11" s="80">
        <f t="shared" si="7"/>
        <v>1503</v>
      </c>
      <c r="AS11" s="80">
        <f t="shared" si="8"/>
        <v>1204</v>
      </c>
      <c r="AT11" s="80">
        <f t="shared" si="9"/>
        <v>1552</v>
      </c>
      <c r="AU11" s="79">
        <f t="shared" si="10"/>
        <v>1127</v>
      </c>
      <c r="AV11" s="80">
        <f t="shared" si="11"/>
        <v>1041</v>
      </c>
      <c r="AW11" s="1"/>
      <c r="AX11" s="81">
        <f t="shared" si="12"/>
        <v>6</v>
      </c>
      <c r="AY11" s="82">
        <f t="shared" si="13"/>
        <v>10</v>
      </c>
      <c r="AZ11" s="82">
        <f t="shared" si="14"/>
        <v>12</v>
      </c>
      <c r="BA11" s="83">
        <f t="shared" si="15"/>
        <v>6</v>
      </c>
      <c r="BB11" s="82">
        <f t="shared" si="16"/>
        <v>14</v>
      </c>
      <c r="BC11" s="82">
        <f t="shared" si="17"/>
        <v>10</v>
      </c>
      <c r="BD11" s="82">
        <f t="shared" si="18"/>
        <v>12</v>
      </c>
      <c r="BE11" s="82">
        <f t="shared" si="19"/>
        <v>18</v>
      </c>
      <c r="BF11" s="82">
        <f t="shared" si="20"/>
        <v>8</v>
      </c>
      <c r="BG11" s="82">
        <f t="shared" si="21"/>
        <v>4</v>
      </c>
      <c r="BH11" s="84">
        <f t="shared" si="30"/>
        <v>100</v>
      </c>
      <c r="BI11" s="79">
        <f t="shared" si="22"/>
        <v>4</v>
      </c>
      <c r="BJ11" s="79">
        <f t="shared" si="23"/>
        <v>18</v>
      </c>
      <c r="BK11" s="85">
        <f t="shared" si="31"/>
        <v>96</v>
      </c>
      <c r="BL11" s="7"/>
    </row>
    <row r="12" spans="1:64" x14ac:dyDescent="0.25">
      <c r="A12" s="57">
        <v>8</v>
      </c>
      <c r="B12" s="58" t="s">
        <v>68</v>
      </c>
      <c r="C12" s="86" t="s">
        <v>29</v>
      </c>
      <c r="D12" s="99"/>
      <c r="E12" s="87">
        <f t="shared" si="25"/>
        <v>1217</v>
      </c>
      <c r="F12" s="97">
        <f t="shared" si="0"/>
        <v>-50</v>
      </c>
      <c r="G12" s="63">
        <v>1267</v>
      </c>
      <c r="H12" s="64">
        <f t="shared" si="26"/>
        <v>11.52</v>
      </c>
      <c r="I12" s="65">
        <f t="shared" si="27"/>
        <v>150.5</v>
      </c>
      <c r="J12" s="92">
        <v>18</v>
      </c>
      <c r="K12" s="67">
        <v>8</v>
      </c>
      <c r="L12" s="68">
        <v>10</v>
      </c>
      <c r="M12" s="91">
        <f t="shared" si="1"/>
        <v>1116.5</v>
      </c>
      <c r="N12" s="65">
        <f t="shared" si="28"/>
        <v>82</v>
      </c>
      <c r="O12" s="70">
        <f t="shared" si="29"/>
        <v>78</v>
      </c>
      <c r="P12" s="71">
        <v>24</v>
      </c>
      <c r="Q12" s="72">
        <v>0</v>
      </c>
      <c r="R12" s="73">
        <v>23</v>
      </c>
      <c r="S12" s="74">
        <v>2</v>
      </c>
      <c r="T12" s="75">
        <v>15</v>
      </c>
      <c r="U12" s="76">
        <v>2</v>
      </c>
      <c r="V12" s="73">
        <v>3</v>
      </c>
      <c r="W12" s="76">
        <v>0</v>
      </c>
      <c r="X12" s="75">
        <v>13</v>
      </c>
      <c r="Y12" s="76">
        <v>2</v>
      </c>
      <c r="Z12" s="75">
        <v>14</v>
      </c>
      <c r="AA12" s="76">
        <v>0</v>
      </c>
      <c r="AB12" s="75">
        <v>25</v>
      </c>
      <c r="AC12" s="74">
        <v>0</v>
      </c>
      <c r="AD12" s="98">
        <v>21</v>
      </c>
      <c r="AE12" s="72">
        <v>0</v>
      </c>
      <c r="AF12" s="77">
        <v>25</v>
      </c>
      <c r="AG12" s="74">
        <v>0</v>
      </c>
      <c r="AH12" s="73">
        <v>20</v>
      </c>
      <c r="AI12" s="76">
        <v>2</v>
      </c>
      <c r="AJ12" s="47"/>
      <c r="AK12" s="48">
        <f t="shared" si="24"/>
        <v>8</v>
      </c>
      <c r="AL12" s="47"/>
      <c r="AM12" s="78">
        <f t="shared" si="2"/>
        <v>1041</v>
      </c>
      <c r="AN12" s="79">
        <f t="shared" si="3"/>
        <v>1087</v>
      </c>
      <c r="AO12" s="80">
        <f t="shared" si="4"/>
        <v>1092</v>
      </c>
      <c r="AP12" s="79">
        <f t="shared" si="5"/>
        <v>1460</v>
      </c>
      <c r="AQ12" s="80">
        <f t="shared" si="6"/>
        <v>1127</v>
      </c>
      <c r="AR12" s="80">
        <f t="shared" si="7"/>
        <v>1092</v>
      </c>
      <c r="AS12" s="80">
        <f t="shared" si="8"/>
        <v>1041</v>
      </c>
      <c r="AT12" s="80">
        <f t="shared" si="9"/>
        <v>1092</v>
      </c>
      <c r="AU12" s="79">
        <f t="shared" si="10"/>
        <v>1041</v>
      </c>
      <c r="AV12" s="80">
        <f t="shared" si="11"/>
        <v>1092</v>
      </c>
      <c r="AW12" s="1"/>
      <c r="AX12" s="81">
        <f t="shared" si="12"/>
        <v>4</v>
      </c>
      <c r="AY12" s="82">
        <f t="shared" si="13"/>
        <v>10</v>
      </c>
      <c r="AZ12" s="82">
        <f t="shared" si="14"/>
        <v>10</v>
      </c>
      <c r="BA12" s="83">
        <f t="shared" si="15"/>
        <v>12</v>
      </c>
      <c r="BB12" s="82">
        <f t="shared" si="16"/>
        <v>8</v>
      </c>
      <c r="BC12" s="82">
        <f t="shared" si="17"/>
        <v>10</v>
      </c>
      <c r="BD12" s="82">
        <f t="shared" si="18"/>
        <v>4</v>
      </c>
      <c r="BE12" s="82">
        <f t="shared" si="19"/>
        <v>10</v>
      </c>
      <c r="BF12" s="82">
        <f t="shared" si="20"/>
        <v>4</v>
      </c>
      <c r="BG12" s="82">
        <f t="shared" si="21"/>
        <v>10</v>
      </c>
      <c r="BH12" s="84">
        <f t="shared" si="30"/>
        <v>82</v>
      </c>
      <c r="BI12" s="79">
        <f t="shared" si="22"/>
        <v>4</v>
      </c>
      <c r="BJ12" s="79">
        <f t="shared" si="23"/>
        <v>12</v>
      </c>
      <c r="BK12" s="85">
        <f t="shared" si="31"/>
        <v>78</v>
      </c>
      <c r="BL12" s="7"/>
    </row>
    <row r="13" spans="1:64" x14ac:dyDescent="0.25">
      <c r="A13" s="57">
        <v>9</v>
      </c>
      <c r="B13" s="58" t="s">
        <v>69</v>
      </c>
      <c r="C13" s="86" t="s">
        <v>29</v>
      </c>
      <c r="D13" s="99"/>
      <c r="E13" s="87">
        <f t="shared" si="25"/>
        <v>1311.4</v>
      </c>
      <c r="F13" s="95">
        <f t="shared" si="0"/>
        <v>62.400000000000006</v>
      </c>
      <c r="G13" s="63">
        <v>1249</v>
      </c>
      <c r="H13" s="64">
        <f t="shared" si="26"/>
        <v>26.88</v>
      </c>
      <c r="I13" s="65">
        <f t="shared" si="27"/>
        <v>-12</v>
      </c>
      <c r="J13" s="66">
        <v>2</v>
      </c>
      <c r="K13" s="67">
        <v>16</v>
      </c>
      <c r="L13" s="68">
        <v>10</v>
      </c>
      <c r="M13" s="91">
        <f t="shared" si="1"/>
        <v>1261</v>
      </c>
      <c r="N13" s="65">
        <f t="shared" si="28"/>
        <v>92</v>
      </c>
      <c r="O13" s="70">
        <f t="shared" si="29"/>
        <v>88</v>
      </c>
      <c r="P13" s="71">
        <v>16</v>
      </c>
      <c r="Q13" s="72">
        <v>2</v>
      </c>
      <c r="R13" s="73">
        <v>1</v>
      </c>
      <c r="S13" s="74">
        <v>0</v>
      </c>
      <c r="T13" s="75">
        <v>20</v>
      </c>
      <c r="U13" s="76">
        <v>2</v>
      </c>
      <c r="V13" s="73">
        <v>7</v>
      </c>
      <c r="W13" s="76">
        <v>2</v>
      </c>
      <c r="X13" s="75">
        <v>5</v>
      </c>
      <c r="Y13" s="76">
        <v>2</v>
      </c>
      <c r="Z13" s="75">
        <v>4</v>
      </c>
      <c r="AA13" s="76">
        <v>2</v>
      </c>
      <c r="AB13" s="75">
        <v>24</v>
      </c>
      <c r="AC13" s="74">
        <v>0</v>
      </c>
      <c r="AD13" s="98">
        <v>2</v>
      </c>
      <c r="AE13" s="72">
        <v>2</v>
      </c>
      <c r="AF13" s="77">
        <v>25</v>
      </c>
      <c r="AG13" s="74">
        <v>2</v>
      </c>
      <c r="AH13" s="73">
        <v>17</v>
      </c>
      <c r="AI13" s="76">
        <v>2</v>
      </c>
      <c r="AJ13" s="47"/>
      <c r="AK13" s="48">
        <f t="shared" si="24"/>
        <v>16</v>
      </c>
      <c r="AL13" s="47"/>
      <c r="AM13" s="78">
        <f t="shared" si="2"/>
        <v>1092</v>
      </c>
      <c r="AN13" s="79">
        <f t="shared" si="3"/>
        <v>1552</v>
      </c>
      <c r="AO13" s="80">
        <f t="shared" si="4"/>
        <v>1092</v>
      </c>
      <c r="AP13" s="79">
        <f t="shared" si="5"/>
        <v>1396</v>
      </c>
      <c r="AQ13" s="80">
        <f t="shared" si="6"/>
        <v>1396</v>
      </c>
      <c r="AR13" s="80">
        <f t="shared" si="7"/>
        <v>1405</v>
      </c>
      <c r="AS13" s="80">
        <f t="shared" si="8"/>
        <v>1041</v>
      </c>
      <c r="AT13" s="80">
        <f t="shared" si="9"/>
        <v>1503</v>
      </c>
      <c r="AU13" s="79">
        <f t="shared" si="10"/>
        <v>1041</v>
      </c>
      <c r="AV13" s="80">
        <f t="shared" si="11"/>
        <v>1092</v>
      </c>
      <c r="AW13" s="1"/>
      <c r="AX13" s="81">
        <f t="shared" si="12"/>
        <v>10</v>
      </c>
      <c r="AY13" s="82">
        <f t="shared" si="13"/>
        <v>18</v>
      </c>
      <c r="AZ13" s="82">
        <f t="shared" si="14"/>
        <v>10</v>
      </c>
      <c r="BA13" s="83">
        <f t="shared" si="15"/>
        <v>6</v>
      </c>
      <c r="BB13" s="82">
        <f t="shared" si="16"/>
        <v>6</v>
      </c>
      <c r="BC13" s="82">
        <f t="shared" si="17"/>
        <v>14</v>
      </c>
      <c r="BD13" s="82">
        <f t="shared" si="18"/>
        <v>4</v>
      </c>
      <c r="BE13" s="82">
        <f t="shared" si="19"/>
        <v>10</v>
      </c>
      <c r="BF13" s="82">
        <f t="shared" si="20"/>
        <v>4</v>
      </c>
      <c r="BG13" s="82">
        <f t="shared" si="21"/>
        <v>10</v>
      </c>
      <c r="BH13" s="84">
        <f t="shared" si="30"/>
        <v>92</v>
      </c>
      <c r="BI13" s="79">
        <f t="shared" si="22"/>
        <v>4</v>
      </c>
      <c r="BJ13" s="79">
        <f t="shared" si="23"/>
        <v>18</v>
      </c>
      <c r="BK13" s="85">
        <f t="shared" si="31"/>
        <v>88</v>
      </c>
      <c r="BL13" s="7"/>
    </row>
    <row r="14" spans="1:64" x14ac:dyDescent="0.25">
      <c r="A14" s="57">
        <v>10</v>
      </c>
      <c r="B14" s="58" t="s">
        <v>70</v>
      </c>
      <c r="C14" s="86" t="s">
        <v>29</v>
      </c>
      <c r="D14" s="99"/>
      <c r="E14" s="87">
        <f t="shared" si="25"/>
        <v>1229.1400000000001</v>
      </c>
      <c r="F14" s="97">
        <f t="shared" si="0"/>
        <v>-9.859999999999971</v>
      </c>
      <c r="G14" s="100">
        <v>1239</v>
      </c>
      <c r="H14" s="64">
        <f t="shared" si="26"/>
        <v>15.36</v>
      </c>
      <c r="I14" s="65">
        <f t="shared" si="27"/>
        <v>49.299999999999955</v>
      </c>
      <c r="J14" s="92">
        <v>14</v>
      </c>
      <c r="K14" s="67">
        <v>10</v>
      </c>
      <c r="L14" s="68">
        <v>10</v>
      </c>
      <c r="M14" s="91">
        <f t="shared" si="1"/>
        <v>1189.7</v>
      </c>
      <c r="N14" s="65">
        <f t="shared" si="28"/>
        <v>86</v>
      </c>
      <c r="O14" s="70">
        <f t="shared" si="29"/>
        <v>82</v>
      </c>
      <c r="P14" s="71">
        <v>21</v>
      </c>
      <c r="Q14" s="72">
        <v>0</v>
      </c>
      <c r="R14" s="73">
        <v>26</v>
      </c>
      <c r="S14" s="74">
        <v>2</v>
      </c>
      <c r="T14" s="75">
        <v>24</v>
      </c>
      <c r="U14" s="76">
        <v>2</v>
      </c>
      <c r="V14" s="73">
        <v>2</v>
      </c>
      <c r="W14" s="76">
        <v>0</v>
      </c>
      <c r="X14" s="75">
        <v>25</v>
      </c>
      <c r="Y14" s="76">
        <v>2</v>
      </c>
      <c r="Z14" s="75">
        <v>5</v>
      </c>
      <c r="AA14" s="76">
        <v>2</v>
      </c>
      <c r="AB14" s="75">
        <v>4</v>
      </c>
      <c r="AC14" s="74">
        <v>0</v>
      </c>
      <c r="AD14" s="71">
        <v>17</v>
      </c>
      <c r="AE14" s="72">
        <v>0</v>
      </c>
      <c r="AF14" s="77">
        <v>23</v>
      </c>
      <c r="AG14" s="74">
        <v>2</v>
      </c>
      <c r="AH14" s="73">
        <v>12</v>
      </c>
      <c r="AI14" s="76">
        <v>0</v>
      </c>
      <c r="AJ14" s="47"/>
      <c r="AK14" s="48">
        <f t="shared" si="24"/>
        <v>10</v>
      </c>
      <c r="AL14" s="47"/>
      <c r="AM14" s="78">
        <f t="shared" si="2"/>
        <v>1092</v>
      </c>
      <c r="AN14" s="79">
        <f t="shared" si="3"/>
        <v>1036</v>
      </c>
      <c r="AO14" s="80">
        <f t="shared" si="4"/>
        <v>1041</v>
      </c>
      <c r="AP14" s="79">
        <f t="shared" si="5"/>
        <v>1503</v>
      </c>
      <c r="AQ14" s="80">
        <f t="shared" si="6"/>
        <v>1041</v>
      </c>
      <c r="AR14" s="80">
        <f t="shared" si="7"/>
        <v>1396</v>
      </c>
      <c r="AS14" s="80">
        <f t="shared" si="8"/>
        <v>1405</v>
      </c>
      <c r="AT14" s="80">
        <f t="shared" si="9"/>
        <v>1092</v>
      </c>
      <c r="AU14" s="79">
        <f t="shared" si="10"/>
        <v>1087</v>
      </c>
      <c r="AV14" s="80">
        <f t="shared" si="11"/>
        <v>1204</v>
      </c>
      <c r="AW14" s="1"/>
      <c r="AX14" s="81">
        <f t="shared" si="12"/>
        <v>10</v>
      </c>
      <c r="AY14" s="82">
        <f t="shared" si="13"/>
        <v>6</v>
      </c>
      <c r="AZ14" s="82">
        <f t="shared" si="14"/>
        <v>4</v>
      </c>
      <c r="BA14" s="83">
        <f t="shared" si="15"/>
        <v>10</v>
      </c>
      <c r="BB14" s="82">
        <f t="shared" si="16"/>
        <v>4</v>
      </c>
      <c r="BC14" s="82">
        <f t="shared" si="17"/>
        <v>6</v>
      </c>
      <c r="BD14" s="82">
        <f t="shared" si="18"/>
        <v>14</v>
      </c>
      <c r="BE14" s="82">
        <f t="shared" si="19"/>
        <v>10</v>
      </c>
      <c r="BF14" s="82">
        <f t="shared" si="20"/>
        <v>10</v>
      </c>
      <c r="BG14" s="82">
        <f t="shared" si="21"/>
        <v>12</v>
      </c>
      <c r="BH14" s="84">
        <f t="shared" si="30"/>
        <v>86</v>
      </c>
      <c r="BI14" s="79">
        <f t="shared" si="22"/>
        <v>4</v>
      </c>
      <c r="BJ14" s="79">
        <f t="shared" si="23"/>
        <v>14</v>
      </c>
      <c r="BK14" s="85">
        <f t="shared" si="31"/>
        <v>82</v>
      </c>
      <c r="BL14" s="7"/>
    </row>
    <row r="15" spans="1:64" x14ac:dyDescent="0.25">
      <c r="A15" s="57">
        <v>11</v>
      </c>
      <c r="B15" s="58" t="s">
        <v>71</v>
      </c>
      <c r="C15" s="86" t="s">
        <v>29</v>
      </c>
      <c r="D15" s="99"/>
      <c r="E15" s="87">
        <f t="shared" si="25"/>
        <v>1236.1600000000001</v>
      </c>
      <c r="F15" s="95">
        <f t="shared" si="0"/>
        <v>26.159999999999997</v>
      </c>
      <c r="G15" s="63">
        <v>1210</v>
      </c>
      <c r="H15" s="64">
        <f t="shared" si="26"/>
        <v>21.119999999999997</v>
      </c>
      <c r="I15" s="65">
        <f t="shared" si="27"/>
        <v>-30.799999999999955</v>
      </c>
      <c r="J15" s="92">
        <v>8</v>
      </c>
      <c r="K15" s="93">
        <v>12</v>
      </c>
      <c r="L15" s="68">
        <v>10</v>
      </c>
      <c r="M15" s="91">
        <f t="shared" si="1"/>
        <v>1240.8</v>
      </c>
      <c r="N15" s="65">
        <f t="shared" si="28"/>
        <v>100</v>
      </c>
      <c r="O15" s="70">
        <f t="shared" si="29"/>
        <v>96</v>
      </c>
      <c r="P15" s="71">
        <v>18</v>
      </c>
      <c r="Q15" s="72">
        <v>2</v>
      </c>
      <c r="R15" s="73">
        <v>2</v>
      </c>
      <c r="S15" s="74">
        <v>2</v>
      </c>
      <c r="T15" s="75">
        <v>4</v>
      </c>
      <c r="U15" s="76">
        <v>0</v>
      </c>
      <c r="V15" s="73">
        <v>5</v>
      </c>
      <c r="W15" s="76">
        <v>0</v>
      </c>
      <c r="X15" s="75">
        <v>23</v>
      </c>
      <c r="Y15" s="76">
        <v>2</v>
      </c>
      <c r="Z15" s="75">
        <v>17</v>
      </c>
      <c r="AA15" s="76">
        <v>0</v>
      </c>
      <c r="AB15" s="75">
        <v>26</v>
      </c>
      <c r="AC15" s="74">
        <v>2</v>
      </c>
      <c r="AD15" s="94">
        <v>12</v>
      </c>
      <c r="AE15" s="72">
        <v>2</v>
      </c>
      <c r="AF15" s="77">
        <v>24</v>
      </c>
      <c r="AG15" s="74">
        <v>2</v>
      </c>
      <c r="AH15" s="73">
        <v>1</v>
      </c>
      <c r="AI15" s="76">
        <v>0</v>
      </c>
      <c r="AJ15" s="47"/>
      <c r="AK15" s="48">
        <f t="shared" si="24"/>
        <v>12</v>
      </c>
      <c r="AL15" s="47"/>
      <c r="AM15" s="78">
        <f t="shared" si="2"/>
        <v>1092</v>
      </c>
      <c r="AN15" s="79">
        <f t="shared" si="3"/>
        <v>1503</v>
      </c>
      <c r="AO15" s="80">
        <f t="shared" si="4"/>
        <v>1405</v>
      </c>
      <c r="AP15" s="79">
        <f t="shared" si="5"/>
        <v>1396</v>
      </c>
      <c r="AQ15" s="80">
        <f t="shared" si="6"/>
        <v>1087</v>
      </c>
      <c r="AR15" s="80">
        <f t="shared" si="7"/>
        <v>1092</v>
      </c>
      <c r="AS15" s="80">
        <f t="shared" si="8"/>
        <v>1036</v>
      </c>
      <c r="AT15" s="80">
        <f t="shared" si="9"/>
        <v>1204</v>
      </c>
      <c r="AU15" s="79">
        <f t="shared" si="10"/>
        <v>1041</v>
      </c>
      <c r="AV15" s="80">
        <f t="shared" si="11"/>
        <v>1552</v>
      </c>
      <c r="AW15" s="1"/>
      <c r="AX15" s="81">
        <f t="shared" si="12"/>
        <v>10</v>
      </c>
      <c r="AY15" s="82">
        <f t="shared" si="13"/>
        <v>10</v>
      </c>
      <c r="AZ15" s="82">
        <f t="shared" si="14"/>
        <v>14</v>
      </c>
      <c r="BA15" s="83">
        <f t="shared" si="15"/>
        <v>6</v>
      </c>
      <c r="BB15" s="82">
        <f t="shared" si="16"/>
        <v>10</v>
      </c>
      <c r="BC15" s="82">
        <f t="shared" si="17"/>
        <v>10</v>
      </c>
      <c r="BD15" s="82">
        <f t="shared" si="18"/>
        <v>6</v>
      </c>
      <c r="BE15" s="82">
        <f t="shared" si="19"/>
        <v>12</v>
      </c>
      <c r="BF15" s="82">
        <f t="shared" si="20"/>
        <v>4</v>
      </c>
      <c r="BG15" s="82">
        <f t="shared" si="21"/>
        <v>18</v>
      </c>
      <c r="BH15" s="84">
        <f t="shared" si="30"/>
        <v>100</v>
      </c>
      <c r="BI15" s="79">
        <f t="shared" si="22"/>
        <v>4</v>
      </c>
      <c r="BJ15" s="79">
        <f t="shared" si="23"/>
        <v>18</v>
      </c>
      <c r="BK15" s="85">
        <f t="shared" si="31"/>
        <v>96</v>
      </c>
      <c r="BL15" s="7"/>
    </row>
    <row r="16" spans="1:64" x14ac:dyDescent="0.25">
      <c r="A16" s="57">
        <v>17</v>
      </c>
      <c r="B16" s="58" t="s">
        <v>72</v>
      </c>
      <c r="C16" s="86" t="s">
        <v>29</v>
      </c>
      <c r="D16" s="99"/>
      <c r="E16" s="87">
        <f t="shared" si="25"/>
        <v>1244.6199999999999</v>
      </c>
      <c r="F16" s="95">
        <f t="shared" si="0"/>
        <v>35.619999999999976</v>
      </c>
      <c r="G16" s="63">
        <v>1209</v>
      </c>
      <c r="H16" s="64">
        <f t="shared" si="26"/>
        <v>23.04</v>
      </c>
      <c r="I16" s="65">
        <f t="shared" si="27"/>
        <v>-78.099999999999909</v>
      </c>
      <c r="J16" s="92">
        <v>6</v>
      </c>
      <c r="K16" s="67">
        <v>12</v>
      </c>
      <c r="L16" s="68">
        <v>10</v>
      </c>
      <c r="M16" s="91">
        <f t="shared" si="1"/>
        <v>1287.0999999999999</v>
      </c>
      <c r="N16" s="65">
        <f t="shared" si="28"/>
        <v>90</v>
      </c>
      <c r="O16" s="70">
        <f t="shared" si="29"/>
        <v>86</v>
      </c>
      <c r="P16" s="71">
        <v>25</v>
      </c>
      <c r="Q16" s="72">
        <v>2</v>
      </c>
      <c r="R16" s="73">
        <v>3</v>
      </c>
      <c r="S16" s="74">
        <v>0</v>
      </c>
      <c r="T16" s="75">
        <v>16</v>
      </c>
      <c r="U16" s="76">
        <v>2</v>
      </c>
      <c r="V16" s="73">
        <v>25</v>
      </c>
      <c r="W16" s="76">
        <v>0</v>
      </c>
      <c r="X16" s="75">
        <v>14</v>
      </c>
      <c r="Y16" s="76">
        <v>2</v>
      </c>
      <c r="Z16" s="75">
        <v>11</v>
      </c>
      <c r="AA16" s="76">
        <v>2</v>
      </c>
      <c r="AB16" s="75">
        <v>1</v>
      </c>
      <c r="AC16" s="74">
        <v>0</v>
      </c>
      <c r="AD16" s="71">
        <v>10</v>
      </c>
      <c r="AE16" s="72">
        <v>2</v>
      </c>
      <c r="AF16" s="77">
        <v>4</v>
      </c>
      <c r="AG16" s="74">
        <v>2</v>
      </c>
      <c r="AH16" s="73">
        <v>9</v>
      </c>
      <c r="AI16" s="76">
        <v>0</v>
      </c>
      <c r="AJ16" s="47"/>
      <c r="AK16" s="48">
        <f t="shared" si="24"/>
        <v>12</v>
      </c>
      <c r="AL16" s="47"/>
      <c r="AM16" s="78">
        <f t="shared" si="2"/>
        <v>1041</v>
      </c>
      <c r="AN16" s="79">
        <f t="shared" si="3"/>
        <v>1460</v>
      </c>
      <c r="AO16" s="80">
        <f t="shared" si="4"/>
        <v>1092</v>
      </c>
      <c r="AP16" s="79">
        <f t="shared" si="5"/>
        <v>1041</v>
      </c>
      <c r="AQ16" s="80">
        <f t="shared" si="6"/>
        <v>1092</v>
      </c>
      <c r="AR16" s="80">
        <f t="shared" si="7"/>
        <v>1396</v>
      </c>
      <c r="AS16" s="80">
        <f t="shared" si="8"/>
        <v>1552</v>
      </c>
      <c r="AT16" s="80">
        <f t="shared" si="9"/>
        <v>1396</v>
      </c>
      <c r="AU16" s="79">
        <f t="shared" si="10"/>
        <v>1405</v>
      </c>
      <c r="AV16" s="80">
        <f t="shared" si="11"/>
        <v>1396</v>
      </c>
      <c r="AW16" s="1"/>
      <c r="AX16" s="81">
        <f t="shared" si="12"/>
        <v>4</v>
      </c>
      <c r="AY16" s="82">
        <f t="shared" si="13"/>
        <v>12</v>
      </c>
      <c r="AZ16" s="82">
        <f t="shared" si="14"/>
        <v>10</v>
      </c>
      <c r="BA16" s="83">
        <f t="shared" si="15"/>
        <v>4</v>
      </c>
      <c r="BB16" s="82">
        <f t="shared" si="16"/>
        <v>10</v>
      </c>
      <c r="BC16" s="82">
        <f t="shared" si="17"/>
        <v>6</v>
      </c>
      <c r="BD16" s="82">
        <f t="shared" si="18"/>
        <v>18</v>
      </c>
      <c r="BE16" s="82">
        <f t="shared" si="19"/>
        <v>6</v>
      </c>
      <c r="BF16" s="82">
        <f t="shared" si="20"/>
        <v>14</v>
      </c>
      <c r="BG16" s="82">
        <f t="shared" si="21"/>
        <v>6</v>
      </c>
      <c r="BH16" s="84">
        <f t="shared" si="30"/>
        <v>90</v>
      </c>
      <c r="BI16" s="79">
        <f t="shared" si="22"/>
        <v>4</v>
      </c>
      <c r="BJ16" s="79">
        <f t="shared" si="23"/>
        <v>18</v>
      </c>
      <c r="BK16" s="85">
        <f t="shared" si="31"/>
        <v>86</v>
      </c>
      <c r="BL16" s="7"/>
    </row>
    <row r="17" spans="1:64" x14ac:dyDescent="0.25">
      <c r="A17" s="57">
        <v>12</v>
      </c>
      <c r="B17" s="58" t="s">
        <v>73</v>
      </c>
      <c r="C17" s="86" t="s">
        <v>29</v>
      </c>
      <c r="D17" s="60"/>
      <c r="E17" s="87">
        <f t="shared" si="25"/>
        <v>1234.3599999999999</v>
      </c>
      <c r="F17" s="95">
        <f t="shared" si="0"/>
        <v>30.359999999999978</v>
      </c>
      <c r="G17" s="63">
        <v>1204</v>
      </c>
      <c r="H17" s="64">
        <f t="shared" si="26"/>
        <v>20.16</v>
      </c>
      <c r="I17" s="65">
        <f t="shared" si="27"/>
        <v>-51.799999999999955</v>
      </c>
      <c r="J17" s="92">
        <v>9</v>
      </c>
      <c r="K17" s="93">
        <v>12</v>
      </c>
      <c r="L17" s="68">
        <v>10</v>
      </c>
      <c r="M17" s="91">
        <f t="shared" si="1"/>
        <v>1255.8</v>
      </c>
      <c r="N17" s="65">
        <f t="shared" si="28"/>
        <v>86</v>
      </c>
      <c r="O17" s="70">
        <f t="shared" si="29"/>
        <v>82</v>
      </c>
      <c r="P17" s="71">
        <v>1</v>
      </c>
      <c r="Q17" s="72">
        <v>0</v>
      </c>
      <c r="R17" s="73">
        <v>16</v>
      </c>
      <c r="S17" s="74">
        <v>0</v>
      </c>
      <c r="T17" s="75">
        <v>25</v>
      </c>
      <c r="U17" s="76">
        <v>2</v>
      </c>
      <c r="V17" s="73">
        <v>24</v>
      </c>
      <c r="W17" s="76">
        <v>2</v>
      </c>
      <c r="X17" s="75">
        <v>15</v>
      </c>
      <c r="Y17" s="76">
        <v>2</v>
      </c>
      <c r="Z17" s="75">
        <v>3</v>
      </c>
      <c r="AA17" s="76">
        <v>2</v>
      </c>
      <c r="AB17" s="75">
        <v>7</v>
      </c>
      <c r="AC17" s="74">
        <v>0</v>
      </c>
      <c r="AD17" s="71">
        <v>11</v>
      </c>
      <c r="AE17" s="72">
        <v>0</v>
      </c>
      <c r="AF17" s="77">
        <v>14</v>
      </c>
      <c r="AG17" s="74">
        <v>2</v>
      </c>
      <c r="AH17" s="73">
        <v>10</v>
      </c>
      <c r="AI17" s="76">
        <v>2</v>
      </c>
      <c r="AJ17" s="47"/>
      <c r="AK17" s="48">
        <f t="shared" si="24"/>
        <v>12</v>
      </c>
      <c r="AL17" s="47"/>
      <c r="AM17" s="78">
        <f t="shared" si="2"/>
        <v>1552</v>
      </c>
      <c r="AN17" s="79">
        <f t="shared" si="3"/>
        <v>1092</v>
      </c>
      <c r="AO17" s="80">
        <f t="shared" si="4"/>
        <v>1041</v>
      </c>
      <c r="AP17" s="79">
        <f t="shared" si="5"/>
        <v>1041</v>
      </c>
      <c r="AQ17" s="80">
        <f t="shared" si="6"/>
        <v>1092</v>
      </c>
      <c r="AR17" s="80">
        <f t="shared" si="7"/>
        <v>1460</v>
      </c>
      <c r="AS17" s="80">
        <f t="shared" si="8"/>
        <v>1396</v>
      </c>
      <c r="AT17" s="80">
        <f t="shared" si="9"/>
        <v>1396</v>
      </c>
      <c r="AU17" s="79">
        <f t="shared" si="10"/>
        <v>1092</v>
      </c>
      <c r="AV17" s="80">
        <f t="shared" si="11"/>
        <v>1396</v>
      </c>
      <c r="AW17" s="1"/>
      <c r="AX17" s="81">
        <f t="shared" si="12"/>
        <v>18</v>
      </c>
      <c r="AY17" s="82">
        <f t="shared" si="13"/>
        <v>10</v>
      </c>
      <c r="AZ17" s="82">
        <f t="shared" si="14"/>
        <v>4</v>
      </c>
      <c r="BA17" s="83">
        <f t="shared" si="15"/>
        <v>4</v>
      </c>
      <c r="BB17" s="82">
        <f t="shared" si="16"/>
        <v>10</v>
      </c>
      <c r="BC17" s="82">
        <f t="shared" si="17"/>
        <v>12</v>
      </c>
      <c r="BD17" s="82">
        <f t="shared" si="18"/>
        <v>6</v>
      </c>
      <c r="BE17" s="82">
        <f t="shared" si="19"/>
        <v>6</v>
      </c>
      <c r="BF17" s="82">
        <f t="shared" si="20"/>
        <v>10</v>
      </c>
      <c r="BG17" s="82">
        <f t="shared" si="21"/>
        <v>6</v>
      </c>
      <c r="BH17" s="84">
        <f t="shared" si="30"/>
        <v>86</v>
      </c>
      <c r="BI17" s="79">
        <f t="shared" si="22"/>
        <v>4</v>
      </c>
      <c r="BJ17" s="79">
        <f t="shared" si="23"/>
        <v>18</v>
      </c>
      <c r="BK17" s="85">
        <f t="shared" si="31"/>
        <v>82</v>
      </c>
      <c r="BL17" s="7"/>
    </row>
    <row r="18" spans="1:64" x14ac:dyDescent="0.25">
      <c r="A18" s="57">
        <v>13</v>
      </c>
      <c r="B18" s="58" t="s">
        <v>74</v>
      </c>
      <c r="C18" s="86" t="s">
        <v>29</v>
      </c>
      <c r="D18" s="60"/>
      <c r="E18" s="87">
        <f t="shared" si="25"/>
        <v>1131.78</v>
      </c>
      <c r="F18" s="95">
        <f t="shared" si="0"/>
        <v>4.7800000000000153</v>
      </c>
      <c r="G18" s="63">
        <v>1127</v>
      </c>
      <c r="H18" s="64">
        <f t="shared" si="26"/>
        <v>13.44</v>
      </c>
      <c r="I18" s="65">
        <f t="shared" si="27"/>
        <v>-123.90000000000009</v>
      </c>
      <c r="J18" s="92">
        <v>16</v>
      </c>
      <c r="K18" s="67">
        <v>8</v>
      </c>
      <c r="L18" s="68">
        <v>10</v>
      </c>
      <c r="M18" s="91">
        <f t="shared" si="1"/>
        <v>1250.9000000000001</v>
      </c>
      <c r="N18" s="65">
        <f t="shared" si="28"/>
        <v>78</v>
      </c>
      <c r="O18" s="70">
        <f t="shared" si="29"/>
        <v>74</v>
      </c>
      <c r="P18" s="71">
        <v>2</v>
      </c>
      <c r="Q18" s="72">
        <v>0</v>
      </c>
      <c r="R18" s="73">
        <v>18</v>
      </c>
      <c r="S18" s="74">
        <v>2</v>
      </c>
      <c r="T18" s="75">
        <v>21</v>
      </c>
      <c r="U18" s="76">
        <v>2</v>
      </c>
      <c r="V18" s="73">
        <v>24</v>
      </c>
      <c r="W18" s="76">
        <v>0</v>
      </c>
      <c r="X18" s="75">
        <v>8</v>
      </c>
      <c r="Y18" s="76">
        <v>0</v>
      </c>
      <c r="Z18" s="75">
        <v>16</v>
      </c>
      <c r="AA18" s="76">
        <v>2</v>
      </c>
      <c r="AB18" s="75">
        <v>5</v>
      </c>
      <c r="AC18" s="74">
        <v>2</v>
      </c>
      <c r="AD18" s="71">
        <v>3</v>
      </c>
      <c r="AE18" s="72">
        <v>0</v>
      </c>
      <c r="AF18" s="77">
        <v>7</v>
      </c>
      <c r="AG18" s="74">
        <v>0</v>
      </c>
      <c r="AH18" s="73">
        <v>24</v>
      </c>
      <c r="AI18" s="76">
        <v>0</v>
      </c>
      <c r="AJ18" s="47"/>
      <c r="AK18" s="48">
        <f t="shared" si="24"/>
        <v>8</v>
      </c>
      <c r="AL18" s="47"/>
      <c r="AM18" s="78">
        <f t="shared" si="2"/>
        <v>1503</v>
      </c>
      <c r="AN18" s="79">
        <f t="shared" si="3"/>
        <v>1092</v>
      </c>
      <c r="AO18" s="80">
        <f t="shared" si="4"/>
        <v>1092</v>
      </c>
      <c r="AP18" s="79">
        <f t="shared" si="5"/>
        <v>1041</v>
      </c>
      <c r="AQ18" s="80">
        <f t="shared" si="6"/>
        <v>1396</v>
      </c>
      <c r="AR18" s="80">
        <f t="shared" si="7"/>
        <v>1092</v>
      </c>
      <c r="AS18" s="80">
        <f t="shared" si="8"/>
        <v>1396</v>
      </c>
      <c r="AT18" s="80">
        <f t="shared" si="9"/>
        <v>1460</v>
      </c>
      <c r="AU18" s="79">
        <f t="shared" si="10"/>
        <v>1396</v>
      </c>
      <c r="AV18" s="80">
        <f t="shared" si="11"/>
        <v>1041</v>
      </c>
      <c r="AW18" s="1"/>
      <c r="AX18" s="81">
        <f t="shared" si="12"/>
        <v>10</v>
      </c>
      <c r="AY18" s="82">
        <f t="shared" si="13"/>
        <v>10</v>
      </c>
      <c r="AZ18" s="82">
        <f t="shared" si="14"/>
        <v>10</v>
      </c>
      <c r="BA18" s="83">
        <f t="shared" si="15"/>
        <v>4</v>
      </c>
      <c r="BB18" s="82">
        <f t="shared" si="16"/>
        <v>6</v>
      </c>
      <c r="BC18" s="82">
        <f t="shared" si="17"/>
        <v>10</v>
      </c>
      <c r="BD18" s="82">
        <f t="shared" si="18"/>
        <v>6</v>
      </c>
      <c r="BE18" s="82">
        <f t="shared" si="19"/>
        <v>12</v>
      </c>
      <c r="BF18" s="82">
        <f t="shared" si="20"/>
        <v>6</v>
      </c>
      <c r="BG18" s="82">
        <f t="shared" si="21"/>
        <v>4</v>
      </c>
      <c r="BH18" s="84">
        <f t="shared" si="30"/>
        <v>78</v>
      </c>
      <c r="BI18" s="79">
        <f t="shared" si="22"/>
        <v>4</v>
      </c>
      <c r="BJ18" s="79">
        <f t="shared" si="23"/>
        <v>12</v>
      </c>
      <c r="BK18" s="85">
        <f t="shared" si="31"/>
        <v>74</v>
      </c>
      <c r="BL18" s="7"/>
    </row>
    <row r="19" spans="1:64" x14ac:dyDescent="0.25">
      <c r="A19" s="57">
        <v>25</v>
      </c>
      <c r="B19" s="58" t="s">
        <v>75</v>
      </c>
      <c r="C19" s="86" t="s">
        <v>29</v>
      </c>
      <c r="D19" s="60"/>
      <c r="E19" s="87">
        <f t="shared" si="25"/>
        <v>1140.3399999999999</v>
      </c>
      <c r="F19" s="95">
        <f t="shared" si="0"/>
        <v>44.340000000000011</v>
      </c>
      <c r="G19" s="63">
        <v>1096</v>
      </c>
      <c r="H19" s="64">
        <f t="shared" si="26"/>
        <v>18.239999999999998</v>
      </c>
      <c r="I19" s="65">
        <f t="shared" si="27"/>
        <v>-221.70000000000005</v>
      </c>
      <c r="J19" s="66">
        <v>11</v>
      </c>
      <c r="K19" s="67">
        <v>10</v>
      </c>
      <c r="L19" s="68">
        <v>10</v>
      </c>
      <c r="M19" s="91">
        <f t="shared" si="1"/>
        <v>1317.7</v>
      </c>
      <c r="N19" s="65">
        <f t="shared" si="28"/>
        <v>84</v>
      </c>
      <c r="O19" s="70">
        <f t="shared" si="29"/>
        <v>80</v>
      </c>
      <c r="P19" s="71">
        <v>3</v>
      </c>
      <c r="Q19" s="72">
        <v>0</v>
      </c>
      <c r="R19" s="73">
        <v>25</v>
      </c>
      <c r="S19" s="74">
        <v>2</v>
      </c>
      <c r="T19" s="75">
        <v>2</v>
      </c>
      <c r="U19" s="76">
        <v>0</v>
      </c>
      <c r="V19" s="73">
        <v>17</v>
      </c>
      <c r="W19" s="76">
        <v>2</v>
      </c>
      <c r="X19" s="75">
        <v>10</v>
      </c>
      <c r="Y19" s="76">
        <v>0</v>
      </c>
      <c r="Z19" s="75">
        <v>20</v>
      </c>
      <c r="AA19" s="76">
        <v>2</v>
      </c>
      <c r="AB19" s="75">
        <v>8</v>
      </c>
      <c r="AC19" s="74">
        <v>2</v>
      </c>
      <c r="AD19" s="71">
        <v>5</v>
      </c>
      <c r="AE19" s="72">
        <v>2</v>
      </c>
      <c r="AF19" s="77">
        <v>9</v>
      </c>
      <c r="AG19" s="74">
        <v>0</v>
      </c>
      <c r="AH19" s="73">
        <v>4</v>
      </c>
      <c r="AI19" s="76">
        <v>0</v>
      </c>
      <c r="AJ19" s="47"/>
      <c r="AK19" s="48">
        <f t="shared" si="24"/>
        <v>10</v>
      </c>
      <c r="AL19" s="47"/>
      <c r="AM19" s="78">
        <f t="shared" si="2"/>
        <v>1460</v>
      </c>
      <c r="AN19" s="79">
        <f t="shared" si="3"/>
        <v>1041</v>
      </c>
      <c r="AO19" s="80">
        <f t="shared" si="4"/>
        <v>1503</v>
      </c>
      <c r="AP19" s="79">
        <f t="shared" si="5"/>
        <v>1092</v>
      </c>
      <c r="AQ19" s="80">
        <f t="shared" si="6"/>
        <v>1396</v>
      </c>
      <c r="AR19" s="80">
        <f t="shared" si="7"/>
        <v>1092</v>
      </c>
      <c r="AS19" s="80">
        <f t="shared" si="8"/>
        <v>1396</v>
      </c>
      <c r="AT19" s="80">
        <f t="shared" si="9"/>
        <v>1396</v>
      </c>
      <c r="AU19" s="79">
        <f t="shared" si="10"/>
        <v>1396</v>
      </c>
      <c r="AV19" s="80">
        <f t="shared" si="11"/>
        <v>1405</v>
      </c>
      <c r="AW19" s="1"/>
      <c r="AX19" s="81">
        <f t="shared" si="12"/>
        <v>12</v>
      </c>
      <c r="AY19" s="82">
        <f t="shared" si="13"/>
        <v>4</v>
      </c>
      <c r="AZ19" s="82">
        <f t="shared" si="14"/>
        <v>10</v>
      </c>
      <c r="BA19" s="83">
        <f t="shared" si="15"/>
        <v>10</v>
      </c>
      <c r="BB19" s="82">
        <f t="shared" si="16"/>
        <v>6</v>
      </c>
      <c r="BC19" s="82">
        <f t="shared" si="17"/>
        <v>10</v>
      </c>
      <c r="BD19" s="82">
        <f t="shared" si="18"/>
        <v>6</v>
      </c>
      <c r="BE19" s="82">
        <f t="shared" si="19"/>
        <v>6</v>
      </c>
      <c r="BF19" s="82">
        <f t="shared" si="20"/>
        <v>6</v>
      </c>
      <c r="BG19" s="82">
        <f t="shared" si="21"/>
        <v>14</v>
      </c>
      <c r="BH19" s="84">
        <f t="shared" si="30"/>
        <v>84</v>
      </c>
      <c r="BI19" s="79">
        <f t="shared" si="22"/>
        <v>4</v>
      </c>
      <c r="BJ19" s="79">
        <f t="shared" si="23"/>
        <v>14</v>
      </c>
      <c r="BK19" s="85">
        <f t="shared" si="31"/>
        <v>80</v>
      </c>
      <c r="BL19" s="7"/>
    </row>
    <row r="20" spans="1:64" x14ac:dyDescent="0.25">
      <c r="A20" s="57">
        <v>14</v>
      </c>
      <c r="B20" s="58" t="s">
        <v>76</v>
      </c>
      <c r="C20" s="86" t="s">
        <v>29</v>
      </c>
      <c r="D20" s="60"/>
      <c r="E20" s="87">
        <f t="shared" si="25"/>
        <v>1109.8</v>
      </c>
      <c r="F20" s="95">
        <f t="shared" si="0"/>
        <v>17.799999999999994</v>
      </c>
      <c r="G20" s="63">
        <v>1092</v>
      </c>
      <c r="H20" s="64">
        <f t="shared" si="26"/>
        <v>17.28</v>
      </c>
      <c r="I20" s="65">
        <f t="shared" si="27"/>
        <v>-89</v>
      </c>
      <c r="J20" s="88">
        <v>12</v>
      </c>
      <c r="K20" s="67">
        <v>10</v>
      </c>
      <c r="L20" s="68">
        <v>10</v>
      </c>
      <c r="M20" s="91">
        <f t="shared" si="1"/>
        <v>1181</v>
      </c>
      <c r="N20" s="65">
        <f t="shared" si="28"/>
        <v>84</v>
      </c>
      <c r="O20" s="70">
        <f t="shared" si="29"/>
        <v>80</v>
      </c>
      <c r="P20" s="71">
        <v>4</v>
      </c>
      <c r="Q20" s="72">
        <v>0</v>
      </c>
      <c r="R20" s="73">
        <v>27</v>
      </c>
      <c r="S20" s="74">
        <v>2</v>
      </c>
      <c r="T20" s="75">
        <v>24</v>
      </c>
      <c r="U20" s="76">
        <v>0</v>
      </c>
      <c r="V20" s="73">
        <v>26</v>
      </c>
      <c r="W20" s="76">
        <v>2</v>
      </c>
      <c r="X20" s="75">
        <v>17</v>
      </c>
      <c r="Y20" s="76">
        <v>0</v>
      </c>
      <c r="Z20" s="75">
        <v>8</v>
      </c>
      <c r="AA20" s="76">
        <v>2</v>
      </c>
      <c r="AB20" s="75">
        <v>2</v>
      </c>
      <c r="AC20" s="74">
        <v>0</v>
      </c>
      <c r="AD20" s="94">
        <v>25</v>
      </c>
      <c r="AE20" s="72">
        <v>2</v>
      </c>
      <c r="AF20" s="77">
        <v>12</v>
      </c>
      <c r="AG20" s="74">
        <v>0</v>
      </c>
      <c r="AH20" s="73">
        <v>21</v>
      </c>
      <c r="AI20" s="76">
        <v>2</v>
      </c>
      <c r="AJ20" s="47"/>
      <c r="AK20" s="48">
        <f t="shared" si="24"/>
        <v>10</v>
      </c>
      <c r="AL20" s="47"/>
      <c r="AM20" s="78">
        <f t="shared" si="2"/>
        <v>1405</v>
      </c>
      <c r="AN20" s="79">
        <f t="shared" si="3"/>
        <v>1000</v>
      </c>
      <c r="AO20" s="80">
        <f t="shared" si="4"/>
        <v>1041</v>
      </c>
      <c r="AP20" s="79">
        <f t="shared" si="5"/>
        <v>1036</v>
      </c>
      <c r="AQ20" s="80">
        <f t="shared" si="6"/>
        <v>1092</v>
      </c>
      <c r="AR20" s="80">
        <f t="shared" si="7"/>
        <v>1396</v>
      </c>
      <c r="AS20" s="80">
        <f t="shared" si="8"/>
        <v>1503</v>
      </c>
      <c r="AT20" s="80">
        <f t="shared" si="9"/>
        <v>1041</v>
      </c>
      <c r="AU20" s="79">
        <f t="shared" si="10"/>
        <v>1204</v>
      </c>
      <c r="AV20" s="80">
        <f t="shared" si="11"/>
        <v>1092</v>
      </c>
      <c r="AW20" s="1"/>
      <c r="AX20" s="81">
        <f t="shared" si="12"/>
        <v>14</v>
      </c>
      <c r="AY20" s="82">
        <f t="shared" si="13"/>
        <v>8</v>
      </c>
      <c r="AZ20" s="82">
        <f t="shared" si="14"/>
        <v>4</v>
      </c>
      <c r="BA20" s="83">
        <f t="shared" si="15"/>
        <v>6</v>
      </c>
      <c r="BB20" s="82">
        <f t="shared" si="16"/>
        <v>10</v>
      </c>
      <c r="BC20" s="82">
        <f t="shared" si="17"/>
        <v>6</v>
      </c>
      <c r="BD20" s="82">
        <f t="shared" si="18"/>
        <v>10</v>
      </c>
      <c r="BE20" s="82">
        <f t="shared" si="19"/>
        <v>4</v>
      </c>
      <c r="BF20" s="82">
        <f t="shared" si="20"/>
        <v>12</v>
      </c>
      <c r="BG20" s="82">
        <f t="shared" si="21"/>
        <v>10</v>
      </c>
      <c r="BH20" s="84">
        <f t="shared" si="30"/>
        <v>84</v>
      </c>
      <c r="BI20" s="79">
        <f t="shared" si="22"/>
        <v>4</v>
      </c>
      <c r="BJ20" s="79">
        <f t="shared" si="23"/>
        <v>14</v>
      </c>
      <c r="BK20" s="85">
        <f t="shared" si="31"/>
        <v>80</v>
      </c>
      <c r="BL20" s="7"/>
    </row>
    <row r="21" spans="1:64" x14ac:dyDescent="0.25">
      <c r="A21" s="57">
        <v>23</v>
      </c>
      <c r="B21" s="58" t="s">
        <v>77</v>
      </c>
      <c r="C21" s="86" t="s">
        <v>29</v>
      </c>
      <c r="D21" s="60"/>
      <c r="E21" s="87">
        <f t="shared" si="25"/>
        <v>1115.8</v>
      </c>
      <c r="F21" s="97">
        <f t="shared" si="0"/>
        <v>28.79999999999999</v>
      </c>
      <c r="G21" s="100">
        <v>1087</v>
      </c>
      <c r="H21" s="64">
        <f t="shared" si="26"/>
        <v>15.36</v>
      </c>
      <c r="I21" s="65">
        <f t="shared" si="27"/>
        <v>-144</v>
      </c>
      <c r="J21" s="92">
        <v>14</v>
      </c>
      <c r="K21" s="67">
        <v>10</v>
      </c>
      <c r="L21" s="68">
        <v>10</v>
      </c>
      <c r="M21" s="91">
        <f t="shared" si="1"/>
        <v>1231</v>
      </c>
      <c r="N21" s="65">
        <f t="shared" si="28"/>
        <v>72</v>
      </c>
      <c r="O21" s="70">
        <f t="shared" si="29"/>
        <v>68</v>
      </c>
      <c r="P21" s="71">
        <v>5</v>
      </c>
      <c r="Q21" s="72">
        <v>0</v>
      </c>
      <c r="R21" s="73">
        <v>8</v>
      </c>
      <c r="S21" s="74">
        <v>0</v>
      </c>
      <c r="T21" s="75">
        <v>18</v>
      </c>
      <c r="U21" s="76">
        <v>2</v>
      </c>
      <c r="V21" s="73">
        <v>20</v>
      </c>
      <c r="W21" s="76">
        <v>2</v>
      </c>
      <c r="X21" s="75">
        <v>11</v>
      </c>
      <c r="Y21" s="76">
        <v>0</v>
      </c>
      <c r="Z21" s="75">
        <v>24</v>
      </c>
      <c r="AA21" s="76">
        <v>2</v>
      </c>
      <c r="AB21" s="75">
        <v>3</v>
      </c>
      <c r="AC21" s="74">
        <v>0</v>
      </c>
      <c r="AD21" s="71">
        <v>27</v>
      </c>
      <c r="AE21" s="72">
        <v>2</v>
      </c>
      <c r="AF21" s="77">
        <v>10</v>
      </c>
      <c r="AG21" s="74">
        <v>0</v>
      </c>
      <c r="AH21" s="73">
        <v>25</v>
      </c>
      <c r="AI21" s="76">
        <v>2</v>
      </c>
      <c r="AJ21" s="47"/>
      <c r="AK21" s="48">
        <f t="shared" si="24"/>
        <v>10</v>
      </c>
      <c r="AL21" s="47"/>
      <c r="AM21" s="78">
        <f t="shared" si="2"/>
        <v>1396</v>
      </c>
      <c r="AN21" s="79">
        <f t="shared" si="3"/>
        <v>1396</v>
      </c>
      <c r="AO21" s="80">
        <f t="shared" si="4"/>
        <v>1092</v>
      </c>
      <c r="AP21" s="79">
        <f t="shared" si="5"/>
        <v>1092</v>
      </c>
      <c r="AQ21" s="80">
        <f t="shared" si="6"/>
        <v>1396</v>
      </c>
      <c r="AR21" s="80">
        <f t="shared" si="7"/>
        <v>1041</v>
      </c>
      <c r="AS21" s="80">
        <f t="shared" si="8"/>
        <v>1460</v>
      </c>
      <c r="AT21" s="80">
        <f t="shared" si="9"/>
        <v>1000</v>
      </c>
      <c r="AU21" s="79">
        <f t="shared" si="10"/>
        <v>1396</v>
      </c>
      <c r="AV21" s="80">
        <f t="shared" si="11"/>
        <v>1041</v>
      </c>
      <c r="AW21" s="1"/>
      <c r="AX21" s="81">
        <f t="shared" si="12"/>
        <v>6</v>
      </c>
      <c r="AY21" s="82">
        <f t="shared" si="13"/>
        <v>6</v>
      </c>
      <c r="AZ21" s="82">
        <f t="shared" si="14"/>
        <v>10</v>
      </c>
      <c r="BA21" s="83">
        <f t="shared" si="15"/>
        <v>10</v>
      </c>
      <c r="BB21" s="82">
        <f t="shared" si="16"/>
        <v>6</v>
      </c>
      <c r="BC21" s="82">
        <f t="shared" si="17"/>
        <v>4</v>
      </c>
      <c r="BD21" s="82">
        <f t="shared" si="18"/>
        <v>12</v>
      </c>
      <c r="BE21" s="82">
        <f t="shared" si="19"/>
        <v>8</v>
      </c>
      <c r="BF21" s="82">
        <f t="shared" si="20"/>
        <v>6</v>
      </c>
      <c r="BG21" s="82">
        <f t="shared" si="21"/>
        <v>4</v>
      </c>
      <c r="BH21" s="84">
        <f t="shared" si="30"/>
        <v>72</v>
      </c>
      <c r="BI21" s="79">
        <f t="shared" si="22"/>
        <v>4</v>
      </c>
      <c r="BJ21" s="79">
        <f t="shared" si="23"/>
        <v>12</v>
      </c>
      <c r="BK21" s="85">
        <f t="shared" si="31"/>
        <v>68</v>
      </c>
      <c r="BL21" s="7"/>
    </row>
    <row r="22" spans="1:64" x14ac:dyDescent="0.25">
      <c r="A22" s="57">
        <v>15</v>
      </c>
      <c r="B22" s="58" t="s">
        <v>78</v>
      </c>
      <c r="C22" s="86" t="s">
        <v>29</v>
      </c>
      <c r="D22" s="60"/>
      <c r="E22" s="87">
        <f t="shared" si="25"/>
        <v>1000.78</v>
      </c>
      <c r="F22" s="95">
        <f t="shared" si="0"/>
        <v>-40.219999999999985</v>
      </c>
      <c r="G22" s="63">
        <v>1041</v>
      </c>
      <c r="H22" s="64">
        <f t="shared" si="26"/>
        <v>3.84</v>
      </c>
      <c r="I22" s="65">
        <f t="shared" si="27"/>
        <v>-98.900000000000091</v>
      </c>
      <c r="J22" s="66">
        <v>26</v>
      </c>
      <c r="K22" s="67">
        <v>4</v>
      </c>
      <c r="L22" s="68">
        <v>10</v>
      </c>
      <c r="M22" s="91">
        <f t="shared" si="1"/>
        <v>1139.9000000000001</v>
      </c>
      <c r="N22" s="65">
        <f t="shared" si="28"/>
        <v>84</v>
      </c>
      <c r="O22" s="70">
        <f t="shared" si="29"/>
        <v>80</v>
      </c>
      <c r="P22" s="71">
        <v>24</v>
      </c>
      <c r="Q22" s="72">
        <v>2</v>
      </c>
      <c r="R22" s="73">
        <v>4</v>
      </c>
      <c r="S22" s="74">
        <v>0</v>
      </c>
      <c r="T22" s="75">
        <v>8</v>
      </c>
      <c r="U22" s="76">
        <v>0</v>
      </c>
      <c r="V22" s="73">
        <v>16</v>
      </c>
      <c r="W22" s="76">
        <v>2</v>
      </c>
      <c r="X22" s="75">
        <v>12</v>
      </c>
      <c r="Y22" s="76">
        <v>0</v>
      </c>
      <c r="Z22" s="75">
        <v>26</v>
      </c>
      <c r="AA22" s="76">
        <v>0</v>
      </c>
      <c r="AB22" s="75">
        <v>25</v>
      </c>
      <c r="AC22" s="74">
        <v>0</v>
      </c>
      <c r="AD22" s="71">
        <v>20</v>
      </c>
      <c r="AE22" s="72">
        <v>0</v>
      </c>
      <c r="AF22" s="77">
        <v>18</v>
      </c>
      <c r="AG22" s="74">
        <v>0</v>
      </c>
      <c r="AH22" s="73">
        <v>27</v>
      </c>
      <c r="AI22" s="76">
        <v>0</v>
      </c>
      <c r="AJ22" s="47"/>
      <c r="AK22" s="48">
        <f t="shared" si="24"/>
        <v>4</v>
      </c>
      <c r="AL22" s="47"/>
      <c r="AM22" s="78">
        <f t="shared" si="2"/>
        <v>1041</v>
      </c>
      <c r="AN22" s="79">
        <f t="shared" si="3"/>
        <v>1405</v>
      </c>
      <c r="AO22" s="80">
        <f t="shared" si="4"/>
        <v>1396</v>
      </c>
      <c r="AP22" s="79">
        <f t="shared" si="5"/>
        <v>1092</v>
      </c>
      <c r="AQ22" s="80">
        <f t="shared" si="6"/>
        <v>1204</v>
      </c>
      <c r="AR22" s="80">
        <f t="shared" si="7"/>
        <v>1036</v>
      </c>
      <c r="AS22" s="80">
        <f t="shared" si="8"/>
        <v>1041</v>
      </c>
      <c r="AT22" s="80">
        <f t="shared" si="9"/>
        <v>1092</v>
      </c>
      <c r="AU22" s="79">
        <f t="shared" si="10"/>
        <v>1092</v>
      </c>
      <c r="AV22" s="80">
        <f t="shared" si="11"/>
        <v>1000</v>
      </c>
      <c r="AW22" s="1"/>
      <c r="AX22" s="81">
        <f t="shared" si="12"/>
        <v>4</v>
      </c>
      <c r="AY22" s="82">
        <f t="shared" si="13"/>
        <v>14</v>
      </c>
      <c r="AZ22" s="82">
        <f t="shared" si="14"/>
        <v>6</v>
      </c>
      <c r="BA22" s="83">
        <f t="shared" si="15"/>
        <v>10</v>
      </c>
      <c r="BB22" s="82">
        <f t="shared" si="16"/>
        <v>12</v>
      </c>
      <c r="BC22" s="82">
        <f t="shared" si="17"/>
        <v>6</v>
      </c>
      <c r="BD22" s="82">
        <f t="shared" si="18"/>
        <v>4</v>
      </c>
      <c r="BE22" s="82">
        <f t="shared" si="19"/>
        <v>10</v>
      </c>
      <c r="BF22" s="82">
        <f t="shared" si="20"/>
        <v>10</v>
      </c>
      <c r="BG22" s="82">
        <f t="shared" si="21"/>
        <v>8</v>
      </c>
      <c r="BH22" s="84">
        <f t="shared" si="30"/>
        <v>84</v>
      </c>
      <c r="BI22" s="79">
        <f t="shared" si="22"/>
        <v>4</v>
      </c>
      <c r="BJ22" s="79">
        <f t="shared" si="23"/>
        <v>14</v>
      </c>
      <c r="BK22" s="85">
        <f t="shared" si="31"/>
        <v>80</v>
      </c>
      <c r="BL22" s="7"/>
    </row>
    <row r="23" spans="1:64" x14ac:dyDescent="0.25">
      <c r="A23" s="57">
        <v>26</v>
      </c>
      <c r="B23" s="58" t="s">
        <v>79</v>
      </c>
      <c r="C23" s="86" t="s">
        <v>29</v>
      </c>
      <c r="D23" s="60"/>
      <c r="E23" s="87">
        <f t="shared" si="25"/>
        <v>1022.58</v>
      </c>
      <c r="F23" s="95">
        <f t="shared" si="0"/>
        <v>-13.419999999999987</v>
      </c>
      <c r="G23" s="63">
        <v>1036</v>
      </c>
      <c r="H23" s="64">
        <f t="shared" si="26"/>
        <v>4.8</v>
      </c>
      <c r="I23" s="65">
        <f t="shared" si="27"/>
        <v>-132.90000000000009</v>
      </c>
      <c r="J23" s="88">
        <v>25</v>
      </c>
      <c r="K23" s="67">
        <v>6</v>
      </c>
      <c r="L23" s="68">
        <v>10</v>
      </c>
      <c r="M23" s="91">
        <f t="shared" si="1"/>
        <v>1168.9000000000001</v>
      </c>
      <c r="N23" s="65">
        <f t="shared" si="28"/>
        <v>80</v>
      </c>
      <c r="O23" s="70">
        <f t="shared" si="29"/>
        <v>76</v>
      </c>
      <c r="P23" s="71">
        <v>7</v>
      </c>
      <c r="Q23" s="72">
        <v>0</v>
      </c>
      <c r="R23" s="73">
        <v>10</v>
      </c>
      <c r="S23" s="74">
        <v>0</v>
      </c>
      <c r="T23" s="75">
        <v>27</v>
      </c>
      <c r="U23" s="76">
        <v>2</v>
      </c>
      <c r="V23" s="73">
        <v>14</v>
      </c>
      <c r="W23" s="76">
        <v>0</v>
      </c>
      <c r="X23" s="75">
        <v>21</v>
      </c>
      <c r="Y23" s="76">
        <v>2</v>
      </c>
      <c r="Z23" s="75">
        <v>15</v>
      </c>
      <c r="AA23" s="76">
        <v>2</v>
      </c>
      <c r="AB23" s="75">
        <v>11</v>
      </c>
      <c r="AC23" s="74">
        <v>0</v>
      </c>
      <c r="AD23" s="71">
        <v>24</v>
      </c>
      <c r="AE23" s="72">
        <v>0</v>
      </c>
      <c r="AF23" s="77">
        <v>20</v>
      </c>
      <c r="AG23" s="74">
        <v>0</v>
      </c>
      <c r="AH23" s="73">
        <v>16</v>
      </c>
      <c r="AI23" s="76">
        <v>0</v>
      </c>
      <c r="AJ23" s="47"/>
      <c r="AK23" s="48">
        <f t="shared" si="24"/>
        <v>6</v>
      </c>
      <c r="AL23" s="47"/>
      <c r="AM23" s="78">
        <f t="shared" si="2"/>
        <v>1396</v>
      </c>
      <c r="AN23" s="79">
        <f t="shared" si="3"/>
        <v>1396</v>
      </c>
      <c r="AO23" s="80">
        <f t="shared" si="4"/>
        <v>1000</v>
      </c>
      <c r="AP23" s="79">
        <f t="shared" si="5"/>
        <v>1092</v>
      </c>
      <c r="AQ23" s="80">
        <f t="shared" si="6"/>
        <v>1092</v>
      </c>
      <c r="AR23" s="80">
        <f t="shared" si="7"/>
        <v>1092</v>
      </c>
      <c r="AS23" s="80">
        <f t="shared" si="8"/>
        <v>1396</v>
      </c>
      <c r="AT23" s="80">
        <f t="shared" si="9"/>
        <v>1041</v>
      </c>
      <c r="AU23" s="79">
        <f t="shared" si="10"/>
        <v>1092</v>
      </c>
      <c r="AV23" s="80">
        <f t="shared" si="11"/>
        <v>1092</v>
      </c>
      <c r="AW23" s="1"/>
      <c r="AX23" s="81">
        <f t="shared" si="12"/>
        <v>6</v>
      </c>
      <c r="AY23" s="82">
        <f t="shared" si="13"/>
        <v>6</v>
      </c>
      <c r="AZ23" s="82">
        <f t="shared" si="14"/>
        <v>8</v>
      </c>
      <c r="BA23" s="83">
        <f t="shared" si="15"/>
        <v>10</v>
      </c>
      <c r="BB23" s="82">
        <f t="shared" si="16"/>
        <v>10</v>
      </c>
      <c r="BC23" s="82">
        <f t="shared" si="17"/>
        <v>10</v>
      </c>
      <c r="BD23" s="82">
        <f t="shared" si="18"/>
        <v>6</v>
      </c>
      <c r="BE23" s="82">
        <f t="shared" si="19"/>
        <v>4</v>
      </c>
      <c r="BF23" s="82">
        <f t="shared" si="20"/>
        <v>10</v>
      </c>
      <c r="BG23" s="82">
        <f t="shared" si="21"/>
        <v>10</v>
      </c>
      <c r="BH23" s="84">
        <f t="shared" si="30"/>
        <v>80</v>
      </c>
      <c r="BI23" s="79">
        <f t="shared" si="22"/>
        <v>4</v>
      </c>
      <c r="BJ23" s="79">
        <f t="shared" si="23"/>
        <v>10</v>
      </c>
      <c r="BK23" s="85">
        <f t="shared" si="31"/>
        <v>76</v>
      </c>
      <c r="BL23" s="7"/>
    </row>
    <row r="24" spans="1:64" x14ac:dyDescent="0.25">
      <c r="A24" s="57">
        <v>24</v>
      </c>
      <c r="B24" s="58" t="s">
        <v>80</v>
      </c>
      <c r="C24" s="86" t="s">
        <v>29</v>
      </c>
      <c r="D24" s="60"/>
      <c r="E24" s="87">
        <f t="shared" si="25"/>
        <v>1059.94</v>
      </c>
      <c r="F24" s="95">
        <f t="shared" si="0"/>
        <v>40.940000000000012</v>
      </c>
      <c r="G24" s="63">
        <v>1019</v>
      </c>
      <c r="H24" s="64">
        <f t="shared" si="26"/>
        <v>14.399999999999999</v>
      </c>
      <c r="I24" s="65">
        <f t="shared" si="27"/>
        <v>-204.70000000000005</v>
      </c>
      <c r="J24" s="88">
        <v>15</v>
      </c>
      <c r="K24" s="67">
        <v>10</v>
      </c>
      <c r="L24" s="68">
        <v>10</v>
      </c>
      <c r="M24" s="91">
        <f t="shared" si="1"/>
        <v>1223.7</v>
      </c>
      <c r="N24" s="65">
        <f t="shared" si="28"/>
        <v>82</v>
      </c>
      <c r="O24" s="70">
        <f t="shared" si="29"/>
        <v>76</v>
      </c>
      <c r="P24" s="71">
        <v>8</v>
      </c>
      <c r="Q24" s="72">
        <v>2</v>
      </c>
      <c r="R24" s="73">
        <v>5</v>
      </c>
      <c r="S24" s="74">
        <v>0</v>
      </c>
      <c r="T24" s="75">
        <v>10</v>
      </c>
      <c r="U24" s="76">
        <v>0</v>
      </c>
      <c r="V24" s="73">
        <v>12</v>
      </c>
      <c r="W24" s="76">
        <v>0</v>
      </c>
      <c r="X24" s="75">
        <v>27</v>
      </c>
      <c r="Y24" s="76">
        <v>2</v>
      </c>
      <c r="Z24" s="75">
        <v>23</v>
      </c>
      <c r="AA24" s="76">
        <v>0</v>
      </c>
      <c r="AB24" s="75">
        <v>16</v>
      </c>
      <c r="AC24" s="74">
        <v>2</v>
      </c>
      <c r="AD24" s="94">
        <v>26</v>
      </c>
      <c r="AE24" s="72">
        <v>2</v>
      </c>
      <c r="AF24" s="77">
        <v>2</v>
      </c>
      <c r="AG24" s="74">
        <v>0</v>
      </c>
      <c r="AH24" s="73">
        <v>13</v>
      </c>
      <c r="AI24" s="76">
        <v>2</v>
      </c>
      <c r="AJ24" s="47"/>
      <c r="AK24" s="48">
        <f t="shared" si="24"/>
        <v>10</v>
      </c>
      <c r="AL24" s="47"/>
      <c r="AM24" s="78">
        <f t="shared" si="2"/>
        <v>1396</v>
      </c>
      <c r="AN24" s="79">
        <f t="shared" si="3"/>
        <v>1396</v>
      </c>
      <c r="AO24" s="80">
        <f t="shared" si="4"/>
        <v>1396</v>
      </c>
      <c r="AP24" s="79">
        <f t="shared" si="5"/>
        <v>1204</v>
      </c>
      <c r="AQ24" s="80">
        <f t="shared" si="6"/>
        <v>1000</v>
      </c>
      <c r="AR24" s="80">
        <f t="shared" si="7"/>
        <v>1087</v>
      </c>
      <c r="AS24" s="80">
        <f t="shared" si="8"/>
        <v>1092</v>
      </c>
      <c r="AT24" s="80">
        <f t="shared" si="9"/>
        <v>1036</v>
      </c>
      <c r="AU24" s="79">
        <f t="shared" si="10"/>
        <v>1503</v>
      </c>
      <c r="AV24" s="80">
        <f t="shared" si="11"/>
        <v>1127</v>
      </c>
      <c r="AW24" s="1"/>
      <c r="AX24" s="81">
        <f t="shared" si="12"/>
        <v>6</v>
      </c>
      <c r="AY24" s="82">
        <f t="shared" si="13"/>
        <v>6</v>
      </c>
      <c r="AZ24" s="82">
        <f t="shared" si="14"/>
        <v>6</v>
      </c>
      <c r="BA24" s="83">
        <f t="shared" si="15"/>
        <v>12</v>
      </c>
      <c r="BB24" s="82">
        <f t="shared" si="16"/>
        <v>8</v>
      </c>
      <c r="BC24" s="82">
        <f t="shared" si="17"/>
        <v>10</v>
      </c>
      <c r="BD24" s="82">
        <f t="shared" si="18"/>
        <v>10</v>
      </c>
      <c r="BE24" s="82">
        <f t="shared" si="19"/>
        <v>6</v>
      </c>
      <c r="BF24" s="82">
        <f t="shared" si="20"/>
        <v>10</v>
      </c>
      <c r="BG24" s="82">
        <f t="shared" si="21"/>
        <v>8</v>
      </c>
      <c r="BH24" s="84">
        <f t="shared" si="30"/>
        <v>82</v>
      </c>
      <c r="BI24" s="79">
        <f t="shared" si="22"/>
        <v>6</v>
      </c>
      <c r="BJ24" s="79">
        <f t="shared" si="23"/>
        <v>12</v>
      </c>
      <c r="BK24" s="85">
        <f t="shared" si="31"/>
        <v>76</v>
      </c>
      <c r="BL24" s="7"/>
    </row>
    <row r="25" spans="1:64" x14ac:dyDescent="0.25">
      <c r="A25" s="57">
        <v>16</v>
      </c>
      <c r="B25" s="58" t="s">
        <v>81</v>
      </c>
      <c r="C25" s="86" t="s">
        <v>29</v>
      </c>
      <c r="D25" s="60"/>
      <c r="E25" s="87">
        <f t="shared" si="25"/>
        <v>1000</v>
      </c>
      <c r="F25" s="95">
        <f t="shared" si="0"/>
        <v>-17.58000000000002</v>
      </c>
      <c r="G25" s="63">
        <v>1000</v>
      </c>
      <c r="H25" s="64">
        <f t="shared" si="26"/>
        <v>5.76</v>
      </c>
      <c r="I25" s="65">
        <f t="shared" si="27"/>
        <v>-112.09999999999991</v>
      </c>
      <c r="J25" s="92">
        <v>24</v>
      </c>
      <c r="K25" s="93">
        <v>6</v>
      </c>
      <c r="L25" s="68">
        <v>10</v>
      </c>
      <c r="M25" s="91">
        <f t="shared" si="1"/>
        <v>1112.0999999999999</v>
      </c>
      <c r="N25" s="65">
        <f t="shared" si="28"/>
        <v>78</v>
      </c>
      <c r="O25" s="70">
        <f t="shared" si="29"/>
        <v>74</v>
      </c>
      <c r="P25" s="71">
        <v>9</v>
      </c>
      <c r="Q25" s="72">
        <v>0</v>
      </c>
      <c r="R25" s="73">
        <v>12</v>
      </c>
      <c r="S25" s="74">
        <v>2</v>
      </c>
      <c r="T25" s="75">
        <v>17</v>
      </c>
      <c r="U25" s="76">
        <v>0</v>
      </c>
      <c r="V25" s="73">
        <v>15</v>
      </c>
      <c r="W25" s="76">
        <v>0</v>
      </c>
      <c r="X25" s="75">
        <v>25</v>
      </c>
      <c r="Y25" s="76">
        <v>2</v>
      </c>
      <c r="Z25" s="75">
        <v>13</v>
      </c>
      <c r="AA25" s="76">
        <v>0</v>
      </c>
      <c r="AB25" s="75">
        <v>24</v>
      </c>
      <c r="AC25" s="74">
        <v>0</v>
      </c>
      <c r="AD25" s="98">
        <v>18</v>
      </c>
      <c r="AE25" s="72">
        <v>0</v>
      </c>
      <c r="AF25" s="77">
        <v>27</v>
      </c>
      <c r="AG25" s="74">
        <v>0</v>
      </c>
      <c r="AH25" s="73">
        <v>26</v>
      </c>
      <c r="AI25" s="76">
        <v>2</v>
      </c>
      <c r="AJ25" s="47"/>
      <c r="AK25" s="48">
        <f t="shared" si="24"/>
        <v>6</v>
      </c>
      <c r="AL25" s="47"/>
      <c r="AM25" s="78">
        <f t="shared" si="2"/>
        <v>1396</v>
      </c>
      <c r="AN25" s="79">
        <f t="shared" si="3"/>
        <v>1204</v>
      </c>
      <c r="AO25" s="80">
        <f t="shared" si="4"/>
        <v>1092</v>
      </c>
      <c r="AP25" s="79">
        <f t="shared" si="5"/>
        <v>1092</v>
      </c>
      <c r="AQ25" s="80">
        <f t="shared" si="6"/>
        <v>1041</v>
      </c>
      <c r="AR25" s="80">
        <f t="shared" si="7"/>
        <v>1127</v>
      </c>
      <c r="AS25" s="80">
        <f t="shared" si="8"/>
        <v>1041</v>
      </c>
      <c r="AT25" s="80">
        <f t="shared" si="9"/>
        <v>1092</v>
      </c>
      <c r="AU25" s="79">
        <f t="shared" si="10"/>
        <v>1000</v>
      </c>
      <c r="AV25" s="80">
        <f t="shared" si="11"/>
        <v>1036</v>
      </c>
      <c r="AW25" s="1"/>
      <c r="AX25" s="81">
        <f t="shared" si="12"/>
        <v>6</v>
      </c>
      <c r="AY25" s="82">
        <f t="shared" si="13"/>
        <v>12</v>
      </c>
      <c r="AZ25" s="82">
        <f t="shared" si="14"/>
        <v>10</v>
      </c>
      <c r="BA25" s="83">
        <f t="shared" si="15"/>
        <v>10</v>
      </c>
      <c r="BB25" s="82">
        <f t="shared" si="16"/>
        <v>4</v>
      </c>
      <c r="BC25" s="82">
        <f t="shared" si="17"/>
        <v>8</v>
      </c>
      <c r="BD25" s="82">
        <f t="shared" si="18"/>
        <v>4</v>
      </c>
      <c r="BE25" s="82">
        <f t="shared" si="19"/>
        <v>10</v>
      </c>
      <c r="BF25" s="82">
        <f t="shared" si="20"/>
        <v>8</v>
      </c>
      <c r="BG25" s="82">
        <f t="shared" si="21"/>
        <v>6</v>
      </c>
      <c r="BH25" s="84">
        <f t="shared" si="30"/>
        <v>78</v>
      </c>
      <c r="BI25" s="79">
        <f t="shared" si="22"/>
        <v>4</v>
      </c>
      <c r="BJ25" s="79">
        <f t="shared" si="23"/>
        <v>12</v>
      </c>
      <c r="BK25" s="85">
        <f t="shared" si="31"/>
        <v>74</v>
      </c>
      <c r="BL25" s="7"/>
    </row>
    <row r="26" spans="1:64" x14ac:dyDescent="0.25">
      <c r="A26" s="57">
        <v>21</v>
      </c>
      <c r="B26" s="58" t="s">
        <v>82</v>
      </c>
      <c r="C26" s="86" t="s">
        <v>29</v>
      </c>
      <c r="D26" s="60"/>
      <c r="E26" s="87">
        <f t="shared" si="25"/>
        <v>1020.46</v>
      </c>
      <c r="F26" s="95">
        <f t="shared" si="0"/>
        <v>20.459999999999994</v>
      </c>
      <c r="G26" s="63">
        <v>1000</v>
      </c>
      <c r="H26" s="64">
        <f t="shared" si="26"/>
        <v>9.6</v>
      </c>
      <c r="I26" s="65">
        <f t="shared" si="27"/>
        <v>-202.29999999999995</v>
      </c>
      <c r="J26" s="66">
        <v>20</v>
      </c>
      <c r="K26" s="67">
        <v>8</v>
      </c>
      <c r="L26" s="68">
        <v>10</v>
      </c>
      <c r="M26" s="91">
        <f t="shared" si="1"/>
        <v>1202.3</v>
      </c>
      <c r="N26" s="65">
        <f t="shared" si="28"/>
        <v>76</v>
      </c>
      <c r="O26" s="70">
        <f t="shared" si="29"/>
        <v>70</v>
      </c>
      <c r="P26" s="71">
        <v>10</v>
      </c>
      <c r="Q26" s="72">
        <v>2</v>
      </c>
      <c r="R26" s="73">
        <v>7</v>
      </c>
      <c r="S26" s="74">
        <v>0</v>
      </c>
      <c r="T26" s="75">
        <v>13</v>
      </c>
      <c r="U26" s="76">
        <v>0</v>
      </c>
      <c r="V26" s="73">
        <v>18</v>
      </c>
      <c r="W26" s="76">
        <v>0</v>
      </c>
      <c r="X26" s="75">
        <v>26</v>
      </c>
      <c r="Y26" s="76">
        <v>0</v>
      </c>
      <c r="Z26" s="75">
        <v>27</v>
      </c>
      <c r="AA26" s="76">
        <v>0</v>
      </c>
      <c r="AB26" s="75">
        <v>20</v>
      </c>
      <c r="AC26" s="74">
        <v>2</v>
      </c>
      <c r="AD26" s="71">
        <v>8</v>
      </c>
      <c r="AE26" s="72">
        <v>2</v>
      </c>
      <c r="AF26" s="77">
        <v>5</v>
      </c>
      <c r="AG26" s="74">
        <v>2</v>
      </c>
      <c r="AH26" s="73">
        <v>14</v>
      </c>
      <c r="AI26" s="76">
        <v>0</v>
      </c>
      <c r="AJ26" s="47"/>
      <c r="AK26" s="48">
        <f t="shared" si="24"/>
        <v>8</v>
      </c>
      <c r="AL26" s="47"/>
      <c r="AM26" s="78">
        <f t="shared" si="2"/>
        <v>1396</v>
      </c>
      <c r="AN26" s="79">
        <f t="shared" si="3"/>
        <v>1396</v>
      </c>
      <c r="AO26" s="80">
        <f t="shared" si="4"/>
        <v>1127</v>
      </c>
      <c r="AP26" s="79">
        <f t="shared" si="5"/>
        <v>1092</v>
      </c>
      <c r="AQ26" s="80">
        <f t="shared" si="6"/>
        <v>1036</v>
      </c>
      <c r="AR26" s="80">
        <f t="shared" si="7"/>
        <v>1000</v>
      </c>
      <c r="AS26" s="80">
        <f t="shared" si="8"/>
        <v>1092</v>
      </c>
      <c r="AT26" s="80">
        <f t="shared" si="9"/>
        <v>1396</v>
      </c>
      <c r="AU26" s="79">
        <f t="shared" si="10"/>
        <v>1396</v>
      </c>
      <c r="AV26" s="80">
        <f t="shared" si="11"/>
        <v>1092</v>
      </c>
      <c r="AW26" s="1"/>
      <c r="AX26" s="81">
        <f t="shared" si="12"/>
        <v>6</v>
      </c>
      <c r="AY26" s="82">
        <f t="shared" si="13"/>
        <v>6</v>
      </c>
      <c r="AZ26" s="82">
        <f t="shared" si="14"/>
        <v>8</v>
      </c>
      <c r="BA26" s="83">
        <f t="shared" si="15"/>
        <v>10</v>
      </c>
      <c r="BB26" s="82">
        <f t="shared" si="16"/>
        <v>6</v>
      </c>
      <c r="BC26" s="82">
        <f t="shared" si="17"/>
        <v>8</v>
      </c>
      <c r="BD26" s="82">
        <f t="shared" si="18"/>
        <v>10</v>
      </c>
      <c r="BE26" s="82">
        <f t="shared" si="19"/>
        <v>6</v>
      </c>
      <c r="BF26" s="82">
        <f t="shared" si="20"/>
        <v>6</v>
      </c>
      <c r="BG26" s="82">
        <f t="shared" si="21"/>
        <v>10</v>
      </c>
      <c r="BH26" s="84">
        <f t="shared" si="30"/>
        <v>76</v>
      </c>
      <c r="BI26" s="79">
        <f t="shared" si="22"/>
        <v>6</v>
      </c>
      <c r="BJ26" s="79">
        <f t="shared" si="23"/>
        <v>10</v>
      </c>
      <c r="BK26" s="85">
        <f t="shared" si="31"/>
        <v>70</v>
      </c>
      <c r="BL26" s="7"/>
    </row>
    <row r="27" spans="1:64" x14ac:dyDescent="0.25">
      <c r="A27" s="57">
        <v>18</v>
      </c>
      <c r="B27" s="58" t="s">
        <v>83</v>
      </c>
      <c r="C27" s="86" t="s">
        <v>29</v>
      </c>
      <c r="D27" s="60"/>
      <c r="E27" s="87">
        <f t="shared" si="25"/>
        <v>1008.3</v>
      </c>
      <c r="F27" s="95">
        <f t="shared" si="0"/>
        <v>8.2999999999999918</v>
      </c>
      <c r="G27" s="63">
        <v>1000</v>
      </c>
      <c r="H27" s="64">
        <f t="shared" si="26"/>
        <v>8.64</v>
      </c>
      <c r="I27" s="65">
        <f t="shared" si="27"/>
        <v>-141.5</v>
      </c>
      <c r="J27" s="88">
        <v>21</v>
      </c>
      <c r="K27" s="67">
        <v>8</v>
      </c>
      <c r="L27" s="68">
        <v>10</v>
      </c>
      <c r="M27" s="91">
        <f t="shared" si="1"/>
        <v>1141.5</v>
      </c>
      <c r="N27" s="65">
        <f t="shared" si="28"/>
        <v>82</v>
      </c>
      <c r="O27" s="70">
        <f t="shared" si="29"/>
        <v>78</v>
      </c>
      <c r="P27" s="71">
        <v>11</v>
      </c>
      <c r="Q27" s="72">
        <v>0</v>
      </c>
      <c r="R27" s="73">
        <v>13</v>
      </c>
      <c r="S27" s="74">
        <v>0</v>
      </c>
      <c r="T27" s="75">
        <v>23</v>
      </c>
      <c r="U27" s="76">
        <v>0</v>
      </c>
      <c r="V27" s="73">
        <v>21</v>
      </c>
      <c r="W27" s="76">
        <v>2</v>
      </c>
      <c r="X27" s="75">
        <v>20</v>
      </c>
      <c r="Y27" s="76">
        <v>0</v>
      </c>
      <c r="Z27" s="75">
        <v>25</v>
      </c>
      <c r="AA27" s="76">
        <v>0</v>
      </c>
      <c r="AB27" s="75">
        <v>27</v>
      </c>
      <c r="AC27" s="74">
        <v>0</v>
      </c>
      <c r="AD27" s="94">
        <v>16</v>
      </c>
      <c r="AE27" s="72">
        <v>2</v>
      </c>
      <c r="AF27" s="77">
        <v>15</v>
      </c>
      <c r="AG27" s="74">
        <v>2</v>
      </c>
      <c r="AH27" s="73">
        <v>5</v>
      </c>
      <c r="AI27" s="76">
        <v>2</v>
      </c>
      <c r="AJ27" s="47"/>
      <c r="AK27" s="48">
        <f t="shared" si="24"/>
        <v>8</v>
      </c>
      <c r="AL27" s="47"/>
      <c r="AM27" s="78">
        <f t="shared" si="2"/>
        <v>1396</v>
      </c>
      <c r="AN27" s="79">
        <f t="shared" si="3"/>
        <v>1127</v>
      </c>
      <c r="AO27" s="80">
        <f t="shared" si="4"/>
        <v>1087</v>
      </c>
      <c r="AP27" s="79">
        <f t="shared" si="5"/>
        <v>1092</v>
      </c>
      <c r="AQ27" s="80">
        <f t="shared" si="6"/>
        <v>1092</v>
      </c>
      <c r="AR27" s="80">
        <f t="shared" si="7"/>
        <v>1041</v>
      </c>
      <c r="AS27" s="80">
        <f t="shared" si="8"/>
        <v>1000</v>
      </c>
      <c r="AT27" s="80">
        <f t="shared" si="9"/>
        <v>1092</v>
      </c>
      <c r="AU27" s="79">
        <f t="shared" si="10"/>
        <v>1092</v>
      </c>
      <c r="AV27" s="80">
        <f t="shared" si="11"/>
        <v>1396</v>
      </c>
      <c r="AW27" s="1"/>
      <c r="AX27" s="81">
        <f t="shared" si="12"/>
        <v>6</v>
      </c>
      <c r="AY27" s="82">
        <f t="shared" si="13"/>
        <v>8</v>
      </c>
      <c r="AZ27" s="82">
        <f t="shared" si="14"/>
        <v>10</v>
      </c>
      <c r="BA27" s="83">
        <f t="shared" si="15"/>
        <v>10</v>
      </c>
      <c r="BB27" s="82">
        <f t="shared" si="16"/>
        <v>10</v>
      </c>
      <c r="BC27" s="82">
        <f t="shared" si="17"/>
        <v>4</v>
      </c>
      <c r="BD27" s="82">
        <f t="shared" si="18"/>
        <v>8</v>
      </c>
      <c r="BE27" s="82">
        <f t="shared" si="19"/>
        <v>10</v>
      </c>
      <c r="BF27" s="82">
        <f t="shared" si="20"/>
        <v>10</v>
      </c>
      <c r="BG27" s="82">
        <f t="shared" si="21"/>
        <v>6</v>
      </c>
      <c r="BH27" s="84">
        <f t="shared" si="30"/>
        <v>82</v>
      </c>
      <c r="BI27" s="79">
        <f t="shared" si="22"/>
        <v>4</v>
      </c>
      <c r="BJ27" s="79">
        <f t="shared" si="23"/>
        <v>10</v>
      </c>
      <c r="BK27" s="85">
        <f t="shared" si="31"/>
        <v>78</v>
      </c>
      <c r="BL27" s="7"/>
    </row>
    <row r="28" spans="1:64" x14ac:dyDescent="0.25">
      <c r="A28" s="57">
        <v>25</v>
      </c>
      <c r="B28" s="58" t="s">
        <v>84</v>
      </c>
      <c r="C28" s="86" t="s">
        <v>29</v>
      </c>
      <c r="D28" s="60"/>
      <c r="E28" s="87">
        <f t="shared" si="25"/>
        <v>1003.76</v>
      </c>
      <c r="F28" s="95">
        <f t="shared" si="0"/>
        <v>3.7599999999999945</v>
      </c>
      <c r="G28" s="63">
        <v>1000</v>
      </c>
      <c r="H28" s="64">
        <f t="shared" si="26"/>
        <v>10.559999999999999</v>
      </c>
      <c r="I28" s="65">
        <f t="shared" si="27"/>
        <v>-118.79999999999995</v>
      </c>
      <c r="J28" s="92">
        <v>19</v>
      </c>
      <c r="K28" s="93">
        <v>8</v>
      </c>
      <c r="L28" s="68">
        <v>10</v>
      </c>
      <c r="M28" s="91">
        <f t="shared" si="1"/>
        <v>1118.8</v>
      </c>
      <c r="N28" s="65">
        <f t="shared" si="28"/>
        <v>90</v>
      </c>
      <c r="O28" s="70">
        <f t="shared" si="29"/>
        <v>86</v>
      </c>
      <c r="P28" s="71">
        <v>17</v>
      </c>
      <c r="Q28" s="72">
        <v>0</v>
      </c>
      <c r="R28" s="73">
        <v>25</v>
      </c>
      <c r="S28" s="74">
        <v>0</v>
      </c>
      <c r="T28" s="75">
        <v>12</v>
      </c>
      <c r="U28" s="76">
        <v>0</v>
      </c>
      <c r="V28" s="73">
        <v>27</v>
      </c>
      <c r="W28" s="76">
        <v>2</v>
      </c>
      <c r="X28" s="75">
        <v>16</v>
      </c>
      <c r="Y28" s="76">
        <v>0</v>
      </c>
      <c r="Z28" s="75">
        <v>18</v>
      </c>
      <c r="AA28" s="76">
        <v>2</v>
      </c>
      <c r="AB28" s="75">
        <v>15</v>
      </c>
      <c r="AC28" s="74">
        <v>2</v>
      </c>
      <c r="AD28" s="71">
        <v>14</v>
      </c>
      <c r="AE28" s="72">
        <v>0</v>
      </c>
      <c r="AF28" s="77">
        <v>8</v>
      </c>
      <c r="AG28" s="74">
        <v>2</v>
      </c>
      <c r="AH28" s="73">
        <v>23</v>
      </c>
      <c r="AI28" s="76">
        <v>0</v>
      </c>
      <c r="AJ28" s="47"/>
      <c r="AK28" s="48">
        <f t="shared" si="24"/>
        <v>8</v>
      </c>
      <c r="AL28" s="47"/>
      <c r="AM28" s="78">
        <f t="shared" si="2"/>
        <v>1092</v>
      </c>
      <c r="AN28" s="79">
        <f t="shared" si="3"/>
        <v>1041</v>
      </c>
      <c r="AO28" s="80">
        <f t="shared" si="4"/>
        <v>1204</v>
      </c>
      <c r="AP28" s="79">
        <f t="shared" si="5"/>
        <v>1000</v>
      </c>
      <c r="AQ28" s="80">
        <f t="shared" si="6"/>
        <v>1092</v>
      </c>
      <c r="AR28" s="80">
        <f t="shared" si="7"/>
        <v>1092</v>
      </c>
      <c r="AS28" s="80">
        <f t="shared" si="8"/>
        <v>1092</v>
      </c>
      <c r="AT28" s="80">
        <f t="shared" si="9"/>
        <v>1092</v>
      </c>
      <c r="AU28" s="79">
        <f t="shared" si="10"/>
        <v>1396</v>
      </c>
      <c r="AV28" s="80">
        <f t="shared" si="11"/>
        <v>1087</v>
      </c>
      <c r="AW28" s="1"/>
      <c r="AX28" s="81">
        <f t="shared" si="12"/>
        <v>10</v>
      </c>
      <c r="AY28" s="82">
        <f t="shared" si="13"/>
        <v>4</v>
      </c>
      <c r="AZ28" s="82">
        <f t="shared" si="14"/>
        <v>12</v>
      </c>
      <c r="BA28" s="83">
        <f t="shared" si="15"/>
        <v>8</v>
      </c>
      <c r="BB28" s="82">
        <f t="shared" si="16"/>
        <v>10</v>
      </c>
      <c r="BC28" s="82">
        <f t="shared" si="17"/>
        <v>10</v>
      </c>
      <c r="BD28" s="82">
        <f t="shared" si="18"/>
        <v>10</v>
      </c>
      <c r="BE28" s="82">
        <f t="shared" si="19"/>
        <v>10</v>
      </c>
      <c r="BF28" s="82">
        <f t="shared" si="20"/>
        <v>6</v>
      </c>
      <c r="BG28" s="82">
        <f t="shared" si="21"/>
        <v>10</v>
      </c>
      <c r="BH28" s="84">
        <f t="shared" si="30"/>
        <v>90</v>
      </c>
      <c r="BI28" s="79">
        <f t="shared" si="22"/>
        <v>4</v>
      </c>
      <c r="BJ28" s="79">
        <f t="shared" si="23"/>
        <v>12</v>
      </c>
      <c r="BK28" s="85">
        <f t="shared" si="31"/>
        <v>86</v>
      </c>
      <c r="BL28" s="7"/>
    </row>
    <row r="29" spans="1:64" x14ac:dyDescent="0.25">
      <c r="A29" s="57">
        <v>20</v>
      </c>
      <c r="B29" s="58" t="s">
        <v>85</v>
      </c>
      <c r="C29" s="86" t="s">
        <v>29</v>
      </c>
      <c r="D29" s="60"/>
      <c r="E29" s="87">
        <f t="shared" si="25"/>
        <v>1005.46</v>
      </c>
      <c r="F29" s="95">
        <f t="shared" si="0"/>
        <v>5.4599999999999937</v>
      </c>
      <c r="G29" s="63">
        <v>1000</v>
      </c>
      <c r="H29" s="64">
        <f t="shared" si="26"/>
        <v>12.48</v>
      </c>
      <c r="I29" s="65">
        <f t="shared" si="27"/>
        <v>-127.29999999999995</v>
      </c>
      <c r="J29" s="92">
        <v>17</v>
      </c>
      <c r="K29" s="93">
        <v>8</v>
      </c>
      <c r="L29" s="68">
        <v>10</v>
      </c>
      <c r="M29" s="91">
        <f t="shared" si="1"/>
        <v>1127.3</v>
      </c>
      <c r="N29" s="65">
        <f t="shared" si="28"/>
        <v>74</v>
      </c>
      <c r="O29" s="70">
        <f t="shared" si="29"/>
        <v>70</v>
      </c>
      <c r="P29" s="71">
        <v>27</v>
      </c>
      <c r="Q29" s="72">
        <v>2</v>
      </c>
      <c r="R29" s="73">
        <v>24</v>
      </c>
      <c r="S29" s="74">
        <v>0</v>
      </c>
      <c r="T29" s="75">
        <v>9</v>
      </c>
      <c r="U29" s="76">
        <v>0</v>
      </c>
      <c r="V29" s="73">
        <v>23</v>
      </c>
      <c r="W29" s="76">
        <v>0</v>
      </c>
      <c r="X29" s="75">
        <v>18</v>
      </c>
      <c r="Y29" s="76">
        <v>2</v>
      </c>
      <c r="Z29" s="75">
        <v>25</v>
      </c>
      <c r="AA29" s="76">
        <v>0</v>
      </c>
      <c r="AB29" s="75">
        <v>21</v>
      </c>
      <c r="AC29" s="74">
        <v>0</v>
      </c>
      <c r="AD29" s="94">
        <v>15</v>
      </c>
      <c r="AE29" s="72">
        <v>2</v>
      </c>
      <c r="AF29" s="77">
        <v>26</v>
      </c>
      <c r="AG29" s="74">
        <v>2</v>
      </c>
      <c r="AH29" s="73">
        <v>8</v>
      </c>
      <c r="AI29" s="76">
        <v>0</v>
      </c>
      <c r="AJ29" s="47"/>
      <c r="AK29" s="48">
        <f t="shared" si="24"/>
        <v>8</v>
      </c>
      <c r="AL29" s="47"/>
      <c r="AM29" s="78">
        <f t="shared" si="2"/>
        <v>1000</v>
      </c>
      <c r="AN29" s="79">
        <f t="shared" si="3"/>
        <v>1041</v>
      </c>
      <c r="AO29" s="80">
        <f t="shared" si="4"/>
        <v>1396</v>
      </c>
      <c r="AP29" s="79">
        <f t="shared" si="5"/>
        <v>1087</v>
      </c>
      <c r="AQ29" s="80">
        <f t="shared" si="6"/>
        <v>1092</v>
      </c>
      <c r="AR29" s="80">
        <f t="shared" si="7"/>
        <v>1041</v>
      </c>
      <c r="AS29" s="80">
        <f t="shared" si="8"/>
        <v>1092</v>
      </c>
      <c r="AT29" s="80">
        <f t="shared" si="9"/>
        <v>1092</v>
      </c>
      <c r="AU29" s="79">
        <f t="shared" si="10"/>
        <v>1036</v>
      </c>
      <c r="AV29" s="80">
        <f t="shared" si="11"/>
        <v>1396</v>
      </c>
      <c r="AW29" s="1"/>
      <c r="AX29" s="81">
        <f t="shared" si="12"/>
        <v>8</v>
      </c>
      <c r="AY29" s="82">
        <f t="shared" si="13"/>
        <v>4</v>
      </c>
      <c r="AZ29" s="82">
        <f t="shared" si="14"/>
        <v>6</v>
      </c>
      <c r="BA29" s="83">
        <f t="shared" si="15"/>
        <v>10</v>
      </c>
      <c r="BB29" s="82">
        <f t="shared" si="16"/>
        <v>10</v>
      </c>
      <c r="BC29" s="82">
        <f t="shared" si="17"/>
        <v>4</v>
      </c>
      <c r="BD29" s="82">
        <f t="shared" si="18"/>
        <v>10</v>
      </c>
      <c r="BE29" s="82">
        <f t="shared" si="19"/>
        <v>10</v>
      </c>
      <c r="BF29" s="82">
        <f t="shared" si="20"/>
        <v>6</v>
      </c>
      <c r="BG29" s="82">
        <f t="shared" si="21"/>
        <v>6</v>
      </c>
      <c r="BH29" s="84">
        <f t="shared" si="30"/>
        <v>74</v>
      </c>
      <c r="BI29" s="79">
        <f t="shared" si="22"/>
        <v>4</v>
      </c>
      <c r="BJ29" s="79">
        <f t="shared" si="23"/>
        <v>10</v>
      </c>
      <c r="BK29" s="85">
        <f t="shared" si="31"/>
        <v>70</v>
      </c>
      <c r="BL29" s="7"/>
    </row>
    <row r="30" spans="1:64" x14ac:dyDescent="0.25">
      <c r="A30" s="57">
        <v>27</v>
      </c>
      <c r="B30" s="58" t="s">
        <v>86</v>
      </c>
      <c r="C30" s="86" t="s">
        <v>29</v>
      </c>
      <c r="D30" s="60"/>
      <c r="E30" s="87">
        <f t="shared" si="25"/>
        <v>1000</v>
      </c>
      <c r="F30" s="95">
        <f t="shared" si="0"/>
        <v>-4.859999999999971</v>
      </c>
      <c r="G30" s="63">
        <v>1000</v>
      </c>
      <c r="H30" s="64">
        <f t="shared" si="26"/>
        <v>7.68</v>
      </c>
      <c r="I30" s="65">
        <f t="shared" si="27"/>
        <v>-75.700000000000045</v>
      </c>
      <c r="J30" s="92">
        <v>22</v>
      </c>
      <c r="K30" s="67">
        <v>8</v>
      </c>
      <c r="L30" s="68">
        <v>10</v>
      </c>
      <c r="M30" s="91">
        <f t="shared" si="1"/>
        <v>1075.7</v>
      </c>
      <c r="N30" s="65">
        <f t="shared" si="28"/>
        <v>84</v>
      </c>
      <c r="O30" s="70">
        <f t="shared" si="29"/>
        <v>80</v>
      </c>
      <c r="P30" s="71">
        <v>20</v>
      </c>
      <c r="Q30" s="72">
        <v>0</v>
      </c>
      <c r="R30" s="73">
        <v>14</v>
      </c>
      <c r="S30" s="74">
        <v>0</v>
      </c>
      <c r="T30" s="75">
        <v>26</v>
      </c>
      <c r="U30" s="76">
        <v>0</v>
      </c>
      <c r="V30" s="73">
        <v>25</v>
      </c>
      <c r="W30" s="76">
        <v>0</v>
      </c>
      <c r="X30" s="75">
        <v>24</v>
      </c>
      <c r="Y30" s="76">
        <v>0</v>
      </c>
      <c r="Z30" s="75">
        <v>21</v>
      </c>
      <c r="AA30" s="76">
        <v>2</v>
      </c>
      <c r="AB30" s="75">
        <v>18</v>
      </c>
      <c r="AC30" s="74">
        <v>2</v>
      </c>
      <c r="AD30" s="98">
        <v>23</v>
      </c>
      <c r="AE30" s="72">
        <v>0</v>
      </c>
      <c r="AF30" s="77">
        <v>16</v>
      </c>
      <c r="AG30" s="74">
        <v>2</v>
      </c>
      <c r="AH30" s="73">
        <v>15</v>
      </c>
      <c r="AI30" s="76">
        <v>2</v>
      </c>
      <c r="AJ30" s="47"/>
      <c r="AK30" s="48">
        <f t="shared" si="24"/>
        <v>8</v>
      </c>
      <c r="AL30" s="47"/>
      <c r="AM30" s="78">
        <f t="shared" si="2"/>
        <v>1092</v>
      </c>
      <c r="AN30" s="79">
        <f t="shared" si="3"/>
        <v>1092</v>
      </c>
      <c r="AO30" s="80">
        <f t="shared" si="4"/>
        <v>1036</v>
      </c>
      <c r="AP30" s="79">
        <f t="shared" si="5"/>
        <v>1041</v>
      </c>
      <c r="AQ30" s="80">
        <f t="shared" si="6"/>
        <v>1041</v>
      </c>
      <c r="AR30" s="80">
        <f t="shared" si="7"/>
        <v>1092</v>
      </c>
      <c r="AS30" s="80">
        <f t="shared" si="8"/>
        <v>1092</v>
      </c>
      <c r="AT30" s="80">
        <f t="shared" si="9"/>
        <v>1087</v>
      </c>
      <c r="AU30" s="79">
        <f t="shared" si="10"/>
        <v>1092</v>
      </c>
      <c r="AV30" s="80">
        <f t="shared" si="11"/>
        <v>1092</v>
      </c>
      <c r="AW30" s="1"/>
      <c r="AX30" s="81">
        <f t="shared" si="12"/>
        <v>10</v>
      </c>
      <c r="AY30" s="82">
        <f t="shared" si="13"/>
        <v>10</v>
      </c>
      <c r="AZ30" s="82">
        <f t="shared" si="14"/>
        <v>6</v>
      </c>
      <c r="BA30" s="83">
        <f t="shared" si="15"/>
        <v>4</v>
      </c>
      <c r="BB30" s="82">
        <f t="shared" si="16"/>
        <v>4</v>
      </c>
      <c r="BC30" s="82">
        <f t="shared" si="17"/>
        <v>10</v>
      </c>
      <c r="BD30" s="82">
        <f t="shared" si="18"/>
        <v>10</v>
      </c>
      <c r="BE30" s="82">
        <f t="shared" si="19"/>
        <v>10</v>
      </c>
      <c r="BF30" s="82">
        <f t="shared" si="20"/>
        <v>10</v>
      </c>
      <c r="BG30" s="82">
        <f t="shared" si="21"/>
        <v>10</v>
      </c>
      <c r="BH30" s="84">
        <f t="shared" si="30"/>
        <v>84</v>
      </c>
      <c r="BI30" s="79">
        <f t="shared" si="22"/>
        <v>4</v>
      </c>
      <c r="BJ30" s="79">
        <f t="shared" si="23"/>
        <v>10</v>
      </c>
      <c r="BK30" s="85">
        <f t="shared" si="31"/>
        <v>80</v>
      </c>
      <c r="BL30" s="7"/>
    </row>
    <row r="31" spans="1:64" x14ac:dyDescent="0.25">
      <c r="A31" s="57"/>
      <c r="B31" s="58"/>
      <c r="C31" s="86"/>
      <c r="D31" s="60"/>
      <c r="E31" s="87">
        <f t="shared" si="25"/>
        <v>0</v>
      </c>
      <c r="F31" s="95">
        <f t="shared" si="0"/>
        <v>0</v>
      </c>
      <c r="G31" s="63"/>
      <c r="H31" s="64">
        <f t="shared" si="26"/>
        <v>0</v>
      </c>
      <c r="I31" s="65">
        <f t="shared" si="27"/>
        <v>0</v>
      </c>
      <c r="J31" s="66"/>
      <c r="K31" s="67">
        <v>0</v>
      </c>
      <c r="L31" s="68"/>
      <c r="M31" s="91">
        <f t="shared" si="1"/>
        <v>0</v>
      </c>
      <c r="N31" s="65">
        <f t="shared" si="28"/>
        <v>0</v>
      </c>
      <c r="O31" s="70">
        <f t="shared" si="29"/>
        <v>0</v>
      </c>
      <c r="P31" s="71">
        <v>99</v>
      </c>
      <c r="Q31" s="72">
        <v>0</v>
      </c>
      <c r="R31" s="73">
        <v>99</v>
      </c>
      <c r="S31" s="74">
        <v>0</v>
      </c>
      <c r="T31" s="75">
        <v>99</v>
      </c>
      <c r="U31" s="76">
        <v>0</v>
      </c>
      <c r="V31" s="73">
        <v>99</v>
      </c>
      <c r="W31" s="76">
        <v>0</v>
      </c>
      <c r="X31" s="75">
        <v>99</v>
      </c>
      <c r="Y31" s="76">
        <v>0</v>
      </c>
      <c r="Z31" s="75">
        <v>99</v>
      </c>
      <c r="AA31" s="76">
        <v>0</v>
      </c>
      <c r="AB31" s="75">
        <v>99</v>
      </c>
      <c r="AC31" s="74">
        <v>0</v>
      </c>
      <c r="AD31" s="98">
        <v>99</v>
      </c>
      <c r="AE31" s="72">
        <v>0</v>
      </c>
      <c r="AF31" s="77">
        <v>99</v>
      </c>
      <c r="AG31" s="74">
        <v>0</v>
      </c>
      <c r="AH31" s="73">
        <v>99</v>
      </c>
      <c r="AI31" s="76">
        <v>0</v>
      </c>
      <c r="AJ31" s="47"/>
      <c r="AK31" s="48">
        <f t="shared" si="24"/>
        <v>0</v>
      </c>
      <c r="AL31" s="47"/>
      <c r="AM31" s="78">
        <f t="shared" si="2"/>
        <v>0</v>
      </c>
      <c r="AN31" s="79">
        <f t="shared" si="3"/>
        <v>0</v>
      </c>
      <c r="AO31" s="80">
        <f t="shared" si="4"/>
        <v>0</v>
      </c>
      <c r="AP31" s="79">
        <f t="shared" si="5"/>
        <v>0</v>
      </c>
      <c r="AQ31" s="80">
        <f t="shared" si="6"/>
        <v>0</v>
      </c>
      <c r="AR31" s="80">
        <f t="shared" si="7"/>
        <v>0</v>
      </c>
      <c r="AS31" s="80">
        <f t="shared" si="8"/>
        <v>0</v>
      </c>
      <c r="AT31" s="80">
        <f t="shared" si="9"/>
        <v>0</v>
      </c>
      <c r="AU31" s="79">
        <f t="shared" si="10"/>
        <v>0</v>
      </c>
      <c r="AV31" s="80">
        <f t="shared" si="11"/>
        <v>0</v>
      </c>
      <c r="AW31" s="1"/>
      <c r="AX31" s="81">
        <f t="shared" si="12"/>
        <v>0</v>
      </c>
      <c r="AY31" s="82">
        <f t="shared" si="13"/>
        <v>0</v>
      </c>
      <c r="AZ31" s="82">
        <f t="shared" si="14"/>
        <v>0</v>
      </c>
      <c r="BA31" s="83">
        <f t="shared" si="15"/>
        <v>0</v>
      </c>
      <c r="BB31" s="82">
        <f t="shared" si="16"/>
        <v>0</v>
      </c>
      <c r="BC31" s="82">
        <f t="shared" si="17"/>
        <v>0</v>
      </c>
      <c r="BD31" s="82">
        <f t="shared" si="18"/>
        <v>0</v>
      </c>
      <c r="BE31" s="82">
        <f t="shared" si="19"/>
        <v>0</v>
      </c>
      <c r="BF31" s="82">
        <f t="shared" si="20"/>
        <v>0</v>
      </c>
      <c r="BG31" s="82">
        <f t="shared" si="21"/>
        <v>0</v>
      </c>
      <c r="BH31" s="84">
        <f t="shared" si="30"/>
        <v>0</v>
      </c>
      <c r="BI31" s="79">
        <f t="shared" si="22"/>
        <v>0</v>
      </c>
      <c r="BJ31" s="79">
        <f t="shared" si="23"/>
        <v>0</v>
      </c>
      <c r="BK31" s="85">
        <f t="shared" si="31"/>
        <v>0</v>
      </c>
      <c r="BL31" s="7"/>
    </row>
    <row r="32" spans="1:64" x14ac:dyDescent="0.25">
      <c r="A32" s="57"/>
      <c r="B32" s="58"/>
      <c r="C32" s="86"/>
      <c r="D32" s="60"/>
      <c r="E32" s="87">
        <f t="shared" si="25"/>
        <v>0</v>
      </c>
      <c r="F32" s="97">
        <f t="shared" si="0"/>
        <v>0</v>
      </c>
      <c r="G32" s="63"/>
      <c r="H32" s="64">
        <f t="shared" si="26"/>
        <v>0</v>
      </c>
      <c r="I32" s="65">
        <f t="shared" si="27"/>
        <v>0</v>
      </c>
      <c r="J32" s="92"/>
      <c r="K32" s="67">
        <v>0</v>
      </c>
      <c r="L32" s="68"/>
      <c r="M32" s="91">
        <f t="shared" si="1"/>
        <v>0</v>
      </c>
      <c r="N32" s="65">
        <f t="shared" si="28"/>
        <v>0</v>
      </c>
      <c r="O32" s="70">
        <f t="shared" si="29"/>
        <v>0</v>
      </c>
      <c r="P32" s="71">
        <v>99</v>
      </c>
      <c r="Q32" s="72">
        <v>0</v>
      </c>
      <c r="R32" s="73">
        <v>99</v>
      </c>
      <c r="S32" s="74">
        <v>0</v>
      </c>
      <c r="T32" s="75">
        <v>99</v>
      </c>
      <c r="U32" s="76">
        <v>0</v>
      </c>
      <c r="V32" s="73">
        <v>99</v>
      </c>
      <c r="W32" s="76">
        <v>0</v>
      </c>
      <c r="X32" s="75">
        <v>99</v>
      </c>
      <c r="Y32" s="76">
        <v>0</v>
      </c>
      <c r="Z32" s="75">
        <v>99</v>
      </c>
      <c r="AA32" s="76">
        <v>0</v>
      </c>
      <c r="AB32" s="75">
        <v>99</v>
      </c>
      <c r="AC32" s="74">
        <v>0</v>
      </c>
      <c r="AD32" s="98">
        <v>99</v>
      </c>
      <c r="AE32" s="72">
        <v>0</v>
      </c>
      <c r="AF32" s="77">
        <v>99</v>
      </c>
      <c r="AG32" s="74">
        <v>0</v>
      </c>
      <c r="AH32" s="73">
        <v>99</v>
      </c>
      <c r="AI32" s="76">
        <v>0</v>
      </c>
      <c r="AJ32" s="47"/>
      <c r="AK32" s="48">
        <f t="shared" si="24"/>
        <v>0</v>
      </c>
      <c r="AL32" s="47"/>
      <c r="AM32" s="78">
        <f t="shared" si="2"/>
        <v>0</v>
      </c>
      <c r="AN32" s="79">
        <f t="shared" si="3"/>
        <v>0</v>
      </c>
      <c r="AO32" s="80">
        <f t="shared" si="4"/>
        <v>0</v>
      </c>
      <c r="AP32" s="79">
        <f t="shared" si="5"/>
        <v>0</v>
      </c>
      <c r="AQ32" s="80">
        <f t="shared" si="6"/>
        <v>0</v>
      </c>
      <c r="AR32" s="80">
        <f t="shared" si="7"/>
        <v>0</v>
      </c>
      <c r="AS32" s="80">
        <f t="shared" si="8"/>
        <v>0</v>
      </c>
      <c r="AT32" s="80">
        <f t="shared" si="9"/>
        <v>0</v>
      </c>
      <c r="AU32" s="79">
        <f t="shared" si="10"/>
        <v>0</v>
      </c>
      <c r="AV32" s="80">
        <f t="shared" si="11"/>
        <v>0</v>
      </c>
      <c r="AW32" s="1"/>
      <c r="AX32" s="81">
        <f t="shared" si="12"/>
        <v>0</v>
      </c>
      <c r="AY32" s="82">
        <f t="shared" si="13"/>
        <v>0</v>
      </c>
      <c r="AZ32" s="82">
        <f t="shared" si="14"/>
        <v>0</v>
      </c>
      <c r="BA32" s="83">
        <f t="shared" si="15"/>
        <v>0</v>
      </c>
      <c r="BB32" s="82">
        <f t="shared" si="16"/>
        <v>0</v>
      </c>
      <c r="BC32" s="82">
        <f t="shared" si="17"/>
        <v>0</v>
      </c>
      <c r="BD32" s="82">
        <f t="shared" si="18"/>
        <v>0</v>
      </c>
      <c r="BE32" s="82">
        <f t="shared" si="19"/>
        <v>0</v>
      </c>
      <c r="BF32" s="82">
        <f t="shared" si="20"/>
        <v>0</v>
      </c>
      <c r="BG32" s="82">
        <f t="shared" si="21"/>
        <v>0</v>
      </c>
      <c r="BH32" s="84">
        <f t="shared" si="30"/>
        <v>0</v>
      </c>
      <c r="BI32" s="79">
        <f t="shared" si="22"/>
        <v>0</v>
      </c>
      <c r="BJ32" s="79">
        <f t="shared" si="23"/>
        <v>0</v>
      </c>
      <c r="BK32" s="85">
        <f t="shared" si="31"/>
        <v>0</v>
      </c>
      <c r="BL32" s="7"/>
    </row>
    <row r="33" spans="1:64" x14ac:dyDescent="0.25">
      <c r="A33" s="57"/>
      <c r="B33" s="58"/>
      <c r="C33" s="86"/>
      <c r="D33" s="60"/>
      <c r="E33" s="87">
        <f t="shared" si="25"/>
        <v>0</v>
      </c>
      <c r="F33" s="95">
        <f t="shared" si="0"/>
        <v>0</v>
      </c>
      <c r="G33" s="63"/>
      <c r="H33" s="64">
        <f t="shared" si="26"/>
        <v>0</v>
      </c>
      <c r="I33" s="65">
        <f t="shared" si="27"/>
        <v>0</v>
      </c>
      <c r="J33" s="66"/>
      <c r="K33" s="67">
        <v>0</v>
      </c>
      <c r="L33" s="68"/>
      <c r="M33" s="91">
        <f t="shared" si="1"/>
        <v>0</v>
      </c>
      <c r="N33" s="65">
        <f t="shared" si="28"/>
        <v>0</v>
      </c>
      <c r="O33" s="70">
        <f t="shared" si="29"/>
        <v>0</v>
      </c>
      <c r="P33" s="71">
        <v>99</v>
      </c>
      <c r="Q33" s="72">
        <v>0</v>
      </c>
      <c r="R33" s="73">
        <v>99</v>
      </c>
      <c r="S33" s="74">
        <v>0</v>
      </c>
      <c r="T33" s="75">
        <v>99</v>
      </c>
      <c r="U33" s="76">
        <v>0</v>
      </c>
      <c r="V33" s="73">
        <v>99</v>
      </c>
      <c r="W33" s="76">
        <v>0</v>
      </c>
      <c r="X33" s="75">
        <v>99</v>
      </c>
      <c r="Y33" s="76">
        <v>0</v>
      </c>
      <c r="Z33" s="75">
        <v>99</v>
      </c>
      <c r="AA33" s="76">
        <v>0</v>
      </c>
      <c r="AB33" s="75">
        <v>99</v>
      </c>
      <c r="AC33" s="74">
        <v>0</v>
      </c>
      <c r="AD33" s="98">
        <v>99</v>
      </c>
      <c r="AE33" s="72">
        <v>0</v>
      </c>
      <c r="AF33" s="77">
        <v>99</v>
      </c>
      <c r="AG33" s="74">
        <v>0</v>
      </c>
      <c r="AH33" s="73">
        <v>99</v>
      </c>
      <c r="AI33" s="76">
        <v>0</v>
      </c>
      <c r="AJ33" s="47"/>
      <c r="AK33" s="48">
        <f t="shared" si="24"/>
        <v>0</v>
      </c>
      <c r="AL33" s="47"/>
      <c r="AM33" s="78">
        <f t="shared" si="2"/>
        <v>0</v>
      </c>
      <c r="AN33" s="79">
        <f t="shared" si="3"/>
        <v>0</v>
      </c>
      <c r="AO33" s="80">
        <f t="shared" si="4"/>
        <v>0</v>
      </c>
      <c r="AP33" s="79">
        <f t="shared" si="5"/>
        <v>0</v>
      </c>
      <c r="AQ33" s="80">
        <f t="shared" si="6"/>
        <v>0</v>
      </c>
      <c r="AR33" s="80">
        <f t="shared" si="7"/>
        <v>0</v>
      </c>
      <c r="AS33" s="80">
        <f t="shared" si="8"/>
        <v>0</v>
      </c>
      <c r="AT33" s="80">
        <f t="shared" si="9"/>
        <v>0</v>
      </c>
      <c r="AU33" s="79">
        <f t="shared" si="10"/>
        <v>0</v>
      </c>
      <c r="AV33" s="80">
        <f t="shared" si="11"/>
        <v>0</v>
      </c>
      <c r="AW33" s="1"/>
      <c r="AX33" s="81">
        <f t="shared" si="12"/>
        <v>0</v>
      </c>
      <c r="AY33" s="82">
        <f t="shared" si="13"/>
        <v>0</v>
      </c>
      <c r="AZ33" s="82">
        <f t="shared" si="14"/>
        <v>0</v>
      </c>
      <c r="BA33" s="83">
        <f t="shared" si="15"/>
        <v>0</v>
      </c>
      <c r="BB33" s="82">
        <f t="shared" si="16"/>
        <v>0</v>
      </c>
      <c r="BC33" s="82">
        <f t="shared" si="17"/>
        <v>0</v>
      </c>
      <c r="BD33" s="82">
        <f t="shared" si="18"/>
        <v>0</v>
      </c>
      <c r="BE33" s="82">
        <f t="shared" si="19"/>
        <v>0</v>
      </c>
      <c r="BF33" s="82">
        <f t="shared" si="20"/>
        <v>0</v>
      </c>
      <c r="BG33" s="82">
        <f t="shared" si="21"/>
        <v>0</v>
      </c>
      <c r="BH33" s="84">
        <f t="shared" si="30"/>
        <v>0</v>
      </c>
      <c r="BI33" s="79">
        <f t="shared" si="22"/>
        <v>0</v>
      </c>
      <c r="BJ33" s="79">
        <f t="shared" si="23"/>
        <v>0</v>
      </c>
      <c r="BK33" s="85">
        <f t="shared" si="31"/>
        <v>0</v>
      </c>
      <c r="BL33" s="7"/>
    </row>
    <row r="34" spans="1:64" x14ac:dyDescent="0.25">
      <c r="A34" s="57"/>
      <c r="B34" s="58"/>
      <c r="C34" s="86"/>
      <c r="D34" s="60"/>
      <c r="E34" s="87">
        <f t="shared" si="25"/>
        <v>0</v>
      </c>
      <c r="F34" s="95">
        <f t="shared" si="0"/>
        <v>0</v>
      </c>
      <c r="G34" s="63"/>
      <c r="H34" s="64">
        <f t="shared" si="26"/>
        <v>0</v>
      </c>
      <c r="I34" s="65">
        <f t="shared" si="27"/>
        <v>0</v>
      </c>
      <c r="J34" s="88"/>
      <c r="K34" s="67">
        <v>0</v>
      </c>
      <c r="L34" s="68"/>
      <c r="M34" s="91">
        <f t="shared" si="1"/>
        <v>0</v>
      </c>
      <c r="N34" s="65">
        <f t="shared" si="28"/>
        <v>0</v>
      </c>
      <c r="O34" s="70">
        <f t="shared" si="29"/>
        <v>0</v>
      </c>
      <c r="P34" s="71">
        <v>99</v>
      </c>
      <c r="Q34" s="72">
        <v>0</v>
      </c>
      <c r="R34" s="73">
        <v>99</v>
      </c>
      <c r="S34" s="74">
        <v>0</v>
      </c>
      <c r="T34" s="75">
        <v>99</v>
      </c>
      <c r="U34" s="76">
        <v>0</v>
      </c>
      <c r="V34" s="73">
        <v>99</v>
      </c>
      <c r="W34" s="76">
        <v>0</v>
      </c>
      <c r="X34" s="75">
        <v>99</v>
      </c>
      <c r="Y34" s="76">
        <v>0</v>
      </c>
      <c r="Z34" s="75">
        <v>99</v>
      </c>
      <c r="AA34" s="76">
        <v>0</v>
      </c>
      <c r="AB34" s="75">
        <v>99</v>
      </c>
      <c r="AC34" s="74">
        <v>0</v>
      </c>
      <c r="AD34" s="98">
        <v>99</v>
      </c>
      <c r="AE34" s="72">
        <v>0</v>
      </c>
      <c r="AF34" s="77">
        <v>99</v>
      </c>
      <c r="AG34" s="74">
        <v>0</v>
      </c>
      <c r="AH34" s="73">
        <v>99</v>
      </c>
      <c r="AI34" s="76">
        <v>0</v>
      </c>
      <c r="AJ34" s="47"/>
      <c r="AK34" s="48">
        <f t="shared" si="24"/>
        <v>0</v>
      </c>
      <c r="AL34" s="47"/>
      <c r="AM34" s="78">
        <f t="shared" si="2"/>
        <v>0</v>
      </c>
      <c r="AN34" s="79">
        <f t="shared" si="3"/>
        <v>0</v>
      </c>
      <c r="AO34" s="80">
        <f t="shared" si="4"/>
        <v>0</v>
      </c>
      <c r="AP34" s="79">
        <f t="shared" si="5"/>
        <v>0</v>
      </c>
      <c r="AQ34" s="80">
        <f t="shared" si="6"/>
        <v>0</v>
      </c>
      <c r="AR34" s="80">
        <f t="shared" si="7"/>
        <v>0</v>
      </c>
      <c r="AS34" s="80">
        <f t="shared" si="8"/>
        <v>0</v>
      </c>
      <c r="AT34" s="80">
        <f t="shared" si="9"/>
        <v>0</v>
      </c>
      <c r="AU34" s="79">
        <f t="shared" si="10"/>
        <v>0</v>
      </c>
      <c r="AV34" s="80">
        <f t="shared" si="11"/>
        <v>0</v>
      </c>
      <c r="AW34" s="1"/>
      <c r="AX34" s="81">
        <f t="shared" si="12"/>
        <v>0</v>
      </c>
      <c r="AY34" s="82">
        <f t="shared" si="13"/>
        <v>0</v>
      </c>
      <c r="AZ34" s="82">
        <f t="shared" si="14"/>
        <v>0</v>
      </c>
      <c r="BA34" s="83">
        <f t="shared" si="15"/>
        <v>0</v>
      </c>
      <c r="BB34" s="82">
        <f t="shared" si="16"/>
        <v>0</v>
      </c>
      <c r="BC34" s="82">
        <f t="shared" si="17"/>
        <v>0</v>
      </c>
      <c r="BD34" s="82">
        <f t="shared" si="18"/>
        <v>0</v>
      </c>
      <c r="BE34" s="82">
        <f t="shared" si="19"/>
        <v>0</v>
      </c>
      <c r="BF34" s="82">
        <f t="shared" si="20"/>
        <v>0</v>
      </c>
      <c r="BG34" s="82">
        <f t="shared" si="21"/>
        <v>0</v>
      </c>
      <c r="BH34" s="84">
        <f t="shared" si="30"/>
        <v>0</v>
      </c>
      <c r="BI34" s="79">
        <f t="shared" si="22"/>
        <v>0</v>
      </c>
      <c r="BJ34" s="79">
        <f t="shared" si="23"/>
        <v>0</v>
      </c>
      <c r="BK34" s="85">
        <f t="shared" si="31"/>
        <v>0</v>
      </c>
      <c r="BL34" s="7"/>
    </row>
    <row r="35" spans="1:64" x14ac:dyDescent="0.25">
      <c r="A35" s="57"/>
      <c r="B35" s="58"/>
      <c r="C35" s="86"/>
      <c r="D35" s="101"/>
      <c r="E35" s="87">
        <f t="shared" si="25"/>
        <v>0</v>
      </c>
      <c r="F35" s="95">
        <f t="shared" si="0"/>
        <v>0</v>
      </c>
      <c r="G35" s="65"/>
      <c r="H35" s="64">
        <f t="shared" si="26"/>
        <v>0</v>
      </c>
      <c r="I35" s="65">
        <f t="shared" si="27"/>
        <v>0</v>
      </c>
      <c r="J35" s="92"/>
      <c r="K35" s="67">
        <v>0</v>
      </c>
      <c r="L35" s="68"/>
      <c r="M35" s="91">
        <f t="shared" si="1"/>
        <v>0</v>
      </c>
      <c r="N35" s="65">
        <f t="shared" si="28"/>
        <v>0</v>
      </c>
      <c r="O35" s="70">
        <f t="shared" si="29"/>
        <v>0</v>
      </c>
      <c r="P35" s="71">
        <v>99</v>
      </c>
      <c r="Q35" s="72">
        <v>0</v>
      </c>
      <c r="R35" s="73">
        <v>99</v>
      </c>
      <c r="S35" s="74">
        <v>0</v>
      </c>
      <c r="T35" s="75">
        <v>99</v>
      </c>
      <c r="U35" s="76">
        <v>0</v>
      </c>
      <c r="V35" s="73">
        <v>99</v>
      </c>
      <c r="W35" s="76">
        <v>0</v>
      </c>
      <c r="X35" s="75">
        <v>99</v>
      </c>
      <c r="Y35" s="76">
        <v>0</v>
      </c>
      <c r="Z35" s="75">
        <v>99</v>
      </c>
      <c r="AA35" s="76">
        <v>0</v>
      </c>
      <c r="AB35" s="75">
        <v>99</v>
      </c>
      <c r="AC35" s="74">
        <v>0</v>
      </c>
      <c r="AD35" s="98">
        <v>99</v>
      </c>
      <c r="AE35" s="72">
        <v>0</v>
      </c>
      <c r="AF35" s="77">
        <v>99</v>
      </c>
      <c r="AG35" s="74">
        <v>0</v>
      </c>
      <c r="AH35" s="73">
        <v>99</v>
      </c>
      <c r="AI35" s="76">
        <v>0</v>
      </c>
      <c r="AJ35" s="47"/>
      <c r="AK35" s="48">
        <f t="shared" si="24"/>
        <v>0</v>
      </c>
      <c r="AL35" s="47"/>
      <c r="AM35" s="78">
        <f t="shared" si="2"/>
        <v>0</v>
      </c>
      <c r="AN35" s="79">
        <f t="shared" si="3"/>
        <v>0</v>
      </c>
      <c r="AO35" s="80">
        <f t="shared" si="4"/>
        <v>0</v>
      </c>
      <c r="AP35" s="79">
        <f t="shared" si="5"/>
        <v>0</v>
      </c>
      <c r="AQ35" s="80">
        <f t="shared" si="6"/>
        <v>0</v>
      </c>
      <c r="AR35" s="80">
        <f t="shared" si="7"/>
        <v>0</v>
      </c>
      <c r="AS35" s="80">
        <f t="shared" si="8"/>
        <v>0</v>
      </c>
      <c r="AT35" s="80">
        <f t="shared" si="9"/>
        <v>0</v>
      </c>
      <c r="AU35" s="79">
        <f t="shared" si="10"/>
        <v>0</v>
      </c>
      <c r="AV35" s="80">
        <f t="shared" si="11"/>
        <v>0</v>
      </c>
      <c r="AW35" s="1"/>
      <c r="AX35" s="81">
        <f t="shared" si="12"/>
        <v>0</v>
      </c>
      <c r="AY35" s="82">
        <f t="shared" si="13"/>
        <v>0</v>
      </c>
      <c r="AZ35" s="82">
        <f t="shared" si="14"/>
        <v>0</v>
      </c>
      <c r="BA35" s="83">
        <f t="shared" si="15"/>
        <v>0</v>
      </c>
      <c r="BB35" s="82">
        <f t="shared" si="16"/>
        <v>0</v>
      </c>
      <c r="BC35" s="82">
        <f t="shared" si="17"/>
        <v>0</v>
      </c>
      <c r="BD35" s="82">
        <f t="shared" si="18"/>
        <v>0</v>
      </c>
      <c r="BE35" s="82">
        <f t="shared" si="19"/>
        <v>0</v>
      </c>
      <c r="BF35" s="82">
        <f t="shared" si="20"/>
        <v>0</v>
      </c>
      <c r="BG35" s="82">
        <f t="shared" si="21"/>
        <v>0</v>
      </c>
      <c r="BH35" s="84">
        <f t="shared" si="30"/>
        <v>0</v>
      </c>
      <c r="BI35" s="79">
        <f t="shared" si="22"/>
        <v>0</v>
      </c>
      <c r="BJ35" s="79">
        <f t="shared" si="23"/>
        <v>0</v>
      </c>
      <c r="BK35" s="85">
        <f t="shared" si="31"/>
        <v>0</v>
      </c>
      <c r="BL35" s="7"/>
    </row>
    <row r="36" spans="1:64" x14ac:dyDescent="0.25">
      <c r="A36" s="57"/>
      <c r="B36" s="58"/>
      <c r="C36" s="86"/>
      <c r="D36" s="101"/>
      <c r="E36" s="87">
        <f t="shared" si="25"/>
        <v>0</v>
      </c>
      <c r="F36" s="97">
        <f t="shared" si="0"/>
        <v>0</v>
      </c>
      <c r="G36" s="65"/>
      <c r="H36" s="64">
        <f t="shared" si="26"/>
        <v>0</v>
      </c>
      <c r="I36" s="65">
        <f t="shared" si="27"/>
        <v>0</v>
      </c>
      <c r="J36" s="66"/>
      <c r="K36" s="67">
        <v>0</v>
      </c>
      <c r="L36" s="68"/>
      <c r="M36" s="91">
        <f t="shared" si="1"/>
        <v>0</v>
      </c>
      <c r="N36" s="65">
        <f t="shared" si="28"/>
        <v>0</v>
      </c>
      <c r="O36" s="70">
        <f t="shared" si="29"/>
        <v>0</v>
      </c>
      <c r="P36" s="71">
        <v>99</v>
      </c>
      <c r="Q36" s="72">
        <v>0</v>
      </c>
      <c r="R36" s="73">
        <v>99</v>
      </c>
      <c r="S36" s="74">
        <v>0</v>
      </c>
      <c r="T36" s="75">
        <v>99</v>
      </c>
      <c r="U36" s="76">
        <v>0</v>
      </c>
      <c r="V36" s="73">
        <v>99</v>
      </c>
      <c r="W36" s="76">
        <v>0</v>
      </c>
      <c r="X36" s="75">
        <v>99</v>
      </c>
      <c r="Y36" s="76">
        <v>0</v>
      </c>
      <c r="Z36" s="75">
        <v>99</v>
      </c>
      <c r="AA36" s="76">
        <v>0</v>
      </c>
      <c r="AB36" s="75">
        <v>99</v>
      </c>
      <c r="AC36" s="74">
        <v>0</v>
      </c>
      <c r="AD36" s="98">
        <v>99</v>
      </c>
      <c r="AE36" s="72">
        <v>0</v>
      </c>
      <c r="AF36" s="77">
        <v>99</v>
      </c>
      <c r="AG36" s="74">
        <v>0</v>
      </c>
      <c r="AH36" s="73">
        <v>99</v>
      </c>
      <c r="AI36" s="76">
        <v>0</v>
      </c>
      <c r="AJ36" s="47"/>
      <c r="AK36" s="48">
        <f t="shared" si="24"/>
        <v>0</v>
      </c>
      <c r="AL36" s="47"/>
      <c r="AM36" s="78">
        <f t="shared" si="2"/>
        <v>0</v>
      </c>
      <c r="AN36" s="79">
        <f t="shared" si="3"/>
        <v>0</v>
      </c>
      <c r="AO36" s="80">
        <f t="shared" si="4"/>
        <v>0</v>
      </c>
      <c r="AP36" s="79">
        <f t="shared" si="5"/>
        <v>0</v>
      </c>
      <c r="AQ36" s="80">
        <f t="shared" si="6"/>
        <v>0</v>
      </c>
      <c r="AR36" s="80">
        <f t="shared" si="7"/>
        <v>0</v>
      </c>
      <c r="AS36" s="80">
        <f t="shared" si="8"/>
        <v>0</v>
      </c>
      <c r="AT36" s="80">
        <f t="shared" si="9"/>
        <v>0</v>
      </c>
      <c r="AU36" s="79">
        <f t="shared" si="10"/>
        <v>0</v>
      </c>
      <c r="AV36" s="80">
        <f t="shared" si="11"/>
        <v>0</v>
      </c>
      <c r="AW36" s="1"/>
      <c r="AX36" s="81">
        <f t="shared" si="12"/>
        <v>0</v>
      </c>
      <c r="AY36" s="82">
        <f t="shared" si="13"/>
        <v>0</v>
      </c>
      <c r="AZ36" s="82">
        <f t="shared" si="14"/>
        <v>0</v>
      </c>
      <c r="BA36" s="83">
        <f t="shared" si="15"/>
        <v>0</v>
      </c>
      <c r="BB36" s="82">
        <f t="shared" si="16"/>
        <v>0</v>
      </c>
      <c r="BC36" s="82">
        <f t="shared" si="17"/>
        <v>0</v>
      </c>
      <c r="BD36" s="82">
        <f t="shared" si="18"/>
        <v>0</v>
      </c>
      <c r="BE36" s="82">
        <f t="shared" si="19"/>
        <v>0</v>
      </c>
      <c r="BF36" s="82">
        <f t="shared" si="20"/>
        <v>0</v>
      </c>
      <c r="BG36" s="82">
        <f t="shared" si="21"/>
        <v>0</v>
      </c>
      <c r="BH36" s="84">
        <f t="shared" si="30"/>
        <v>0</v>
      </c>
      <c r="BI36" s="79">
        <f t="shared" si="22"/>
        <v>0</v>
      </c>
      <c r="BJ36" s="79">
        <f t="shared" si="23"/>
        <v>0</v>
      </c>
      <c r="BK36" s="85">
        <f t="shared" si="31"/>
        <v>0</v>
      </c>
      <c r="BL36" s="7"/>
    </row>
    <row r="37" spans="1:64" x14ac:dyDescent="0.25">
      <c r="A37" s="57"/>
      <c r="B37" s="58"/>
      <c r="C37" s="86"/>
      <c r="D37" s="101"/>
      <c r="E37" s="87">
        <f t="shared" si="25"/>
        <v>0</v>
      </c>
      <c r="F37" s="62">
        <f t="shared" ref="F37:F54" si="32">IF(L37=0,0,IF(G37+(IF(I37&gt;-150,(IF(I37&gt;=150,IF(K37&gt;=$AS$1,0,SUM(IF(MAX(P37:AI37)=99,K37-2,K37)-L37*2*(15+50)%)*10),SUM(IF(MAX(P37:AI37)=99,K37-2,K37)-L37*2*(I37/10+50)%)*10)),(IF(I37&lt;-150,IF((IF(MAX(P37:AI37)=99,K37-2,K37)-L37*2*(I37/10+50)%)*10&lt;1,0,(IF(MAX(P37:AI37)=99,K37-2,K37)-L37*2*(I37/10+50)%)*10))))),(IF(I37&gt;-150,(IF(I37&gt;150,IF(K37&gt;=$AS$1,0,SUM(IF(MAX(P37:AI37)=99,K37-2,K37)-L37*2*(15+50)%)*10),SUM(IF(MAX(P37:AI37)=99,K37-2,K37)-L37*2*(I37/10+50)%)*10)),(IF(I37&lt;-150,IF((IF(MAX(P37:AI37)=99,K37-2,K37)-L37*2*(I37/10+50)%)*10&lt;1,0,(IF(MAX(P37:AI37)=99,K37-2,K37)-L37*2*(I37/10+50)%)*10)))))))</f>
        <v>0</v>
      </c>
      <c r="G37" s="65"/>
      <c r="H37" s="64">
        <f t="shared" si="26"/>
        <v>0</v>
      </c>
      <c r="I37" s="65">
        <f t="shared" si="27"/>
        <v>0</v>
      </c>
      <c r="J37" s="88"/>
      <c r="K37" s="67">
        <v>0</v>
      </c>
      <c r="L37" s="68"/>
      <c r="M37" s="91">
        <f t="shared" ref="M37:M54" si="33">IF(L37=0,0,SUM(AM37:AV37)/L37)</f>
        <v>0</v>
      </c>
      <c r="N37" s="65">
        <f t="shared" si="28"/>
        <v>0</v>
      </c>
      <c r="O37" s="70">
        <f t="shared" si="29"/>
        <v>0</v>
      </c>
      <c r="P37" s="71">
        <v>99</v>
      </c>
      <c r="Q37" s="72">
        <v>0</v>
      </c>
      <c r="R37" s="73">
        <v>99</v>
      </c>
      <c r="S37" s="74">
        <v>0</v>
      </c>
      <c r="T37" s="75">
        <v>99</v>
      </c>
      <c r="U37" s="76">
        <v>0</v>
      </c>
      <c r="V37" s="73">
        <v>99</v>
      </c>
      <c r="W37" s="76">
        <v>0</v>
      </c>
      <c r="X37" s="75">
        <v>99</v>
      </c>
      <c r="Y37" s="76">
        <v>0</v>
      </c>
      <c r="Z37" s="75">
        <v>99</v>
      </c>
      <c r="AA37" s="76">
        <v>0</v>
      </c>
      <c r="AB37" s="75">
        <v>99</v>
      </c>
      <c r="AC37" s="74">
        <v>0</v>
      </c>
      <c r="AD37" s="98">
        <v>99</v>
      </c>
      <c r="AE37" s="72">
        <v>0</v>
      </c>
      <c r="AF37" s="77">
        <v>99</v>
      </c>
      <c r="AG37" s="74">
        <v>0</v>
      </c>
      <c r="AH37" s="73">
        <v>99</v>
      </c>
      <c r="AI37" s="76">
        <v>0</v>
      </c>
      <c r="AJ37" s="47"/>
      <c r="AK37" s="48">
        <f t="shared" si="24"/>
        <v>0</v>
      </c>
      <c r="AL37" s="47"/>
      <c r="AM37" s="78">
        <f t="shared" si="2"/>
        <v>0</v>
      </c>
      <c r="AN37" s="79">
        <f t="shared" si="3"/>
        <v>0</v>
      </c>
      <c r="AO37" s="80">
        <f t="shared" si="4"/>
        <v>0</v>
      </c>
      <c r="AP37" s="79">
        <f t="shared" si="5"/>
        <v>0</v>
      </c>
      <c r="AQ37" s="80">
        <f t="shared" si="6"/>
        <v>0</v>
      </c>
      <c r="AR37" s="80">
        <f t="shared" si="7"/>
        <v>0</v>
      </c>
      <c r="AS37" s="80">
        <f t="shared" si="8"/>
        <v>0</v>
      </c>
      <c r="AT37" s="80">
        <f t="shared" si="9"/>
        <v>0</v>
      </c>
      <c r="AU37" s="79">
        <f t="shared" si="10"/>
        <v>0</v>
      </c>
      <c r="AV37" s="80">
        <f t="shared" si="11"/>
        <v>0</v>
      </c>
      <c r="AW37" s="1"/>
      <c r="AX37" s="81">
        <f t="shared" si="12"/>
        <v>0</v>
      </c>
      <c r="AY37" s="82">
        <f t="shared" si="13"/>
        <v>0</v>
      </c>
      <c r="AZ37" s="82">
        <f t="shared" si="14"/>
        <v>0</v>
      </c>
      <c r="BA37" s="83">
        <f t="shared" si="15"/>
        <v>0</v>
      </c>
      <c r="BB37" s="82">
        <f t="shared" si="16"/>
        <v>0</v>
      </c>
      <c r="BC37" s="82">
        <f t="shared" si="17"/>
        <v>0</v>
      </c>
      <c r="BD37" s="82">
        <f t="shared" si="18"/>
        <v>0</v>
      </c>
      <c r="BE37" s="82">
        <f t="shared" si="19"/>
        <v>0</v>
      </c>
      <c r="BF37" s="82">
        <f t="shared" si="20"/>
        <v>0</v>
      </c>
      <c r="BG37" s="82">
        <f t="shared" si="21"/>
        <v>0</v>
      </c>
      <c r="BH37" s="84">
        <f t="shared" si="30"/>
        <v>0</v>
      </c>
      <c r="BI37" s="79">
        <f t="shared" si="22"/>
        <v>0</v>
      </c>
      <c r="BJ37" s="79">
        <f t="shared" si="23"/>
        <v>0</v>
      </c>
      <c r="BK37" s="85">
        <f t="shared" si="31"/>
        <v>0</v>
      </c>
      <c r="BL37" s="7"/>
    </row>
    <row r="38" spans="1:64" x14ac:dyDescent="0.25">
      <c r="A38" s="57"/>
      <c r="B38" s="58"/>
      <c r="C38" s="86"/>
      <c r="D38" s="101"/>
      <c r="E38" s="87">
        <f t="shared" si="25"/>
        <v>0</v>
      </c>
      <c r="F38" s="62">
        <f t="shared" si="32"/>
        <v>0</v>
      </c>
      <c r="G38" s="65"/>
      <c r="H38" s="64">
        <f t="shared" si="26"/>
        <v>0</v>
      </c>
      <c r="I38" s="65">
        <f t="shared" si="27"/>
        <v>0</v>
      </c>
      <c r="J38" s="92"/>
      <c r="K38" s="67">
        <v>0</v>
      </c>
      <c r="L38" s="68"/>
      <c r="M38" s="91">
        <f t="shared" si="33"/>
        <v>0</v>
      </c>
      <c r="N38" s="65">
        <f t="shared" si="28"/>
        <v>0</v>
      </c>
      <c r="O38" s="70">
        <f t="shared" si="29"/>
        <v>0</v>
      </c>
      <c r="P38" s="71">
        <v>99</v>
      </c>
      <c r="Q38" s="72">
        <v>0</v>
      </c>
      <c r="R38" s="73">
        <v>99</v>
      </c>
      <c r="S38" s="74">
        <v>0</v>
      </c>
      <c r="T38" s="75">
        <v>99</v>
      </c>
      <c r="U38" s="76">
        <v>0</v>
      </c>
      <c r="V38" s="73">
        <v>99</v>
      </c>
      <c r="W38" s="76">
        <v>0</v>
      </c>
      <c r="X38" s="75">
        <v>99</v>
      </c>
      <c r="Y38" s="76">
        <v>0</v>
      </c>
      <c r="Z38" s="75">
        <v>99</v>
      </c>
      <c r="AA38" s="76">
        <v>0</v>
      </c>
      <c r="AB38" s="75">
        <v>99</v>
      </c>
      <c r="AC38" s="74">
        <v>0</v>
      </c>
      <c r="AD38" s="98">
        <v>99</v>
      </c>
      <c r="AE38" s="72">
        <v>0</v>
      </c>
      <c r="AF38" s="77">
        <v>99</v>
      </c>
      <c r="AG38" s="74">
        <v>0</v>
      </c>
      <c r="AH38" s="73">
        <v>99</v>
      </c>
      <c r="AI38" s="76">
        <v>0</v>
      </c>
      <c r="AJ38" s="47"/>
      <c r="AK38" s="48">
        <f t="shared" si="24"/>
        <v>0</v>
      </c>
      <c r="AL38" s="47"/>
      <c r="AM38" s="78">
        <f t="shared" si="2"/>
        <v>0</v>
      </c>
      <c r="AN38" s="79">
        <f t="shared" si="3"/>
        <v>0</v>
      </c>
      <c r="AO38" s="80">
        <f t="shared" si="4"/>
        <v>0</v>
      </c>
      <c r="AP38" s="79">
        <f t="shared" si="5"/>
        <v>0</v>
      </c>
      <c r="AQ38" s="80">
        <f t="shared" si="6"/>
        <v>0</v>
      </c>
      <c r="AR38" s="80">
        <f t="shared" si="7"/>
        <v>0</v>
      </c>
      <c r="AS38" s="80">
        <f t="shared" si="8"/>
        <v>0</v>
      </c>
      <c r="AT38" s="80">
        <f t="shared" si="9"/>
        <v>0</v>
      </c>
      <c r="AU38" s="79">
        <f t="shared" si="10"/>
        <v>0</v>
      </c>
      <c r="AV38" s="80">
        <f t="shared" si="11"/>
        <v>0</v>
      </c>
      <c r="AW38" s="1"/>
      <c r="AX38" s="81">
        <f t="shared" si="12"/>
        <v>0</v>
      </c>
      <c r="AY38" s="82">
        <f t="shared" si="13"/>
        <v>0</v>
      </c>
      <c r="AZ38" s="82">
        <f t="shared" si="14"/>
        <v>0</v>
      </c>
      <c r="BA38" s="83">
        <f t="shared" si="15"/>
        <v>0</v>
      </c>
      <c r="BB38" s="82">
        <f t="shared" si="16"/>
        <v>0</v>
      </c>
      <c r="BC38" s="82">
        <f t="shared" si="17"/>
        <v>0</v>
      </c>
      <c r="BD38" s="82">
        <f t="shared" si="18"/>
        <v>0</v>
      </c>
      <c r="BE38" s="82">
        <f t="shared" si="19"/>
        <v>0</v>
      </c>
      <c r="BF38" s="82">
        <f t="shared" si="20"/>
        <v>0</v>
      </c>
      <c r="BG38" s="82">
        <f t="shared" si="21"/>
        <v>0</v>
      </c>
      <c r="BH38" s="84">
        <f t="shared" si="30"/>
        <v>0</v>
      </c>
      <c r="BI38" s="79">
        <f t="shared" si="22"/>
        <v>0</v>
      </c>
      <c r="BJ38" s="79">
        <f t="shared" si="23"/>
        <v>0</v>
      </c>
      <c r="BK38" s="85">
        <f t="shared" si="31"/>
        <v>0</v>
      </c>
      <c r="BL38" s="7"/>
    </row>
    <row r="39" spans="1:64" x14ac:dyDescent="0.25">
      <c r="A39" s="57"/>
      <c r="B39" s="58"/>
      <c r="C39" s="86"/>
      <c r="D39" s="101"/>
      <c r="E39" s="87">
        <f t="shared" si="25"/>
        <v>0</v>
      </c>
      <c r="F39" s="62">
        <f t="shared" si="32"/>
        <v>0</v>
      </c>
      <c r="G39" s="65"/>
      <c r="H39" s="64">
        <f t="shared" si="26"/>
        <v>0</v>
      </c>
      <c r="I39" s="65">
        <f t="shared" si="27"/>
        <v>0</v>
      </c>
      <c r="J39" s="66"/>
      <c r="K39" s="67">
        <v>0</v>
      </c>
      <c r="L39" s="68"/>
      <c r="M39" s="91">
        <f t="shared" si="33"/>
        <v>0</v>
      </c>
      <c r="N39" s="65">
        <f t="shared" si="28"/>
        <v>0</v>
      </c>
      <c r="O39" s="70">
        <f t="shared" si="29"/>
        <v>0</v>
      </c>
      <c r="P39" s="71">
        <v>99</v>
      </c>
      <c r="Q39" s="72">
        <v>0</v>
      </c>
      <c r="R39" s="73">
        <v>99</v>
      </c>
      <c r="S39" s="74">
        <v>0</v>
      </c>
      <c r="T39" s="75">
        <v>99</v>
      </c>
      <c r="U39" s="76">
        <v>0</v>
      </c>
      <c r="V39" s="73">
        <v>99</v>
      </c>
      <c r="W39" s="76">
        <v>0</v>
      </c>
      <c r="X39" s="75">
        <v>99</v>
      </c>
      <c r="Y39" s="76">
        <v>0</v>
      </c>
      <c r="Z39" s="75">
        <v>99</v>
      </c>
      <c r="AA39" s="76">
        <v>0</v>
      </c>
      <c r="AB39" s="75">
        <v>99</v>
      </c>
      <c r="AC39" s="74">
        <v>0</v>
      </c>
      <c r="AD39" s="98">
        <v>99</v>
      </c>
      <c r="AE39" s="72">
        <v>0</v>
      </c>
      <c r="AF39" s="77">
        <v>99</v>
      </c>
      <c r="AG39" s="74">
        <v>0</v>
      </c>
      <c r="AH39" s="73">
        <v>99</v>
      </c>
      <c r="AI39" s="76">
        <v>0</v>
      </c>
      <c r="AJ39" s="47"/>
      <c r="AK39" s="48">
        <f t="shared" si="24"/>
        <v>0</v>
      </c>
      <c r="AL39" s="47"/>
      <c r="AM39" s="78">
        <f t="shared" si="2"/>
        <v>0</v>
      </c>
      <c r="AN39" s="79">
        <f t="shared" si="3"/>
        <v>0</v>
      </c>
      <c r="AO39" s="80">
        <f t="shared" si="4"/>
        <v>0</v>
      </c>
      <c r="AP39" s="79">
        <f t="shared" si="5"/>
        <v>0</v>
      </c>
      <c r="AQ39" s="80">
        <f t="shared" si="6"/>
        <v>0</v>
      </c>
      <c r="AR39" s="80">
        <f t="shared" si="7"/>
        <v>0</v>
      </c>
      <c r="AS39" s="80">
        <f t="shared" si="8"/>
        <v>0</v>
      </c>
      <c r="AT39" s="80">
        <f t="shared" si="9"/>
        <v>0</v>
      </c>
      <c r="AU39" s="79">
        <f t="shared" si="10"/>
        <v>0</v>
      </c>
      <c r="AV39" s="80">
        <f t="shared" si="11"/>
        <v>0</v>
      </c>
      <c r="AW39" s="1"/>
      <c r="AX39" s="81">
        <f t="shared" si="12"/>
        <v>0</v>
      </c>
      <c r="AY39" s="82">
        <f t="shared" si="13"/>
        <v>0</v>
      </c>
      <c r="AZ39" s="82">
        <f t="shared" si="14"/>
        <v>0</v>
      </c>
      <c r="BA39" s="83">
        <f t="shared" si="15"/>
        <v>0</v>
      </c>
      <c r="BB39" s="82">
        <f t="shared" si="16"/>
        <v>0</v>
      </c>
      <c r="BC39" s="82">
        <f t="shared" si="17"/>
        <v>0</v>
      </c>
      <c r="BD39" s="82">
        <f t="shared" si="18"/>
        <v>0</v>
      </c>
      <c r="BE39" s="82">
        <f t="shared" si="19"/>
        <v>0</v>
      </c>
      <c r="BF39" s="82">
        <f t="shared" si="20"/>
        <v>0</v>
      </c>
      <c r="BG39" s="82">
        <f t="shared" si="21"/>
        <v>0</v>
      </c>
      <c r="BH39" s="84">
        <f t="shared" si="30"/>
        <v>0</v>
      </c>
      <c r="BI39" s="79">
        <f t="shared" si="22"/>
        <v>0</v>
      </c>
      <c r="BJ39" s="79">
        <f t="shared" si="23"/>
        <v>0</v>
      </c>
      <c r="BK39" s="85">
        <f t="shared" si="31"/>
        <v>0</v>
      </c>
      <c r="BL39" s="7"/>
    </row>
    <row r="40" spans="1:64" x14ac:dyDescent="0.25">
      <c r="A40" s="57"/>
      <c r="B40" s="58"/>
      <c r="C40" s="86"/>
      <c r="D40" s="101"/>
      <c r="E40" s="87">
        <f t="shared" si="25"/>
        <v>0</v>
      </c>
      <c r="F40" s="62">
        <f t="shared" si="32"/>
        <v>0</v>
      </c>
      <c r="G40" s="65"/>
      <c r="H40" s="64">
        <f t="shared" si="26"/>
        <v>0</v>
      </c>
      <c r="I40" s="65">
        <f t="shared" si="27"/>
        <v>0</v>
      </c>
      <c r="J40" s="92"/>
      <c r="K40" s="67">
        <v>0</v>
      </c>
      <c r="L40" s="68"/>
      <c r="M40" s="91">
        <f t="shared" si="33"/>
        <v>0</v>
      </c>
      <c r="N40" s="65">
        <f t="shared" si="28"/>
        <v>0</v>
      </c>
      <c r="O40" s="70">
        <f t="shared" si="29"/>
        <v>0</v>
      </c>
      <c r="P40" s="71">
        <v>99</v>
      </c>
      <c r="Q40" s="72">
        <v>0</v>
      </c>
      <c r="R40" s="73">
        <v>99</v>
      </c>
      <c r="S40" s="74">
        <v>0</v>
      </c>
      <c r="T40" s="75">
        <v>99</v>
      </c>
      <c r="U40" s="76">
        <v>0</v>
      </c>
      <c r="V40" s="73">
        <v>99</v>
      </c>
      <c r="W40" s="76">
        <v>0</v>
      </c>
      <c r="X40" s="75">
        <v>99</v>
      </c>
      <c r="Y40" s="76">
        <v>0</v>
      </c>
      <c r="Z40" s="75">
        <v>99</v>
      </c>
      <c r="AA40" s="76">
        <v>0</v>
      </c>
      <c r="AB40" s="75">
        <v>99</v>
      </c>
      <c r="AC40" s="74">
        <v>0</v>
      </c>
      <c r="AD40" s="71">
        <v>99</v>
      </c>
      <c r="AE40" s="72">
        <v>0</v>
      </c>
      <c r="AF40" s="77">
        <v>99</v>
      </c>
      <c r="AG40" s="74">
        <v>0</v>
      </c>
      <c r="AH40" s="73">
        <v>99</v>
      </c>
      <c r="AI40" s="76">
        <v>0</v>
      </c>
      <c r="AJ40" s="47"/>
      <c r="AK40" s="48">
        <f t="shared" si="24"/>
        <v>0</v>
      </c>
      <c r="AL40" s="47"/>
      <c r="AM40" s="78">
        <f t="shared" si="2"/>
        <v>0</v>
      </c>
      <c r="AN40" s="79">
        <f t="shared" si="3"/>
        <v>0</v>
      </c>
      <c r="AO40" s="80">
        <f t="shared" si="4"/>
        <v>0</v>
      </c>
      <c r="AP40" s="79">
        <f t="shared" si="5"/>
        <v>0</v>
      </c>
      <c r="AQ40" s="80">
        <f t="shared" si="6"/>
        <v>0</v>
      </c>
      <c r="AR40" s="80">
        <f t="shared" si="7"/>
        <v>0</v>
      </c>
      <c r="AS40" s="80">
        <f t="shared" si="8"/>
        <v>0</v>
      </c>
      <c r="AT40" s="80">
        <f t="shared" si="9"/>
        <v>0</v>
      </c>
      <c r="AU40" s="79">
        <f t="shared" si="10"/>
        <v>0</v>
      </c>
      <c r="AV40" s="80">
        <f t="shared" si="11"/>
        <v>0</v>
      </c>
      <c r="AW40" s="1"/>
      <c r="AX40" s="81">
        <f t="shared" si="12"/>
        <v>0</v>
      </c>
      <c r="AY40" s="82">
        <f t="shared" si="13"/>
        <v>0</v>
      </c>
      <c r="AZ40" s="82">
        <f t="shared" si="14"/>
        <v>0</v>
      </c>
      <c r="BA40" s="83">
        <f t="shared" si="15"/>
        <v>0</v>
      </c>
      <c r="BB40" s="82">
        <f t="shared" si="16"/>
        <v>0</v>
      </c>
      <c r="BC40" s="82">
        <f t="shared" si="17"/>
        <v>0</v>
      </c>
      <c r="BD40" s="82">
        <f t="shared" si="18"/>
        <v>0</v>
      </c>
      <c r="BE40" s="82">
        <f t="shared" si="19"/>
        <v>0</v>
      </c>
      <c r="BF40" s="82">
        <f t="shared" si="20"/>
        <v>0</v>
      </c>
      <c r="BG40" s="82">
        <f t="shared" si="21"/>
        <v>0</v>
      </c>
      <c r="BH40" s="84">
        <f t="shared" si="30"/>
        <v>0</v>
      </c>
      <c r="BI40" s="79">
        <f t="shared" si="22"/>
        <v>0</v>
      </c>
      <c r="BJ40" s="79">
        <f t="shared" si="23"/>
        <v>0</v>
      </c>
      <c r="BK40" s="85">
        <f t="shared" si="31"/>
        <v>0</v>
      </c>
      <c r="BL40" s="7"/>
    </row>
    <row r="41" spans="1:64" x14ac:dyDescent="0.25">
      <c r="A41" s="57"/>
      <c r="B41" s="58"/>
      <c r="C41" s="86"/>
      <c r="D41" s="101"/>
      <c r="E41" s="87">
        <f t="shared" si="25"/>
        <v>0</v>
      </c>
      <c r="F41" s="95">
        <f t="shared" si="32"/>
        <v>0</v>
      </c>
      <c r="G41" s="65"/>
      <c r="H41" s="64">
        <f t="shared" si="26"/>
        <v>0</v>
      </c>
      <c r="I41" s="65">
        <f t="shared" si="27"/>
        <v>0</v>
      </c>
      <c r="J41" s="66"/>
      <c r="K41" s="67">
        <v>0</v>
      </c>
      <c r="L41" s="68"/>
      <c r="M41" s="91">
        <f t="shared" si="33"/>
        <v>0</v>
      </c>
      <c r="N41" s="65">
        <f t="shared" si="28"/>
        <v>0</v>
      </c>
      <c r="O41" s="70">
        <f t="shared" si="29"/>
        <v>0</v>
      </c>
      <c r="P41" s="71">
        <v>99</v>
      </c>
      <c r="Q41" s="72">
        <v>0</v>
      </c>
      <c r="R41" s="73">
        <v>99</v>
      </c>
      <c r="S41" s="74">
        <v>0</v>
      </c>
      <c r="T41" s="75">
        <v>99</v>
      </c>
      <c r="U41" s="76">
        <v>0</v>
      </c>
      <c r="V41" s="73">
        <v>99</v>
      </c>
      <c r="W41" s="76">
        <v>0</v>
      </c>
      <c r="X41" s="75">
        <v>99</v>
      </c>
      <c r="Y41" s="76">
        <v>0</v>
      </c>
      <c r="Z41" s="75">
        <v>99</v>
      </c>
      <c r="AA41" s="76">
        <v>0</v>
      </c>
      <c r="AB41" s="75">
        <v>99</v>
      </c>
      <c r="AC41" s="74">
        <v>0</v>
      </c>
      <c r="AD41" s="71">
        <v>99</v>
      </c>
      <c r="AE41" s="72">
        <v>0</v>
      </c>
      <c r="AF41" s="77">
        <v>99</v>
      </c>
      <c r="AG41" s="74">
        <v>0</v>
      </c>
      <c r="AH41" s="73">
        <v>99</v>
      </c>
      <c r="AI41" s="76">
        <v>0</v>
      </c>
      <c r="AJ41" s="47"/>
      <c r="AK41" s="48">
        <f t="shared" si="24"/>
        <v>0</v>
      </c>
      <c r="AL41" s="47"/>
      <c r="AM41" s="78">
        <f t="shared" si="2"/>
        <v>0</v>
      </c>
      <c r="AN41" s="79">
        <f t="shared" si="3"/>
        <v>0</v>
      </c>
      <c r="AO41" s="80">
        <f t="shared" si="4"/>
        <v>0</v>
      </c>
      <c r="AP41" s="79">
        <f t="shared" si="5"/>
        <v>0</v>
      </c>
      <c r="AQ41" s="80">
        <f t="shared" si="6"/>
        <v>0</v>
      </c>
      <c r="AR41" s="80">
        <f t="shared" si="7"/>
        <v>0</v>
      </c>
      <c r="AS41" s="80">
        <f t="shared" si="8"/>
        <v>0</v>
      </c>
      <c r="AT41" s="80">
        <f t="shared" si="9"/>
        <v>0</v>
      </c>
      <c r="AU41" s="79">
        <f t="shared" si="10"/>
        <v>0</v>
      </c>
      <c r="AV41" s="80">
        <f t="shared" si="11"/>
        <v>0</v>
      </c>
      <c r="AW41" s="1"/>
      <c r="AX41" s="81">
        <f t="shared" si="12"/>
        <v>0</v>
      </c>
      <c r="AY41" s="82">
        <f t="shared" si="13"/>
        <v>0</v>
      </c>
      <c r="AZ41" s="82">
        <f t="shared" si="14"/>
        <v>0</v>
      </c>
      <c r="BA41" s="83">
        <f t="shared" si="15"/>
        <v>0</v>
      </c>
      <c r="BB41" s="82">
        <f t="shared" si="16"/>
        <v>0</v>
      </c>
      <c r="BC41" s="82">
        <f t="shared" si="17"/>
        <v>0</v>
      </c>
      <c r="BD41" s="82">
        <f t="shared" si="18"/>
        <v>0</v>
      </c>
      <c r="BE41" s="82">
        <f t="shared" si="19"/>
        <v>0</v>
      </c>
      <c r="BF41" s="82">
        <f t="shared" si="20"/>
        <v>0</v>
      </c>
      <c r="BG41" s="82">
        <f t="shared" si="21"/>
        <v>0</v>
      </c>
      <c r="BH41" s="84">
        <f t="shared" si="30"/>
        <v>0</v>
      </c>
      <c r="BI41" s="79">
        <f t="shared" si="22"/>
        <v>0</v>
      </c>
      <c r="BJ41" s="79">
        <f t="shared" si="23"/>
        <v>0</v>
      </c>
      <c r="BK41" s="85">
        <f t="shared" si="31"/>
        <v>0</v>
      </c>
      <c r="BL41" s="7"/>
    </row>
    <row r="42" spans="1:64" x14ac:dyDescent="0.25">
      <c r="A42" s="57"/>
      <c r="B42" s="58"/>
      <c r="C42" s="86"/>
      <c r="D42" s="101"/>
      <c r="E42" s="87">
        <f t="shared" si="25"/>
        <v>0</v>
      </c>
      <c r="F42" s="97">
        <f t="shared" si="32"/>
        <v>0</v>
      </c>
      <c r="G42" s="65"/>
      <c r="H42" s="64">
        <f t="shared" si="26"/>
        <v>0</v>
      </c>
      <c r="I42" s="65">
        <f t="shared" si="27"/>
        <v>0</v>
      </c>
      <c r="J42" s="92"/>
      <c r="K42" s="93">
        <v>0</v>
      </c>
      <c r="L42" s="68"/>
      <c r="M42" s="91">
        <f t="shared" si="33"/>
        <v>0</v>
      </c>
      <c r="N42" s="65">
        <f t="shared" si="28"/>
        <v>0</v>
      </c>
      <c r="O42" s="70">
        <f t="shared" si="29"/>
        <v>0</v>
      </c>
      <c r="P42" s="71">
        <v>99</v>
      </c>
      <c r="Q42" s="72">
        <v>0</v>
      </c>
      <c r="R42" s="73">
        <v>99</v>
      </c>
      <c r="S42" s="74">
        <v>0</v>
      </c>
      <c r="T42" s="75">
        <v>99</v>
      </c>
      <c r="U42" s="76">
        <v>0</v>
      </c>
      <c r="V42" s="73">
        <v>99</v>
      </c>
      <c r="W42" s="76">
        <v>0</v>
      </c>
      <c r="X42" s="75">
        <v>99</v>
      </c>
      <c r="Y42" s="76">
        <v>0</v>
      </c>
      <c r="Z42" s="75">
        <v>99</v>
      </c>
      <c r="AA42" s="76">
        <v>0</v>
      </c>
      <c r="AB42" s="75">
        <v>99</v>
      </c>
      <c r="AC42" s="74">
        <v>0</v>
      </c>
      <c r="AD42" s="71">
        <v>99</v>
      </c>
      <c r="AE42" s="72">
        <v>0</v>
      </c>
      <c r="AF42" s="77">
        <v>99</v>
      </c>
      <c r="AG42" s="74">
        <v>0</v>
      </c>
      <c r="AH42" s="73">
        <v>99</v>
      </c>
      <c r="AI42" s="76">
        <v>0</v>
      </c>
      <c r="AJ42" s="47"/>
      <c r="AK42" s="48">
        <f t="shared" si="24"/>
        <v>0</v>
      </c>
      <c r="AL42" s="47"/>
      <c r="AM42" s="78">
        <f t="shared" si="2"/>
        <v>0</v>
      </c>
      <c r="AN42" s="79">
        <f t="shared" si="3"/>
        <v>0</v>
      </c>
      <c r="AO42" s="80">
        <f t="shared" si="4"/>
        <v>0</v>
      </c>
      <c r="AP42" s="79">
        <f t="shared" si="5"/>
        <v>0</v>
      </c>
      <c r="AQ42" s="80">
        <f t="shared" si="6"/>
        <v>0</v>
      </c>
      <c r="AR42" s="80">
        <f t="shared" si="7"/>
        <v>0</v>
      </c>
      <c r="AS42" s="80">
        <f t="shared" si="8"/>
        <v>0</v>
      </c>
      <c r="AT42" s="80">
        <f t="shared" si="9"/>
        <v>0</v>
      </c>
      <c r="AU42" s="79">
        <f t="shared" si="10"/>
        <v>0</v>
      </c>
      <c r="AV42" s="80">
        <f t="shared" si="11"/>
        <v>0</v>
      </c>
      <c r="AW42" s="1"/>
      <c r="AX42" s="81">
        <f t="shared" si="12"/>
        <v>0</v>
      </c>
      <c r="AY42" s="82">
        <f t="shared" si="13"/>
        <v>0</v>
      </c>
      <c r="AZ42" s="82">
        <f t="shared" si="14"/>
        <v>0</v>
      </c>
      <c r="BA42" s="83">
        <f t="shared" si="15"/>
        <v>0</v>
      </c>
      <c r="BB42" s="82">
        <f t="shared" si="16"/>
        <v>0</v>
      </c>
      <c r="BC42" s="82">
        <f t="shared" si="17"/>
        <v>0</v>
      </c>
      <c r="BD42" s="82">
        <f t="shared" si="18"/>
        <v>0</v>
      </c>
      <c r="BE42" s="82">
        <f t="shared" si="19"/>
        <v>0</v>
      </c>
      <c r="BF42" s="82">
        <f t="shared" si="20"/>
        <v>0</v>
      </c>
      <c r="BG42" s="82">
        <f t="shared" si="21"/>
        <v>0</v>
      </c>
      <c r="BH42" s="84">
        <f t="shared" si="30"/>
        <v>0</v>
      </c>
      <c r="BI42" s="79">
        <f t="shared" si="22"/>
        <v>0</v>
      </c>
      <c r="BJ42" s="79">
        <f t="shared" si="23"/>
        <v>0</v>
      </c>
      <c r="BK42" s="85">
        <f t="shared" si="31"/>
        <v>0</v>
      </c>
      <c r="BL42" s="7"/>
    </row>
    <row r="43" spans="1:64" x14ac:dyDescent="0.25">
      <c r="A43" s="57"/>
      <c r="B43" s="58"/>
      <c r="C43" s="86"/>
      <c r="D43" s="101"/>
      <c r="E43" s="87">
        <f t="shared" si="25"/>
        <v>0</v>
      </c>
      <c r="F43" s="95">
        <f t="shared" si="32"/>
        <v>0</v>
      </c>
      <c r="G43" s="65"/>
      <c r="H43" s="64">
        <f t="shared" si="26"/>
        <v>0</v>
      </c>
      <c r="I43" s="65">
        <f t="shared" si="27"/>
        <v>0</v>
      </c>
      <c r="J43" s="66"/>
      <c r="K43" s="67">
        <v>0</v>
      </c>
      <c r="L43" s="68"/>
      <c r="M43" s="91">
        <f t="shared" si="33"/>
        <v>0</v>
      </c>
      <c r="N43" s="65">
        <f t="shared" si="28"/>
        <v>0</v>
      </c>
      <c r="O43" s="70">
        <f t="shared" si="29"/>
        <v>0</v>
      </c>
      <c r="P43" s="71">
        <v>99</v>
      </c>
      <c r="Q43" s="72">
        <v>0</v>
      </c>
      <c r="R43" s="73">
        <v>99</v>
      </c>
      <c r="S43" s="74">
        <v>0</v>
      </c>
      <c r="T43" s="75">
        <v>99</v>
      </c>
      <c r="U43" s="76">
        <v>0</v>
      </c>
      <c r="V43" s="73">
        <v>99</v>
      </c>
      <c r="W43" s="76">
        <v>0</v>
      </c>
      <c r="X43" s="75">
        <v>99</v>
      </c>
      <c r="Y43" s="76">
        <v>0</v>
      </c>
      <c r="Z43" s="75">
        <v>99</v>
      </c>
      <c r="AA43" s="76">
        <v>0</v>
      </c>
      <c r="AB43" s="75">
        <v>99</v>
      </c>
      <c r="AC43" s="74">
        <v>0</v>
      </c>
      <c r="AD43" s="98">
        <v>99</v>
      </c>
      <c r="AE43" s="72">
        <v>0</v>
      </c>
      <c r="AF43" s="77">
        <v>99</v>
      </c>
      <c r="AG43" s="74">
        <v>0</v>
      </c>
      <c r="AH43" s="73">
        <v>99</v>
      </c>
      <c r="AI43" s="76">
        <v>0</v>
      </c>
      <c r="AJ43" s="47"/>
      <c r="AK43" s="48">
        <f t="shared" si="24"/>
        <v>0</v>
      </c>
      <c r="AL43" s="47"/>
      <c r="AM43" s="78">
        <f t="shared" si="2"/>
        <v>0</v>
      </c>
      <c r="AN43" s="79">
        <f t="shared" si="3"/>
        <v>0</v>
      </c>
      <c r="AO43" s="80">
        <f t="shared" si="4"/>
        <v>0</v>
      </c>
      <c r="AP43" s="79">
        <f t="shared" si="5"/>
        <v>0</v>
      </c>
      <c r="AQ43" s="80">
        <f t="shared" si="6"/>
        <v>0</v>
      </c>
      <c r="AR43" s="80">
        <f t="shared" si="7"/>
        <v>0</v>
      </c>
      <c r="AS43" s="80">
        <f t="shared" si="8"/>
        <v>0</v>
      </c>
      <c r="AT43" s="80">
        <f t="shared" si="9"/>
        <v>0</v>
      </c>
      <c r="AU43" s="79">
        <f t="shared" si="10"/>
        <v>0</v>
      </c>
      <c r="AV43" s="80">
        <f t="shared" si="11"/>
        <v>0</v>
      </c>
      <c r="AW43" s="1"/>
      <c r="AX43" s="81">
        <f t="shared" si="12"/>
        <v>0</v>
      </c>
      <c r="AY43" s="82">
        <f t="shared" si="13"/>
        <v>0</v>
      </c>
      <c r="AZ43" s="82">
        <f t="shared" si="14"/>
        <v>0</v>
      </c>
      <c r="BA43" s="83">
        <f t="shared" si="15"/>
        <v>0</v>
      </c>
      <c r="BB43" s="82">
        <f t="shared" si="16"/>
        <v>0</v>
      </c>
      <c r="BC43" s="82">
        <f t="shared" si="17"/>
        <v>0</v>
      </c>
      <c r="BD43" s="82">
        <f t="shared" si="18"/>
        <v>0</v>
      </c>
      <c r="BE43" s="82">
        <f t="shared" si="19"/>
        <v>0</v>
      </c>
      <c r="BF43" s="82">
        <f t="shared" si="20"/>
        <v>0</v>
      </c>
      <c r="BG43" s="82">
        <f t="shared" si="21"/>
        <v>0</v>
      </c>
      <c r="BH43" s="84">
        <f t="shared" si="30"/>
        <v>0</v>
      </c>
      <c r="BI43" s="79">
        <f t="shared" si="22"/>
        <v>0</v>
      </c>
      <c r="BJ43" s="79">
        <f t="shared" si="23"/>
        <v>0</v>
      </c>
      <c r="BK43" s="85">
        <f t="shared" si="31"/>
        <v>0</v>
      </c>
      <c r="BL43" s="7"/>
    </row>
    <row r="44" spans="1:64" x14ac:dyDescent="0.25">
      <c r="A44" s="57"/>
      <c r="B44" s="58"/>
      <c r="C44" s="86"/>
      <c r="D44" s="101"/>
      <c r="E44" s="87">
        <f t="shared" si="25"/>
        <v>0</v>
      </c>
      <c r="F44" s="95">
        <f t="shared" si="32"/>
        <v>0</v>
      </c>
      <c r="G44" s="65"/>
      <c r="H44" s="64">
        <f t="shared" si="26"/>
        <v>0</v>
      </c>
      <c r="I44" s="65">
        <f t="shared" si="27"/>
        <v>0</v>
      </c>
      <c r="J44" s="92"/>
      <c r="K44" s="93">
        <v>0</v>
      </c>
      <c r="L44" s="68"/>
      <c r="M44" s="91">
        <f t="shared" si="33"/>
        <v>0</v>
      </c>
      <c r="N44" s="65">
        <f t="shared" si="28"/>
        <v>0</v>
      </c>
      <c r="O44" s="70">
        <f t="shared" si="29"/>
        <v>0</v>
      </c>
      <c r="P44" s="71">
        <v>99</v>
      </c>
      <c r="Q44" s="72">
        <v>0</v>
      </c>
      <c r="R44" s="73">
        <v>99</v>
      </c>
      <c r="S44" s="74">
        <v>0</v>
      </c>
      <c r="T44" s="75">
        <v>99</v>
      </c>
      <c r="U44" s="76">
        <v>0</v>
      </c>
      <c r="V44" s="73">
        <v>99</v>
      </c>
      <c r="W44" s="76">
        <v>0</v>
      </c>
      <c r="X44" s="75">
        <v>99</v>
      </c>
      <c r="Y44" s="76">
        <v>0</v>
      </c>
      <c r="Z44" s="75">
        <v>99</v>
      </c>
      <c r="AA44" s="76">
        <v>0</v>
      </c>
      <c r="AB44" s="75">
        <v>99</v>
      </c>
      <c r="AC44" s="74">
        <v>0</v>
      </c>
      <c r="AD44" s="71">
        <v>99</v>
      </c>
      <c r="AE44" s="72">
        <v>0</v>
      </c>
      <c r="AF44" s="77">
        <v>99</v>
      </c>
      <c r="AG44" s="74">
        <v>0</v>
      </c>
      <c r="AH44" s="73">
        <v>99</v>
      </c>
      <c r="AI44" s="76">
        <v>0</v>
      </c>
      <c r="AJ44" s="47"/>
      <c r="AK44" s="48">
        <f t="shared" si="24"/>
        <v>0</v>
      </c>
      <c r="AL44" s="47"/>
      <c r="AM44" s="78">
        <f t="shared" si="2"/>
        <v>0</v>
      </c>
      <c r="AN44" s="79">
        <f t="shared" si="3"/>
        <v>0</v>
      </c>
      <c r="AO44" s="80">
        <f t="shared" si="4"/>
        <v>0</v>
      </c>
      <c r="AP44" s="79">
        <f t="shared" si="5"/>
        <v>0</v>
      </c>
      <c r="AQ44" s="80">
        <f t="shared" si="6"/>
        <v>0</v>
      </c>
      <c r="AR44" s="80">
        <f t="shared" si="7"/>
        <v>0</v>
      </c>
      <c r="AS44" s="80">
        <f t="shared" si="8"/>
        <v>0</v>
      </c>
      <c r="AT44" s="80">
        <f t="shared" si="9"/>
        <v>0</v>
      </c>
      <c r="AU44" s="79">
        <f t="shared" si="10"/>
        <v>0</v>
      </c>
      <c r="AV44" s="80">
        <f t="shared" si="11"/>
        <v>0</v>
      </c>
      <c r="AW44" s="1"/>
      <c r="AX44" s="81">
        <f t="shared" si="12"/>
        <v>0</v>
      </c>
      <c r="AY44" s="82">
        <f t="shared" si="13"/>
        <v>0</v>
      </c>
      <c r="AZ44" s="82">
        <f t="shared" si="14"/>
        <v>0</v>
      </c>
      <c r="BA44" s="83">
        <f t="shared" si="15"/>
        <v>0</v>
      </c>
      <c r="BB44" s="82">
        <f t="shared" si="16"/>
        <v>0</v>
      </c>
      <c r="BC44" s="82">
        <f t="shared" si="17"/>
        <v>0</v>
      </c>
      <c r="BD44" s="82">
        <f t="shared" si="18"/>
        <v>0</v>
      </c>
      <c r="BE44" s="82">
        <f t="shared" si="19"/>
        <v>0</v>
      </c>
      <c r="BF44" s="82">
        <f t="shared" si="20"/>
        <v>0</v>
      </c>
      <c r="BG44" s="82">
        <f t="shared" si="21"/>
        <v>0</v>
      </c>
      <c r="BH44" s="84">
        <f t="shared" si="30"/>
        <v>0</v>
      </c>
      <c r="BI44" s="79">
        <f t="shared" si="22"/>
        <v>0</v>
      </c>
      <c r="BJ44" s="79">
        <f t="shared" si="23"/>
        <v>0</v>
      </c>
      <c r="BK44" s="85">
        <f t="shared" si="31"/>
        <v>0</v>
      </c>
      <c r="BL44" s="7"/>
    </row>
    <row r="45" spans="1:64" x14ac:dyDescent="0.25">
      <c r="A45" s="57"/>
      <c r="B45" s="58"/>
      <c r="C45" s="86"/>
      <c r="D45" s="101"/>
      <c r="E45" s="87">
        <f t="shared" si="25"/>
        <v>0</v>
      </c>
      <c r="F45" s="97">
        <f t="shared" si="32"/>
        <v>0</v>
      </c>
      <c r="G45" s="102"/>
      <c r="H45" s="64">
        <f t="shared" si="26"/>
        <v>0</v>
      </c>
      <c r="I45" s="65">
        <f t="shared" si="27"/>
        <v>0</v>
      </c>
      <c r="J45" s="92"/>
      <c r="K45" s="93">
        <v>0</v>
      </c>
      <c r="L45" s="68"/>
      <c r="M45" s="91">
        <f t="shared" si="33"/>
        <v>0</v>
      </c>
      <c r="N45" s="65">
        <f t="shared" si="28"/>
        <v>0</v>
      </c>
      <c r="O45" s="70">
        <f t="shared" si="29"/>
        <v>0</v>
      </c>
      <c r="P45" s="71">
        <v>99</v>
      </c>
      <c r="Q45" s="72">
        <v>0</v>
      </c>
      <c r="R45" s="73">
        <v>99</v>
      </c>
      <c r="S45" s="74">
        <v>0</v>
      </c>
      <c r="T45" s="75">
        <v>99</v>
      </c>
      <c r="U45" s="76">
        <v>0</v>
      </c>
      <c r="V45" s="73">
        <v>99</v>
      </c>
      <c r="W45" s="76">
        <v>0</v>
      </c>
      <c r="X45" s="75">
        <v>99</v>
      </c>
      <c r="Y45" s="76">
        <v>0</v>
      </c>
      <c r="Z45" s="75">
        <v>99</v>
      </c>
      <c r="AA45" s="76">
        <v>0</v>
      </c>
      <c r="AB45" s="75">
        <v>99</v>
      </c>
      <c r="AC45" s="74">
        <v>0</v>
      </c>
      <c r="AD45" s="94">
        <v>99</v>
      </c>
      <c r="AE45" s="72">
        <v>0</v>
      </c>
      <c r="AF45" s="77">
        <v>99</v>
      </c>
      <c r="AG45" s="74">
        <v>0</v>
      </c>
      <c r="AH45" s="73">
        <v>99</v>
      </c>
      <c r="AI45" s="76">
        <v>0</v>
      </c>
      <c r="AJ45" s="47"/>
      <c r="AK45" s="48">
        <f t="shared" si="24"/>
        <v>0</v>
      </c>
      <c r="AL45" s="47"/>
      <c r="AM45" s="78">
        <f t="shared" si="2"/>
        <v>0</v>
      </c>
      <c r="AN45" s="79">
        <f t="shared" si="3"/>
        <v>0</v>
      </c>
      <c r="AO45" s="80">
        <f t="shared" si="4"/>
        <v>0</v>
      </c>
      <c r="AP45" s="79">
        <f t="shared" si="5"/>
        <v>0</v>
      </c>
      <c r="AQ45" s="80">
        <f t="shared" si="6"/>
        <v>0</v>
      </c>
      <c r="AR45" s="80">
        <f t="shared" si="7"/>
        <v>0</v>
      </c>
      <c r="AS45" s="80">
        <f t="shared" si="8"/>
        <v>0</v>
      </c>
      <c r="AT45" s="80">
        <f t="shared" si="9"/>
        <v>0</v>
      </c>
      <c r="AU45" s="79">
        <f t="shared" si="10"/>
        <v>0</v>
      </c>
      <c r="AV45" s="80">
        <f t="shared" si="11"/>
        <v>0</v>
      </c>
      <c r="AW45" s="1"/>
      <c r="AX45" s="81">
        <f t="shared" si="12"/>
        <v>0</v>
      </c>
      <c r="AY45" s="82">
        <f t="shared" si="13"/>
        <v>0</v>
      </c>
      <c r="AZ45" s="82">
        <f t="shared" si="14"/>
        <v>0</v>
      </c>
      <c r="BA45" s="83">
        <f t="shared" si="15"/>
        <v>0</v>
      </c>
      <c r="BB45" s="82">
        <f t="shared" si="16"/>
        <v>0</v>
      </c>
      <c r="BC45" s="82">
        <f t="shared" si="17"/>
        <v>0</v>
      </c>
      <c r="BD45" s="82">
        <f t="shared" si="18"/>
        <v>0</v>
      </c>
      <c r="BE45" s="82">
        <f t="shared" si="19"/>
        <v>0</v>
      </c>
      <c r="BF45" s="82">
        <f t="shared" si="20"/>
        <v>0</v>
      </c>
      <c r="BG45" s="82">
        <f t="shared" si="21"/>
        <v>0</v>
      </c>
      <c r="BH45" s="84">
        <f t="shared" si="30"/>
        <v>0</v>
      </c>
      <c r="BI45" s="79">
        <f t="shared" si="22"/>
        <v>0</v>
      </c>
      <c r="BJ45" s="79">
        <f t="shared" si="23"/>
        <v>0</v>
      </c>
      <c r="BK45" s="85">
        <f t="shared" si="31"/>
        <v>0</v>
      </c>
      <c r="BL45" s="7"/>
    </row>
    <row r="46" spans="1:64" x14ac:dyDescent="0.25">
      <c r="A46" s="57"/>
      <c r="B46" s="58"/>
      <c r="C46" s="86"/>
      <c r="D46" s="101"/>
      <c r="E46" s="87">
        <f t="shared" si="25"/>
        <v>0</v>
      </c>
      <c r="F46" s="95">
        <f t="shared" si="32"/>
        <v>0</v>
      </c>
      <c r="G46" s="65"/>
      <c r="H46" s="64">
        <f t="shared" si="26"/>
        <v>0</v>
      </c>
      <c r="I46" s="65">
        <f t="shared" si="27"/>
        <v>0</v>
      </c>
      <c r="J46" s="66"/>
      <c r="K46" s="67">
        <v>0</v>
      </c>
      <c r="L46" s="68"/>
      <c r="M46" s="91">
        <f t="shared" si="33"/>
        <v>0</v>
      </c>
      <c r="N46" s="65">
        <f t="shared" si="28"/>
        <v>0</v>
      </c>
      <c r="O46" s="70">
        <f t="shared" si="29"/>
        <v>0</v>
      </c>
      <c r="P46" s="71">
        <v>99</v>
      </c>
      <c r="Q46" s="72">
        <v>0</v>
      </c>
      <c r="R46" s="73">
        <v>99</v>
      </c>
      <c r="S46" s="74">
        <v>0</v>
      </c>
      <c r="T46" s="75">
        <v>99</v>
      </c>
      <c r="U46" s="76">
        <v>0</v>
      </c>
      <c r="V46" s="73">
        <v>99</v>
      </c>
      <c r="W46" s="76">
        <v>0</v>
      </c>
      <c r="X46" s="75">
        <v>99</v>
      </c>
      <c r="Y46" s="76">
        <v>0</v>
      </c>
      <c r="Z46" s="75">
        <v>99</v>
      </c>
      <c r="AA46" s="76">
        <v>0</v>
      </c>
      <c r="AB46" s="75">
        <v>99</v>
      </c>
      <c r="AC46" s="74">
        <v>0</v>
      </c>
      <c r="AD46" s="71">
        <v>99</v>
      </c>
      <c r="AE46" s="72">
        <v>0</v>
      </c>
      <c r="AF46" s="77">
        <v>99</v>
      </c>
      <c r="AG46" s="74">
        <v>0</v>
      </c>
      <c r="AH46" s="73">
        <v>99</v>
      </c>
      <c r="AI46" s="76">
        <v>0</v>
      </c>
      <c r="AJ46" s="47"/>
      <c r="AK46" s="48">
        <f t="shared" si="24"/>
        <v>0</v>
      </c>
      <c r="AL46" s="47"/>
      <c r="AM46" s="78">
        <f t="shared" si="2"/>
        <v>0</v>
      </c>
      <c r="AN46" s="79">
        <f t="shared" si="3"/>
        <v>0</v>
      </c>
      <c r="AO46" s="80">
        <f t="shared" si="4"/>
        <v>0</v>
      </c>
      <c r="AP46" s="79">
        <f t="shared" si="5"/>
        <v>0</v>
      </c>
      <c r="AQ46" s="80">
        <f t="shared" si="6"/>
        <v>0</v>
      </c>
      <c r="AR46" s="80">
        <f t="shared" si="7"/>
        <v>0</v>
      </c>
      <c r="AS46" s="80">
        <f t="shared" si="8"/>
        <v>0</v>
      </c>
      <c r="AT46" s="80">
        <f t="shared" si="9"/>
        <v>0</v>
      </c>
      <c r="AU46" s="79">
        <f t="shared" si="10"/>
        <v>0</v>
      </c>
      <c r="AV46" s="80">
        <f t="shared" si="11"/>
        <v>0</v>
      </c>
      <c r="AW46" s="1"/>
      <c r="AX46" s="81">
        <f t="shared" si="12"/>
        <v>0</v>
      </c>
      <c r="AY46" s="82">
        <f t="shared" si="13"/>
        <v>0</v>
      </c>
      <c r="AZ46" s="82">
        <f t="shared" si="14"/>
        <v>0</v>
      </c>
      <c r="BA46" s="83">
        <f t="shared" si="15"/>
        <v>0</v>
      </c>
      <c r="BB46" s="82">
        <f t="shared" si="16"/>
        <v>0</v>
      </c>
      <c r="BC46" s="82">
        <f t="shared" si="17"/>
        <v>0</v>
      </c>
      <c r="BD46" s="82">
        <f t="shared" si="18"/>
        <v>0</v>
      </c>
      <c r="BE46" s="82">
        <f t="shared" si="19"/>
        <v>0</v>
      </c>
      <c r="BF46" s="82">
        <f t="shared" si="20"/>
        <v>0</v>
      </c>
      <c r="BG46" s="82">
        <f t="shared" si="21"/>
        <v>0</v>
      </c>
      <c r="BH46" s="84">
        <f t="shared" si="30"/>
        <v>0</v>
      </c>
      <c r="BI46" s="79">
        <f t="shared" si="22"/>
        <v>0</v>
      </c>
      <c r="BJ46" s="79">
        <f t="shared" si="23"/>
        <v>0</v>
      </c>
      <c r="BK46" s="85">
        <f t="shared" si="31"/>
        <v>0</v>
      </c>
      <c r="BL46" s="7"/>
    </row>
    <row r="47" spans="1:64" x14ac:dyDescent="0.25">
      <c r="A47" s="57"/>
      <c r="B47" s="58"/>
      <c r="C47" s="86"/>
      <c r="D47" s="101"/>
      <c r="E47" s="87">
        <f t="shared" si="25"/>
        <v>0</v>
      </c>
      <c r="F47" s="95">
        <f t="shared" si="32"/>
        <v>0</v>
      </c>
      <c r="G47" s="65"/>
      <c r="H47" s="64">
        <f t="shared" si="26"/>
        <v>0</v>
      </c>
      <c r="I47" s="65">
        <f t="shared" si="27"/>
        <v>0</v>
      </c>
      <c r="J47" s="92"/>
      <c r="K47" s="67">
        <v>0</v>
      </c>
      <c r="L47" s="68"/>
      <c r="M47" s="91">
        <f t="shared" si="33"/>
        <v>0</v>
      </c>
      <c r="N47" s="65">
        <f t="shared" si="28"/>
        <v>0</v>
      </c>
      <c r="O47" s="70">
        <f t="shared" si="29"/>
        <v>0</v>
      </c>
      <c r="P47" s="71">
        <v>99</v>
      </c>
      <c r="Q47" s="72">
        <v>0</v>
      </c>
      <c r="R47" s="73">
        <v>99</v>
      </c>
      <c r="S47" s="74">
        <v>0</v>
      </c>
      <c r="T47" s="75">
        <v>99</v>
      </c>
      <c r="U47" s="76">
        <v>0</v>
      </c>
      <c r="V47" s="73">
        <v>99</v>
      </c>
      <c r="W47" s="76">
        <v>0</v>
      </c>
      <c r="X47" s="75">
        <v>99</v>
      </c>
      <c r="Y47" s="76">
        <v>0</v>
      </c>
      <c r="Z47" s="75">
        <v>99</v>
      </c>
      <c r="AA47" s="76">
        <v>0</v>
      </c>
      <c r="AB47" s="75">
        <v>99</v>
      </c>
      <c r="AC47" s="74">
        <v>0</v>
      </c>
      <c r="AD47" s="94">
        <v>99</v>
      </c>
      <c r="AE47" s="72">
        <v>0</v>
      </c>
      <c r="AF47" s="77">
        <v>99</v>
      </c>
      <c r="AG47" s="74">
        <v>0</v>
      </c>
      <c r="AH47" s="73">
        <v>99</v>
      </c>
      <c r="AI47" s="76">
        <v>0</v>
      </c>
      <c r="AJ47" s="47"/>
      <c r="AK47" s="48">
        <f t="shared" si="24"/>
        <v>0</v>
      </c>
      <c r="AL47" s="47"/>
      <c r="AM47" s="78">
        <f t="shared" si="2"/>
        <v>0</v>
      </c>
      <c r="AN47" s="79">
        <f t="shared" si="3"/>
        <v>0</v>
      </c>
      <c r="AO47" s="80">
        <f t="shared" si="4"/>
        <v>0</v>
      </c>
      <c r="AP47" s="79">
        <f t="shared" si="5"/>
        <v>0</v>
      </c>
      <c r="AQ47" s="80">
        <f t="shared" si="6"/>
        <v>0</v>
      </c>
      <c r="AR47" s="80">
        <f t="shared" si="7"/>
        <v>0</v>
      </c>
      <c r="AS47" s="80">
        <f t="shared" si="8"/>
        <v>0</v>
      </c>
      <c r="AT47" s="80">
        <f t="shared" si="9"/>
        <v>0</v>
      </c>
      <c r="AU47" s="79">
        <f t="shared" si="10"/>
        <v>0</v>
      </c>
      <c r="AV47" s="80">
        <f t="shared" si="11"/>
        <v>0</v>
      </c>
      <c r="AW47" s="1"/>
      <c r="AX47" s="81">
        <f t="shared" si="12"/>
        <v>0</v>
      </c>
      <c r="AY47" s="82">
        <f t="shared" si="13"/>
        <v>0</v>
      </c>
      <c r="AZ47" s="82">
        <f t="shared" si="14"/>
        <v>0</v>
      </c>
      <c r="BA47" s="83">
        <f t="shared" si="15"/>
        <v>0</v>
      </c>
      <c r="BB47" s="82">
        <f t="shared" si="16"/>
        <v>0</v>
      </c>
      <c r="BC47" s="82">
        <f t="shared" si="17"/>
        <v>0</v>
      </c>
      <c r="BD47" s="82">
        <f t="shared" si="18"/>
        <v>0</v>
      </c>
      <c r="BE47" s="82">
        <f t="shared" si="19"/>
        <v>0</v>
      </c>
      <c r="BF47" s="82">
        <f t="shared" si="20"/>
        <v>0</v>
      </c>
      <c r="BG47" s="82">
        <f t="shared" si="21"/>
        <v>0</v>
      </c>
      <c r="BH47" s="84">
        <f t="shared" si="30"/>
        <v>0</v>
      </c>
      <c r="BI47" s="79">
        <f t="shared" si="22"/>
        <v>0</v>
      </c>
      <c r="BJ47" s="79">
        <f t="shared" si="23"/>
        <v>0</v>
      </c>
      <c r="BK47" s="85">
        <f t="shared" si="31"/>
        <v>0</v>
      </c>
      <c r="BL47" s="7"/>
    </row>
    <row r="48" spans="1:64" x14ac:dyDescent="0.25">
      <c r="A48" s="57"/>
      <c r="B48" s="58"/>
      <c r="C48" s="86"/>
      <c r="D48" s="101"/>
      <c r="E48" s="87">
        <f t="shared" si="25"/>
        <v>0</v>
      </c>
      <c r="F48" s="97">
        <f t="shared" si="32"/>
        <v>0</v>
      </c>
      <c r="G48" s="65"/>
      <c r="H48" s="64">
        <f t="shared" si="26"/>
        <v>0</v>
      </c>
      <c r="I48" s="65">
        <f t="shared" si="27"/>
        <v>0</v>
      </c>
      <c r="J48" s="66"/>
      <c r="K48" s="67">
        <v>0</v>
      </c>
      <c r="L48" s="68"/>
      <c r="M48" s="91">
        <f t="shared" si="33"/>
        <v>0</v>
      </c>
      <c r="N48" s="65">
        <f t="shared" si="28"/>
        <v>0</v>
      </c>
      <c r="O48" s="70">
        <f t="shared" si="29"/>
        <v>0</v>
      </c>
      <c r="P48" s="71">
        <v>99</v>
      </c>
      <c r="Q48" s="72">
        <v>0</v>
      </c>
      <c r="R48" s="73">
        <v>99</v>
      </c>
      <c r="S48" s="74">
        <v>0</v>
      </c>
      <c r="T48" s="75">
        <v>99</v>
      </c>
      <c r="U48" s="76">
        <v>0</v>
      </c>
      <c r="V48" s="73">
        <v>99</v>
      </c>
      <c r="W48" s="76">
        <v>0</v>
      </c>
      <c r="X48" s="75">
        <v>99</v>
      </c>
      <c r="Y48" s="76">
        <v>0</v>
      </c>
      <c r="Z48" s="75">
        <v>99</v>
      </c>
      <c r="AA48" s="76">
        <v>0</v>
      </c>
      <c r="AB48" s="75">
        <v>99</v>
      </c>
      <c r="AC48" s="74">
        <v>0</v>
      </c>
      <c r="AD48" s="98">
        <v>99</v>
      </c>
      <c r="AE48" s="72">
        <v>0</v>
      </c>
      <c r="AF48" s="77">
        <v>99</v>
      </c>
      <c r="AG48" s="74">
        <v>0</v>
      </c>
      <c r="AH48" s="73">
        <v>99</v>
      </c>
      <c r="AI48" s="76">
        <v>0</v>
      </c>
      <c r="AJ48" s="47"/>
      <c r="AK48" s="48">
        <f t="shared" si="24"/>
        <v>0</v>
      </c>
      <c r="AL48" s="47"/>
      <c r="AM48" s="78">
        <f t="shared" si="2"/>
        <v>0</v>
      </c>
      <c r="AN48" s="79">
        <f t="shared" si="3"/>
        <v>0</v>
      </c>
      <c r="AO48" s="80">
        <f t="shared" si="4"/>
        <v>0</v>
      </c>
      <c r="AP48" s="79">
        <f t="shared" si="5"/>
        <v>0</v>
      </c>
      <c r="AQ48" s="80">
        <f t="shared" si="6"/>
        <v>0</v>
      </c>
      <c r="AR48" s="80">
        <f t="shared" si="7"/>
        <v>0</v>
      </c>
      <c r="AS48" s="80">
        <f t="shared" si="8"/>
        <v>0</v>
      </c>
      <c r="AT48" s="80">
        <f t="shared" si="9"/>
        <v>0</v>
      </c>
      <c r="AU48" s="79">
        <f t="shared" si="10"/>
        <v>0</v>
      </c>
      <c r="AV48" s="80">
        <f t="shared" si="11"/>
        <v>0</v>
      </c>
      <c r="AW48" s="1"/>
      <c r="AX48" s="81">
        <f t="shared" si="12"/>
        <v>0</v>
      </c>
      <c r="AY48" s="82">
        <f t="shared" si="13"/>
        <v>0</v>
      </c>
      <c r="AZ48" s="82">
        <f t="shared" si="14"/>
        <v>0</v>
      </c>
      <c r="BA48" s="83">
        <f t="shared" si="15"/>
        <v>0</v>
      </c>
      <c r="BB48" s="82">
        <f t="shared" si="16"/>
        <v>0</v>
      </c>
      <c r="BC48" s="82">
        <f t="shared" si="17"/>
        <v>0</v>
      </c>
      <c r="BD48" s="82">
        <f t="shared" si="18"/>
        <v>0</v>
      </c>
      <c r="BE48" s="82">
        <f t="shared" si="19"/>
        <v>0</v>
      </c>
      <c r="BF48" s="82">
        <f t="shared" si="20"/>
        <v>0</v>
      </c>
      <c r="BG48" s="82">
        <f t="shared" si="21"/>
        <v>0</v>
      </c>
      <c r="BH48" s="84">
        <f t="shared" si="30"/>
        <v>0</v>
      </c>
      <c r="BI48" s="79">
        <f t="shared" si="22"/>
        <v>0</v>
      </c>
      <c r="BJ48" s="79">
        <f t="shared" si="23"/>
        <v>0</v>
      </c>
      <c r="BK48" s="85">
        <f t="shared" si="31"/>
        <v>0</v>
      </c>
      <c r="BL48" s="7"/>
    </row>
    <row r="49" spans="1:64" x14ac:dyDescent="0.25">
      <c r="A49" s="57"/>
      <c r="B49" s="58"/>
      <c r="C49" s="86"/>
      <c r="D49" s="101"/>
      <c r="E49" s="87">
        <f t="shared" si="25"/>
        <v>0</v>
      </c>
      <c r="F49" s="95">
        <f t="shared" si="32"/>
        <v>0</v>
      </c>
      <c r="G49" s="65"/>
      <c r="H49" s="64">
        <f t="shared" si="26"/>
        <v>0</v>
      </c>
      <c r="I49" s="65">
        <f t="shared" si="27"/>
        <v>0</v>
      </c>
      <c r="J49" s="92"/>
      <c r="K49" s="93"/>
      <c r="L49" s="68"/>
      <c r="M49" s="91">
        <f t="shared" si="33"/>
        <v>0</v>
      </c>
      <c r="N49" s="65">
        <f t="shared" si="28"/>
        <v>0</v>
      </c>
      <c r="O49" s="70">
        <f t="shared" si="29"/>
        <v>0</v>
      </c>
      <c r="P49" s="71">
        <v>99</v>
      </c>
      <c r="Q49" s="72">
        <v>0</v>
      </c>
      <c r="R49" s="73">
        <v>99</v>
      </c>
      <c r="S49" s="74">
        <v>0</v>
      </c>
      <c r="T49" s="75">
        <v>99</v>
      </c>
      <c r="U49" s="76">
        <v>0</v>
      </c>
      <c r="V49" s="73">
        <v>99</v>
      </c>
      <c r="W49" s="76">
        <v>0</v>
      </c>
      <c r="X49" s="75">
        <v>99</v>
      </c>
      <c r="Y49" s="76">
        <v>0</v>
      </c>
      <c r="Z49" s="75">
        <v>99</v>
      </c>
      <c r="AA49" s="76">
        <v>0</v>
      </c>
      <c r="AB49" s="75">
        <v>99</v>
      </c>
      <c r="AC49" s="74">
        <v>0</v>
      </c>
      <c r="AD49" s="71">
        <v>99</v>
      </c>
      <c r="AE49" s="72">
        <v>0</v>
      </c>
      <c r="AF49" s="77">
        <v>99</v>
      </c>
      <c r="AG49" s="74">
        <v>0</v>
      </c>
      <c r="AH49" s="73">
        <v>99</v>
      </c>
      <c r="AI49" s="76">
        <v>0</v>
      </c>
      <c r="AJ49" s="47"/>
      <c r="AK49" s="48">
        <f t="shared" si="24"/>
        <v>0</v>
      </c>
      <c r="AL49" s="47"/>
      <c r="AM49" s="78">
        <f t="shared" si="2"/>
        <v>0</v>
      </c>
      <c r="AN49" s="79">
        <f t="shared" si="3"/>
        <v>0</v>
      </c>
      <c r="AO49" s="80">
        <f t="shared" si="4"/>
        <v>0</v>
      </c>
      <c r="AP49" s="79">
        <f t="shared" si="5"/>
        <v>0</v>
      </c>
      <c r="AQ49" s="80">
        <f t="shared" si="6"/>
        <v>0</v>
      </c>
      <c r="AR49" s="80">
        <f t="shared" si="7"/>
        <v>0</v>
      </c>
      <c r="AS49" s="80">
        <f t="shared" si="8"/>
        <v>0</v>
      </c>
      <c r="AT49" s="80">
        <f t="shared" si="9"/>
        <v>0</v>
      </c>
      <c r="AU49" s="79">
        <f t="shared" si="10"/>
        <v>0</v>
      </c>
      <c r="AV49" s="80">
        <f t="shared" si="11"/>
        <v>0</v>
      </c>
      <c r="AW49" s="1"/>
      <c r="AX49" s="81">
        <f t="shared" si="12"/>
        <v>0</v>
      </c>
      <c r="AY49" s="82">
        <f t="shared" si="13"/>
        <v>0</v>
      </c>
      <c r="AZ49" s="82">
        <f t="shared" si="14"/>
        <v>0</v>
      </c>
      <c r="BA49" s="83">
        <f t="shared" si="15"/>
        <v>0</v>
      </c>
      <c r="BB49" s="82">
        <f t="shared" si="16"/>
        <v>0</v>
      </c>
      <c r="BC49" s="82">
        <f t="shared" si="17"/>
        <v>0</v>
      </c>
      <c r="BD49" s="82">
        <f t="shared" si="18"/>
        <v>0</v>
      </c>
      <c r="BE49" s="82">
        <f t="shared" si="19"/>
        <v>0</v>
      </c>
      <c r="BF49" s="82">
        <f t="shared" si="20"/>
        <v>0</v>
      </c>
      <c r="BG49" s="82">
        <f t="shared" si="21"/>
        <v>0</v>
      </c>
      <c r="BH49" s="84">
        <f t="shared" si="30"/>
        <v>0</v>
      </c>
      <c r="BI49" s="79">
        <f t="shared" si="22"/>
        <v>0</v>
      </c>
      <c r="BJ49" s="79">
        <f t="shared" si="23"/>
        <v>0</v>
      </c>
      <c r="BK49" s="85">
        <f t="shared" si="31"/>
        <v>0</v>
      </c>
      <c r="BL49" s="7"/>
    </row>
    <row r="50" spans="1:64" x14ac:dyDescent="0.25">
      <c r="A50" s="57"/>
      <c r="B50" s="58"/>
      <c r="C50" s="86"/>
      <c r="D50" s="101"/>
      <c r="E50" s="87">
        <f t="shared" si="25"/>
        <v>0</v>
      </c>
      <c r="F50" s="97">
        <f t="shared" si="32"/>
        <v>0</v>
      </c>
      <c r="G50" s="65"/>
      <c r="H50" s="64">
        <f t="shared" si="26"/>
        <v>0</v>
      </c>
      <c r="I50" s="65">
        <f t="shared" si="27"/>
        <v>0</v>
      </c>
      <c r="J50" s="66"/>
      <c r="K50" s="67"/>
      <c r="L50" s="68"/>
      <c r="M50" s="91">
        <f t="shared" si="33"/>
        <v>0</v>
      </c>
      <c r="N50" s="65">
        <f t="shared" si="28"/>
        <v>0</v>
      </c>
      <c r="O50" s="70">
        <f t="shared" si="29"/>
        <v>0</v>
      </c>
      <c r="P50" s="71">
        <v>99</v>
      </c>
      <c r="Q50" s="72">
        <v>0</v>
      </c>
      <c r="R50" s="73">
        <v>99</v>
      </c>
      <c r="S50" s="74">
        <v>0</v>
      </c>
      <c r="T50" s="75">
        <v>99</v>
      </c>
      <c r="U50" s="76">
        <v>0</v>
      </c>
      <c r="V50" s="73">
        <v>99</v>
      </c>
      <c r="W50" s="76">
        <v>0</v>
      </c>
      <c r="X50" s="75">
        <v>99</v>
      </c>
      <c r="Y50" s="76">
        <v>0</v>
      </c>
      <c r="Z50" s="75">
        <v>99</v>
      </c>
      <c r="AA50" s="76">
        <v>0</v>
      </c>
      <c r="AB50" s="75">
        <v>99</v>
      </c>
      <c r="AC50" s="74">
        <v>0</v>
      </c>
      <c r="AD50" s="71">
        <v>99</v>
      </c>
      <c r="AE50" s="72">
        <v>0</v>
      </c>
      <c r="AF50" s="77">
        <v>99</v>
      </c>
      <c r="AG50" s="74">
        <v>0</v>
      </c>
      <c r="AH50" s="73">
        <v>99</v>
      </c>
      <c r="AI50" s="76">
        <v>0</v>
      </c>
      <c r="AJ50" s="47"/>
      <c r="AK50" s="48">
        <f t="shared" si="24"/>
        <v>0</v>
      </c>
      <c r="AL50" s="47"/>
      <c r="AM50" s="78">
        <f t="shared" si="2"/>
        <v>0</v>
      </c>
      <c r="AN50" s="79">
        <f t="shared" si="3"/>
        <v>0</v>
      </c>
      <c r="AO50" s="80">
        <f t="shared" si="4"/>
        <v>0</v>
      </c>
      <c r="AP50" s="79">
        <f t="shared" si="5"/>
        <v>0</v>
      </c>
      <c r="AQ50" s="80">
        <f t="shared" si="6"/>
        <v>0</v>
      </c>
      <c r="AR50" s="80">
        <f t="shared" si="7"/>
        <v>0</v>
      </c>
      <c r="AS50" s="80">
        <f t="shared" si="8"/>
        <v>0</v>
      </c>
      <c r="AT50" s="80">
        <f t="shared" si="9"/>
        <v>0</v>
      </c>
      <c r="AU50" s="79">
        <f t="shared" si="10"/>
        <v>0</v>
      </c>
      <c r="AV50" s="80">
        <f t="shared" si="11"/>
        <v>0</v>
      </c>
      <c r="AW50" s="1"/>
      <c r="AX50" s="81">
        <f t="shared" si="12"/>
        <v>0</v>
      </c>
      <c r="AY50" s="82">
        <f t="shared" si="13"/>
        <v>0</v>
      </c>
      <c r="AZ50" s="82">
        <f t="shared" si="14"/>
        <v>0</v>
      </c>
      <c r="BA50" s="83">
        <f t="shared" si="15"/>
        <v>0</v>
      </c>
      <c r="BB50" s="82">
        <f t="shared" si="16"/>
        <v>0</v>
      </c>
      <c r="BC50" s="82">
        <f t="shared" si="17"/>
        <v>0</v>
      </c>
      <c r="BD50" s="82">
        <f t="shared" si="18"/>
        <v>0</v>
      </c>
      <c r="BE50" s="82">
        <f t="shared" si="19"/>
        <v>0</v>
      </c>
      <c r="BF50" s="82">
        <f t="shared" si="20"/>
        <v>0</v>
      </c>
      <c r="BG50" s="82">
        <f t="shared" si="21"/>
        <v>0</v>
      </c>
      <c r="BH50" s="84">
        <f t="shared" si="30"/>
        <v>0</v>
      </c>
      <c r="BI50" s="79">
        <f t="shared" si="22"/>
        <v>0</v>
      </c>
      <c r="BJ50" s="79">
        <f t="shared" si="23"/>
        <v>0</v>
      </c>
      <c r="BK50" s="85">
        <f t="shared" si="31"/>
        <v>0</v>
      </c>
      <c r="BL50" s="7"/>
    </row>
    <row r="51" spans="1:64" x14ac:dyDescent="0.25">
      <c r="A51" s="57"/>
      <c r="B51" s="58"/>
      <c r="C51" s="86"/>
      <c r="D51" s="101"/>
      <c r="E51" s="87">
        <f t="shared" si="25"/>
        <v>0</v>
      </c>
      <c r="F51" s="95">
        <f t="shared" si="32"/>
        <v>0</v>
      </c>
      <c r="G51" s="65"/>
      <c r="H51" s="64">
        <f t="shared" si="26"/>
        <v>0</v>
      </c>
      <c r="I51" s="65">
        <f t="shared" si="27"/>
        <v>0</v>
      </c>
      <c r="J51" s="92"/>
      <c r="K51" s="67"/>
      <c r="L51" s="68"/>
      <c r="M51" s="91">
        <f t="shared" si="33"/>
        <v>0</v>
      </c>
      <c r="N51" s="65">
        <f t="shared" si="28"/>
        <v>0</v>
      </c>
      <c r="O51" s="70">
        <f t="shared" si="29"/>
        <v>0</v>
      </c>
      <c r="P51" s="71">
        <v>99</v>
      </c>
      <c r="Q51" s="72">
        <v>0</v>
      </c>
      <c r="R51" s="73">
        <v>99</v>
      </c>
      <c r="S51" s="74">
        <v>0</v>
      </c>
      <c r="T51" s="75">
        <v>99</v>
      </c>
      <c r="U51" s="76">
        <v>0</v>
      </c>
      <c r="V51" s="73">
        <v>99</v>
      </c>
      <c r="W51" s="76">
        <v>0</v>
      </c>
      <c r="X51" s="75">
        <v>99</v>
      </c>
      <c r="Y51" s="76">
        <v>0</v>
      </c>
      <c r="Z51" s="75">
        <v>99</v>
      </c>
      <c r="AA51" s="76">
        <v>0</v>
      </c>
      <c r="AB51" s="75">
        <v>99</v>
      </c>
      <c r="AC51" s="74">
        <v>0</v>
      </c>
      <c r="AD51" s="71">
        <v>99</v>
      </c>
      <c r="AE51" s="72">
        <v>0</v>
      </c>
      <c r="AF51" s="77">
        <v>99</v>
      </c>
      <c r="AG51" s="74">
        <v>0</v>
      </c>
      <c r="AH51" s="73">
        <v>99</v>
      </c>
      <c r="AI51" s="76">
        <v>0</v>
      </c>
      <c r="AJ51" s="47"/>
      <c r="AK51" s="48">
        <f t="shared" si="24"/>
        <v>0</v>
      </c>
      <c r="AL51" s="47"/>
      <c r="AM51" s="78">
        <f t="shared" si="2"/>
        <v>0</v>
      </c>
      <c r="AN51" s="79">
        <f t="shared" si="3"/>
        <v>0</v>
      </c>
      <c r="AO51" s="80">
        <f t="shared" si="4"/>
        <v>0</v>
      </c>
      <c r="AP51" s="79">
        <f t="shared" si="5"/>
        <v>0</v>
      </c>
      <c r="AQ51" s="80">
        <f t="shared" si="6"/>
        <v>0</v>
      </c>
      <c r="AR51" s="80">
        <f t="shared" si="7"/>
        <v>0</v>
      </c>
      <c r="AS51" s="80">
        <f t="shared" si="8"/>
        <v>0</v>
      </c>
      <c r="AT51" s="80">
        <f t="shared" si="9"/>
        <v>0</v>
      </c>
      <c r="AU51" s="79">
        <f t="shared" si="10"/>
        <v>0</v>
      </c>
      <c r="AV51" s="80">
        <f t="shared" si="11"/>
        <v>0</v>
      </c>
      <c r="AW51" s="1"/>
      <c r="AX51" s="81">
        <f t="shared" si="12"/>
        <v>0</v>
      </c>
      <c r="AY51" s="82">
        <f t="shared" si="13"/>
        <v>0</v>
      </c>
      <c r="AZ51" s="82">
        <f t="shared" si="14"/>
        <v>0</v>
      </c>
      <c r="BA51" s="83">
        <f t="shared" si="15"/>
        <v>0</v>
      </c>
      <c r="BB51" s="82">
        <f t="shared" si="16"/>
        <v>0</v>
      </c>
      <c r="BC51" s="82">
        <f t="shared" si="17"/>
        <v>0</v>
      </c>
      <c r="BD51" s="82">
        <f t="shared" si="18"/>
        <v>0</v>
      </c>
      <c r="BE51" s="82">
        <f t="shared" si="19"/>
        <v>0</v>
      </c>
      <c r="BF51" s="82">
        <f t="shared" si="20"/>
        <v>0</v>
      </c>
      <c r="BG51" s="82">
        <f t="shared" si="21"/>
        <v>0</v>
      </c>
      <c r="BH51" s="84">
        <f t="shared" si="30"/>
        <v>0</v>
      </c>
      <c r="BI51" s="79">
        <f t="shared" si="22"/>
        <v>0</v>
      </c>
      <c r="BJ51" s="79">
        <f t="shared" si="23"/>
        <v>0</v>
      </c>
      <c r="BK51" s="85">
        <f t="shared" si="31"/>
        <v>0</v>
      </c>
      <c r="BL51" s="7"/>
    </row>
    <row r="52" spans="1:64" x14ac:dyDescent="0.25">
      <c r="A52" s="57"/>
      <c r="B52" s="58"/>
      <c r="C52" s="86"/>
      <c r="D52" s="101"/>
      <c r="E52" s="87">
        <f t="shared" si="25"/>
        <v>0</v>
      </c>
      <c r="F52" s="97">
        <f t="shared" si="32"/>
        <v>0</v>
      </c>
      <c r="G52" s="102"/>
      <c r="H52" s="64">
        <f t="shared" si="26"/>
        <v>0</v>
      </c>
      <c r="I52" s="65">
        <f t="shared" si="27"/>
        <v>0</v>
      </c>
      <c r="J52" s="92"/>
      <c r="K52" s="67"/>
      <c r="L52" s="68"/>
      <c r="M52" s="91">
        <f t="shared" si="33"/>
        <v>0</v>
      </c>
      <c r="N52" s="65">
        <f t="shared" si="28"/>
        <v>0</v>
      </c>
      <c r="O52" s="70">
        <f t="shared" si="29"/>
        <v>0</v>
      </c>
      <c r="P52" s="71">
        <v>99</v>
      </c>
      <c r="Q52" s="72">
        <v>0</v>
      </c>
      <c r="R52" s="73">
        <v>99</v>
      </c>
      <c r="S52" s="74">
        <v>0</v>
      </c>
      <c r="T52" s="75">
        <v>99</v>
      </c>
      <c r="U52" s="76">
        <v>0</v>
      </c>
      <c r="V52" s="73">
        <v>99</v>
      </c>
      <c r="W52" s="76">
        <v>0</v>
      </c>
      <c r="X52" s="75">
        <v>99</v>
      </c>
      <c r="Y52" s="76">
        <v>0</v>
      </c>
      <c r="Z52" s="75">
        <v>99</v>
      </c>
      <c r="AA52" s="76">
        <v>0</v>
      </c>
      <c r="AB52" s="75">
        <v>99</v>
      </c>
      <c r="AC52" s="74">
        <v>0</v>
      </c>
      <c r="AD52" s="71">
        <v>99</v>
      </c>
      <c r="AE52" s="72">
        <v>0</v>
      </c>
      <c r="AF52" s="77">
        <v>99</v>
      </c>
      <c r="AG52" s="74">
        <v>0</v>
      </c>
      <c r="AH52" s="73">
        <v>99</v>
      </c>
      <c r="AI52" s="76">
        <v>0</v>
      </c>
      <c r="AJ52" s="47"/>
      <c r="AK52" s="48">
        <f t="shared" si="24"/>
        <v>0</v>
      </c>
      <c r="AL52" s="47"/>
      <c r="AM52" s="78">
        <f t="shared" si="2"/>
        <v>0</v>
      </c>
      <c r="AN52" s="79">
        <f t="shared" si="3"/>
        <v>0</v>
      </c>
      <c r="AO52" s="80">
        <f t="shared" si="4"/>
        <v>0</v>
      </c>
      <c r="AP52" s="79">
        <f t="shared" si="5"/>
        <v>0</v>
      </c>
      <c r="AQ52" s="80">
        <f t="shared" si="6"/>
        <v>0</v>
      </c>
      <c r="AR52" s="80">
        <f t="shared" si="7"/>
        <v>0</v>
      </c>
      <c r="AS52" s="80">
        <f t="shared" si="8"/>
        <v>0</v>
      </c>
      <c r="AT52" s="80">
        <f t="shared" si="9"/>
        <v>0</v>
      </c>
      <c r="AU52" s="79">
        <f t="shared" si="10"/>
        <v>0</v>
      </c>
      <c r="AV52" s="80">
        <f t="shared" si="11"/>
        <v>0</v>
      </c>
      <c r="AW52" s="1"/>
      <c r="AX52" s="81">
        <f t="shared" si="12"/>
        <v>0</v>
      </c>
      <c r="AY52" s="82">
        <f t="shared" si="13"/>
        <v>0</v>
      </c>
      <c r="AZ52" s="82">
        <f t="shared" si="14"/>
        <v>0</v>
      </c>
      <c r="BA52" s="83">
        <f t="shared" si="15"/>
        <v>0</v>
      </c>
      <c r="BB52" s="82">
        <f t="shared" si="16"/>
        <v>0</v>
      </c>
      <c r="BC52" s="82">
        <f t="shared" si="17"/>
        <v>0</v>
      </c>
      <c r="BD52" s="82">
        <f t="shared" si="18"/>
        <v>0</v>
      </c>
      <c r="BE52" s="82">
        <f t="shared" si="19"/>
        <v>0</v>
      </c>
      <c r="BF52" s="82">
        <f t="shared" si="20"/>
        <v>0</v>
      </c>
      <c r="BG52" s="82">
        <f t="shared" si="21"/>
        <v>0</v>
      </c>
      <c r="BH52" s="84">
        <f t="shared" si="30"/>
        <v>0</v>
      </c>
      <c r="BI52" s="79">
        <f t="shared" si="22"/>
        <v>0</v>
      </c>
      <c r="BJ52" s="79">
        <f t="shared" si="23"/>
        <v>0</v>
      </c>
      <c r="BK52" s="85">
        <f t="shared" si="31"/>
        <v>0</v>
      </c>
      <c r="BL52" s="7"/>
    </row>
    <row r="53" spans="1:64" x14ac:dyDescent="0.25">
      <c r="A53" s="57"/>
      <c r="B53" s="58"/>
      <c r="C53" s="86"/>
      <c r="D53" s="101"/>
      <c r="E53" s="87">
        <f t="shared" si="25"/>
        <v>0</v>
      </c>
      <c r="F53" s="95">
        <f t="shared" si="32"/>
        <v>0</v>
      </c>
      <c r="G53" s="65"/>
      <c r="H53" s="64">
        <f t="shared" si="26"/>
        <v>0</v>
      </c>
      <c r="I53" s="65">
        <f t="shared" si="27"/>
        <v>0</v>
      </c>
      <c r="J53" s="66"/>
      <c r="K53" s="67"/>
      <c r="L53" s="68"/>
      <c r="M53" s="91">
        <f t="shared" si="33"/>
        <v>0</v>
      </c>
      <c r="N53" s="65">
        <f t="shared" si="28"/>
        <v>0</v>
      </c>
      <c r="O53" s="70">
        <f t="shared" si="29"/>
        <v>0</v>
      </c>
      <c r="P53" s="71">
        <v>99</v>
      </c>
      <c r="Q53" s="72">
        <v>0</v>
      </c>
      <c r="R53" s="73">
        <v>99</v>
      </c>
      <c r="S53" s="74">
        <v>0</v>
      </c>
      <c r="T53" s="75">
        <v>99</v>
      </c>
      <c r="U53" s="76">
        <v>0</v>
      </c>
      <c r="V53" s="73">
        <v>99</v>
      </c>
      <c r="W53" s="76">
        <v>0</v>
      </c>
      <c r="X53" s="75">
        <v>99</v>
      </c>
      <c r="Y53" s="76">
        <v>0</v>
      </c>
      <c r="Z53" s="75">
        <v>99</v>
      </c>
      <c r="AA53" s="76">
        <v>0</v>
      </c>
      <c r="AB53" s="75">
        <v>99</v>
      </c>
      <c r="AC53" s="74">
        <v>0</v>
      </c>
      <c r="AD53" s="94">
        <v>99</v>
      </c>
      <c r="AE53" s="72">
        <v>0</v>
      </c>
      <c r="AF53" s="77">
        <v>99</v>
      </c>
      <c r="AG53" s="74">
        <v>0</v>
      </c>
      <c r="AH53" s="73">
        <v>99</v>
      </c>
      <c r="AI53" s="76">
        <v>0</v>
      </c>
      <c r="AJ53" s="47"/>
      <c r="AK53" s="48">
        <f t="shared" si="24"/>
        <v>0</v>
      </c>
      <c r="AL53" s="47"/>
      <c r="AM53" s="78">
        <f t="shared" si="2"/>
        <v>0</v>
      </c>
      <c r="AN53" s="79">
        <f t="shared" si="3"/>
        <v>0</v>
      </c>
      <c r="AO53" s="80">
        <f t="shared" si="4"/>
        <v>0</v>
      </c>
      <c r="AP53" s="79">
        <f t="shared" si="5"/>
        <v>0</v>
      </c>
      <c r="AQ53" s="80">
        <f t="shared" si="6"/>
        <v>0</v>
      </c>
      <c r="AR53" s="80">
        <f t="shared" si="7"/>
        <v>0</v>
      </c>
      <c r="AS53" s="80">
        <f t="shared" si="8"/>
        <v>0</v>
      </c>
      <c r="AT53" s="80">
        <f t="shared" si="9"/>
        <v>0</v>
      </c>
      <c r="AU53" s="79">
        <f t="shared" si="10"/>
        <v>0</v>
      </c>
      <c r="AV53" s="80">
        <f t="shared" si="11"/>
        <v>0</v>
      </c>
      <c r="AW53" s="1"/>
      <c r="AX53" s="81">
        <f t="shared" si="12"/>
        <v>0</v>
      </c>
      <c r="AY53" s="82">
        <f t="shared" si="13"/>
        <v>0</v>
      </c>
      <c r="AZ53" s="82">
        <f t="shared" si="14"/>
        <v>0</v>
      </c>
      <c r="BA53" s="83">
        <f t="shared" si="15"/>
        <v>0</v>
      </c>
      <c r="BB53" s="82">
        <f t="shared" si="16"/>
        <v>0</v>
      </c>
      <c r="BC53" s="82">
        <f t="shared" si="17"/>
        <v>0</v>
      </c>
      <c r="BD53" s="82">
        <f t="shared" si="18"/>
        <v>0</v>
      </c>
      <c r="BE53" s="82">
        <f t="shared" si="19"/>
        <v>0</v>
      </c>
      <c r="BF53" s="82">
        <f t="shared" si="20"/>
        <v>0</v>
      </c>
      <c r="BG53" s="82">
        <f t="shared" si="21"/>
        <v>0</v>
      </c>
      <c r="BH53" s="84">
        <f t="shared" si="30"/>
        <v>0</v>
      </c>
      <c r="BI53" s="79">
        <f t="shared" si="22"/>
        <v>0</v>
      </c>
      <c r="BJ53" s="79">
        <f t="shared" si="23"/>
        <v>0</v>
      </c>
      <c r="BK53" s="85">
        <f t="shared" si="31"/>
        <v>0</v>
      </c>
      <c r="BL53" s="7"/>
    </row>
    <row r="54" spans="1:64" ht="14.25" customHeight="1" x14ac:dyDescent="0.25">
      <c r="A54" s="103"/>
      <c r="B54" s="104"/>
      <c r="C54" s="105"/>
      <c r="D54" s="106"/>
      <c r="E54" s="107">
        <f t="shared" si="25"/>
        <v>0</v>
      </c>
      <c r="F54" s="108">
        <f t="shared" si="32"/>
        <v>0</v>
      </c>
      <c r="G54" s="109"/>
      <c r="H54" s="110">
        <f t="shared" si="26"/>
        <v>0</v>
      </c>
      <c r="I54" s="111">
        <f t="shared" si="27"/>
        <v>0</v>
      </c>
      <c r="J54" s="112"/>
      <c r="K54" s="113"/>
      <c r="L54" s="114"/>
      <c r="M54" s="115">
        <f t="shared" si="33"/>
        <v>0</v>
      </c>
      <c r="N54" s="111">
        <f t="shared" si="28"/>
        <v>0</v>
      </c>
      <c r="O54" s="116">
        <f t="shared" si="29"/>
        <v>0</v>
      </c>
      <c r="P54" s="117">
        <v>99</v>
      </c>
      <c r="Q54" s="118">
        <v>0</v>
      </c>
      <c r="R54" s="119">
        <v>99</v>
      </c>
      <c r="S54" s="120">
        <v>0</v>
      </c>
      <c r="T54" s="121">
        <v>99</v>
      </c>
      <c r="U54" s="122">
        <v>0</v>
      </c>
      <c r="V54" s="119">
        <v>99</v>
      </c>
      <c r="W54" s="122">
        <v>0</v>
      </c>
      <c r="X54" s="121">
        <v>99</v>
      </c>
      <c r="Y54" s="122">
        <v>0</v>
      </c>
      <c r="Z54" s="121">
        <v>99</v>
      </c>
      <c r="AA54" s="122">
        <v>0</v>
      </c>
      <c r="AB54" s="121">
        <v>99</v>
      </c>
      <c r="AC54" s="120">
        <v>0</v>
      </c>
      <c r="AD54" s="117">
        <v>99</v>
      </c>
      <c r="AE54" s="118">
        <v>0</v>
      </c>
      <c r="AF54" s="119">
        <v>99</v>
      </c>
      <c r="AG54" s="120">
        <v>0</v>
      </c>
      <c r="AH54" s="119">
        <v>99</v>
      </c>
      <c r="AI54" s="122">
        <v>0</v>
      </c>
      <c r="AJ54" s="47"/>
      <c r="AK54" s="48">
        <f t="shared" si="24"/>
        <v>0</v>
      </c>
      <c r="AL54" s="47"/>
      <c r="AM54" s="123">
        <f t="shared" si="2"/>
        <v>0</v>
      </c>
      <c r="AN54" s="124">
        <f t="shared" si="3"/>
        <v>0</v>
      </c>
      <c r="AO54" s="125">
        <f t="shared" si="4"/>
        <v>0</v>
      </c>
      <c r="AP54" s="124">
        <f t="shared" si="5"/>
        <v>0</v>
      </c>
      <c r="AQ54" s="125">
        <f t="shared" si="6"/>
        <v>0</v>
      </c>
      <c r="AR54" s="125">
        <f t="shared" si="7"/>
        <v>0</v>
      </c>
      <c r="AS54" s="125">
        <f t="shared" si="8"/>
        <v>0</v>
      </c>
      <c r="AT54" s="125">
        <f t="shared" si="9"/>
        <v>0</v>
      </c>
      <c r="AU54" s="124">
        <f t="shared" si="10"/>
        <v>0</v>
      </c>
      <c r="AV54" s="125">
        <f t="shared" si="11"/>
        <v>0</v>
      </c>
      <c r="AW54" s="1"/>
      <c r="AX54" s="126">
        <f t="shared" si="12"/>
        <v>0</v>
      </c>
      <c r="AY54" s="127">
        <f t="shared" si="13"/>
        <v>0</v>
      </c>
      <c r="AZ54" s="127">
        <f t="shared" si="14"/>
        <v>0</v>
      </c>
      <c r="BA54" s="128">
        <f t="shared" si="15"/>
        <v>0</v>
      </c>
      <c r="BB54" s="127">
        <f t="shared" si="16"/>
        <v>0</v>
      </c>
      <c r="BC54" s="127">
        <f t="shared" si="17"/>
        <v>0</v>
      </c>
      <c r="BD54" s="127">
        <f t="shared" si="18"/>
        <v>0</v>
      </c>
      <c r="BE54" s="127">
        <f t="shared" si="19"/>
        <v>0</v>
      </c>
      <c r="BF54" s="127">
        <f t="shared" si="20"/>
        <v>0</v>
      </c>
      <c r="BG54" s="127">
        <f t="shared" si="21"/>
        <v>0</v>
      </c>
      <c r="BH54" s="129">
        <f>SUM(AX54,AY54,AZ54,BA54,BB54,BD54,BC54,BE54,BF54,BG54)</f>
        <v>0</v>
      </c>
      <c r="BI54" s="124">
        <f t="shared" si="22"/>
        <v>0</v>
      </c>
      <c r="BJ54" s="124">
        <f t="shared" si="23"/>
        <v>0</v>
      </c>
      <c r="BK54" s="130">
        <f t="shared" si="31"/>
        <v>0</v>
      </c>
      <c r="BL54" s="7"/>
    </row>
    <row r="55" spans="1:64" hidden="1" x14ac:dyDescent="0.25">
      <c r="A55" s="131">
        <v>99</v>
      </c>
      <c r="B55" s="132"/>
      <c r="C55" s="133"/>
      <c r="D55" s="134"/>
      <c r="E55" s="135"/>
      <c r="F55" s="136"/>
      <c r="G55" s="137">
        <v>0</v>
      </c>
      <c r="H55" s="138"/>
      <c r="I55" s="139"/>
      <c r="J55" s="140"/>
      <c r="K55" s="141"/>
      <c r="L55" s="142"/>
      <c r="M55" s="143"/>
      <c r="N55" s="139"/>
      <c r="O55" s="139"/>
      <c r="P55" s="144"/>
      <c r="Q55" s="145"/>
      <c r="R55" s="144"/>
      <c r="S55" s="145"/>
      <c r="T55" s="144"/>
      <c r="U55" s="145"/>
      <c r="V55" s="144"/>
      <c r="W55" s="145"/>
      <c r="X55" s="144"/>
      <c r="Y55" s="145"/>
      <c r="Z55" s="144"/>
      <c r="AA55" s="145"/>
      <c r="AB55" s="144"/>
      <c r="AC55" s="145"/>
      <c r="AD55" s="144"/>
      <c r="AE55" s="145"/>
      <c r="AF55" s="144"/>
      <c r="AG55" s="145"/>
      <c r="AH55" s="144"/>
      <c r="AI55" s="145"/>
      <c r="AJ55" s="47"/>
      <c r="AK55" s="48"/>
      <c r="AL55" s="47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8"/>
      <c r="BI55" s="79">
        <f t="shared" si="22"/>
        <v>0</v>
      </c>
      <c r="BJ55" s="149"/>
      <c r="BK55" s="148"/>
      <c r="BL55" s="7"/>
    </row>
    <row r="56" spans="1:64" hidden="1" x14ac:dyDescent="0.25">
      <c r="A56" s="150">
        <f>IF(B5=0,0,COUNTA(A5:A54)+1)</f>
        <v>27</v>
      </c>
      <c r="B56" s="6"/>
      <c r="C56" s="151"/>
      <c r="D56" s="152"/>
      <c r="E56" s="153"/>
      <c r="F56" s="154"/>
      <c r="G56" s="155"/>
      <c r="H56" s="138"/>
      <c r="I56" s="155"/>
      <c r="J56" s="140"/>
      <c r="K56" s="141"/>
      <c r="L56" s="142"/>
      <c r="M56" s="143"/>
      <c r="N56" s="139"/>
      <c r="O56" s="139"/>
      <c r="P56" s="144"/>
      <c r="Q56" s="145"/>
      <c r="R56" s="144"/>
      <c r="S56" s="145"/>
      <c r="T56" s="156"/>
      <c r="U56" s="145"/>
      <c r="V56" s="156"/>
      <c r="W56" s="145"/>
      <c r="X56" s="156"/>
      <c r="Y56" s="145"/>
      <c r="Z56" s="156"/>
      <c r="AA56" s="145"/>
      <c r="AB56" s="156"/>
      <c r="AC56" s="145"/>
      <c r="AD56" s="144"/>
      <c r="AE56" s="145"/>
      <c r="AF56" s="156"/>
      <c r="AG56" s="145"/>
      <c r="AH56" s="156"/>
      <c r="AI56" s="145"/>
      <c r="AJ56" s="47"/>
      <c r="AK56" s="48"/>
      <c r="AL56" s="47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8"/>
      <c r="BI56" s="79">
        <f t="shared" si="22"/>
        <v>0</v>
      </c>
      <c r="BJ56" s="149"/>
      <c r="BK56" s="148"/>
      <c r="BL56" s="7"/>
    </row>
    <row r="57" spans="1:64" x14ac:dyDescent="0.25">
      <c r="A57" s="157">
        <f>IF(B5=0,0,COUNTA(A5:A54))</f>
        <v>26</v>
      </c>
      <c r="B57" s="158"/>
      <c r="C57" s="159"/>
      <c r="D57" s="159"/>
      <c r="E57" s="159"/>
      <c r="F57" s="160"/>
      <c r="G57" s="161"/>
      <c r="H57" s="162"/>
      <c r="I57" s="162"/>
      <c r="J57" s="162"/>
      <c r="K57" s="141"/>
      <c r="L57" s="162"/>
      <c r="M57" s="162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49"/>
      <c r="AN57" s="163"/>
      <c r="AO57" s="163"/>
      <c r="AP57" s="149"/>
      <c r="AQ57" s="149"/>
      <c r="AR57" s="149"/>
      <c r="AS57" s="149"/>
      <c r="AT57" s="149"/>
      <c r="AU57" s="149"/>
      <c r="AV57" s="149"/>
      <c r="AW57" s="1"/>
      <c r="AX57" s="1"/>
      <c r="AY57" s="1"/>
      <c r="AZ57" s="6"/>
      <c r="BA57" s="6"/>
      <c r="BB57" s="163"/>
      <c r="BC57" s="147"/>
      <c r="BD57" s="163"/>
      <c r="BE57" s="163"/>
      <c r="BF57" s="163"/>
      <c r="BG57" s="163"/>
      <c r="BH57" s="163"/>
      <c r="BI57" s="149"/>
      <c r="BJ57" s="163"/>
      <c r="BK57" s="6"/>
      <c r="BL57" s="7"/>
    </row>
    <row r="58" spans="1:64" x14ac:dyDescent="0.25">
      <c r="A58" s="164"/>
      <c r="B58" s="132"/>
      <c r="C58" s="159"/>
      <c r="D58" s="159"/>
      <c r="E58" s="159"/>
      <c r="F58" s="136"/>
      <c r="G58" s="161"/>
      <c r="H58" s="162"/>
      <c r="I58" s="162"/>
      <c r="J58" s="162"/>
      <c r="K58" s="141"/>
      <c r="L58" s="162"/>
      <c r="M58" s="162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49"/>
      <c r="AN58" s="163"/>
      <c r="AO58" s="163"/>
      <c r="AP58" s="149"/>
      <c r="AQ58" s="149"/>
      <c r="AR58" s="149"/>
      <c r="AS58" s="149"/>
      <c r="AT58" s="149"/>
      <c r="AU58" s="149"/>
      <c r="AV58" s="149"/>
      <c r="AW58" s="1"/>
      <c r="AX58" s="1"/>
      <c r="AY58" s="1"/>
      <c r="AZ58" s="6"/>
      <c r="BA58" s="6"/>
      <c r="BB58" s="163"/>
      <c r="BC58" s="147"/>
      <c r="BD58" s="163"/>
      <c r="BE58" s="163"/>
      <c r="BF58" s="163"/>
      <c r="BG58" s="163"/>
      <c r="BH58" s="163"/>
      <c r="BI58" s="149"/>
      <c r="BJ58" s="163"/>
      <c r="BK58" s="6"/>
      <c r="BL58" s="7"/>
    </row>
    <row r="59" spans="1:64" x14ac:dyDescent="0.25">
      <c r="A59" s="165"/>
      <c r="B59" s="166"/>
      <c r="C59" s="159"/>
      <c r="D59" s="159"/>
      <c r="E59" s="159"/>
      <c r="F59" s="1"/>
      <c r="G59" s="161"/>
      <c r="H59" s="162"/>
      <c r="I59" s="162"/>
      <c r="J59" s="162"/>
      <c r="K59" s="162"/>
      <c r="L59" s="162"/>
      <c r="M59" s="162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6"/>
      <c r="AN59" s="6"/>
      <c r="AO59" s="6"/>
      <c r="AP59" s="149"/>
      <c r="AQ59" s="149"/>
      <c r="AR59" s="149"/>
      <c r="AS59" s="149"/>
      <c r="AT59" s="149"/>
      <c r="AU59" s="149"/>
      <c r="AV59" s="149"/>
      <c r="AW59" s="1"/>
      <c r="AX59" s="1"/>
      <c r="AY59" s="1"/>
      <c r="AZ59" s="6"/>
      <c r="BA59" s="6"/>
      <c r="BB59" s="163"/>
      <c r="BC59" s="163"/>
      <c r="BD59" s="163"/>
      <c r="BE59" s="163"/>
      <c r="BF59" s="163"/>
      <c r="BG59" s="163"/>
      <c r="BH59" s="163"/>
      <c r="BI59" s="163"/>
      <c r="BJ59" s="163"/>
      <c r="BK59" s="6"/>
      <c r="BL59" s="7"/>
    </row>
    <row r="60" spans="1:64" ht="15.75" x14ac:dyDescent="0.25">
      <c r="A60" s="173" t="s">
        <v>54</v>
      </c>
      <c r="B60" s="173"/>
      <c r="C60" s="174" t="s">
        <v>57</v>
      </c>
      <c r="D60" s="174"/>
      <c r="E60" s="174"/>
      <c r="F60" s="174"/>
      <c r="G60" s="174"/>
      <c r="H60" s="174"/>
      <c r="I60" s="174"/>
      <c r="J60" s="174"/>
      <c r="K60" s="174"/>
      <c r="L60" s="175" t="s">
        <v>56</v>
      </c>
      <c r="M60" s="175"/>
      <c r="N60" s="175"/>
      <c r="O60" s="175"/>
      <c r="P60" s="175"/>
      <c r="Q60" s="174" t="s">
        <v>57</v>
      </c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67"/>
      <c r="AF60" s="167"/>
      <c r="AG60" s="167"/>
      <c r="AH60" s="167"/>
      <c r="AI60" s="167"/>
      <c r="AJ60" s="168"/>
      <c r="AK60" s="168"/>
      <c r="AL60" s="168"/>
      <c r="AM60" s="1"/>
      <c r="AN60" s="1"/>
      <c r="AO60" s="1"/>
      <c r="AP60" s="169"/>
      <c r="AQ60" s="169"/>
      <c r="AR60" s="169"/>
      <c r="AS60" s="169"/>
      <c r="AT60" s="169"/>
      <c r="AU60" s="169"/>
      <c r="AV60" s="169"/>
      <c r="AW60" s="1"/>
      <c r="AX60" s="1"/>
      <c r="AY60" s="1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7"/>
    </row>
    <row r="61" spans="1:64" x14ac:dyDescent="0.25">
      <c r="A61" s="1"/>
      <c r="B61" s="1"/>
      <c r="C61" s="1"/>
      <c r="D61" s="1"/>
      <c r="E61" s="176"/>
      <c r="F61" s="17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7"/>
    </row>
    <row r="62" spans="1:6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7"/>
    </row>
    <row r="63" spans="1:6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70"/>
    </row>
    <row r="64" spans="1:6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70"/>
    </row>
    <row r="65" spans="1:64" x14ac:dyDescent="0.25">
      <c r="A65" s="1"/>
      <c r="B65" s="1"/>
      <c r="C65" s="169"/>
      <c r="D65" s="1"/>
      <c r="E65" s="1"/>
      <c r="F65" s="1"/>
      <c r="G65" s="1"/>
      <c r="H65" s="1"/>
      <c r="I65" s="1"/>
      <c r="J65" s="1"/>
      <c r="K65" s="1"/>
      <c r="L65" s="1"/>
      <c r="M65" s="16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70"/>
    </row>
    <row r="66" spans="1:6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70"/>
    </row>
    <row r="67" spans="1:6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6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6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6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6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6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6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6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6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6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6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6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6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</sheetData>
  <protectedRanges>
    <protectedRange sqref="L5:L55" name="Diapazons4"/>
    <protectedRange sqref="P5:AI55" name="Diapazons2"/>
    <protectedRange sqref="A1 A3 L7:L55 B5:D55 G5:G55 A57 B58 A5:A54 K5:L6 K7:K58" name="Diapazons1"/>
    <protectedRange sqref="Q3 C60 Q60 J5:J56" name="Diapazons3"/>
  </protectedRanges>
  <mergeCells count="25">
    <mergeCell ref="A1:AG2"/>
    <mergeCell ref="AM1:AN1"/>
    <mergeCell ref="AP1:AR1"/>
    <mergeCell ref="AT1:AU1"/>
    <mergeCell ref="A3:B3"/>
    <mergeCell ref="D3:G3"/>
    <mergeCell ref="M3:P3"/>
    <mergeCell ref="Q3:AI3"/>
    <mergeCell ref="AM3:AV3"/>
    <mergeCell ref="E61:F61"/>
    <mergeCell ref="AX3:BK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60:B60"/>
    <mergeCell ref="C60:K60"/>
    <mergeCell ref="L60:P60"/>
    <mergeCell ref="Q60:AD60"/>
  </mergeCells>
  <conditionalFormatting sqref="E5:E54">
    <cfRule type="expression" dxfId="249" priority="52" stopIfTrue="1">
      <formula>A5=0</formula>
    </cfRule>
  </conditionalFormatting>
  <conditionalFormatting sqref="F5:F54">
    <cfRule type="expression" dxfId="248" priority="53" stopIfTrue="1">
      <formula>A5=0</formula>
    </cfRule>
  </conditionalFormatting>
  <conditionalFormatting sqref="H5:H54">
    <cfRule type="expression" dxfId="247" priority="54" stopIfTrue="1">
      <formula>A5=0</formula>
    </cfRule>
  </conditionalFormatting>
  <conditionalFormatting sqref="P5:P54">
    <cfRule type="expression" dxfId="246" priority="55" stopIfTrue="1">
      <formula>A5=0</formula>
    </cfRule>
    <cfRule type="expression" dxfId="245" priority="56" stopIfTrue="1">
      <formula>P5=99</formula>
    </cfRule>
  </conditionalFormatting>
  <conditionalFormatting sqref="M5:M54">
    <cfRule type="expression" dxfId="244" priority="57" stopIfTrue="1">
      <formula>A5=0</formula>
    </cfRule>
  </conditionalFormatting>
  <conditionalFormatting sqref="N5:N54">
    <cfRule type="expression" dxfId="243" priority="58" stopIfTrue="1">
      <formula>A5=0</formula>
    </cfRule>
  </conditionalFormatting>
  <conditionalFormatting sqref="O5:O54">
    <cfRule type="expression" dxfId="242" priority="59" stopIfTrue="1">
      <formula>A5=0</formula>
    </cfRule>
  </conditionalFormatting>
  <conditionalFormatting sqref="Q5:Q54">
    <cfRule type="expression" dxfId="241" priority="60" stopIfTrue="1">
      <formula>A5=0</formula>
    </cfRule>
  </conditionalFormatting>
  <conditionalFormatting sqref="S5:S54">
    <cfRule type="expression" dxfId="240" priority="61" stopIfTrue="1">
      <formula>A5=0</formula>
    </cfRule>
  </conditionalFormatting>
  <conditionalFormatting sqref="U5:U54">
    <cfRule type="expression" dxfId="239" priority="62" stopIfTrue="1">
      <formula>A5=0</formula>
    </cfRule>
  </conditionalFormatting>
  <conditionalFormatting sqref="W5:W54">
    <cfRule type="expression" dxfId="238" priority="63" stopIfTrue="1">
      <formula>A5=0</formula>
    </cfRule>
  </conditionalFormatting>
  <conditionalFormatting sqref="Y5:Y54">
    <cfRule type="expression" dxfId="237" priority="64" stopIfTrue="1">
      <formula>A5=0</formula>
    </cfRule>
  </conditionalFormatting>
  <conditionalFormatting sqref="AA5:AA54">
    <cfRule type="expression" dxfId="236" priority="65" stopIfTrue="1">
      <formula>A5=0</formula>
    </cfRule>
  </conditionalFormatting>
  <conditionalFormatting sqref="B5:B54">
    <cfRule type="expression" dxfId="235" priority="66" stopIfTrue="1">
      <formula>J5=1</formula>
    </cfRule>
    <cfRule type="expression" dxfId="234" priority="67" stopIfTrue="1">
      <formula>J5=2</formula>
    </cfRule>
    <cfRule type="expression" dxfId="233" priority="68" stopIfTrue="1">
      <formula>J5=3</formula>
    </cfRule>
  </conditionalFormatting>
  <conditionalFormatting sqref="AC5:AC54">
    <cfRule type="expression" dxfId="232" priority="69" stopIfTrue="1">
      <formula>A5=0</formula>
    </cfRule>
  </conditionalFormatting>
  <conditionalFormatting sqref="AE5:AE54">
    <cfRule type="expression" dxfId="231" priority="70" stopIfTrue="1">
      <formula>A5=0</formula>
    </cfRule>
  </conditionalFormatting>
  <conditionalFormatting sqref="AG5:AG54">
    <cfRule type="expression" dxfId="230" priority="71" stopIfTrue="1">
      <formula>A5=0</formula>
    </cfRule>
  </conditionalFormatting>
  <conditionalFormatting sqref="AI5:AI54">
    <cfRule type="expression" dxfId="229" priority="72" stopIfTrue="1">
      <formula>A5=0</formula>
    </cfRule>
  </conditionalFormatting>
  <conditionalFormatting sqref="I5:I54">
    <cfRule type="expression" dxfId="228" priority="73" stopIfTrue="1">
      <formula>A5=0</formula>
    </cfRule>
    <cfRule type="expression" dxfId="227" priority="74" stopIfTrue="1">
      <formula>I5&gt;150</formula>
    </cfRule>
    <cfRule type="expression" dxfId="226" priority="75" stopIfTrue="1">
      <formula>I5&lt;-150</formula>
    </cfRule>
  </conditionalFormatting>
  <conditionalFormatting sqref="R5:R54">
    <cfRule type="expression" dxfId="225" priority="76" stopIfTrue="1">
      <formula>A5=0</formula>
    </cfRule>
    <cfRule type="expression" dxfId="224" priority="77" stopIfTrue="1">
      <formula>R5=99</formula>
    </cfRule>
  </conditionalFormatting>
  <conditionalFormatting sqref="T5:T54">
    <cfRule type="expression" dxfId="223" priority="78" stopIfTrue="1">
      <formula>A5=0</formula>
    </cfRule>
    <cfRule type="expression" dxfId="222" priority="79" stopIfTrue="1">
      <formula>T5=99</formula>
    </cfRule>
  </conditionalFormatting>
  <conditionalFormatting sqref="V5:V54">
    <cfRule type="expression" dxfId="221" priority="80" stopIfTrue="1">
      <formula>A5=0</formula>
    </cfRule>
    <cfRule type="expression" dxfId="220" priority="81" stopIfTrue="1">
      <formula>V5=99</formula>
    </cfRule>
  </conditionalFormatting>
  <conditionalFormatting sqref="X5:X54">
    <cfRule type="expression" dxfId="219" priority="82" stopIfTrue="1">
      <formula>A5=0</formula>
    </cfRule>
    <cfRule type="expression" dxfId="218" priority="83" stopIfTrue="1">
      <formula>X5=99</formula>
    </cfRule>
  </conditionalFormatting>
  <conditionalFormatting sqref="Z5:Z54">
    <cfRule type="expression" dxfId="217" priority="84" stopIfTrue="1">
      <formula>A5=0</formula>
    </cfRule>
    <cfRule type="expression" dxfId="216" priority="85" stopIfTrue="1">
      <formula>Z5=99</formula>
    </cfRule>
  </conditionalFormatting>
  <conditionalFormatting sqref="AB5:AB54">
    <cfRule type="expression" dxfId="215" priority="86" stopIfTrue="1">
      <formula>A5=0</formula>
    </cfRule>
    <cfRule type="expression" dxfId="214" priority="87" stopIfTrue="1">
      <formula>AB5=99</formula>
    </cfRule>
  </conditionalFormatting>
  <conditionalFormatting sqref="AD5:AD54">
    <cfRule type="expression" dxfId="213" priority="88" stopIfTrue="1">
      <formula>A5=0</formula>
    </cfRule>
    <cfRule type="expression" dxfId="212" priority="89" stopIfTrue="1">
      <formula>AD5=99</formula>
    </cfRule>
  </conditionalFormatting>
  <conditionalFormatting sqref="AF5:AF54">
    <cfRule type="expression" dxfId="211" priority="90" stopIfTrue="1">
      <formula>A5=0</formula>
    </cfRule>
    <cfRule type="expression" dxfId="210" priority="91" stopIfTrue="1">
      <formula>AF5=99</formula>
    </cfRule>
  </conditionalFormatting>
  <conditionalFormatting sqref="AH5:AH54">
    <cfRule type="expression" dxfId="209" priority="92" stopIfTrue="1">
      <formula>A5=0</formula>
    </cfRule>
    <cfRule type="expression" dxfId="208" priority="93" stopIfTrue="1">
      <formula>AH5=99</formula>
    </cfRule>
  </conditionalFormatting>
  <conditionalFormatting sqref="AM5:AM54">
    <cfRule type="expression" dxfId="207" priority="94" stopIfTrue="1">
      <formula>A5=0</formula>
    </cfRule>
  </conditionalFormatting>
  <conditionalFormatting sqref="AN5:AN54">
    <cfRule type="expression" dxfId="206" priority="95" stopIfTrue="1">
      <formula>A5=0</formula>
    </cfRule>
  </conditionalFormatting>
  <conditionalFormatting sqref="AO5:AO54">
    <cfRule type="expression" dxfId="205" priority="96" stopIfTrue="1">
      <formula>A5=0</formula>
    </cfRule>
  </conditionalFormatting>
  <conditionalFormatting sqref="AP5:AP54">
    <cfRule type="expression" dxfId="204" priority="97" stopIfTrue="1">
      <formula>A5=0</formula>
    </cfRule>
  </conditionalFormatting>
  <conditionalFormatting sqref="AQ5:AQ54">
    <cfRule type="expression" dxfId="203" priority="98" stopIfTrue="1">
      <formula>A5=0</formula>
    </cfRule>
  </conditionalFormatting>
  <conditionalFormatting sqref="AR5:AR54">
    <cfRule type="expression" dxfId="202" priority="99" stopIfTrue="1">
      <formula>A5=0</formula>
    </cfRule>
  </conditionalFormatting>
  <conditionalFormatting sqref="AS5:AS54">
    <cfRule type="expression" dxfId="201" priority="100" stopIfTrue="1">
      <formula>A5=0</formula>
    </cfRule>
  </conditionalFormatting>
  <conditionalFormatting sqref="AT5:AT54">
    <cfRule type="expression" dxfId="200" priority="101" stopIfTrue="1">
      <formula>A5=0</formula>
    </cfRule>
  </conditionalFormatting>
  <conditionalFormatting sqref="AU5:AU54">
    <cfRule type="expression" dxfId="199" priority="102" stopIfTrue="1">
      <formula>A5=0</formula>
    </cfRule>
  </conditionalFormatting>
  <conditionalFormatting sqref="AV5:AV54">
    <cfRule type="expression" dxfId="198" priority="103" stopIfTrue="1">
      <formula>A5=0</formula>
    </cfRule>
  </conditionalFormatting>
  <conditionalFormatting sqref="AX5:AX54">
    <cfRule type="expression" dxfId="197" priority="104" stopIfTrue="1">
      <formula>A5=0</formula>
    </cfRule>
  </conditionalFormatting>
  <conditionalFormatting sqref="AY5:AY54">
    <cfRule type="expression" dxfId="196" priority="105" stopIfTrue="1">
      <formula>A5=0</formula>
    </cfRule>
  </conditionalFormatting>
  <conditionalFormatting sqref="AZ5:AZ54">
    <cfRule type="expression" dxfId="195" priority="106" stopIfTrue="1">
      <formula>A5=0</formula>
    </cfRule>
  </conditionalFormatting>
  <conditionalFormatting sqref="BA5:BA54">
    <cfRule type="expression" dxfId="194" priority="107" stopIfTrue="1">
      <formula>A5=0</formula>
    </cfRule>
  </conditionalFormatting>
  <conditionalFormatting sqref="BB5:BB54">
    <cfRule type="expression" dxfId="193" priority="108" stopIfTrue="1">
      <formula>A5=0</formula>
    </cfRule>
  </conditionalFormatting>
  <conditionalFormatting sqref="BC5:BC54">
    <cfRule type="expression" dxfId="192" priority="109" stopIfTrue="1">
      <formula>A5=0</formula>
    </cfRule>
  </conditionalFormatting>
  <conditionalFormatting sqref="BD5:BD54">
    <cfRule type="expression" dxfId="191" priority="110" stopIfTrue="1">
      <formula>A5=0</formula>
    </cfRule>
  </conditionalFormatting>
  <conditionalFormatting sqref="BE5:BE54">
    <cfRule type="expression" dxfId="190" priority="111" stopIfTrue="1">
      <formula>A5=0</formula>
    </cfRule>
  </conditionalFormatting>
  <conditionalFormatting sqref="BF5:BF54">
    <cfRule type="expression" dxfId="189" priority="112" stopIfTrue="1">
      <formula>A5=0</formula>
    </cfRule>
  </conditionalFormatting>
  <conditionalFormatting sqref="BG5:BG54">
    <cfRule type="expression" dxfId="188" priority="113" stopIfTrue="1">
      <formula>A5=0</formula>
    </cfRule>
  </conditionalFormatting>
  <conditionalFormatting sqref="BH5:BH54">
    <cfRule type="expression" dxfId="187" priority="114" stopIfTrue="1">
      <formula>A5=0</formula>
    </cfRule>
  </conditionalFormatting>
  <conditionalFormatting sqref="BI5:BI56">
    <cfRule type="expression" dxfId="186" priority="115" stopIfTrue="1">
      <formula>A5=0</formula>
    </cfRule>
  </conditionalFormatting>
  <conditionalFormatting sqref="BJ5:BJ54">
    <cfRule type="expression" dxfId="185" priority="116" stopIfTrue="1">
      <formula>A5=0</formula>
    </cfRule>
  </conditionalFormatting>
  <conditionalFormatting sqref="BK5:BK54">
    <cfRule type="expression" dxfId="184" priority="117" stopIfTrue="1">
      <formula>A5=0</formula>
    </cfRule>
  </conditionalFormatting>
  <conditionalFormatting sqref="K5:K54">
    <cfRule type="expression" dxfId="183" priority="118" stopIfTrue="1">
      <formula>A5=0</formula>
    </cfRule>
  </conditionalFormatting>
  <conditionalFormatting sqref="C60:K60">
    <cfRule type="expression" dxfId="182" priority="119" stopIfTrue="1">
      <formula>$C$60=0</formula>
    </cfRule>
  </conditionalFormatting>
  <conditionalFormatting sqref="Q60:AD60">
    <cfRule type="expression" dxfId="181" priority="120" stopIfTrue="1">
      <formula>$Q$60=0</formula>
    </cfRule>
  </conditionalFormatting>
  <conditionalFormatting sqref="Q3:AI3">
    <cfRule type="expression" dxfId="180" priority="121" stopIfTrue="1">
      <formula>$Q$3=0</formula>
    </cfRule>
  </conditionalFormatting>
  <conditionalFormatting sqref="J55:J56">
    <cfRule type="cellIs" dxfId="179" priority="122" stopIfTrue="1" operator="equal">
      <formula>1</formula>
    </cfRule>
    <cfRule type="cellIs" dxfId="178" priority="123" stopIfTrue="1" operator="equal">
      <formula>2</formula>
    </cfRule>
    <cfRule type="cellIs" dxfId="177" priority="124" stopIfTrue="1" operator="equal">
      <formula>3</formula>
    </cfRule>
  </conditionalFormatting>
  <conditionalFormatting sqref="H3">
    <cfRule type="cellIs" dxfId="176" priority="125" stopIfTrue="1" operator="equal">
      <formula>0</formula>
    </cfRule>
  </conditionalFormatting>
  <conditionalFormatting sqref="J55:J56">
    <cfRule type="expression" dxfId="175" priority="51" stopIfTrue="1">
      <formula>$J$6=0</formula>
    </cfRule>
  </conditionalFormatting>
  <conditionalFormatting sqref="J5">
    <cfRule type="expression" dxfId="174" priority="50" stopIfTrue="1">
      <formula>$J$5=0</formula>
    </cfRule>
  </conditionalFormatting>
  <conditionalFormatting sqref="J6">
    <cfRule type="expression" dxfId="173" priority="49" stopIfTrue="1">
      <formula>$J$6=0</formula>
    </cfRule>
  </conditionalFormatting>
  <conditionalFormatting sqref="J7">
    <cfRule type="expression" dxfId="172" priority="48" stopIfTrue="1">
      <formula>$J$7=0</formula>
    </cfRule>
  </conditionalFormatting>
  <conditionalFormatting sqref="J8">
    <cfRule type="expression" dxfId="171" priority="47" stopIfTrue="1">
      <formula>$J$8=0</formula>
    </cfRule>
  </conditionalFormatting>
  <conditionalFormatting sqref="J9">
    <cfRule type="expression" dxfId="170" priority="46" stopIfTrue="1">
      <formula>$J$9=0</formula>
    </cfRule>
  </conditionalFormatting>
  <conditionalFormatting sqref="J10">
    <cfRule type="expression" dxfId="169" priority="45" stopIfTrue="1">
      <formula>$J$10=0</formula>
    </cfRule>
  </conditionalFormatting>
  <conditionalFormatting sqref="J11">
    <cfRule type="expression" dxfId="168" priority="44" stopIfTrue="1">
      <formula>$J$11=0</formula>
    </cfRule>
  </conditionalFormatting>
  <conditionalFormatting sqref="J12">
    <cfRule type="expression" dxfId="167" priority="43" stopIfTrue="1">
      <formula>$J$12=0</formula>
    </cfRule>
  </conditionalFormatting>
  <conditionalFormatting sqref="J13">
    <cfRule type="expression" dxfId="166" priority="42" stopIfTrue="1">
      <formula>$J$13=0</formula>
    </cfRule>
  </conditionalFormatting>
  <conditionalFormatting sqref="J14">
    <cfRule type="expression" dxfId="165" priority="41" stopIfTrue="1">
      <formula>$J$14=0</formula>
    </cfRule>
  </conditionalFormatting>
  <conditionalFormatting sqref="J15">
    <cfRule type="expression" dxfId="164" priority="40" stopIfTrue="1">
      <formula>$J$15=0</formula>
    </cfRule>
  </conditionalFormatting>
  <conditionalFormatting sqref="J16">
    <cfRule type="expression" dxfId="163" priority="39" stopIfTrue="1">
      <formula>$J$16=0</formula>
    </cfRule>
  </conditionalFormatting>
  <conditionalFormatting sqref="J17">
    <cfRule type="expression" dxfId="162" priority="38" stopIfTrue="1">
      <formula>$J$17=0</formula>
    </cfRule>
  </conditionalFormatting>
  <conditionalFormatting sqref="J18">
    <cfRule type="expression" dxfId="161" priority="37" stopIfTrue="1">
      <formula>$J$18=0</formula>
    </cfRule>
  </conditionalFormatting>
  <conditionalFormatting sqref="J19">
    <cfRule type="expression" dxfId="160" priority="36" stopIfTrue="1">
      <formula>$J$19=0</formula>
    </cfRule>
  </conditionalFormatting>
  <conditionalFormatting sqref="J20">
    <cfRule type="expression" dxfId="159" priority="35" stopIfTrue="1">
      <formula>$J$20=0</formula>
    </cfRule>
  </conditionalFormatting>
  <conditionalFormatting sqref="J21">
    <cfRule type="expression" dxfId="158" priority="34" stopIfTrue="1">
      <formula>$J$21=0</formula>
    </cfRule>
  </conditionalFormatting>
  <conditionalFormatting sqref="J22">
    <cfRule type="expression" dxfId="157" priority="33" stopIfTrue="1">
      <formula>$J$22=0</formula>
    </cfRule>
  </conditionalFormatting>
  <conditionalFormatting sqref="J23">
    <cfRule type="expression" dxfId="156" priority="32" stopIfTrue="1">
      <formula>$J$23=0</formula>
    </cfRule>
  </conditionalFormatting>
  <conditionalFormatting sqref="J24">
    <cfRule type="expression" dxfId="155" priority="31" stopIfTrue="1">
      <formula>$J$24=0</formula>
    </cfRule>
  </conditionalFormatting>
  <conditionalFormatting sqref="J25">
    <cfRule type="expression" dxfId="154" priority="30" stopIfTrue="1">
      <formula>$J$25=0</formula>
    </cfRule>
  </conditionalFormatting>
  <conditionalFormatting sqref="J26">
    <cfRule type="expression" dxfId="153" priority="29" stopIfTrue="1">
      <formula>$J$26=0</formula>
    </cfRule>
  </conditionalFormatting>
  <conditionalFormatting sqref="J27">
    <cfRule type="expression" dxfId="152" priority="28" stopIfTrue="1">
      <formula>$J$27=0</formula>
    </cfRule>
  </conditionalFormatting>
  <conditionalFormatting sqref="J28">
    <cfRule type="expression" dxfId="151" priority="27" stopIfTrue="1">
      <formula>$J$28=0</formula>
    </cfRule>
  </conditionalFormatting>
  <conditionalFormatting sqref="J29">
    <cfRule type="expression" dxfId="150" priority="26" stopIfTrue="1">
      <formula>$J$29=0</formula>
    </cfRule>
  </conditionalFormatting>
  <conditionalFormatting sqref="J30">
    <cfRule type="expression" dxfId="149" priority="25" stopIfTrue="1">
      <formula>$J$30=0</formula>
    </cfRule>
  </conditionalFormatting>
  <conditionalFormatting sqref="J31">
    <cfRule type="expression" dxfId="148" priority="24" stopIfTrue="1">
      <formula>$J$31=0</formula>
    </cfRule>
  </conditionalFormatting>
  <conditionalFormatting sqref="J32">
    <cfRule type="expression" dxfId="147" priority="23" stopIfTrue="1">
      <formula>$J$32=0</formula>
    </cfRule>
  </conditionalFormatting>
  <conditionalFormatting sqref="J33">
    <cfRule type="expression" dxfId="146" priority="22" stopIfTrue="1">
      <formula>$J$33=0</formula>
    </cfRule>
  </conditionalFormatting>
  <conditionalFormatting sqref="J34">
    <cfRule type="expression" dxfId="145" priority="21" stopIfTrue="1">
      <formula>$J$34=0</formula>
    </cfRule>
  </conditionalFormatting>
  <conditionalFormatting sqref="J35">
    <cfRule type="expression" dxfId="144" priority="20" stopIfTrue="1">
      <formula>$J$35=0</formula>
    </cfRule>
  </conditionalFormatting>
  <conditionalFormatting sqref="J36">
    <cfRule type="expression" dxfId="143" priority="19" stopIfTrue="1">
      <formula>$J$36=0</formula>
    </cfRule>
  </conditionalFormatting>
  <conditionalFormatting sqref="J37">
    <cfRule type="expression" dxfId="142" priority="18" stopIfTrue="1">
      <formula>$J$37=0</formula>
    </cfRule>
  </conditionalFormatting>
  <conditionalFormatting sqref="J38">
    <cfRule type="expression" dxfId="141" priority="17" stopIfTrue="1">
      <formula>$J$38=0</formula>
    </cfRule>
  </conditionalFormatting>
  <conditionalFormatting sqref="J39">
    <cfRule type="expression" dxfId="140" priority="16" stopIfTrue="1">
      <formula>$J$39=0</formula>
    </cfRule>
  </conditionalFormatting>
  <conditionalFormatting sqref="J40">
    <cfRule type="expression" dxfId="139" priority="15" stopIfTrue="1">
      <formula>$J$40=0</formula>
    </cfRule>
  </conditionalFormatting>
  <conditionalFormatting sqref="J41">
    <cfRule type="expression" dxfId="138" priority="14" stopIfTrue="1">
      <formula>$J$41=0</formula>
    </cfRule>
  </conditionalFormatting>
  <conditionalFormatting sqref="J42">
    <cfRule type="expression" dxfId="137" priority="13" stopIfTrue="1">
      <formula>$J$42=0</formula>
    </cfRule>
  </conditionalFormatting>
  <conditionalFormatting sqref="J43">
    <cfRule type="expression" dxfId="136" priority="12" stopIfTrue="1">
      <formula>$J$43=0</formula>
    </cfRule>
  </conditionalFormatting>
  <conditionalFormatting sqref="J44">
    <cfRule type="expression" dxfId="135" priority="11" stopIfTrue="1">
      <formula>$J$44=0</formula>
    </cfRule>
  </conditionalFormatting>
  <conditionalFormatting sqref="J45">
    <cfRule type="expression" dxfId="134" priority="10" stopIfTrue="1">
      <formula>$J$45=0</formula>
    </cfRule>
  </conditionalFormatting>
  <conditionalFormatting sqref="J46">
    <cfRule type="expression" dxfId="133" priority="9" stopIfTrue="1">
      <formula>$J$46=0</formula>
    </cfRule>
  </conditionalFormatting>
  <conditionalFormatting sqref="J47">
    <cfRule type="expression" dxfId="132" priority="8" stopIfTrue="1">
      <formula>$J$47=0</formula>
    </cfRule>
  </conditionalFormatting>
  <conditionalFormatting sqref="J48">
    <cfRule type="expression" dxfId="131" priority="7" stopIfTrue="1">
      <formula>$J$48=0</formula>
    </cfRule>
  </conditionalFormatting>
  <conditionalFormatting sqref="J49">
    <cfRule type="expression" dxfId="130" priority="6" stopIfTrue="1">
      <formula>$J$49=0</formula>
    </cfRule>
  </conditionalFormatting>
  <conditionalFormatting sqref="J50">
    <cfRule type="expression" dxfId="129" priority="5" stopIfTrue="1">
      <formula>$J$50=0</formula>
    </cfRule>
  </conditionalFormatting>
  <conditionalFormatting sqref="J51">
    <cfRule type="expression" dxfId="128" priority="4" stopIfTrue="1">
      <formula>$J$51=0</formula>
    </cfRule>
  </conditionalFormatting>
  <conditionalFormatting sqref="J52">
    <cfRule type="expression" dxfId="127" priority="3" stopIfTrue="1">
      <formula>$J$53=0</formula>
    </cfRule>
  </conditionalFormatting>
  <conditionalFormatting sqref="J53">
    <cfRule type="expression" dxfId="126" priority="2" stopIfTrue="1">
      <formula>$J$53=0</formula>
    </cfRule>
  </conditionalFormatting>
  <conditionalFormatting sqref="J54">
    <cfRule type="expression" dxfId="125" priority="1" stopIfTrue="1">
      <formula>$J$54=0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6"/>
  <sheetViews>
    <sheetView workbookViewId="0">
      <selection activeCell="I18" sqref="I18"/>
    </sheetView>
  </sheetViews>
  <sheetFormatPr defaultRowHeight="15" x14ac:dyDescent="0.25"/>
  <cols>
    <col min="1" max="1" width="3.85546875" customWidth="1"/>
    <col min="2" max="2" width="19.85546875" customWidth="1"/>
    <col min="3" max="3" width="12.85546875" customWidth="1"/>
    <col min="4" max="4" width="5.7109375" customWidth="1"/>
    <col min="5" max="7" width="5.28515625" customWidth="1"/>
    <col min="8" max="8" width="6.5703125" customWidth="1"/>
    <col min="9" max="9" width="5.28515625" customWidth="1"/>
    <col min="10" max="12" width="3.7109375" customWidth="1"/>
    <col min="13" max="15" width="5.7109375" customWidth="1"/>
    <col min="16" max="35" width="3.42578125" customWidth="1"/>
    <col min="36" max="36" width="2.7109375" customWidth="1"/>
    <col min="37" max="37" width="2.5703125" customWidth="1"/>
    <col min="38" max="38" width="2.7109375" customWidth="1"/>
    <col min="39" max="48" width="4.7109375" customWidth="1"/>
    <col min="49" max="49" width="2.7109375" customWidth="1"/>
    <col min="50" max="59" width="4.7109375" customWidth="1"/>
    <col min="60" max="60" width="6.7109375" customWidth="1"/>
    <col min="61" max="62" width="7.42578125" customWidth="1"/>
    <col min="63" max="63" width="7.7109375" customWidth="1"/>
  </cols>
  <sheetData>
    <row r="1" spans="1:64" ht="18.75" x14ac:dyDescent="0.3">
      <c r="A1" s="181" t="s">
        <v>87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I1" s="1"/>
      <c r="AJ1" s="2"/>
      <c r="AK1" s="2"/>
      <c r="AL1" s="2"/>
      <c r="AM1" s="182" t="s">
        <v>1</v>
      </c>
      <c r="AN1" s="183"/>
      <c r="AO1" s="3">
        <f>SUM(MAX(L5:L54)*2)</f>
        <v>20</v>
      </c>
      <c r="AP1" s="184" t="s">
        <v>2</v>
      </c>
      <c r="AQ1" s="185"/>
      <c r="AR1" s="185"/>
      <c r="AS1" s="4">
        <f>SUM(AO1/100*65)</f>
        <v>13</v>
      </c>
      <c r="AT1" s="182" t="s">
        <v>3</v>
      </c>
      <c r="AU1" s="186"/>
      <c r="AV1" s="5">
        <f>MAX(L5:L54)</f>
        <v>10</v>
      </c>
      <c r="AW1" s="1"/>
      <c r="AX1" s="1"/>
      <c r="AY1" s="1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7"/>
    </row>
    <row r="2" spans="1:64" ht="25.5" x14ac:dyDescent="0.3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8"/>
      <c r="AI2" s="8"/>
      <c r="AJ2" s="1"/>
      <c r="AK2" s="1"/>
      <c r="AL2" s="1"/>
      <c r="AM2" s="6"/>
      <c r="AN2" s="6"/>
      <c r="AO2" s="6"/>
      <c r="AP2" s="6"/>
      <c r="AQ2" s="6"/>
      <c r="AR2" s="6"/>
      <c r="AS2" s="6"/>
      <c r="AT2" s="6"/>
      <c r="AU2" s="6"/>
      <c r="AV2" s="6"/>
      <c r="AW2" s="1"/>
      <c r="AX2" s="1"/>
      <c r="AY2" s="1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7"/>
    </row>
    <row r="3" spans="1:64" ht="15.75" x14ac:dyDescent="0.25">
      <c r="A3" s="188">
        <v>43748</v>
      </c>
      <c r="B3" s="187"/>
      <c r="C3" s="9"/>
      <c r="D3" s="175" t="s">
        <v>4</v>
      </c>
      <c r="E3" s="175"/>
      <c r="F3" s="175"/>
      <c r="G3" s="175"/>
      <c r="H3" s="10">
        <f>IF(A57&lt;12,0)+IF(A57=12,0.82)+IF(A57=13,0.83)+IF(A57=14,0.84)+IF(A57=15,0.85)+IF(A57=16,0.86)+IF(A57=17,0.87)+IF(A57=18,0.88)+IF(A57=19,0.89)+IF(A57=20,0.9)+IF(A57=21,0.91)+IF(A57=22,0.92)+IF(A57=23,0.93)+IF(A57=24,0.94)+IF(A57=25,0.95)+IF(A57=26,0.96)+IF(A57=27,0.97)+IF(A57=28,0.98)+IF(A57=29,0.99)+IF(A57=30,1)+IF(A57=31,1.01)+IF(A57=32,1.02)+IF(A57=33,1.03)+IF(A57=34,1.04)+IF(A57=35,1.05)+IF(A57=36,1.06)+IF(A57=37,1.07)+IF(A57=38,1.08)+IF(A57=39,1.09)+IF(A57=40,1.1)+IF(A57=41,1.11)+IF(A57=42,1.12)+IF(A57=43,1.13)+IF(A57=44,1.14)+IF(A57=45,1.15)+IF(A57=46,1.16)+IF(A57=47,1.17)+IF(A57=48,1.18)+IF(A57=49,1.19)+IF(A57=50,1.2)</f>
        <v>0.94</v>
      </c>
      <c r="I3" s="9"/>
      <c r="J3" s="9"/>
      <c r="K3" s="9"/>
      <c r="L3" s="9"/>
      <c r="M3" s="175" t="s">
        <v>5</v>
      </c>
      <c r="N3" s="175"/>
      <c r="O3" s="175"/>
      <c r="P3" s="175"/>
      <c r="Q3" s="174" t="s">
        <v>88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1"/>
      <c r="AK3" s="11"/>
      <c r="AL3" s="11"/>
      <c r="AM3" s="177" t="s">
        <v>7</v>
      </c>
      <c r="AN3" s="177"/>
      <c r="AO3" s="177"/>
      <c r="AP3" s="177"/>
      <c r="AQ3" s="177"/>
      <c r="AR3" s="177"/>
      <c r="AS3" s="177"/>
      <c r="AT3" s="177"/>
      <c r="AU3" s="177"/>
      <c r="AV3" s="177"/>
      <c r="AW3" s="1"/>
      <c r="AX3" s="177" t="s">
        <v>8</v>
      </c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7"/>
    </row>
    <row r="4" spans="1:64" ht="24" x14ac:dyDescent="0.25">
      <c r="A4" s="12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17" t="s">
        <v>15</v>
      </c>
      <c r="H4" s="17" t="s">
        <v>16</v>
      </c>
      <c r="I4" s="17" t="s">
        <v>17</v>
      </c>
      <c r="J4" s="17" t="s">
        <v>18</v>
      </c>
      <c r="K4" s="17" t="s">
        <v>19</v>
      </c>
      <c r="L4" s="17" t="s">
        <v>20</v>
      </c>
      <c r="M4" s="17" t="s">
        <v>21</v>
      </c>
      <c r="N4" s="17" t="s">
        <v>22</v>
      </c>
      <c r="O4" s="18" t="s">
        <v>23</v>
      </c>
      <c r="P4" s="178">
        <v>1</v>
      </c>
      <c r="Q4" s="179"/>
      <c r="R4" s="172">
        <v>2</v>
      </c>
      <c r="S4" s="180"/>
      <c r="T4" s="180">
        <v>3</v>
      </c>
      <c r="U4" s="180"/>
      <c r="V4" s="180">
        <v>4</v>
      </c>
      <c r="W4" s="180"/>
      <c r="X4" s="180">
        <v>5</v>
      </c>
      <c r="Y4" s="180"/>
      <c r="Z4" s="180">
        <v>6</v>
      </c>
      <c r="AA4" s="180"/>
      <c r="AB4" s="180">
        <v>7</v>
      </c>
      <c r="AC4" s="180"/>
      <c r="AD4" s="180">
        <v>8</v>
      </c>
      <c r="AE4" s="180"/>
      <c r="AF4" s="180">
        <v>9</v>
      </c>
      <c r="AG4" s="180"/>
      <c r="AH4" s="171">
        <v>10</v>
      </c>
      <c r="AI4" s="172"/>
      <c r="AJ4" s="19"/>
      <c r="AK4" s="19"/>
      <c r="AL4" s="19"/>
      <c r="AM4" s="20">
        <v>1</v>
      </c>
      <c r="AN4" s="20">
        <v>2</v>
      </c>
      <c r="AO4" s="20">
        <v>3</v>
      </c>
      <c r="AP4" s="20">
        <v>4</v>
      </c>
      <c r="AQ4" s="20">
        <v>5</v>
      </c>
      <c r="AR4" s="20">
        <v>6</v>
      </c>
      <c r="AS4" s="20">
        <v>7</v>
      </c>
      <c r="AT4" s="20">
        <v>8</v>
      </c>
      <c r="AU4" s="20">
        <v>9</v>
      </c>
      <c r="AV4" s="20">
        <v>10</v>
      </c>
      <c r="AW4" s="21"/>
      <c r="AX4" s="20">
        <v>1</v>
      </c>
      <c r="AY4" s="20">
        <v>2</v>
      </c>
      <c r="AZ4" s="20">
        <v>3</v>
      </c>
      <c r="BA4" s="20">
        <v>4</v>
      </c>
      <c r="BB4" s="20">
        <v>5</v>
      </c>
      <c r="BC4" s="20">
        <v>6</v>
      </c>
      <c r="BD4" s="20">
        <v>7</v>
      </c>
      <c r="BE4" s="20">
        <v>8</v>
      </c>
      <c r="BF4" s="20">
        <v>9</v>
      </c>
      <c r="BG4" s="20">
        <v>10</v>
      </c>
      <c r="BH4" s="20" t="s">
        <v>24</v>
      </c>
      <c r="BI4" s="22" t="s">
        <v>25</v>
      </c>
      <c r="BJ4" s="22" t="s">
        <v>26</v>
      </c>
      <c r="BK4" s="23" t="s">
        <v>27</v>
      </c>
      <c r="BL4" s="7"/>
    </row>
    <row r="5" spans="1:64" x14ac:dyDescent="0.25">
      <c r="A5" s="24">
        <v>1</v>
      </c>
      <c r="B5" s="25" t="s">
        <v>89</v>
      </c>
      <c r="C5" s="26" t="s">
        <v>29</v>
      </c>
      <c r="D5" s="27"/>
      <c r="E5" s="28">
        <f>IF(G5=0,0,IF(G5+F5&lt;1000,1000,G5+F5))</f>
        <v>1566</v>
      </c>
      <c r="F5" s="29">
        <f t="shared" ref="F5:F54" si="0">IF(L5=0,0,IF(G5+(IF(I5&gt;-150,(IF(I5&gt;=150,IF(K5&gt;=$AS$1,0,SUM(IF(MAX(P5:AI5)=99,K5-2,K5)-L5*2*(15+50)%)*10),SUM(IF(MAX(P5:AI5)=99,K5-2,K5)-L5*2*(I5/10+50)%)*10)),(IF(I5&lt;-150,IF((IF(MAX(P5:AI5)=99,K5-2,K5)-L5*2*(I5/10+50)%)*10&lt;1,0,(IF(MAX(P5:AI5)=99,K5-2,K5)-L5*2*(I5/10+50)%)*10))))),(IF(I5&gt;-150,(IF(I5&gt;150,IF(K5&gt;=$AS$1,0,SUM(IF(MAX(P5:AI5)=99,K5-2,K5)-L5*2*(15+50)%)*10),SUM(IF(MAX(P5:AI5)=99,K5-2,K5)-L5*2*(I5/10+50)%)*10)),(IF(I5&lt;-150,IF((IF(MAX(P5:AI5)=99,K5-2,K5)-L5*2*(I5/10+50)%)*10&lt;1,0,(IF(MAX(P5:AI5)=99,K5-2,K5)-L5*2*(I5/10+50)%)*10)))))))</f>
        <v>0</v>
      </c>
      <c r="G5" s="30">
        <v>1566</v>
      </c>
      <c r="H5" s="31">
        <f>IF(J5=0,0,(IF(IF($A$57&gt;=30,(SUM(31-J5)*$H$3),(SUM(30-J5)*$H$3))&lt;0,0,IF($A$57&gt;=30,(SUM(31-J5)*$H$3),(SUM(30-J5)*$H$3)))))</f>
        <v>27.259999999999998</v>
      </c>
      <c r="I5" s="32">
        <f>IF(M5=0,0,G5-M5)</f>
        <v>288.70000000000005</v>
      </c>
      <c r="J5" s="33">
        <v>1</v>
      </c>
      <c r="K5" s="34">
        <v>18</v>
      </c>
      <c r="L5" s="35">
        <v>10</v>
      </c>
      <c r="M5" s="36">
        <f t="shared" ref="M5:M54" si="1">IF(L5=0,0,SUM(AM5:AV5)/L5)</f>
        <v>1277.3</v>
      </c>
      <c r="N5" s="32">
        <f>BH5</f>
        <v>116</v>
      </c>
      <c r="O5" s="37">
        <f>BK5</f>
        <v>110</v>
      </c>
      <c r="P5" s="38">
        <v>12</v>
      </c>
      <c r="Q5" s="39">
        <v>2</v>
      </c>
      <c r="R5" s="40">
        <v>7</v>
      </c>
      <c r="S5" s="39">
        <v>2</v>
      </c>
      <c r="T5" s="41">
        <v>4</v>
      </c>
      <c r="U5" s="42">
        <v>0</v>
      </c>
      <c r="V5" s="43">
        <v>11</v>
      </c>
      <c r="W5" s="42">
        <v>2</v>
      </c>
      <c r="X5" s="41">
        <v>3</v>
      </c>
      <c r="Y5" s="42">
        <v>2</v>
      </c>
      <c r="Z5" s="41">
        <v>5</v>
      </c>
      <c r="AA5" s="42">
        <v>2</v>
      </c>
      <c r="AB5" s="41">
        <v>6</v>
      </c>
      <c r="AC5" s="44">
        <v>2</v>
      </c>
      <c r="AD5" s="45">
        <v>2</v>
      </c>
      <c r="AE5" s="46">
        <v>2</v>
      </c>
      <c r="AF5" s="43">
        <v>22</v>
      </c>
      <c r="AG5" s="44">
        <v>2</v>
      </c>
      <c r="AH5" s="43">
        <v>15</v>
      </c>
      <c r="AI5" s="42">
        <v>2</v>
      </c>
      <c r="AJ5" s="47"/>
      <c r="AK5" s="48">
        <f>SUM(Q5+S5+U5+W5+Y5+AA5+AC5+AE5+AG5+AI5)</f>
        <v>18</v>
      </c>
      <c r="AL5" s="47"/>
      <c r="AM5" s="49">
        <f t="shared" ref="AM5:AM54" si="2">IF(B5=0,0,IF(B5="BRIVS",0,(LOOKUP(P5,$A$5:$A$55,$G$5:$G$55))))</f>
        <v>1136</v>
      </c>
      <c r="AN5" s="50">
        <f t="shared" ref="AN5:AN54" si="3">IF(B5=0,0,IF(B5="BRIVS",0,(LOOKUP(R5,$A$5:$A$55,$G$5:$G$55))))</f>
        <v>1299</v>
      </c>
      <c r="AO5" s="51">
        <f t="shared" ref="AO5:AO54" si="4">IF(B5=0,0,IF(B5="BRIVS",0,(LOOKUP(T5,$A$5:$A$55,$G$5:$G$55))))</f>
        <v>1423</v>
      </c>
      <c r="AP5" s="50">
        <f t="shared" ref="AP5:AP54" si="5">IF(B5=0,0,IF(B5="BRIVS",0,(LOOKUP(V5,$A$5:$A$55,$G$5:$G$55))))</f>
        <v>1196</v>
      </c>
      <c r="AQ5" s="51">
        <f t="shared" ref="AQ5:AQ54" si="6">IF(B5=0,0,IF(B5="BRIVS",0,(LOOKUP(X5,$A$5:$A$55,$G$5:$G$55))))</f>
        <v>1434</v>
      </c>
      <c r="AR5" s="51">
        <f t="shared" ref="AR5:AR54" si="7">IF(B5=0,0,IF(B5="BRIVS",0,(LOOKUP(Z5,$A$5:$A$55,$G$5:$G$55))))</f>
        <v>1383</v>
      </c>
      <c r="AS5" s="51">
        <f t="shared" ref="AS5:AS54" si="8">IF(B5=0,0,IF(B5="BRIVS",0,(LOOKUP(AB5,$A$5:$A$55,$G$5:$G$55))))</f>
        <v>1355</v>
      </c>
      <c r="AT5" s="51">
        <f t="shared" ref="AT5:AT54" si="9">IF(B5=0,0,IF(B5="BRIVS",0,(LOOKUP(AD5,$A$5:$A$55,$G$5:$G$55))))</f>
        <v>1478</v>
      </c>
      <c r="AU5" s="50">
        <f t="shared" ref="AU5:AU54" si="10">IF(B5=0,0,IF(B5="BRIVS",0,(LOOKUP(AF5,$A$5:$A$55,$G$5:$G$55))))</f>
        <v>1000</v>
      </c>
      <c r="AV5" s="51">
        <f t="shared" ref="AV5:AV54" si="11">IF(B5=0,0,IF(B5="BRIVS",0,(LOOKUP(AH5,$A$5:$A$55,$G$5:$G$55))))</f>
        <v>1069</v>
      </c>
      <c r="AW5" s="1"/>
      <c r="AX5" s="52">
        <f t="shared" ref="AX5:AX54" si="12">IF(P5=99,0,(LOOKUP($P5,$A$5:$A$56,$K$5:$K$56)))</f>
        <v>6</v>
      </c>
      <c r="AY5" s="53">
        <f t="shared" ref="AY5:AY54" si="13">IF(R5=99,0,(LOOKUP($R5,$A$5:$A$56,$K$5:$K$56)))</f>
        <v>12</v>
      </c>
      <c r="AZ5" s="53">
        <f t="shared" ref="AZ5:AZ54" si="14">IF(T5=99,0,(LOOKUP($T5,$A$5:$A$56,$K$5:$K$56)))</f>
        <v>14</v>
      </c>
      <c r="BA5" s="54">
        <f t="shared" ref="BA5:BA54" si="15">IF(V5=99,0,(LOOKUP($V5,$A$5:$A$56,$K$5:$K$56)))</f>
        <v>12</v>
      </c>
      <c r="BB5" s="53">
        <f t="shared" ref="BB5:BB54" si="16">IF(X5=99,0,(LOOKUP($X5,$A$5:$A$56,$K$5:$K$56)))</f>
        <v>16</v>
      </c>
      <c r="BC5" s="53">
        <f t="shared" ref="BC5:BC54" si="17">IF(Z5=99,0,(LOOKUP($Z5,$A$5:$A$56,$K$5:$K$56)))</f>
        <v>10</v>
      </c>
      <c r="BD5" s="53">
        <f t="shared" ref="BD5:BD54" si="18">IF(AB5=99,0,(LOOKUP($AB5,$A$5:$A$56,$K$5:$K$56)))</f>
        <v>12</v>
      </c>
      <c r="BE5" s="53">
        <f t="shared" ref="BE5:BE54" si="19">IF(AD5=99,0,(LOOKUP($AD5,$A$5:$A$56,$K$5:$K$56)))</f>
        <v>14</v>
      </c>
      <c r="BF5" s="53">
        <f t="shared" ref="BF5:BF54" si="20">IF(AF5=99,0,(LOOKUP($AF5,$A$5:$A$56,$K$5:$K$56)))</f>
        <v>10</v>
      </c>
      <c r="BG5" s="53">
        <f t="shared" ref="BG5:BG54" si="21">IF(AH5=99,0,(LOOKUP($AH5,$A$5:$A$56,$K$5:$K$56)))</f>
        <v>10</v>
      </c>
      <c r="BH5" s="55">
        <f>SUM(AX5,AY5,AZ5,BA5,BB5,BD5,BC5,BE5,BF5,BG5)</f>
        <v>116</v>
      </c>
      <c r="BI5" s="50">
        <f t="shared" ref="BI5:BI56" si="22">IF($AV$1&gt;8,(IF($AV$1=9,MIN(AX5:BF5),IF($AV$1=10,MIN(AX5:BG5),IF($AV$1=11,MIN(AX5:BG5),IF($AV$1=12,MIN(AX5:BG5),IF($AV$1=13,MIN(AX5:BG5))))))),(IF($AV$1=4,MIN(AX5:BA5),IF($AV$1=5,MIN(AX5:BB5),IF($AV$1=6,MIN(AX5:BC5),IF($AV$1=7,MIN(AX5:BD5),IF($AV$1=8,MIN(AX5:BE5))))))))</f>
        <v>6</v>
      </c>
      <c r="BJ5" s="50">
        <f t="shared" ref="BJ5:BJ54" si="23">IF($AV$1&gt;8,(IF($AV$1=9,MAX(AX5:BF5),IF($AV$1=10,MAX(AX5:BG5),IF($AV$1=11,MAX(AX5:BG5),IF($AV$1=12,MAX(AX5:BG5),IF($AV$1=13,MAX(AX5:BG5))))))),(IF($AV$1=4,MAX(AX5:BA5),IF($AV$1=5,MAX(AX5:BB5),IF($AV$1=6,MAX(AX5:BC5),IF($AV$1=7,MAX(AX5:BD5),IF($AV$1=8,MAX(AX5:BE5))))))))</f>
        <v>16</v>
      </c>
      <c r="BK5" s="56">
        <f>SUM($BH5-$BI5)</f>
        <v>110</v>
      </c>
      <c r="BL5" s="7"/>
    </row>
    <row r="6" spans="1:64" x14ac:dyDescent="0.25">
      <c r="A6" s="57">
        <v>2</v>
      </c>
      <c r="B6" s="58" t="s">
        <v>90</v>
      </c>
      <c r="C6" s="59" t="s">
        <v>29</v>
      </c>
      <c r="D6" s="60"/>
      <c r="E6" s="61">
        <f>IF(G6=0,0,IF(G6+F6&lt;1000,1000,G6+F6))</f>
        <v>1478</v>
      </c>
      <c r="F6" s="62">
        <f t="shared" si="0"/>
        <v>0</v>
      </c>
      <c r="G6" s="63">
        <v>1478</v>
      </c>
      <c r="H6" s="64">
        <f>IF(J6=0,0,(IF(IF($A$57&gt;=30,(SUM(31-J6)*$H$3),(SUM(30-J6)*$H$3))&lt;0,0,IF($A$57&gt;=30,(SUM(31-J6)*$H$3),(SUM(30-J6)*$H$3)))))</f>
        <v>25.38</v>
      </c>
      <c r="I6" s="65">
        <f>IF(M6=0,0,G6-M6)</f>
        <v>182.90000000000009</v>
      </c>
      <c r="J6" s="66">
        <v>3</v>
      </c>
      <c r="K6" s="67">
        <v>14</v>
      </c>
      <c r="L6" s="68">
        <v>10</v>
      </c>
      <c r="M6" s="69">
        <f t="shared" si="1"/>
        <v>1295.0999999999999</v>
      </c>
      <c r="N6" s="65">
        <f>BH6</f>
        <v>126</v>
      </c>
      <c r="O6" s="70">
        <f>BK6</f>
        <v>116</v>
      </c>
      <c r="P6" s="71">
        <v>23</v>
      </c>
      <c r="Q6" s="72">
        <v>2</v>
      </c>
      <c r="R6" s="73">
        <v>9</v>
      </c>
      <c r="S6" s="74">
        <v>2</v>
      </c>
      <c r="T6" s="75">
        <v>6</v>
      </c>
      <c r="U6" s="76">
        <v>2</v>
      </c>
      <c r="V6" s="73">
        <v>3</v>
      </c>
      <c r="W6" s="76">
        <v>0</v>
      </c>
      <c r="X6" s="75">
        <v>10</v>
      </c>
      <c r="Y6" s="76">
        <v>2</v>
      </c>
      <c r="Z6" s="75">
        <v>7</v>
      </c>
      <c r="AA6" s="76">
        <v>0</v>
      </c>
      <c r="AB6" s="75">
        <v>5</v>
      </c>
      <c r="AC6" s="74">
        <v>2</v>
      </c>
      <c r="AD6" s="71">
        <v>1</v>
      </c>
      <c r="AE6" s="72">
        <v>0</v>
      </c>
      <c r="AF6" s="77">
        <v>4</v>
      </c>
      <c r="AG6" s="74">
        <v>2</v>
      </c>
      <c r="AH6" s="73">
        <v>18</v>
      </c>
      <c r="AI6" s="76">
        <v>2</v>
      </c>
      <c r="AJ6" s="47"/>
      <c r="AK6" s="48">
        <f t="shared" ref="AK6:AK54" si="24">SUM(Q6+S6+U6+W6+Y6+AA6+AC6+AE6+AG6+AI6)</f>
        <v>14</v>
      </c>
      <c r="AL6" s="47"/>
      <c r="AM6" s="78">
        <f t="shared" si="2"/>
        <v>1000</v>
      </c>
      <c r="AN6" s="79">
        <f t="shared" si="3"/>
        <v>1244</v>
      </c>
      <c r="AO6" s="80">
        <f t="shared" si="4"/>
        <v>1355</v>
      </c>
      <c r="AP6" s="79">
        <f t="shared" si="5"/>
        <v>1434</v>
      </c>
      <c r="AQ6" s="80">
        <f t="shared" si="6"/>
        <v>1244</v>
      </c>
      <c r="AR6" s="80">
        <f t="shared" si="7"/>
        <v>1299</v>
      </c>
      <c r="AS6" s="80">
        <f t="shared" si="8"/>
        <v>1383</v>
      </c>
      <c r="AT6" s="80">
        <f t="shared" si="9"/>
        <v>1566</v>
      </c>
      <c r="AU6" s="79">
        <f t="shared" si="10"/>
        <v>1423</v>
      </c>
      <c r="AV6" s="80">
        <f t="shared" si="11"/>
        <v>1003</v>
      </c>
      <c r="AW6" s="1"/>
      <c r="AX6" s="81">
        <f t="shared" si="12"/>
        <v>10</v>
      </c>
      <c r="AY6" s="82">
        <f t="shared" si="13"/>
        <v>12</v>
      </c>
      <c r="AZ6" s="82">
        <f t="shared" si="14"/>
        <v>12</v>
      </c>
      <c r="BA6" s="83">
        <f t="shared" si="15"/>
        <v>16</v>
      </c>
      <c r="BB6" s="82">
        <f t="shared" si="16"/>
        <v>12</v>
      </c>
      <c r="BC6" s="82">
        <f t="shared" si="17"/>
        <v>12</v>
      </c>
      <c r="BD6" s="82">
        <f t="shared" si="18"/>
        <v>10</v>
      </c>
      <c r="BE6" s="82">
        <f t="shared" si="19"/>
        <v>18</v>
      </c>
      <c r="BF6" s="82">
        <f t="shared" si="20"/>
        <v>14</v>
      </c>
      <c r="BG6" s="82">
        <f t="shared" si="21"/>
        <v>10</v>
      </c>
      <c r="BH6" s="84">
        <f>SUM(AX6,AY6,AZ6,BA6,BB6,BD6,BC6,BE6,BF6,BG6)</f>
        <v>126</v>
      </c>
      <c r="BI6" s="79">
        <f t="shared" si="22"/>
        <v>10</v>
      </c>
      <c r="BJ6" s="79">
        <f t="shared" si="23"/>
        <v>18</v>
      </c>
      <c r="BK6" s="85">
        <f>SUM($BH6-$BI6)</f>
        <v>116</v>
      </c>
      <c r="BL6" s="7"/>
    </row>
    <row r="7" spans="1:64" x14ac:dyDescent="0.25">
      <c r="A7" s="57">
        <v>3</v>
      </c>
      <c r="B7" s="58" t="s">
        <v>91</v>
      </c>
      <c r="C7" s="86" t="s">
        <v>29</v>
      </c>
      <c r="D7" s="60"/>
      <c r="E7" s="87">
        <f t="shared" ref="E7:E54" si="25">IF(G7=0,0,IF(G7+F7&lt;1000,1000,G7+F7))</f>
        <v>1434</v>
      </c>
      <c r="F7" s="62">
        <f t="shared" si="0"/>
        <v>0</v>
      </c>
      <c r="G7" s="63">
        <v>1434</v>
      </c>
      <c r="H7" s="64">
        <f t="shared" ref="H7:H54" si="26">IF(J7=0,0,(IF(IF($A$57&gt;=30,(SUM(31-J7)*$H$3),(SUM(30-J7)*$H$3))&lt;0,0,IF($A$57&gt;=30,(SUM(31-J7)*$H$3),(SUM(30-J7)*$H$3)))))</f>
        <v>26.32</v>
      </c>
      <c r="I7" s="65">
        <f t="shared" ref="I7:I54" si="27">IF(M7=0,0,G7-M7)</f>
        <v>159.90000000000009</v>
      </c>
      <c r="J7" s="88">
        <v>2</v>
      </c>
      <c r="K7" s="89">
        <v>16</v>
      </c>
      <c r="L7" s="90">
        <v>10</v>
      </c>
      <c r="M7" s="91">
        <f t="shared" si="1"/>
        <v>1274.0999999999999</v>
      </c>
      <c r="N7" s="65">
        <f t="shared" ref="N7:N54" si="28">BH7</f>
        <v>110</v>
      </c>
      <c r="O7" s="70">
        <f t="shared" ref="O7:O54" si="29">BK7</f>
        <v>106</v>
      </c>
      <c r="P7" s="71">
        <v>13</v>
      </c>
      <c r="Q7" s="72">
        <v>2</v>
      </c>
      <c r="R7" s="73">
        <v>8</v>
      </c>
      <c r="S7" s="74">
        <v>2</v>
      </c>
      <c r="T7" s="75">
        <v>11</v>
      </c>
      <c r="U7" s="76">
        <v>2</v>
      </c>
      <c r="V7" s="73">
        <v>2</v>
      </c>
      <c r="W7" s="76">
        <v>2</v>
      </c>
      <c r="X7" s="75">
        <v>1</v>
      </c>
      <c r="Y7" s="76">
        <v>0</v>
      </c>
      <c r="Z7" s="75">
        <v>4</v>
      </c>
      <c r="AA7" s="76">
        <v>0</v>
      </c>
      <c r="AB7" s="75">
        <v>22</v>
      </c>
      <c r="AC7" s="74">
        <v>2</v>
      </c>
      <c r="AD7" s="71">
        <v>5</v>
      </c>
      <c r="AE7" s="72">
        <v>2</v>
      </c>
      <c r="AF7" s="77">
        <v>18</v>
      </c>
      <c r="AG7" s="74">
        <v>2</v>
      </c>
      <c r="AH7" s="73">
        <v>7</v>
      </c>
      <c r="AI7" s="76">
        <v>2</v>
      </c>
      <c r="AJ7" s="47"/>
      <c r="AK7" s="48">
        <f t="shared" si="24"/>
        <v>16</v>
      </c>
      <c r="AL7" s="47"/>
      <c r="AM7" s="78">
        <f t="shared" si="2"/>
        <v>1126</v>
      </c>
      <c r="AN7" s="79">
        <f t="shared" si="3"/>
        <v>1267</v>
      </c>
      <c r="AO7" s="80">
        <f t="shared" si="4"/>
        <v>1196</v>
      </c>
      <c r="AP7" s="79">
        <f t="shared" si="5"/>
        <v>1478</v>
      </c>
      <c r="AQ7" s="80">
        <f t="shared" si="6"/>
        <v>1566</v>
      </c>
      <c r="AR7" s="80">
        <f t="shared" si="7"/>
        <v>1423</v>
      </c>
      <c r="AS7" s="80">
        <f t="shared" si="8"/>
        <v>1000</v>
      </c>
      <c r="AT7" s="80">
        <f t="shared" si="9"/>
        <v>1383</v>
      </c>
      <c r="AU7" s="79">
        <f t="shared" si="10"/>
        <v>1003</v>
      </c>
      <c r="AV7" s="80">
        <f t="shared" si="11"/>
        <v>1299</v>
      </c>
      <c r="AW7" s="1"/>
      <c r="AX7" s="81">
        <f t="shared" si="12"/>
        <v>4</v>
      </c>
      <c r="AY7" s="82">
        <f t="shared" si="13"/>
        <v>6</v>
      </c>
      <c r="AZ7" s="82">
        <f t="shared" si="14"/>
        <v>12</v>
      </c>
      <c r="BA7" s="83">
        <f t="shared" si="15"/>
        <v>14</v>
      </c>
      <c r="BB7" s="82">
        <f t="shared" si="16"/>
        <v>18</v>
      </c>
      <c r="BC7" s="82">
        <f t="shared" si="17"/>
        <v>14</v>
      </c>
      <c r="BD7" s="82">
        <f t="shared" si="18"/>
        <v>10</v>
      </c>
      <c r="BE7" s="82">
        <f t="shared" si="19"/>
        <v>10</v>
      </c>
      <c r="BF7" s="82">
        <f t="shared" si="20"/>
        <v>10</v>
      </c>
      <c r="BG7" s="82">
        <f t="shared" si="21"/>
        <v>12</v>
      </c>
      <c r="BH7" s="84">
        <f t="shared" ref="BH7:BH53" si="30">SUM(AX7,AY7,AZ7,BA7,BB7,BD7,BC7,BE7,BF7,BG7)</f>
        <v>110</v>
      </c>
      <c r="BI7" s="79">
        <f t="shared" si="22"/>
        <v>4</v>
      </c>
      <c r="BJ7" s="79">
        <f t="shared" si="23"/>
        <v>18</v>
      </c>
      <c r="BK7" s="85">
        <f t="shared" ref="BK7:BK54" si="31">SUM($BH7-$BI7)</f>
        <v>106</v>
      </c>
      <c r="BL7" s="7"/>
    </row>
    <row r="8" spans="1:64" x14ac:dyDescent="0.25">
      <c r="A8" s="57">
        <v>4</v>
      </c>
      <c r="B8" s="58" t="s">
        <v>92</v>
      </c>
      <c r="C8" s="86" t="s">
        <v>29</v>
      </c>
      <c r="D8" s="60"/>
      <c r="E8" s="87">
        <f t="shared" si="25"/>
        <v>1433.78</v>
      </c>
      <c r="F8" s="62">
        <f t="shared" si="0"/>
        <v>10.78000000000003</v>
      </c>
      <c r="G8" s="63">
        <v>1423</v>
      </c>
      <c r="H8" s="64">
        <f t="shared" si="26"/>
        <v>24.439999999999998</v>
      </c>
      <c r="I8" s="65">
        <f t="shared" si="27"/>
        <v>146.09999999999991</v>
      </c>
      <c r="J8" s="92">
        <v>4</v>
      </c>
      <c r="K8" s="93">
        <v>14</v>
      </c>
      <c r="L8" s="68">
        <v>10</v>
      </c>
      <c r="M8" s="91">
        <f t="shared" si="1"/>
        <v>1276.9000000000001</v>
      </c>
      <c r="N8" s="65">
        <f t="shared" si="28"/>
        <v>122</v>
      </c>
      <c r="O8" s="70">
        <f t="shared" si="29"/>
        <v>114</v>
      </c>
      <c r="P8" s="71">
        <v>14</v>
      </c>
      <c r="Q8" s="72">
        <v>2</v>
      </c>
      <c r="R8" s="73">
        <v>10</v>
      </c>
      <c r="S8" s="74">
        <v>2</v>
      </c>
      <c r="T8" s="75">
        <v>1</v>
      </c>
      <c r="U8" s="76">
        <v>2</v>
      </c>
      <c r="V8" s="73">
        <v>5</v>
      </c>
      <c r="W8" s="76">
        <v>0</v>
      </c>
      <c r="X8" s="75">
        <v>18</v>
      </c>
      <c r="Y8" s="76">
        <v>2</v>
      </c>
      <c r="Z8" s="75">
        <v>3</v>
      </c>
      <c r="AA8" s="76">
        <v>2</v>
      </c>
      <c r="AB8" s="75">
        <v>24</v>
      </c>
      <c r="AC8" s="74">
        <v>2</v>
      </c>
      <c r="AD8" s="94">
        <v>7</v>
      </c>
      <c r="AE8" s="72">
        <v>2</v>
      </c>
      <c r="AF8" s="77">
        <v>2</v>
      </c>
      <c r="AG8" s="74">
        <v>0</v>
      </c>
      <c r="AH8" s="73">
        <v>9</v>
      </c>
      <c r="AI8" s="76">
        <v>0</v>
      </c>
      <c r="AJ8" s="47"/>
      <c r="AK8" s="48">
        <f t="shared" si="24"/>
        <v>14</v>
      </c>
      <c r="AL8" s="47"/>
      <c r="AM8" s="78">
        <f t="shared" si="2"/>
        <v>1118</v>
      </c>
      <c r="AN8" s="79">
        <f t="shared" si="3"/>
        <v>1244</v>
      </c>
      <c r="AO8" s="80">
        <f t="shared" si="4"/>
        <v>1566</v>
      </c>
      <c r="AP8" s="79">
        <f t="shared" si="5"/>
        <v>1383</v>
      </c>
      <c r="AQ8" s="80">
        <f t="shared" si="6"/>
        <v>1003</v>
      </c>
      <c r="AR8" s="80">
        <f t="shared" si="7"/>
        <v>1434</v>
      </c>
      <c r="AS8" s="80">
        <f t="shared" si="8"/>
        <v>1000</v>
      </c>
      <c r="AT8" s="80">
        <f t="shared" si="9"/>
        <v>1299</v>
      </c>
      <c r="AU8" s="79">
        <f t="shared" si="10"/>
        <v>1478</v>
      </c>
      <c r="AV8" s="80">
        <f t="shared" si="11"/>
        <v>1244</v>
      </c>
      <c r="AW8" s="1"/>
      <c r="AX8" s="81">
        <f t="shared" si="12"/>
        <v>10</v>
      </c>
      <c r="AY8" s="82">
        <f t="shared" si="13"/>
        <v>12</v>
      </c>
      <c r="AZ8" s="82">
        <f t="shared" si="14"/>
        <v>18</v>
      </c>
      <c r="BA8" s="83">
        <f t="shared" si="15"/>
        <v>10</v>
      </c>
      <c r="BB8" s="82">
        <f t="shared" si="16"/>
        <v>10</v>
      </c>
      <c r="BC8" s="82">
        <f t="shared" si="17"/>
        <v>16</v>
      </c>
      <c r="BD8" s="82">
        <f t="shared" si="18"/>
        <v>8</v>
      </c>
      <c r="BE8" s="82">
        <f t="shared" si="19"/>
        <v>12</v>
      </c>
      <c r="BF8" s="82">
        <f t="shared" si="20"/>
        <v>14</v>
      </c>
      <c r="BG8" s="82">
        <f t="shared" si="21"/>
        <v>12</v>
      </c>
      <c r="BH8" s="84">
        <f t="shared" si="30"/>
        <v>122</v>
      </c>
      <c r="BI8" s="79">
        <f t="shared" si="22"/>
        <v>8</v>
      </c>
      <c r="BJ8" s="79">
        <f t="shared" si="23"/>
        <v>18</v>
      </c>
      <c r="BK8" s="85">
        <f t="shared" si="31"/>
        <v>114</v>
      </c>
      <c r="BL8" s="7"/>
    </row>
    <row r="9" spans="1:64" x14ac:dyDescent="0.25">
      <c r="A9" s="57">
        <v>5</v>
      </c>
      <c r="B9" s="58" t="s">
        <v>93</v>
      </c>
      <c r="C9" s="86" t="s">
        <v>29</v>
      </c>
      <c r="D9" s="60"/>
      <c r="E9" s="87">
        <f t="shared" si="25"/>
        <v>1359.54</v>
      </c>
      <c r="F9" s="95">
        <f t="shared" si="0"/>
        <v>-23.46</v>
      </c>
      <c r="G9" s="63">
        <v>1383</v>
      </c>
      <c r="H9" s="64">
        <f t="shared" si="26"/>
        <v>19.739999999999998</v>
      </c>
      <c r="I9" s="65">
        <f t="shared" si="27"/>
        <v>117.29999999999995</v>
      </c>
      <c r="J9" s="66">
        <v>9</v>
      </c>
      <c r="K9" s="67">
        <v>10</v>
      </c>
      <c r="L9" s="96">
        <v>10</v>
      </c>
      <c r="M9" s="91">
        <f t="shared" si="1"/>
        <v>1265.7</v>
      </c>
      <c r="N9" s="65">
        <f t="shared" si="28"/>
        <v>120</v>
      </c>
      <c r="O9" s="70">
        <f t="shared" si="29"/>
        <v>114</v>
      </c>
      <c r="P9" s="71">
        <v>15</v>
      </c>
      <c r="Q9" s="72">
        <v>2</v>
      </c>
      <c r="R9" s="73">
        <v>11</v>
      </c>
      <c r="S9" s="74">
        <v>0</v>
      </c>
      <c r="T9" s="75">
        <v>12</v>
      </c>
      <c r="U9" s="76">
        <v>2</v>
      </c>
      <c r="V9" s="73">
        <v>4</v>
      </c>
      <c r="W9" s="76">
        <v>2</v>
      </c>
      <c r="X9" s="75">
        <v>22</v>
      </c>
      <c r="Y9" s="76">
        <v>2</v>
      </c>
      <c r="Z9" s="75">
        <v>1</v>
      </c>
      <c r="AA9" s="76">
        <v>0</v>
      </c>
      <c r="AB9" s="75">
        <v>2</v>
      </c>
      <c r="AC9" s="74">
        <v>0</v>
      </c>
      <c r="AD9" s="71">
        <v>3</v>
      </c>
      <c r="AE9" s="72">
        <v>0</v>
      </c>
      <c r="AF9" s="77">
        <v>24</v>
      </c>
      <c r="AG9" s="74">
        <v>2</v>
      </c>
      <c r="AH9" s="73">
        <v>6</v>
      </c>
      <c r="AI9" s="76">
        <v>0</v>
      </c>
      <c r="AJ9" s="47"/>
      <c r="AK9" s="48">
        <f t="shared" si="24"/>
        <v>10</v>
      </c>
      <c r="AL9" s="47"/>
      <c r="AM9" s="78">
        <f t="shared" si="2"/>
        <v>1069</v>
      </c>
      <c r="AN9" s="79">
        <f t="shared" si="3"/>
        <v>1196</v>
      </c>
      <c r="AO9" s="80">
        <f t="shared" si="4"/>
        <v>1136</v>
      </c>
      <c r="AP9" s="79">
        <f t="shared" si="5"/>
        <v>1423</v>
      </c>
      <c r="AQ9" s="80">
        <f t="shared" si="6"/>
        <v>1000</v>
      </c>
      <c r="AR9" s="80">
        <f t="shared" si="7"/>
        <v>1566</v>
      </c>
      <c r="AS9" s="80">
        <f t="shared" si="8"/>
        <v>1478</v>
      </c>
      <c r="AT9" s="80">
        <f t="shared" si="9"/>
        <v>1434</v>
      </c>
      <c r="AU9" s="79">
        <f t="shared" si="10"/>
        <v>1000</v>
      </c>
      <c r="AV9" s="80">
        <f t="shared" si="11"/>
        <v>1355</v>
      </c>
      <c r="AW9" s="1"/>
      <c r="AX9" s="81">
        <f t="shared" si="12"/>
        <v>10</v>
      </c>
      <c r="AY9" s="82">
        <f t="shared" si="13"/>
        <v>12</v>
      </c>
      <c r="AZ9" s="82">
        <f t="shared" si="14"/>
        <v>6</v>
      </c>
      <c r="BA9" s="83">
        <f t="shared" si="15"/>
        <v>14</v>
      </c>
      <c r="BB9" s="82">
        <f t="shared" si="16"/>
        <v>10</v>
      </c>
      <c r="BC9" s="82">
        <f t="shared" si="17"/>
        <v>18</v>
      </c>
      <c r="BD9" s="82">
        <f t="shared" si="18"/>
        <v>14</v>
      </c>
      <c r="BE9" s="82">
        <f t="shared" si="19"/>
        <v>16</v>
      </c>
      <c r="BF9" s="82">
        <f t="shared" si="20"/>
        <v>8</v>
      </c>
      <c r="BG9" s="82">
        <f t="shared" si="21"/>
        <v>12</v>
      </c>
      <c r="BH9" s="84">
        <f t="shared" si="30"/>
        <v>120</v>
      </c>
      <c r="BI9" s="79">
        <f t="shared" si="22"/>
        <v>6</v>
      </c>
      <c r="BJ9" s="79">
        <f t="shared" si="23"/>
        <v>18</v>
      </c>
      <c r="BK9" s="85">
        <f t="shared" si="31"/>
        <v>114</v>
      </c>
      <c r="BL9" s="7"/>
    </row>
    <row r="10" spans="1:64" x14ac:dyDescent="0.25">
      <c r="A10" s="57">
        <v>6</v>
      </c>
      <c r="B10" s="58" t="s">
        <v>94</v>
      </c>
      <c r="C10" s="86" t="s">
        <v>29</v>
      </c>
      <c r="D10" s="60"/>
      <c r="E10" s="87">
        <f t="shared" si="25"/>
        <v>1347.84</v>
      </c>
      <c r="F10" s="97">
        <f t="shared" si="0"/>
        <v>-7.1600000000000108</v>
      </c>
      <c r="G10" s="63">
        <v>1355</v>
      </c>
      <c r="H10" s="64">
        <f t="shared" si="26"/>
        <v>22.56</v>
      </c>
      <c r="I10" s="65">
        <f t="shared" si="27"/>
        <v>135.79999999999995</v>
      </c>
      <c r="J10" s="88">
        <v>6</v>
      </c>
      <c r="K10" s="67">
        <v>12</v>
      </c>
      <c r="L10" s="68">
        <v>10</v>
      </c>
      <c r="M10" s="91">
        <f t="shared" si="1"/>
        <v>1219.2</v>
      </c>
      <c r="N10" s="65">
        <f t="shared" si="28"/>
        <v>114</v>
      </c>
      <c r="O10" s="70">
        <f t="shared" si="29"/>
        <v>106</v>
      </c>
      <c r="P10" s="71">
        <v>16</v>
      </c>
      <c r="Q10" s="72">
        <v>2</v>
      </c>
      <c r="R10" s="73">
        <v>18</v>
      </c>
      <c r="S10" s="74">
        <v>2</v>
      </c>
      <c r="T10" s="75">
        <v>2</v>
      </c>
      <c r="U10" s="76">
        <v>0</v>
      </c>
      <c r="V10" s="73">
        <v>22</v>
      </c>
      <c r="W10" s="76">
        <v>0</v>
      </c>
      <c r="X10" s="75">
        <v>11</v>
      </c>
      <c r="Y10" s="76">
        <v>2</v>
      </c>
      <c r="Z10" s="75">
        <v>9</v>
      </c>
      <c r="AA10" s="76">
        <v>2</v>
      </c>
      <c r="AB10" s="75">
        <v>1</v>
      </c>
      <c r="AC10" s="74">
        <v>0</v>
      </c>
      <c r="AD10" s="94">
        <v>21</v>
      </c>
      <c r="AE10" s="72">
        <v>2</v>
      </c>
      <c r="AF10" s="77">
        <v>7</v>
      </c>
      <c r="AG10" s="74">
        <v>0</v>
      </c>
      <c r="AH10" s="73">
        <v>5</v>
      </c>
      <c r="AI10" s="76">
        <v>2</v>
      </c>
      <c r="AJ10" s="47"/>
      <c r="AK10" s="48">
        <f t="shared" si="24"/>
        <v>12</v>
      </c>
      <c r="AL10" s="47"/>
      <c r="AM10" s="78">
        <f t="shared" si="2"/>
        <v>1023</v>
      </c>
      <c r="AN10" s="79">
        <f t="shared" si="3"/>
        <v>1003</v>
      </c>
      <c r="AO10" s="80">
        <f t="shared" si="4"/>
        <v>1478</v>
      </c>
      <c r="AP10" s="79">
        <f t="shared" si="5"/>
        <v>1000</v>
      </c>
      <c r="AQ10" s="80">
        <f t="shared" si="6"/>
        <v>1196</v>
      </c>
      <c r="AR10" s="80">
        <f t="shared" si="7"/>
        <v>1244</v>
      </c>
      <c r="AS10" s="80">
        <f t="shared" si="8"/>
        <v>1566</v>
      </c>
      <c r="AT10" s="80">
        <f t="shared" si="9"/>
        <v>1000</v>
      </c>
      <c r="AU10" s="79">
        <f t="shared" si="10"/>
        <v>1299</v>
      </c>
      <c r="AV10" s="80">
        <f t="shared" si="11"/>
        <v>1383</v>
      </c>
      <c r="AW10" s="1"/>
      <c r="AX10" s="81">
        <f t="shared" si="12"/>
        <v>8</v>
      </c>
      <c r="AY10" s="82">
        <f t="shared" si="13"/>
        <v>10</v>
      </c>
      <c r="AZ10" s="82">
        <f t="shared" si="14"/>
        <v>14</v>
      </c>
      <c r="BA10" s="83">
        <f t="shared" si="15"/>
        <v>10</v>
      </c>
      <c r="BB10" s="82">
        <f t="shared" si="16"/>
        <v>12</v>
      </c>
      <c r="BC10" s="82">
        <f t="shared" si="17"/>
        <v>12</v>
      </c>
      <c r="BD10" s="82">
        <f t="shared" si="18"/>
        <v>18</v>
      </c>
      <c r="BE10" s="82">
        <f t="shared" si="19"/>
        <v>8</v>
      </c>
      <c r="BF10" s="82">
        <f t="shared" si="20"/>
        <v>12</v>
      </c>
      <c r="BG10" s="82">
        <f t="shared" si="21"/>
        <v>10</v>
      </c>
      <c r="BH10" s="84">
        <f t="shared" si="30"/>
        <v>114</v>
      </c>
      <c r="BI10" s="79">
        <f t="shared" si="22"/>
        <v>8</v>
      </c>
      <c r="BJ10" s="79">
        <f t="shared" si="23"/>
        <v>18</v>
      </c>
      <c r="BK10" s="85">
        <f t="shared" si="31"/>
        <v>106</v>
      </c>
      <c r="BL10" s="7"/>
    </row>
    <row r="11" spans="1:64" x14ac:dyDescent="0.25">
      <c r="A11" s="57">
        <v>7</v>
      </c>
      <c r="B11" s="58" t="s">
        <v>95</v>
      </c>
      <c r="C11" s="86" t="s">
        <v>29</v>
      </c>
      <c r="D11" s="60"/>
      <c r="E11" s="87">
        <f t="shared" si="25"/>
        <v>1311.16</v>
      </c>
      <c r="F11" s="95">
        <f t="shared" si="0"/>
        <v>12.159999999999993</v>
      </c>
      <c r="G11" s="63">
        <v>1299</v>
      </c>
      <c r="H11" s="64">
        <f t="shared" si="26"/>
        <v>23.5</v>
      </c>
      <c r="I11" s="65">
        <f t="shared" si="27"/>
        <v>39.200000000000045</v>
      </c>
      <c r="J11" s="88">
        <v>5</v>
      </c>
      <c r="K11" s="67">
        <v>12</v>
      </c>
      <c r="L11" s="68">
        <v>10</v>
      </c>
      <c r="M11" s="91">
        <f t="shared" si="1"/>
        <v>1259.8</v>
      </c>
      <c r="N11" s="65">
        <f t="shared" si="28"/>
        <v>120</v>
      </c>
      <c r="O11" s="70">
        <f t="shared" si="29"/>
        <v>114</v>
      </c>
      <c r="P11" s="71">
        <v>17</v>
      </c>
      <c r="Q11" s="72">
        <v>2</v>
      </c>
      <c r="R11" s="73">
        <v>1</v>
      </c>
      <c r="S11" s="74">
        <v>0</v>
      </c>
      <c r="T11" s="75">
        <v>23</v>
      </c>
      <c r="U11" s="76">
        <v>2</v>
      </c>
      <c r="V11" s="73">
        <v>18</v>
      </c>
      <c r="W11" s="76">
        <v>0</v>
      </c>
      <c r="X11" s="75">
        <v>15</v>
      </c>
      <c r="Y11" s="76">
        <v>2</v>
      </c>
      <c r="Z11" s="75">
        <v>2</v>
      </c>
      <c r="AA11" s="76">
        <v>2</v>
      </c>
      <c r="AB11" s="75">
        <v>8</v>
      </c>
      <c r="AC11" s="74">
        <v>2</v>
      </c>
      <c r="AD11" s="98">
        <v>4</v>
      </c>
      <c r="AE11" s="72">
        <v>0</v>
      </c>
      <c r="AF11" s="77">
        <v>6</v>
      </c>
      <c r="AG11" s="74">
        <v>2</v>
      </c>
      <c r="AH11" s="73">
        <v>3</v>
      </c>
      <c r="AI11" s="76">
        <v>0</v>
      </c>
      <c r="AJ11" s="47"/>
      <c r="AK11" s="48">
        <f t="shared" si="24"/>
        <v>12</v>
      </c>
      <c r="AL11" s="47"/>
      <c r="AM11" s="78">
        <f t="shared" si="2"/>
        <v>1003</v>
      </c>
      <c r="AN11" s="79">
        <f t="shared" si="3"/>
        <v>1566</v>
      </c>
      <c r="AO11" s="80">
        <f t="shared" si="4"/>
        <v>1000</v>
      </c>
      <c r="AP11" s="79">
        <f t="shared" si="5"/>
        <v>1003</v>
      </c>
      <c r="AQ11" s="80">
        <f t="shared" si="6"/>
        <v>1069</v>
      </c>
      <c r="AR11" s="80">
        <f t="shared" si="7"/>
        <v>1478</v>
      </c>
      <c r="AS11" s="80">
        <f t="shared" si="8"/>
        <v>1267</v>
      </c>
      <c r="AT11" s="80">
        <f t="shared" si="9"/>
        <v>1423</v>
      </c>
      <c r="AU11" s="79">
        <f t="shared" si="10"/>
        <v>1355</v>
      </c>
      <c r="AV11" s="80">
        <f t="shared" si="11"/>
        <v>1434</v>
      </c>
      <c r="AW11" s="1"/>
      <c r="AX11" s="81">
        <f t="shared" si="12"/>
        <v>10</v>
      </c>
      <c r="AY11" s="82">
        <f t="shared" si="13"/>
        <v>18</v>
      </c>
      <c r="AZ11" s="82">
        <f t="shared" si="14"/>
        <v>10</v>
      </c>
      <c r="BA11" s="83">
        <f t="shared" si="15"/>
        <v>10</v>
      </c>
      <c r="BB11" s="82">
        <f t="shared" si="16"/>
        <v>10</v>
      </c>
      <c r="BC11" s="82">
        <f t="shared" si="17"/>
        <v>14</v>
      </c>
      <c r="BD11" s="82">
        <f t="shared" si="18"/>
        <v>6</v>
      </c>
      <c r="BE11" s="82">
        <f t="shared" si="19"/>
        <v>14</v>
      </c>
      <c r="BF11" s="82">
        <f t="shared" si="20"/>
        <v>12</v>
      </c>
      <c r="BG11" s="82">
        <f t="shared" si="21"/>
        <v>16</v>
      </c>
      <c r="BH11" s="84">
        <f t="shared" si="30"/>
        <v>120</v>
      </c>
      <c r="BI11" s="79">
        <f t="shared" si="22"/>
        <v>6</v>
      </c>
      <c r="BJ11" s="79">
        <f t="shared" si="23"/>
        <v>18</v>
      </c>
      <c r="BK11" s="85">
        <f t="shared" si="31"/>
        <v>114</v>
      </c>
      <c r="BL11" s="7"/>
    </row>
    <row r="12" spans="1:64" x14ac:dyDescent="0.25">
      <c r="A12" s="57">
        <v>8</v>
      </c>
      <c r="B12" s="58" t="s">
        <v>96</v>
      </c>
      <c r="C12" s="86" t="s">
        <v>29</v>
      </c>
      <c r="D12" s="99"/>
      <c r="E12" s="87">
        <f t="shared" si="25"/>
        <v>1198.08</v>
      </c>
      <c r="F12" s="97">
        <f t="shared" si="0"/>
        <v>-68.919999999999987</v>
      </c>
      <c r="G12" s="63">
        <v>1267</v>
      </c>
      <c r="H12" s="64">
        <f t="shared" si="26"/>
        <v>8.4599999999999991</v>
      </c>
      <c r="I12" s="65">
        <f t="shared" si="27"/>
        <v>144.59999999999991</v>
      </c>
      <c r="J12" s="92">
        <v>21</v>
      </c>
      <c r="K12" s="67">
        <v>6</v>
      </c>
      <c r="L12" s="68">
        <v>10</v>
      </c>
      <c r="M12" s="91">
        <f t="shared" si="1"/>
        <v>1122.4000000000001</v>
      </c>
      <c r="N12" s="65">
        <f t="shared" si="28"/>
        <v>92</v>
      </c>
      <c r="O12" s="70">
        <f t="shared" si="29"/>
        <v>90</v>
      </c>
      <c r="P12" s="71">
        <v>19</v>
      </c>
      <c r="Q12" s="72">
        <v>2</v>
      </c>
      <c r="R12" s="73">
        <v>3</v>
      </c>
      <c r="S12" s="74">
        <v>0</v>
      </c>
      <c r="T12" s="75">
        <v>18</v>
      </c>
      <c r="U12" s="76">
        <v>0</v>
      </c>
      <c r="V12" s="73">
        <v>23</v>
      </c>
      <c r="W12" s="76">
        <v>2</v>
      </c>
      <c r="X12" s="75">
        <v>21</v>
      </c>
      <c r="Y12" s="76">
        <v>2</v>
      </c>
      <c r="Z12" s="75">
        <v>24</v>
      </c>
      <c r="AA12" s="76">
        <v>0</v>
      </c>
      <c r="AB12" s="75">
        <v>7</v>
      </c>
      <c r="AC12" s="74">
        <v>0</v>
      </c>
      <c r="AD12" s="98">
        <v>9</v>
      </c>
      <c r="AE12" s="72">
        <v>0</v>
      </c>
      <c r="AF12" s="77">
        <v>14</v>
      </c>
      <c r="AG12" s="74">
        <v>0</v>
      </c>
      <c r="AH12" s="73">
        <v>13</v>
      </c>
      <c r="AI12" s="76">
        <v>0</v>
      </c>
      <c r="AJ12" s="47"/>
      <c r="AK12" s="48">
        <f t="shared" si="24"/>
        <v>6</v>
      </c>
      <c r="AL12" s="47"/>
      <c r="AM12" s="78">
        <f t="shared" si="2"/>
        <v>1000</v>
      </c>
      <c r="AN12" s="79">
        <f t="shared" si="3"/>
        <v>1434</v>
      </c>
      <c r="AO12" s="80">
        <f t="shared" si="4"/>
        <v>1003</v>
      </c>
      <c r="AP12" s="79">
        <f t="shared" si="5"/>
        <v>1000</v>
      </c>
      <c r="AQ12" s="80">
        <f t="shared" si="6"/>
        <v>1000</v>
      </c>
      <c r="AR12" s="80">
        <f t="shared" si="7"/>
        <v>1000</v>
      </c>
      <c r="AS12" s="80">
        <f t="shared" si="8"/>
        <v>1299</v>
      </c>
      <c r="AT12" s="80">
        <f t="shared" si="9"/>
        <v>1244</v>
      </c>
      <c r="AU12" s="79">
        <f t="shared" si="10"/>
        <v>1118</v>
      </c>
      <c r="AV12" s="80">
        <f t="shared" si="11"/>
        <v>1126</v>
      </c>
      <c r="AW12" s="1"/>
      <c r="AX12" s="81">
        <f t="shared" si="12"/>
        <v>2</v>
      </c>
      <c r="AY12" s="82">
        <f t="shared" si="13"/>
        <v>16</v>
      </c>
      <c r="AZ12" s="82">
        <f t="shared" si="14"/>
        <v>10</v>
      </c>
      <c r="BA12" s="83">
        <f t="shared" si="15"/>
        <v>10</v>
      </c>
      <c r="BB12" s="82">
        <f t="shared" si="16"/>
        <v>8</v>
      </c>
      <c r="BC12" s="82">
        <f t="shared" si="17"/>
        <v>8</v>
      </c>
      <c r="BD12" s="82">
        <f t="shared" si="18"/>
        <v>12</v>
      </c>
      <c r="BE12" s="82">
        <f t="shared" si="19"/>
        <v>12</v>
      </c>
      <c r="BF12" s="82">
        <f t="shared" si="20"/>
        <v>10</v>
      </c>
      <c r="BG12" s="82">
        <f t="shared" si="21"/>
        <v>4</v>
      </c>
      <c r="BH12" s="84">
        <f t="shared" si="30"/>
        <v>92</v>
      </c>
      <c r="BI12" s="79">
        <f t="shared" si="22"/>
        <v>2</v>
      </c>
      <c r="BJ12" s="79">
        <f t="shared" si="23"/>
        <v>16</v>
      </c>
      <c r="BK12" s="85">
        <f t="shared" si="31"/>
        <v>90</v>
      </c>
      <c r="BL12" s="7"/>
    </row>
    <row r="13" spans="1:64" x14ac:dyDescent="0.25">
      <c r="A13" s="57">
        <v>9</v>
      </c>
      <c r="B13" s="58" t="s">
        <v>97</v>
      </c>
      <c r="C13" s="86" t="s">
        <v>29</v>
      </c>
      <c r="D13" s="99"/>
      <c r="E13" s="87">
        <f t="shared" si="25"/>
        <v>1248.3</v>
      </c>
      <c r="F13" s="95">
        <f t="shared" si="0"/>
        <v>4.2999999999999972</v>
      </c>
      <c r="G13" s="63">
        <v>1244</v>
      </c>
      <c r="H13" s="64">
        <f t="shared" si="26"/>
        <v>20.68</v>
      </c>
      <c r="I13" s="65">
        <f t="shared" si="27"/>
        <v>78.5</v>
      </c>
      <c r="J13" s="66">
        <v>8</v>
      </c>
      <c r="K13" s="67">
        <v>12</v>
      </c>
      <c r="L13" s="68">
        <v>10</v>
      </c>
      <c r="M13" s="91">
        <f t="shared" si="1"/>
        <v>1165.5</v>
      </c>
      <c r="N13" s="65">
        <f t="shared" si="28"/>
        <v>96</v>
      </c>
      <c r="O13" s="70">
        <f t="shared" si="29"/>
        <v>92</v>
      </c>
      <c r="P13" s="71">
        <v>21</v>
      </c>
      <c r="Q13" s="72">
        <v>2</v>
      </c>
      <c r="R13" s="73">
        <v>2</v>
      </c>
      <c r="S13" s="74">
        <v>0</v>
      </c>
      <c r="T13" s="75">
        <v>22</v>
      </c>
      <c r="U13" s="76">
        <v>0</v>
      </c>
      <c r="V13" s="73">
        <v>13</v>
      </c>
      <c r="W13" s="76">
        <v>2</v>
      </c>
      <c r="X13" s="75">
        <v>17</v>
      </c>
      <c r="Y13" s="76">
        <v>2</v>
      </c>
      <c r="Z13" s="75">
        <v>6</v>
      </c>
      <c r="AA13" s="76">
        <v>0</v>
      </c>
      <c r="AB13" s="75">
        <v>18</v>
      </c>
      <c r="AC13" s="74">
        <v>0</v>
      </c>
      <c r="AD13" s="98">
        <v>8</v>
      </c>
      <c r="AE13" s="72">
        <v>2</v>
      </c>
      <c r="AF13" s="77">
        <v>25</v>
      </c>
      <c r="AG13" s="74">
        <v>2</v>
      </c>
      <c r="AH13" s="73">
        <v>4</v>
      </c>
      <c r="AI13" s="76">
        <v>2</v>
      </c>
      <c r="AJ13" s="47"/>
      <c r="AK13" s="48">
        <f t="shared" si="24"/>
        <v>12</v>
      </c>
      <c r="AL13" s="47"/>
      <c r="AM13" s="78">
        <f t="shared" si="2"/>
        <v>1000</v>
      </c>
      <c r="AN13" s="79">
        <f t="shared" si="3"/>
        <v>1478</v>
      </c>
      <c r="AO13" s="80">
        <f t="shared" si="4"/>
        <v>1000</v>
      </c>
      <c r="AP13" s="79">
        <f t="shared" si="5"/>
        <v>1126</v>
      </c>
      <c r="AQ13" s="80">
        <f t="shared" si="6"/>
        <v>1003</v>
      </c>
      <c r="AR13" s="80">
        <f t="shared" si="7"/>
        <v>1355</v>
      </c>
      <c r="AS13" s="80">
        <f t="shared" si="8"/>
        <v>1003</v>
      </c>
      <c r="AT13" s="80">
        <f t="shared" si="9"/>
        <v>1267</v>
      </c>
      <c r="AU13" s="79">
        <f t="shared" si="10"/>
        <v>1000</v>
      </c>
      <c r="AV13" s="80">
        <f t="shared" si="11"/>
        <v>1423</v>
      </c>
      <c r="AW13" s="1"/>
      <c r="AX13" s="81">
        <f t="shared" si="12"/>
        <v>8</v>
      </c>
      <c r="AY13" s="82">
        <f t="shared" si="13"/>
        <v>14</v>
      </c>
      <c r="AZ13" s="82">
        <f t="shared" si="14"/>
        <v>10</v>
      </c>
      <c r="BA13" s="83">
        <f t="shared" si="15"/>
        <v>4</v>
      </c>
      <c r="BB13" s="82">
        <f t="shared" si="16"/>
        <v>10</v>
      </c>
      <c r="BC13" s="82">
        <f t="shared" si="17"/>
        <v>12</v>
      </c>
      <c r="BD13" s="82">
        <f t="shared" si="18"/>
        <v>10</v>
      </c>
      <c r="BE13" s="82">
        <f t="shared" si="19"/>
        <v>6</v>
      </c>
      <c r="BF13" s="82">
        <f t="shared" si="20"/>
        <v>8</v>
      </c>
      <c r="BG13" s="82">
        <f t="shared" si="21"/>
        <v>14</v>
      </c>
      <c r="BH13" s="84">
        <f t="shared" si="30"/>
        <v>96</v>
      </c>
      <c r="BI13" s="79">
        <f t="shared" si="22"/>
        <v>4</v>
      </c>
      <c r="BJ13" s="79">
        <f t="shared" si="23"/>
        <v>14</v>
      </c>
      <c r="BK13" s="85">
        <f t="shared" si="31"/>
        <v>92</v>
      </c>
      <c r="BL13" s="7"/>
    </row>
    <row r="14" spans="1:64" x14ac:dyDescent="0.25">
      <c r="A14" s="57">
        <v>25</v>
      </c>
      <c r="B14" s="58" t="s">
        <v>98</v>
      </c>
      <c r="C14" s="86" t="s">
        <v>29</v>
      </c>
      <c r="D14" s="99"/>
      <c r="E14" s="87">
        <f t="shared" si="25"/>
        <v>1199.9000000000001</v>
      </c>
      <c r="F14" s="97">
        <f t="shared" si="0"/>
        <v>-27.099999999999991</v>
      </c>
      <c r="G14" s="100">
        <v>1227</v>
      </c>
      <c r="H14" s="64">
        <f t="shared" si="26"/>
        <v>14.1</v>
      </c>
      <c r="I14" s="65">
        <f t="shared" si="27"/>
        <v>135.5</v>
      </c>
      <c r="J14" s="92">
        <v>15</v>
      </c>
      <c r="K14" s="67">
        <v>10</v>
      </c>
      <c r="L14" s="68">
        <v>10</v>
      </c>
      <c r="M14" s="91">
        <f t="shared" si="1"/>
        <v>1091.5</v>
      </c>
      <c r="N14" s="65">
        <f t="shared" si="28"/>
        <v>90</v>
      </c>
      <c r="O14" s="70">
        <f t="shared" si="29"/>
        <v>88</v>
      </c>
      <c r="P14" s="71">
        <v>18</v>
      </c>
      <c r="Q14" s="72">
        <v>0</v>
      </c>
      <c r="R14" s="73">
        <v>16</v>
      </c>
      <c r="S14" s="74">
        <v>2</v>
      </c>
      <c r="T14" s="75">
        <v>24</v>
      </c>
      <c r="U14" s="76">
        <v>0</v>
      </c>
      <c r="V14" s="73">
        <v>15</v>
      </c>
      <c r="W14" s="76">
        <v>0</v>
      </c>
      <c r="X14" s="75">
        <v>19</v>
      </c>
      <c r="Y14" s="76">
        <v>2</v>
      </c>
      <c r="Z14" s="75">
        <v>10</v>
      </c>
      <c r="AA14" s="76">
        <v>2</v>
      </c>
      <c r="AB14" s="75">
        <v>11</v>
      </c>
      <c r="AC14" s="74">
        <v>0</v>
      </c>
      <c r="AD14" s="71">
        <v>23</v>
      </c>
      <c r="AE14" s="72">
        <v>2</v>
      </c>
      <c r="AF14" s="77">
        <v>9</v>
      </c>
      <c r="AG14" s="74">
        <v>0</v>
      </c>
      <c r="AH14" s="73">
        <v>12</v>
      </c>
      <c r="AI14" s="76">
        <v>2</v>
      </c>
      <c r="AJ14" s="47"/>
      <c r="AK14" s="48">
        <f t="shared" si="24"/>
        <v>10</v>
      </c>
      <c r="AL14" s="47"/>
      <c r="AM14" s="78">
        <f t="shared" si="2"/>
        <v>1003</v>
      </c>
      <c r="AN14" s="79">
        <f t="shared" si="3"/>
        <v>1023</v>
      </c>
      <c r="AO14" s="80">
        <f t="shared" si="4"/>
        <v>1000</v>
      </c>
      <c r="AP14" s="79">
        <f t="shared" si="5"/>
        <v>1069</v>
      </c>
      <c r="AQ14" s="80">
        <f t="shared" si="6"/>
        <v>1000</v>
      </c>
      <c r="AR14" s="80">
        <f t="shared" si="7"/>
        <v>1244</v>
      </c>
      <c r="AS14" s="80">
        <f t="shared" si="8"/>
        <v>1196</v>
      </c>
      <c r="AT14" s="80">
        <f t="shared" si="9"/>
        <v>1000</v>
      </c>
      <c r="AU14" s="79">
        <f t="shared" si="10"/>
        <v>1244</v>
      </c>
      <c r="AV14" s="80">
        <f t="shared" si="11"/>
        <v>1136</v>
      </c>
      <c r="AW14" s="1"/>
      <c r="AX14" s="81">
        <f t="shared" si="12"/>
        <v>10</v>
      </c>
      <c r="AY14" s="82">
        <f t="shared" si="13"/>
        <v>8</v>
      </c>
      <c r="AZ14" s="82">
        <f t="shared" si="14"/>
        <v>8</v>
      </c>
      <c r="BA14" s="83">
        <f t="shared" si="15"/>
        <v>10</v>
      </c>
      <c r="BB14" s="82">
        <f t="shared" si="16"/>
        <v>2</v>
      </c>
      <c r="BC14" s="82">
        <f t="shared" si="17"/>
        <v>12</v>
      </c>
      <c r="BD14" s="82">
        <f t="shared" si="18"/>
        <v>12</v>
      </c>
      <c r="BE14" s="82">
        <f t="shared" si="19"/>
        <v>10</v>
      </c>
      <c r="BF14" s="82">
        <f t="shared" si="20"/>
        <v>12</v>
      </c>
      <c r="BG14" s="82">
        <f t="shared" si="21"/>
        <v>6</v>
      </c>
      <c r="BH14" s="84">
        <f t="shared" si="30"/>
        <v>90</v>
      </c>
      <c r="BI14" s="79">
        <f t="shared" si="22"/>
        <v>2</v>
      </c>
      <c r="BJ14" s="79">
        <f t="shared" si="23"/>
        <v>12</v>
      </c>
      <c r="BK14" s="85">
        <f t="shared" si="31"/>
        <v>88</v>
      </c>
      <c r="BL14" s="7"/>
    </row>
    <row r="15" spans="1:64" x14ac:dyDescent="0.25">
      <c r="A15" s="57">
        <v>10</v>
      </c>
      <c r="B15" s="58" t="s">
        <v>99</v>
      </c>
      <c r="C15" s="86" t="s">
        <v>29</v>
      </c>
      <c r="D15" s="99"/>
      <c r="E15" s="87">
        <f t="shared" si="25"/>
        <v>1202.8399999999999</v>
      </c>
      <c r="F15" s="95">
        <f t="shared" si="0"/>
        <v>-23.160000000000007</v>
      </c>
      <c r="G15" s="63">
        <v>1226</v>
      </c>
      <c r="H15" s="64">
        <f t="shared" si="26"/>
        <v>15.979999999999999</v>
      </c>
      <c r="I15" s="65">
        <f t="shared" si="27"/>
        <v>115.79999999999995</v>
      </c>
      <c r="J15" s="92">
        <v>13</v>
      </c>
      <c r="K15" s="93">
        <v>10</v>
      </c>
      <c r="L15" s="68">
        <v>10</v>
      </c>
      <c r="M15" s="91">
        <f t="shared" si="1"/>
        <v>1110.2</v>
      </c>
      <c r="N15" s="65">
        <f t="shared" si="28"/>
        <v>90</v>
      </c>
      <c r="O15" s="70">
        <f t="shared" si="29"/>
        <v>88</v>
      </c>
      <c r="P15" s="71">
        <v>22</v>
      </c>
      <c r="Q15" s="72">
        <v>2</v>
      </c>
      <c r="R15" s="73">
        <v>4</v>
      </c>
      <c r="S15" s="74">
        <v>0</v>
      </c>
      <c r="T15" s="75">
        <v>13</v>
      </c>
      <c r="U15" s="76">
        <v>2</v>
      </c>
      <c r="V15" s="73">
        <v>24</v>
      </c>
      <c r="W15" s="76">
        <v>2</v>
      </c>
      <c r="X15" s="75">
        <v>2</v>
      </c>
      <c r="Y15" s="76">
        <v>0</v>
      </c>
      <c r="Z15" s="75">
        <v>25</v>
      </c>
      <c r="AA15" s="76">
        <v>0</v>
      </c>
      <c r="AB15" s="75">
        <v>17</v>
      </c>
      <c r="AC15" s="74">
        <v>2</v>
      </c>
      <c r="AD15" s="94">
        <v>18</v>
      </c>
      <c r="AE15" s="72">
        <v>0</v>
      </c>
      <c r="AF15" s="77">
        <v>15</v>
      </c>
      <c r="AG15" s="74">
        <v>0</v>
      </c>
      <c r="AH15" s="73">
        <v>19</v>
      </c>
      <c r="AI15" s="76">
        <v>2</v>
      </c>
      <c r="AJ15" s="47"/>
      <c r="AK15" s="48">
        <f t="shared" si="24"/>
        <v>10</v>
      </c>
      <c r="AL15" s="47"/>
      <c r="AM15" s="78">
        <f t="shared" si="2"/>
        <v>1000</v>
      </c>
      <c r="AN15" s="79">
        <f t="shared" si="3"/>
        <v>1423</v>
      </c>
      <c r="AO15" s="80">
        <f t="shared" si="4"/>
        <v>1126</v>
      </c>
      <c r="AP15" s="79">
        <f t="shared" si="5"/>
        <v>1000</v>
      </c>
      <c r="AQ15" s="80">
        <f t="shared" si="6"/>
        <v>1478</v>
      </c>
      <c r="AR15" s="80">
        <f t="shared" si="7"/>
        <v>1000</v>
      </c>
      <c r="AS15" s="80">
        <f t="shared" si="8"/>
        <v>1003</v>
      </c>
      <c r="AT15" s="80">
        <f t="shared" si="9"/>
        <v>1003</v>
      </c>
      <c r="AU15" s="79">
        <f t="shared" si="10"/>
        <v>1069</v>
      </c>
      <c r="AV15" s="80">
        <f t="shared" si="11"/>
        <v>1000</v>
      </c>
      <c r="AW15" s="1"/>
      <c r="AX15" s="81">
        <f t="shared" si="12"/>
        <v>10</v>
      </c>
      <c r="AY15" s="82">
        <f t="shared" si="13"/>
        <v>14</v>
      </c>
      <c r="AZ15" s="82">
        <f t="shared" si="14"/>
        <v>4</v>
      </c>
      <c r="BA15" s="83">
        <f t="shared" si="15"/>
        <v>8</v>
      </c>
      <c r="BB15" s="82">
        <f t="shared" si="16"/>
        <v>14</v>
      </c>
      <c r="BC15" s="82">
        <f t="shared" si="17"/>
        <v>8</v>
      </c>
      <c r="BD15" s="82">
        <f t="shared" si="18"/>
        <v>10</v>
      </c>
      <c r="BE15" s="82">
        <f t="shared" si="19"/>
        <v>10</v>
      </c>
      <c r="BF15" s="82">
        <f t="shared" si="20"/>
        <v>10</v>
      </c>
      <c r="BG15" s="82">
        <f t="shared" si="21"/>
        <v>2</v>
      </c>
      <c r="BH15" s="84">
        <f t="shared" si="30"/>
        <v>90</v>
      </c>
      <c r="BI15" s="79">
        <f t="shared" si="22"/>
        <v>2</v>
      </c>
      <c r="BJ15" s="79">
        <f t="shared" si="23"/>
        <v>14</v>
      </c>
      <c r="BK15" s="85">
        <f t="shared" si="31"/>
        <v>88</v>
      </c>
      <c r="BL15" s="7"/>
    </row>
    <row r="16" spans="1:64" x14ac:dyDescent="0.25">
      <c r="A16" s="57">
        <v>11</v>
      </c>
      <c r="B16" s="58" t="s">
        <v>100</v>
      </c>
      <c r="C16" s="86" t="s">
        <v>29</v>
      </c>
      <c r="D16" s="99"/>
      <c r="E16" s="87">
        <f t="shared" si="25"/>
        <v>1213</v>
      </c>
      <c r="F16" s="95">
        <f t="shared" si="0"/>
        <v>16.999999999999993</v>
      </c>
      <c r="G16" s="63">
        <v>1196</v>
      </c>
      <c r="H16" s="64">
        <f t="shared" si="26"/>
        <v>21.619999999999997</v>
      </c>
      <c r="I16" s="65">
        <f t="shared" si="27"/>
        <v>15</v>
      </c>
      <c r="J16" s="92">
        <v>7</v>
      </c>
      <c r="K16" s="67">
        <v>12</v>
      </c>
      <c r="L16" s="68">
        <v>10</v>
      </c>
      <c r="M16" s="91">
        <f t="shared" si="1"/>
        <v>1181</v>
      </c>
      <c r="N16" s="65">
        <f t="shared" si="28"/>
        <v>110</v>
      </c>
      <c r="O16" s="70">
        <f t="shared" si="29"/>
        <v>102</v>
      </c>
      <c r="P16" s="71">
        <v>24</v>
      </c>
      <c r="Q16" s="72">
        <v>2</v>
      </c>
      <c r="R16" s="73">
        <v>5</v>
      </c>
      <c r="S16" s="74">
        <v>2</v>
      </c>
      <c r="T16" s="75">
        <v>3</v>
      </c>
      <c r="U16" s="76">
        <v>0</v>
      </c>
      <c r="V16" s="73">
        <v>1</v>
      </c>
      <c r="W16" s="76">
        <v>0</v>
      </c>
      <c r="X16" s="75">
        <v>6</v>
      </c>
      <c r="Y16" s="76">
        <v>0</v>
      </c>
      <c r="Z16" s="75">
        <v>15</v>
      </c>
      <c r="AA16" s="76">
        <v>0</v>
      </c>
      <c r="AB16" s="75">
        <v>25</v>
      </c>
      <c r="AC16" s="74">
        <v>2</v>
      </c>
      <c r="AD16" s="71">
        <v>17</v>
      </c>
      <c r="AE16" s="72">
        <v>2</v>
      </c>
      <c r="AF16" s="77">
        <v>21</v>
      </c>
      <c r="AG16" s="74">
        <v>2</v>
      </c>
      <c r="AH16" s="73">
        <v>22</v>
      </c>
      <c r="AI16" s="76">
        <v>2</v>
      </c>
      <c r="AJ16" s="47"/>
      <c r="AK16" s="48">
        <f t="shared" si="24"/>
        <v>12</v>
      </c>
      <c r="AL16" s="47"/>
      <c r="AM16" s="78">
        <f t="shared" si="2"/>
        <v>1000</v>
      </c>
      <c r="AN16" s="79">
        <f t="shared" si="3"/>
        <v>1383</v>
      </c>
      <c r="AO16" s="80">
        <f t="shared" si="4"/>
        <v>1434</v>
      </c>
      <c r="AP16" s="79">
        <f t="shared" si="5"/>
        <v>1566</v>
      </c>
      <c r="AQ16" s="80">
        <f t="shared" si="6"/>
        <v>1355</v>
      </c>
      <c r="AR16" s="80">
        <f t="shared" si="7"/>
        <v>1069</v>
      </c>
      <c r="AS16" s="80">
        <f t="shared" si="8"/>
        <v>1000</v>
      </c>
      <c r="AT16" s="80">
        <f t="shared" si="9"/>
        <v>1003</v>
      </c>
      <c r="AU16" s="79">
        <f t="shared" si="10"/>
        <v>1000</v>
      </c>
      <c r="AV16" s="80">
        <f t="shared" si="11"/>
        <v>1000</v>
      </c>
      <c r="AW16" s="1"/>
      <c r="AX16" s="81">
        <f t="shared" si="12"/>
        <v>8</v>
      </c>
      <c r="AY16" s="82">
        <f t="shared" si="13"/>
        <v>10</v>
      </c>
      <c r="AZ16" s="82">
        <f t="shared" si="14"/>
        <v>16</v>
      </c>
      <c r="BA16" s="83">
        <f t="shared" si="15"/>
        <v>18</v>
      </c>
      <c r="BB16" s="82">
        <f t="shared" si="16"/>
        <v>12</v>
      </c>
      <c r="BC16" s="82">
        <f t="shared" si="17"/>
        <v>10</v>
      </c>
      <c r="BD16" s="82">
        <f t="shared" si="18"/>
        <v>8</v>
      </c>
      <c r="BE16" s="82">
        <f t="shared" si="19"/>
        <v>10</v>
      </c>
      <c r="BF16" s="82">
        <f t="shared" si="20"/>
        <v>8</v>
      </c>
      <c r="BG16" s="82">
        <f t="shared" si="21"/>
        <v>10</v>
      </c>
      <c r="BH16" s="84">
        <f t="shared" si="30"/>
        <v>110</v>
      </c>
      <c r="BI16" s="79">
        <f t="shared" si="22"/>
        <v>8</v>
      </c>
      <c r="BJ16" s="79">
        <f t="shared" si="23"/>
        <v>18</v>
      </c>
      <c r="BK16" s="85">
        <f t="shared" si="31"/>
        <v>102</v>
      </c>
      <c r="BL16" s="7"/>
    </row>
    <row r="17" spans="1:64" x14ac:dyDescent="0.25">
      <c r="A17" s="57">
        <v>12</v>
      </c>
      <c r="B17" s="58" t="s">
        <v>101</v>
      </c>
      <c r="C17" s="86" t="s">
        <v>29</v>
      </c>
      <c r="D17" s="60"/>
      <c r="E17" s="87">
        <f t="shared" si="25"/>
        <v>1093.18</v>
      </c>
      <c r="F17" s="95">
        <f t="shared" si="0"/>
        <v>-42.819999999999979</v>
      </c>
      <c r="G17" s="63">
        <v>1136</v>
      </c>
      <c r="H17" s="64">
        <f t="shared" si="26"/>
        <v>7.52</v>
      </c>
      <c r="I17" s="65">
        <f t="shared" si="27"/>
        <v>14.099999999999909</v>
      </c>
      <c r="J17" s="92">
        <v>22</v>
      </c>
      <c r="K17" s="93">
        <v>6</v>
      </c>
      <c r="L17" s="68">
        <v>10</v>
      </c>
      <c r="M17" s="91">
        <f t="shared" si="1"/>
        <v>1121.9000000000001</v>
      </c>
      <c r="N17" s="65">
        <f t="shared" si="28"/>
        <v>86</v>
      </c>
      <c r="O17" s="70">
        <f t="shared" si="29"/>
        <v>84</v>
      </c>
      <c r="P17" s="71">
        <v>1</v>
      </c>
      <c r="Q17" s="72">
        <v>0</v>
      </c>
      <c r="R17" s="73">
        <v>17</v>
      </c>
      <c r="S17" s="74">
        <v>2</v>
      </c>
      <c r="T17" s="75">
        <v>5</v>
      </c>
      <c r="U17" s="76">
        <v>0</v>
      </c>
      <c r="V17" s="73">
        <v>21</v>
      </c>
      <c r="W17" s="76">
        <v>0</v>
      </c>
      <c r="X17" s="75">
        <v>24</v>
      </c>
      <c r="Y17" s="76">
        <v>0</v>
      </c>
      <c r="Z17" s="75">
        <v>14</v>
      </c>
      <c r="AA17" s="76">
        <v>0</v>
      </c>
      <c r="AB17" s="75">
        <v>13</v>
      </c>
      <c r="AC17" s="74">
        <v>2</v>
      </c>
      <c r="AD17" s="71">
        <v>19</v>
      </c>
      <c r="AE17" s="72">
        <v>2</v>
      </c>
      <c r="AF17" s="77">
        <v>16</v>
      </c>
      <c r="AG17" s="74">
        <v>0</v>
      </c>
      <c r="AH17" s="73">
        <v>25</v>
      </c>
      <c r="AI17" s="76">
        <v>0</v>
      </c>
      <c r="AJ17" s="47"/>
      <c r="AK17" s="48">
        <f t="shared" si="24"/>
        <v>6</v>
      </c>
      <c r="AL17" s="47"/>
      <c r="AM17" s="78">
        <f t="shared" si="2"/>
        <v>1566</v>
      </c>
      <c r="AN17" s="79">
        <f t="shared" si="3"/>
        <v>1003</v>
      </c>
      <c r="AO17" s="80">
        <f t="shared" si="4"/>
        <v>1383</v>
      </c>
      <c r="AP17" s="79">
        <f t="shared" si="5"/>
        <v>1000</v>
      </c>
      <c r="AQ17" s="80">
        <f t="shared" si="6"/>
        <v>1000</v>
      </c>
      <c r="AR17" s="80">
        <f t="shared" si="7"/>
        <v>1118</v>
      </c>
      <c r="AS17" s="80">
        <f t="shared" si="8"/>
        <v>1126</v>
      </c>
      <c r="AT17" s="80">
        <f t="shared" si="9"/>
        <v>1000</v>
      </c>
      <c r="AU17" s="79">
        <f t="shared" si="10"/>
        <v>1023</v>
      </c>
      <c r="AV17" s="80">
        <f t="shared" si="11"/>
        <v>1000</v>
      </c>
      <c r="AW17" s="1"/>
      <c r="AX17" s="81">
        <f t="shared" si="12"/>
        <v>18</v>
      </c>
      <c r="AY17" s="82">
        <f t="shared" si="13"/>
        <v>10</v>
      </c>
      <c r="AZ17" s="82">
        <f t="shared" si="14"/>
        <v>10</v>
      </c>
      <c r="BA17" s="83">
        <f t="shared" si="15"/>
        <v>8</v>
      </c>
      <c r="BB17" s="82">
        <f t="shared" si="16"/>
        <v>8</v>
      </c>
      <c r="BC17" s="82">
        <f t="shared" si="17"/>
        <v>10</v>
      </c>
      <c r="BD17" s="82">
        <f t="shared" si="18"/>
        <v>4</v>
      </c>
      <c r="BE17" s="82">
        <f t="shared" si="19"/>
        <v>2</v>
      </c>
      <c r="BF17" s="82">
        <f t="shared" si="20"/>
        <v>8</v>
      </c>
      <c r="BG17" s="82">
        <f t="shared" si="21"/>
        <v>8</v>
      </c>
      <c r="BH17" s="84">
        <f t="shared" si="30"/>
        <v>86</v>
      </c>
      <c r="BI17" s="79">
        <f t="shared" si="22"/>
        <v>2</v>
      </c>
      <c r="BJ17" s="79">
        <f t="shared" si="23"/>
        <v>18</v>
      </c>
      <c r="BK17" s="85">
        <f t="shared" si="31"/>
        <v>84</v>
      </c>
      <c r="BL17" s="7"/>
    </row>
    <row r="18" spans="1:64" x14ac:dyDescent="0.25">
      <c r="A18" s="57">
        <v>23</v>
      </c>
      <c r="B18" s="58" t="s">
        <v>102</v>
      </c>
      <c r="C18" s="86" t="s">
        <v>29</v>
      </c>
      <c r="D18" s="60"/>
      <c r="E18" s="87">
        <f t="shared" si="25"/>
        <v>1112.68</v>
      </c>
      <c r="F18" s="95">
        <f t="shared" si="0"/>
        <v>-20.319999999999983</v>
      </c>
      <c r="G18" s="63">
        <v>1133</v>
      </c>
      <c r="H18" s="64">
        <f t="shared" si="26"/>
        <v>10.34</v>
      </c>
      <c r="I18" s="65">
        <f t="shared" si="27"/>
        <v>1.5999999999999091</v>
      </c>
      <c r="J18" s="92">
        <v>19</v>
      </c>
      <c r="K18" s="67">
        <v>8</v>
      </c>
      <c r="L18" s="68">
        <v>10</v>
      </c>
      <c r="M18" s="91">
        <f t="shared" si="1"/>
        <v>1131.4000000000001</v>
      </c>
      <c r="N18" s="65">
        <f t="shared" si="28"/>
        <v>82</v>
      </c>
      <c r="O18" s="70">
        <f t="shared" si="29"/>
        <v>80</v>
      </c>
      <c r="P18" s="71">
        <v>2</v>
      </c>
      <c r="Q18" s="72">
        <v>0</v>
      </c>
      <c r="R18" s="73">
        <v>21</v>
      </c>
      <c r="S18" s="74">
        <v>2</v>
      </c>
      <c r="T18" s="75">
        <v>7</v>
      </c>
      <c r="U18" s="76">
        <v>0</v>
      </c>
      <c r="V18" s="73">
        <v>8</v>
      </c>
      <c r="W18" s="76">
        <v>0</v>
      </c>
      <c r="X18" s="75">
        <v>13</v>
      </c>
      <c r="Y18" s="76">
        <v>2</v>
      </c>
      <c r="Z18" s="75">
        <v>17</v>
      </c>
      <c r="AA18" s="76">
        <v>0</v>
      </c>
      <c r="AB18" s="75">
        <v>14</v>
      </c>
      <c r="AC18" s="74">
        <v>2</v>
      </c>
      <c r="AD18" s="71">
        <v>25</v>
      </c>
      <c r="AE18" s="72">
        <v>0</v>
      </c>
      <c r="AF18" s="77">
        <v>19</v>
      </c>
      <c r="AG18" s="74">
        <v>2</v>
      </c>
      <c r="AH18" s="73">
        <v>16</v>
      </c>
      <c r="AI18" s="76">
        <v>0</v>
      </c>
      <c r="AJ18" s="47"/>
      <c r="AK18" s="48">
        <f t="shared" si="24"/>
        <v>8</v>
      </c>
      <c r="AL18" s="47"/>
      <c r="AM18" s="78">
        <f t="shared" si="2"/>
        <v>1478</v>
      </c>
      <c r="AN18" s="79">
        <f t="shared" si="3"/>
        <v>1000</v>
      </c>
      <c r="AO18" s="80">
        <f t="shared" si="4"/>
        <v>1299</v>
      </c>
      <c r="AP18" s="79">
        <f t="shared" si="5"/>
        <v>1267</v>
      </c>
      <c r="AQ18" s="80">
        <f t="shared" si="6"/>
        <v>1126</v>
      </c>
      <c r="AR18" s="80">
        <f t="shared" si="7"/>
        <v>1003</v>
      </c>
      <c r="AS18" s="80">
        <f t="shared" si="8"/>
        <v>1118</v>
      </c>
      <c r="AT18" s="80">
        <f t="shared" si="9"/>
        <v>1000</v>
      </c>
      <c r="AU18" s="79">
        <f t="shared" si="10"/>
        <v>1000</v>
      </c>
      <c r="AV18" s="80">
        <f t="shared" si="11"/>
        <v>1023</v>
      </c>
      <c r="AW18" s="1"/>
      <c r="AX18" s="81">
        <f t="shared" si="12"/>
        <v>14</v>
      </c>
      <c r="AY18" s="82">
        <f t="shared" si="13"/>
        <v>8</v>
      </c>
      <c r="AZ18" s="82">
        <f t="shared" si="14"/>
        <v>12</v>
      </c>
      <c r="BA18" s="83">
        <f t="shared" si="15"/>
        <v>6</v>
      </c>
      <c r="BB18" s="82">
        <f t="shared" si="16"/>
        <v>4</v>
      </c>
      <c r="BC18" s="82">
        <f t="shared" si="17"/>
        <v>10</v>
      </c>
      <c r="BD18" s="82">
        <f t="shared" si="18"/>
        <v>10</v>
      </c>
      <c r="BE18" s="82">
        <f t="shared" si="19"/>
        <v>8</v>
      </c>
      <c r="BF18" s="82">
        <f t="shared" si="20"/>
        <v>2</v>
      </c>
      <c r="BG18" s="82">
        <f t="shared" si="21"/>
        <v>8</v>
      </c>
      <c r="BH18" s="84">
        <f t="shared" si="30"/>
        <v>82</v>
      </c>
      <c r="BI18" s="79">
        <f t="shared" si="22"/>
        <v>2</v>
      </c>
      <c r="BJ18" s="79">
        <f t="shared" si="23"/>
        <v>14</v>
      </c>
      <c r="BK18" s="85">
        <f t="shared" si="31"/>
        <v>80</v>
      </c>
      <c r="BL18" s="7"/>
    </row>
    <row r="19" spans="1:64" x14ac:dyDescent="0.25">
      <c r="A19" s="57">
        <v>13</v>
      </c>
      <c r="B19" s="58" t="s">
        <v>103</v>
      </c>
      <c r="C19" s="86" t="s">
        <v>29</v>
      </c>
      <c r="D19" s="60"/>
      <c r="E19" s="87">
        <f t="shared" si="25"/>
        <v>1070.18</v>
      </c>
      <c r="F19" s="95">
        <f t="shared" si="0"/>
        <v>-55.819999999999993</v>
      </c>
      <c r="G19" s="63">
        <v>1126</v>
      </c>
      <c r="H19" s="64">
        <f t="shared" si="26"/>
        <v>6.58</v>
      </c>
      <c r="I19" s="65">
        <f t="shared" si="27"/>
        <v>-20.900000000000091</v>
      </c>
      <c r="J19" s="66">
        <v>23</v>
      </c>
      <c r="K19" s="67">
        <v>4</v>
      </c>
      <c r="L19" s="68">
        <v>10</v>
      </c>
      <c r="M19" s="91">
        <f t="shared" si="1"/>
        <v>1146.9000000000001</v>
      </c>
      <c r="N19" s="65">
        <f t="shared" si="28"/>
        <v>92</v>
      </c>
      <c r="O19" s="70">
        <f t="shared" si="29"/>
        <v>90</v>
      </c>
      <c r="P19" s="71">
        <v>3</v>
      </c>
      <c r="Q19" s="72">
        <v>0</v>
      </c>
      <c r="R19" s="73">
        <v>19</v>
      </c>
      <c r="S19" s="74">
        <v>2</v>
      </c>
      <c r="T19" s="75">
        <v>10</v>
      </c>
      <c r="U19" s="76">
        <v>0</v>
      </c>
      <c r="V19" s="73">
        <v>9</v>
      </c>
      <c r="W19" s="76">
        <v>0</v>
      </c>
      <c r="X19" s="75">
        <v>23</v>
      </c>
      <c r="Y19" s="76">
        <v>0</v>
      </c>
      <c r="Z19" s="75">
        <v>16</v>
      </c>
      <c r="AA19" s="76">
        <v>0</v>
      </c>
      <c r="AB19" s="75">
        <v>12</v>
      </c>
      <c r="AC19" s="74">
        <v>0</v>
      </c>
      <c r="AD19" s="71">
        <v>14</v>
      </c>
      <c r="AE19" s="72">
        <v>0</v>
      </c>
      <c r="AF19" s="77">
        <v>17</v>
      </c>
      <c r="AG19" s="74">
        <v>0</v>
      </c>
      <c r="AH19" s="73">
        <v>8</v>
      </c>
      <c r="AI19" s="76">
        <v>2</v>
      </c>
      <c r="AJ19" s="47"/>
      <c r="AK19" s="48">
        <f t="shared" si="24"/>
        <v>4</v>
      </c>
      <c r="AL19" s="47"/>
      <c r="AM19" s="78">
        <f t="shared" si="2"/>
        <v>1434</v>
      </c>
      <c r="AN19" s="79">
        <f t="shared" si="3"/>
        <v>1000</v>
      </c>
      <c r="AO19" s="80">
        <f t="shared" si="4"/>
        <v>1244</v>
      </c>
      <c r="AP19" s="79">
        <f t="shared" si="5"/>
        <v>1244</v>
      </c>
      <c r="AQ19" s="80">
        <f t="shared" si="6"/>
        <v>1000</v>
      </c>
      <c r="AR19" s="80">
        <f t="shared" si="7"/>
        <v>1023</v>
      </c>
      <c r="AS19" s="80">
        <f t="shared" si="8"/>
        <v>1136</v>
      </c>
      <c r="AT19" s="80">
        <f t="shared" si="9"/>
        <v>1118</v>
      </c>
      <c r="AU19" s="79">
        <f t="shared" si="10"/>
        <v>1003</v>
      </c>
      <c r="AV19" s="80">
        <f t="shared" si="11"/>
        <v>1267</v>
      </c>
      <c r="AW19" s="1"/>
      <c r="AX19" s="81">
        <f t="shared" si="12"/>
        <v>16</v>
      </c>
      <c r="AY19" s="82">
        <f t="shared" si="13"/>
        <v>2</v>
      </c>
      <c r="AZ19" s="82">
        <f t="shared" si="14"/>
        <v>12</v>
      </c>
      <c r="BA19" s="83">
        <f t="shared" si="15"/>
        <v>12</v>
      </c>
      <c r="BB19" s="82">
        <f t="shared" si="16"/>
        <v>10</v>
      </c>
      <c r="BC19" s="82">
        <f t="shared" si="17"/>
        <v>8</v>
      </c>
      <c r="BD19" s="82">
        <f t="shared" si="18"/>
        <v>6</v>
      </c>
      <c r="BE19" s="82">
        <f t="shared" si="19"/>
        <v>10</v>
      </c>
      <c r="BF19" s="82">
        <f t="shared" si="20"/>
        <v>10</v>
      </c>
      <c r="BG19" s="82">
        <f t="shared" si="21"/>
        <v>6</v>
      </c>
      <c r="BH19" s="84">
        <f t="shared" si="30"/>
        <v>92</v>
      </c>
      <c r="BI19" s="79">
        <f t="shared" si="22"/>
        <v>2</v>
      </c>
      <c r="BJ19" s="79">
        <f t="shared" si="23"/>
        <v>16</v>
      </c>
      <c r="BK19" s="85">
        <f t="shared" si="31"/>
        <v>90</v>
      </c>
      <c r="BL19" s="7"/>
    </row>
    <row r="20" spans="1:64" x14ac:dyDescent="0.25">
      <c r="A20" s="57">
        <v>14</v>
      </c>
      <c r="B20" s="58" t="s">
        <v>104</v>
      </c>
      <c r="C20" s="86" t="s">
        <v>29</v>
      </c>
      <c r="D20" s="60"/>
      <c r="E20" s="87">
        <f t="shared" si="25"/>
        <v>1113.96</v>
      </c>
      <c r="F20" s="95">
        <f t="shared" si="0"/>
        <v>-4.0399999999999991</v>
      </c>
      <c r="G20" s="63">
        <v>1118</v>
      </c>
      <c r="H20" s="64">
        <f t="shared" si="26"/>
        <v>13.16</v>
      </c>
      <c r="I20" s="65">
        <f t="shared" si="27"/>
        <v>20.200000000000045</v>
      </c>
      <c r="J20" s="88">
        <v>16</v>
      </c>
      <c r="K20" s="67">
        <v>10</v>
      </c>
      <c r="L20" s="68">
        <v>10</v>
      </c>
      <c r="M20" s="91">
        <f t="shared" si="1"/>
        <v>1097.8</v>
      </c>
      <c r="N20" s="65">
        <f t="shared" si="28"/>
        <v>78</v>
      </c>
      <c r="O20" s="70">
        <f t="shared" si="29"/>
        <v>76</v>
      </c>
      <c r="P20" s="71">
        <v>4</v>
      </c>
      <c r="Q20" s="72">
        <v>0</v>
      </c>
      <c r="R20" s="73">
        <v>22</v>
      </c>
      <c r="S20" s="74">
        <v>0</v>
      </c>
      <c r="T20" s="75">
        <v>17</v>
      </c>
      <c r="U20" s="76">
        <v>0</v>
      </c>
      <c r="V20" s="73">
        <v>19</v>
      </c>
      <c r="W20" s="76">
        <v>0</v>
      </c>
      <c r="X20" s="75">
        <v>16</v>
      </c>
      <c r="Y20" s="76">
        <v>2</v>
      </c>
      <c r="Z20" s="75">
        <v>12</v>
      </c>
      <c r="AA20" s="76">
        <v>2</v>
      </c>
      <c r="AB20" s="75">
        <v>23</v>
      </c>
      <c r="AC20" s="74">
        <v>0</v>
      </c>
      <c r="AD20" s="94">
        <v>13</v>
      </c>
      <c r="AE20" s="72">
        <v>2</v>
      </c>
      <c r="AF20" s="77">
        <v>8</v>
      </c>
      <c r="AG20" s="74">
        <v>2</v>
      </c>
      <c r="AH20" s="73">
        <v>21</v>
      </c>
      <c r="AI20" s="76">
        <v>2</v>
      </c>
      <c r="AJ20" s="47"/>
      <c r="AK20" s="48">
        <f t="shared" si="24"/>
        <v>10</v>
      </c>
      <c r="AL20" s="47"/>
      <c r="AM20" s="78">
        <f t="shared" si="2"/>
        <v>1423</v>
      </c>
      <c r="AN20" s="79">
        <f t="shared" si="3"/>
        <v>1000</v>
      </c>
      <c r="AO20" s="80">
        <f t="shared" si="4"/>
        <v>1003</v>
      </c>
      <c r="AP20" s="79">
        <f t="shared" si="5"/>
        <v>1000</v>
      </c>
      <c r="AQ20" s="80">
        <f t="shared" si="6"/>
        <v>1023</v>
      </c>
      <c r="AR20" s="80">
        <f t="shared" si="7"/>
        <v>1136</v>
      </c>
      <c r="AS20" s="80">
        <f t="shared" si="8"/>
        <v>1000</v>
      </c>
      <c r="AT20" s="80">
        <f t="shared" si="9"/>
        <v>1126</v>
      </c>
      <c r="AU20" s="79">
        <f t="shared" si="10"/>
        <v>1267</v>
      </c>
      <c r="AV20" s="80">
        <f t="shared" si="11"/>
        <v>1000</v>
      </c>
      <c r="AW20" s="1"/>
      <c r="AX20" s="81">
        <f t="shared" si="12"/>
        <v>14</v>
      </c>
      <c r="AY20" s="82">
        <f t="shared" si="13"/>
        <v>10</v>
      </c>
      <c r="AZ20" s="82">
        <f t="shared" si="14"/>
        <v>10</v>
      </c>
      <c r="BA20" s="83">
        <f t="shared" si="15"/>
        <v>2</v>
      </c>
      <c r="BB20" s="82">
        <f t="shared" si="16"/>
        <v>8</v>
      </c>
      <c r="BC20" s="82">
        <f t="shared" si="17"/>
        <v>6</v>
      </c>
      <c r="BD20" s="82">
        <f t="shared" si="18"/>
        <v>10</v>
      </c>
      <c r="BE20" s="82">
        <f t="shared" si="19"/>
        <v>4</v>
      </c>
      <c r="BF20" s="82">
        <f t="shared" si="20"/>
        <v>6</v>
      </c>
      <c r="BG20" s="82">
        <f t="shared" si="21"/>
        <v>8</v>
      </c>
      <c r="BH20" s="84">
        <f t="shared" si="30"/>
        <v>78</v>
      </c>
      <c r="BI20" s="79">
        <f t="shared" si="22"/>
        <v>2</v>
      </c>
      <c r="BJ20" s="79">
        <f t="shared" si="23"/>
        <v>14</v>
      </c>
      <c r="BK20" s="85">
        <f t="shared" si="31"/>
        <v>76</v>
      </c>
      <c r="BL20" s="7"/>
    </row>
    <row r="21" spans="1:64" x14ac:dyDescent="0.25">
      <c r="A21" s="57">
        <v>15</v>
      </c>
      <c r="B21" s="58" t="s">
        <v>105</v>
      </c>
      <c r="C21" s="86" t="s">
        <v>29</v>
      </c>
      <c r="D21" s="60"/>
      <c r="E21" s="87">
        <f t="shared" si="25"/>
        <v>1089.42</v>
      </c>
      <c r="F21" s="97">
        <f t="shared" si="0"/>
        <v>20.41999999999998</v>
      </c>
      <c r="G21" s="100">
        <v>1069</v>
      </c>
      <c r="H21" s="64">
        <f t="shared" si="26"/>
        <v>16.919999999999998</v>
      </c>
      <c r="I21" s="65">
        <f t="shared" si="27"/>
        <v>-102.09999999999991</v>
      </c>
      <c r="J21" s="92">
        <v>12</v>
      </c>
      <c r="K21" s="67">
        <v>10</v>
      </c>
      <c r="L21" s="68">
        <v>10</v>
      </c>
      <c r="M21" s="91">
        <f t="shared" si="1"/>
        <v>1171.0999999999999</v>
      </c>
      <c r="N21" s="65">
        <f t="shared" si="28"/>
        <v>98</v>
      </c>
      <c r="O21" s="70">
        <f t="shared" si="29"/>
        <v>96</v>
      </c>
      <c r="P21" s="71">
        <v>5</v>
      </c>
      <c r="Q21" s="72">
        <v>0</v>
      </c>
      <c r="R21" s="73">
        <v>24</v>
      </c>
      <c r="S21" s="74">
        <v>0</v>
      </c>
      <c r="T21" s="75">
        <v>19</v>
      </c>
      <c r="U21" s="76">
        <v>2</v>
      </c>
      <c r="V21" s="73">
        <v>25</v>
      </c>
      <c r="W21" s="76">
        <v>2</v>
      </c>
      <c r="X21" s="75">
        <v>7</v>
      </c>
      <c r="Y21" s="76">
        <v>0</v>
      </c>
      <c r="Z21" s="75">
        <v>11</v>
      </c>
      <c r="AA21" s="76">
        <v>2</v>
      </c>
      <c r="AB21" s="75">
        <v>21</v>
      </c>
      <c r="AC21" s="74">
        <v>0</v>
      </c>
      <c r="AD21" s="71">
        <v>16</v>
      </c>
      <c r="AE21" s="72">
        <v>2</v>
      </c>
      <c r="AF21" s="77">
        <v>10</v>
      </c>
      <c r="AG21" s="74">
        <v>2</v>
      </c>
      <c r="AH21" s="73">
        <v>1</v>
      </c>
      <c r="AI21" s="76">
        <v>0</v>
      </c>
      <c r="AJ21" s="47"/>
      <c r="AK21" s="48">
        <f t="shared" si="24"/>
        <v>10</v>
      </c>
      <c r="AL21" s="47"/>
      <c r="AM21" s="78">
        <f t="shared" si="2"/>
        <v>1383</v>
      </c>
      <c r="AN21" s="79">
        <f t="shared" si="3"/>
        <v>1000</v>
      </c>
      <c r="AO21" s="80">
        <f t="shared" si="4"/>
        <v>1000</v>
      </c>
      <c r="AP21" s="79">
        <f t="shared" si="5"/>
        <v>1000</v>
      </c>
      <c r="AQ21" s="80">
        <f t="shared" si="6"/>
        <v>1299</v>
      </c>
      <c r="AR21" s="80">
        <f t="shared" si="7"/>
        <v>1196</v>
      </c>
      <c r="AS21" s="80">
        <f t="shared" si="8"/>
        <v>1000</v>
      </c>
      <c r="AT21" s="80">
        <f t="shared" si="9"/>
        <v>1023</v>
      </c>
      <c r="AU21" s="79">
        <f t="shared" si="10"/>
        <v>1244</v>
      </c>
      <c r="AV21" s="80">
        <f t="shared" si="11"/>
        <v>1566</v>
      </c>
      <c r="AW21" s="1"/>
      <c r="AX21" s="81">
        <f t="shared" si="12"/>
        <v>10</v>
      </c>
      <c r="AY21" s="82">
        <f t="shared" si="13"/>
        <v>8</v>
      </c>
      <c r="AZ21" s="82">
        <f t="shared" si="14"/>
        <v>2</v>
      </c>
      <c r="BA21" s="83">
        <f t="shared" si="15"/>
        <v>8</v>
      </c>
      <c r="BB21" s="82">
        <f t="shared" si="16"/>
        <v>12</v>
      </c>
      <c r="BC21" s="82">
        <f t="shared" si="17"/>
        <v>12</v>
      </c>
      <c r="BD21" s="82">
        <f t="shared" si="18"/>
        <v>8</v>
      </c>
      <c r="BE21" s="82">
        <f t="shared" si="19"/>
        <v>8</v>
      </c>
      <c r="BF21" s="82">
        <f t="shared" si="20"/>
        <v>12</v>
      </c>
      <c r="BG21" s="82">
        <f t="shared" si="21"/>
        <v>18</v>
      </c>
      <c r="BH21" s="84">
        <f t="shared" si="30"/>
        <v>98</v>
      </c>
      <c r="BI21" s="79">
        <f t="shared" si="22"/>
        <v>2</v>
      </c>
      <c r="BJ21" s="79">
        <f t="shared" si="23"/>
        <v>18</v>
      </c>
      <c r="BK21" s="85">
        <f t="shared" si="31"/>
        <v>96</v>
      </c>
      <c r="BL21" s="7"/>
    </row>
    <row r="22" spans="1:64" x14ac:dyDescent="0.25">
      <c r="A22" s="57">
        <v>16</v>
      </c>
      <c r="B22" s="58" t="s">
        <v>106</v>
      </c>
      <c r="C22" s="86" t="s">
        <v>29</v>
      </c>
      <c r="D22" s="60"/>
      <c r="E22" s="87">
        <f t="shared" si="25"/>
        <v>1014.54</v>
      </c>
      <c r="F22" s="95">
        <f t="shared" si="0"/>
        <v>-8.4600000000000009</v>
      </c>
      <c r="G22" s="63">
        <v>1023</v>
      </c>
      <c r="H22" s="64">
        <f t="shared" si="26"/>
        <v>9.3999999999999986</v>
      </c>
      <c r="I22" s="65">
        <f t="shared" si="27"/>
        <v>-57.700000000000045</v>
      </c>
      <c r="J22" s="66">
        <v>20</v>
      </c>
      <c r="K22" s="67">
        <v>8</v>
      </c>
      <c r="L22" s="68">
        <v>10</v>
      </c>
      <c r="M22" s="91">
        <f t="shared" si="1"/>
        <v>1080.7</v>
      </c>
      <c r="N22" s="65">
        <f t="shared" si="28"/>
        <v>80</v>
      </c>
      <c r="O22" s="70">
        <f t="shared" si="29"/>
        <v>78</v>
      </c>
      <c r="P22" s="71">
        <v>6</v>
      </c>
      <c r="Q22" s="72">
        <v>0</v>
      </c>
      <c r="R22" s="73">
        <v>25</v>
      </c>
      <c r="S22" s="74">
        <v>0</v>
      </c>
      <c r="T22" s="75">
        <v>21</v>
      </c>
      <c r="U22" s="76">
        <v>0</v>
      </c>
      <c r="V22" s="73">
        <v>17</v>
      </c>
      <c r="W22" s="76">
        <v>0</v>
      </c>
      <c r="X22" s="75">
        <v>14</v>
      </c>
      <c r="Y22" s="76">
        <v>0</v>
      </c>
      <c r="Z22" s="75">
        <v>13</v>
      </c>
      <c r="AA22" s="76">
        <v>2</v>
      </c>
      <c r="AB22" s="75">
        <v>19</v>
      </c>
      <c r="AC22" s="74">
        <v>2</v>
      </c>
      <c r="AD22" s="71">
        <v>15</v>
      </c>
      <c r="AE22" s="72">
        <v>0</v>
      </c>
      <c r="AF22" s="77">
        <v>12</v>
      </c>
      <c r="AG22" s="74">
        <v>2</v>
      </c>
      <c r="AH22" s="73">
        <v>23</v>
      </c>
      <c r="AI22" s="76">
        <v>2</v>
      </c>
      <c r="AJ22" s="47"/>
      <c r="AK22" s="48">
        <f t="shared" si="24"/>
        <v>8</v>
      </c>
      <c r="AL22" s="47"/>
      <c r="AM22" s="78">
        <f t="shared" si="2"/>
        <v>1355</v>
      </c>
      <c r="AN22" s="79">
        <f t="shared" si="3"/>
        <v>1000</v>
      </c>
      <c r="AO22" s="80">
        <f t="shared" si="4"/>
        <v>1000</v>
      </c>
      <c r="AP22" s="79">
        <f t="shared" si="5"/>
        <v>1003</v>
      </c>
      <c r="AQ22" s="80">
        <f t="shared" si="6"/>
        <v>1118</v>
      </c>
      <c r="AR22" s="80">
        <f t="shared" si="7"/>
        <v>1126</v>
      </c>
      <c r="AS22" s="80">
        <f t="shared" si="8"/>
        <v>1000</v>
      </c>
      <c r="AT22" s="80">
        <f t="shared" si="9"/>
        <v>1069</v>
      </c>
      <c r="AU22" s="79">
        <f t="shared" si="10"/>
        <v>1136</v>
      </c>
      <c r="AV22" s="80">
        <f t="shared" si="11"/>
        <v>1000</v>
      </c>
      <c r="AW22" s="1"/>
      <c r="AX22" s="81">
        <f t="shared" si="12"/>
        <v>12</v>
      </c>
      <c r="AY22" s="82">
        <f t="shared" si="13"/>
        <v>8</v>
      </c>
      <c r="AZ22" s="82">
        <f t="shared" si="14"/>
        <v>8</v>
      </c>
      <c r="BA22" s="83">
        <f t="shared" si="15"/>
        <v>10</v>
      </c>
      <c r="BB22" s="82">
        <f t="shared" si="16"/>
        <v>10</v>
      </c>
      <c r="BC22" s="82">
        <f t="shared" si="17"/>
        <v>4</v>
      </c>
      <c r="BD22" s="82">
        <f t="shared" si="18"/>
        <v>2</v>
      </c>
      <c r="BE22" s="82">
        <f t="shared" si="19"/>
        <v>10</v>
      </c>
      <c r="BF22" s="82">
        <f t="shared" si="20"/>
        <v>6</v>
      </c>
      <c r="BG22" s="82">
        <f t="shared" si="21"/>
        <v>10</v>
      </c>
      <c r="BH22" s="84">
        <f t="shared" si="30"/>
        <v>80</v>
      </c>
      <c r="BI22" s="79">
        <f t="shared" si="22"/>
        <v>2</v>
      </c>
      <c r="BJ22" s="79">
        <f t="shared" si="23"/>
        <v>12</v>
      </c>
      <c r="BK22" s="85">
        <f t="shared" si="31"/>
        <v>78</v>
      </c>
      <c r="BL22" s="7"/>
    </row>
    <row r="23" spans="1:64" x14ac:dyDescent="0.25">
      <c r="A23" s="57">
        <v>17</v>
      </c>
      <c r="B23" s="58" t="s">
        <v>107</v>
      </c>
      <c r="C23" s="86" t="s">
        <v>29</v>
      </c>
      <c r="D23" s="60"/>
      <c r="E23" s="87">
        <f t="shared" si="25"/>
        <v>1030.1199999999999</v>
      </c>
      <c r="F23" s="95">
        <f t="shared" si="0"/>
        <v>27.11999999999998</v>
      </c>
      <c r="G23" s="63">
        <v>1003</v>
      </c>
      <c r="H23" s="64">
        <f t="shared" si="26"/>
        <v>15.04</v>
      </c>
      <c r="I23" s="65">
        <f t="shared" si="27"/>
        <v>-135.59999999999991</v>
      </c>
      <c r="J23" s="88">
        <v>14</v>
      </c>
      <c r="K23" s="67">
        <v>10</v>
      </c>
      <c r="L23" s="68">
        <v>10</v>
      </c>
      <c r="M23" s="91">
        <f t="shared" si="1"/>
        <v>1138.5999999999999</v>
      </c>
      <c r="N23" s="65">
        <f t="shared" si="28"/>
        <v>94</v>
      </c>
      <c r="O23" s="70">
        <f t="shared" si="29"/>
        <v>90</v>
      </c>
      <c r="P23" s="71">
        <v>7</v>
      </c>
      <c r="Q23" s="72">
        <v>0</v>
      </c>
      <c r="R23" s="73">
        <v>12</v>
      </c>
      <c r="S23" s="74">
        <v>0</v>
      </c>
      <c r="T23" s="75">
        <v>14</v>
      </c>
      <c r="U23" s="76">
        <v>2</v>
      </c>
      <c r="V23" s="73">
        <v>16</v>
      </c>
      <c r="W23" s="76">
        <v>2</v>
      </c>
      <c r="X23" s="75">
        <v>9</v>
      </c>
      <c r="Y23" s="76">
        <v>0</v>
      </c>
      <c r="Z23" s="75">
        <v>23</v>
      </c>
      <c r="AA23" s="76">
        <v>2</v>
      </c>
      <c r="AB23" s="75">
        <v>10</v>
      </c>
      <c r="AC23" s="74">
        <v>0</v>
      </c>
      <c r="AD23" s="71">
        <v>11</v>
      </c>
      <c r="AE23" s="72">
        <v>0</v>
      </c>
      <c r="AF23" s="77">
        <v>13</v>
      </c>
      <c r="AG23" s="74">
        <v>2</v>
      </c>
      <c r="AH23" s="73">
        <v>24</v>
      </c>
      <c r="AI23" s="76">
        <v>2</v>
      </c>
      <c r="AJ23" s="47"/>
      <c r="AK23" s="48">
        <f t="shared" si="24"/>
        <v>10</v>
      </c>
      <c r="AL23" s="47"/>
      <c r="AM23" s="78">
        <f t="shared" si="2"/>
        <v>1299</v>
      </c>
      <c r="AN23" s="79">
        <f t="shared" si="3"/>
        <v>1136</v>
      </c>
      <c r="AO23" s="80">
        <f t="shared" si="4"/>
        <v>1118</v>
      </c>
      <c r="AP23" s="79">
        <f t="shared" si="5"/>
        <v>1023</v>
      </c>
      <c r="AQ23" s="80">
        <f t="shared" si="6"/>
        <v>1244</v>
      </c>
      <c r="AR23" s="80">
        <f t="shared" si="7"/>
        <v>1000</v>
      </c>
      <c r="AS23" s="80">
        <f t="shared" si="8"/>
        <v>1244</v>
      </c>
      <c r="AT23" s="80">
        <f t="shared" si="9"/>
        <v>1196</v>
      </c>
      <c r="AU23" s="79">
        <f t="shared" si="10"/>
        <v>1126</v>
      </c>
      <c r="AV23" s="80">
        <f t="shared" si="11"/>
        <v>1000</v>
      </c>
      <c r="AW23" s="1"/>
      <c r="AX23" s="81">
        <f t="shared" si="12"/>
        <v>12</v>
      </c>
      <c r="AY23" s="82">
        <f t="shared" si="13"/>
        <v>6</v>
      </c>
      <c r="AZ23" s="82">
        <f t="shared" si="14"/>
        <v>10</v>
      </c>
      <c r="BA23" s="83">
        <f t="shared" si="15"/>
        <v>8</v>
      </c>
      <c r="BB23" s="82">
        <f t="shared" si="16"/>
        <v>12</v>
      </c>
      <c r="BC23" s="82">
        <f t="shared" si="17"/>
        <v>10</v>
      </c>
      <c r="BD23" s="82">
        <f t="shared" si="18"/>
        <v>12</v>
      </c>
      <c r="BE23" s="82">
        <f t="shared" si="19"/>
        <v>12</v>
      </c>
      <c r="BF23" s="82">
        <f t="shared" si="20"/>
        <v>4</v>
      </c>
      <c r="BG23" s="82">
        <f t="shared" si="21"/>
        <v>8</v>
      </c>
      <c r="BH23" s="84">
        <f t="shared" si="30"/>
        <v>94</v>
      </c>
      <c r="BI23" s="79">
        <f t="shared" si="22"/>
        <v>4</v>
      </c>
      <c r="BJ23" s="79">
        <f t="shared" si="23"/>
        <v>12</v>
      </c>
      <c r="BK23" s="85">
        <f t="shared" si="31"/>
        <v>90</v>
      </c>
      <c r="BL23" s="7"/>
    </row>
    <row r="24" spans="1:64" x14ac:dyDescent="0.25">
      <c r="A24" s="57">
        <v>19</v>
      </c>
      <c r="B24" s="58" t="s">
        <v>108</v>
      </c>
      <c r="C24" s="86" t="s">
        <v>29</v>
      </c>
      <c r="D24" s="60"/>
      <c r="E24" s="87">
        <f t="shared" si="25"/>
        <v>1000</v>
      </c>
      <c r="F24" s="95">
        <f t="shared" si="0"/>
        <v>-60.34</v>
      </c>
      <c r="G24" s="63">
        <v>1000</v>
      </c>
      <c r="H24" s="64">
        <f t="shared" si="26"/>
        <v>5.64</v>
      </c>
      <c r="I24" s="65">
        <f t="shared" si="27"/>
        <v>-98.299999999999955</v>
      </c>
      <c r="J24" s="88">
        <v>24</v>
      </c>
      <c r="K24" s="67">
        <v>2</v>
      </c>
      <c r="L24" s="68">
        <v>10</v>
      </c>
      <c r="M24" s="91">
        <f t="shared" si="1"/>
        <v>1098.3</v>
      </c>
      <c r="N24" s="65">
        <f t="shared" si="28"/>
        <v>82</v>
      </c>
      <c r="O24" s="70">
        <f t="shared" si="29"/>
        <v>78</v>
      </c>
      <c r="P24" s="71">
        <v>8</v>
      </c>
      <c r="Q24" s="72">
        <v>0</v>
      </c>
      <c r="R24" s="73">
        <v>13</v>
      </c>
      <c r="S24" s="74">
        <v>0</v>
      </c>
      <c r="T24" s="75">
        <v>15</v>
      </c>
      <c r="U24" s="76">
        <v>0</v>
      </c>
      <c r="V24" s="73">
        <v>14</v>
      </c>
      <c r="W24" s="76">
        <v>2</v>
      </c>
      <c r="X24" s="75">
        <v>25</v>
      </c>
      <c r="Y24" s="76">
        <v>0</v>
      </c>
      <c r="Z24" s="75">
        <v>21</v>
      </c>
      <c r="AA24" s="76">
        <v>0</v>
      </c>
      <c r="AB24" s="75">
        <v>16</v>
      </c>
      <c r="AC24" s="74">
        <v>0</v>
      </c>
      <c r="AD24" s="94">
        <v>12</v>
      </c>
      <c r="AE24" s="72">
        <v>0</v>
      </c>
      <c r="AF24" s="77">
        <v>23</v>
      </c>
      <c r="AG24" s="74">
        <v>0</v>
      </c>
      <c r="AH24" s="73">
        <v>10</v>
      </c>
      <c r="AI24" s="76">
        <v>0</v>
      </c>
      <c r="AJ24" s="47"/>
      <c r="AK24" s="48">
        <f t="shared" si="24"/>
        <v>2</v>
      </c>
      <c r="AL24" s="47"/>
      <c r="AM24" s="78">
        <f t="shared" si="2"/>
        <v>1267</v>
      </c>
      <c r="AN24" s="79">
        <f t="shared" si="3"/>
        <v>1126</v>
      </c>
      <c r="AO24" s="80">
        <f t="shared" si="4"/>
        <v>1069</v>
      </c>
      <c r="AP24" s="79">
        <f t="shared" si="5"/>
        <v>1118</v>
      </c>
      <c r="AQ24" s="80">
        <f t="shared" si="6"/>
        <v>1000</v>
      </c>
      <c r="AR24" s="80">
        <f t="shared" si="7"/>
        <v>1000</v>
      </c>
      <c r="AS24" s="80">
        <f t="shared" si="8"/>
        <v>1023</v>
      </c>
      <c r="AT24" s="80">
        <f t="shared" si="9"/>
        <v>1136</v>
      </c>
      <c r="AU24" s="79">
        <f t="shared" si="10"/>
        <v>1000</v>
      </c>
      <c r="AV24" s="80">
        <f t="shared" si="11"/>
        <v>1244</v>
      </c>
      <c r="AW24" s="1"/>
      <c r="AX24" s="81">
        <f t="shared" si="12"/>
        <v>6</v>
      </c>
      <c r="AY24" s="82">
        <f t="shared" si="13"/>
        <v>4</v>
      </c>
      <c r="AZ24" s="82">
        <f t="shared" si="14"/>
        <v>10</v>
      </c>
      <c r="BA24" s="83">
        <f t="shared" si="15"/>
        <v>10</v>
      </c>
      <c r="BB24" s="82">
        <f t="shared" si="16"/>
        <v>8</v>
      </c>
      <c r="BC24" s="82">
        <f t="shared" si="17"/>
        <v>8</v>
      </c>
      <c r="BD24" s="82">
        <f t="shared" si="18"/>
        <v>8</v>
      </c>
      <c r="BE24" s="82">
        <f t="shared" si="19"/>
        <v>6</v>
      </c>
      <c r="BF24" s="82">
        <f t="shared" si="20"/>
        <v>10</v>
      </c>
      <c r="BG24" s="82">
        <f t="shared" si="21"/>
        <v>12</v>
      </c>
      <c r="BH24" s="84">
        <f t="shared" si="30"/>
        <v>82</v>
      </c>
      <c r="BI24" s="79">
        <f t="shared" si="22"/>
        <v>4</v>
      </c>
      <c r="BJ24" s="79">
        <f t="shared" si="23"/>
        <v>12</v>
      </c>
      <c r="BK24" s="85">
        <f t="shared" si="31"/>
        <v>78</v>
      </c>
      <c r="BL24" s="7"/>
    </row>
    <row r="25" spans="1:64" x14ac:dyDescent="0.25">
      <c r="A25" s="57">
        <v>21</v>
      </c>
      <c r="B25" s="58" t="s">
        <v>109</v>
      </c>
      <c r="C25" s="86" t="s">
        <v>29</v>
      </c>
      <c r="D25" s="60"/>
      <c r="E25" s="87">
        <f t="shared" si="25"/>
        <v>1008.16</v>
      </c>
      <c r="F25" s="95">
        <f t="shared" si="0"/>
        <v>8.1599999999999984</v>
      </c>
      <c r="G25" s="63">
        <v>1000</v>
      </c>
      <c r="H25" s="64">
        <f t="shared" si="26"/>
        <v>11.28</v>
      </c>
      <c r="I25" s="65">
        <f t="shared" si="27"/>
        <v>-140.79999999999995</v>
      </c>
      <c r="J25" s="92">
        <v>18</v>
      </c>
      <c r="K25" s="93">
        <v>8</v>
      </c>
      <c r="L25" s="68">
        <v>10</v>
      </c>
      <c r="M25" s="91">
        <f t="shared" si="1"/>
        <v>1140.8</v>
      </c>
      <c r="N25" s="65">
        <f t="shared" si="28"/>
        <v>88</v>
      </c>
      <c r="O25" s="70">
        <f t="shared" si="29"/>
        <v>86</v>
      </c>
      <c r="P25" s="71">
        <v>9</v>
      </c>
      <c r="Q25" s="72">
        <v>0</v>
      </c>
      <c r="R25" s="73">
        <v>23</v>
      </c>
      <c r="S25" s="74">
        <v>0</v>
      </c>
      <c r="T25" s="75">
        <v>16</v>
      </c>
      <c r="U25" s="76">
        <v>2</v>
      </c>
      <c r="V25" s="73">
        <v>12</v>
      </c>
      <c r="W25" s="76">
        <v>2</v>
      </c>
      <c r="X25" s="75">
        <v>8</v>
      </c>
      <c r="Y25" s="76">
        <v>0</v>
      </c>
      <c r="Z25" s="75">
        <v>19</v>
      </c>
      <c r="AA25" s="76">
        <v>2</v>
      </c>
      <c r="AB25" s="75">
        <v>15</v>
      </c>
      <c r="AC25" s="74">
        <v>2</v>
      </c>
      <c r="AD25" s="98">
        <v>6</v>
      </c>
      <c r="AE25" s="72">
        <v>0</v>
      </c>
      <c r="AF25" s="77">
        <v>11</v>
      </c>
      <c r="AG25" s="74">
        <v>0</v>
      </c>
      <c r="AH25" s="73">
        <v>14</v>
      </c>
      <c r="AI25" s="76">
        <v>0</v>
      </c>
      <c r="AJ25" s="47"/>
      <c r="AK25" s="48">
        <f t="shared" si="24"/>
        <v>8</v>
      </c>
      <c r="AL25" s="47"/>
      <c r="AM25" s="78">
        <f t="shared" si="2"/>
        <v>1244</v>
      </c>
      <c r="AN25" s="79">
        <f t="shared" si="3"/>
        <v>1000</v>
      </c>
      <c r="AO25" s="80">
        <f t="shared" si="4"/>
        <v>1023</v>
      </c>
      <c r="AP25" s="79">
        <f t="shared" si="5"/>
        <v>1136</v>
      </c>
      <c r="AQ25" s="80">
        <f t="shared" si="6"/>
        <v>1267</v>
      </c>
      <c r="AR25" s="80">
        <f t="shared" si="7"/>
        <v>1000</v>
      </c>
      <c r="AS25" s="80">
        <f t="shared" si="8"/>
        <v>1069</v>
      </c>
      <c r="AT25" s="80">
        <f t="shared" si="9"/>
        <v>1355</v>
      </c>
      <c r="AU25" s="79">
        <f t="shared" si="10"/>
        <v>1196</v>
      </c>
      <c r="AV25" s="80">
        <f t="shared" si="11"/>
        <v>1118</v>
      </c>
      <c r="AW25" s="1"/>
      <c r="AX25" s="81">
        <f t="shared" si="12"/>
        <v>12</v>
      </c>
      <c r="AY25" s="82">
        <f t="shared" si="13"/>
        <v>10</v>
      </c>
      <c r="AZ25" s="82">
        <f t="shared" si="14"/>
        <v>8</v>
      </c>
      <c r="BA25" s="83">
        <f t="shared" si="15"/>
        <v>6</v>
      </c>
      <c r="BB25" s="82">
        <f t="shared" si="16"/>
        <v>6</v>
      </c>
      <c r="BC25" s="82">
        <f t="shared" si="17"/>
        <v>2</v>
      </c>
      <c r="BD25" s="82">
        <f t="shared" si="18"/>
        <v>10</v>
      </c>
      <c r="BE25" s="82">
        <f t="shared" si="19"/>
        <v>12</v>
      </c>
      <c r="BF25" s="82">
        <f t="shared" si="20"/>
        <v>12</v>
      </c>
      <c r="BG25" s="82">
        <f t="shared" si="21"/>
        <v>10</v>
      </c>
      <c r="BH25" s="84">
        <f t="shared" si="30"/>
        <v>88</v>
      </c>
      <c r="BI25" s="79">
        <f t="shared" si="22"/>
        <v>2</v>
      </c>
      <c r="BJ25" s="79">
        <f t="shared" si="23"/>
        <v>12</v>
      </c>
      <c r="BK25" s="85">
        <f t="shared" si="31"/>
        <v>86</v>
      </c>
      <c r="BL25" s="7"/>
    </row>
    <row r="26" spans="1:64" x14ac:dyDescent="0.25">
      <c r="A26" s="57">
        <v>18</v>
      </c>
      <c r="B26" s="58" t="s">
        <v>110</v>
      </c>
      <c r="C26" s="86" t="s">
        <v>29</v>
      </c>
      <c r="D26" s="60"/>
      <c r="E26" s="87">
        <f t="shared" si="25"/>
        <v>1054.8800000000001</v>
      </c>
      <c r="F26" s="95">
        <f t="shared" si="0"/>
        <v>54.88000000000001</v>
      </c>
      <c r="G26" s="63">
        <v>1000</v>
      </c>
      <c r="H26" s="64">
        <f t="shared" si="26"/>
        <v>17.86</v>
      </c>
      <c r="I26" s="65">
        <f t="shared" si="27"/>
        <v>-274.40000000000009</v>
      </c>
      <c r="J26" s="66">
        <v>11</v>
      </c>
      <c r="K26" s="67">
        <v>10</v>
      </c>
      <c r="L26" s="68">
        <v>10</v>
      </c>
      <c r="M26" s="91">
        <f t="shared" si="1"/>
        <v>1274.4000000000001</v>
      </c>
      <c r="N26" s="65">
        <f t="shared" si="28"/>
        <v>116</v>
      </c>
      <c r="O26" s="70">
        <f t="shared" si="29"/>
        <v>110</v>
      </c>
      <c r="P26" s="71">
        <v>25</v>
      </c>
      <c r="Q26" s="72">
        <v>2</v>
      </c>
      <c r="R26" s="73">
        <v>6</v>
      </c>
      <c r="S26" s="74">
        <v>0</v>
      </c>
      <c r="T26" s="75">
        <v>8</v>
      </c>
      <c r="U26" s="76">
        <v>2</v>
      </c>
      <c r="V26" s="73">
        <v>7</v>
      </c>
      <c r="W26" s="76">
        <v>2</v>
      </c>
      <c r="X26" s="75">
        <v>4</v>
      </c>
      <c r="Y26" s="76">
        <v>0</v>
      </c>
      <c r="Z26" s="75">
        <v>22</v>
      </c>
      <c r="AA26" s="76">
        <v>0</v>
      </c>
      <c r="AB26" s="75">
        <v>9</v>
      </c>
      <c r="AC26" s="74">
        <v>2</v>
      </c>
      <c r="AD26" s="71">
        <v>10</v>
      </c>
      <c r="AE26" s="72">
        <v>2</v>
      </c>
      <c r="AF26" s="77">
        <v>3</v>
      </c>
      <c r="AG26" s="74">
        <v>0</v>
      </c>
      <c r="AH26" s="73">
        <v>2</v>
      </c>
      <c r="AI26" s="76">
        <v>0</v>
      </c>
      <c r="AJ26" s="47"/>
      <c r="AK26" s="48">
        <f t="shared" si="24"/>
        <v>10</v>
      </c>
      <c r="AL26" s="47"/>
      <c r="AM26" s="78">
        <f t="shared" si="2"/>
        <v>1000</v>
      </c>
      <c r="AN26" s="79">
        <f t="shared" si="3"/>
        <v>1355</v>
      </c>
      <c r="AO26" s="80">
        <f t="shared" si="4"/>
        <v>1267</v>
      </c>
      <c r="AP26" s="79">
        <f t="shared" si="5"/>
        <v>1299</v>
      </c>
      <c r="AQ26" s="80">
        <f t="shared" si="6"/>
        <v>1423</v>
      </c>
      <c r="AR26" s="80">
        <f t="shared" si="7"/>
        <v>1000</v>
      </c>
      <c r="AS26" s="80">
        <f t="shared" si="8"/>
        <v>1244</v>
      </c>
      <c r="AT26" s="80">
        <f t="shared" si="9"/>
        <v>1244</v>
      </c>
      <c r="AU26" s="79">
        <f t="shared" si="10"/>
        <v>1434</v>
      </c>
      <c r="AV26" s="80">
        <f t="shared" si="11"/>
        <v>1478</v>
      </c>
      <c r="AW26" s="1"/>
      <c r="AX26" s="81">
        <f t="shared" si="12"/>
        <v>8</v>
      </c>
      <c r="AY26" s="82">
        <f t="shared" si="13"/>
        <v>12</v>
      </c>
      <c r="AZ26" s="82">
        <f t="shared" si="14"/>
        <v>6</v>
      </c>
      <c r="BA26" s="83">
        <f t="shared" si="15"/>
        <v>12</v>
      </c>
      <c r="BB26" s="82">
        <f t="shared" si="16"/>
        <v>14</v>
      </c>
      <c r="BC26" s="82">
        <f t="shared" si="17"/>
        <v>10</v>
      </c>
      <c r="BD26" s="82">
        <f t="shared" si="18"/>
        <v>12</v>
      </c>
      <c r="BE26" s="82">
        <f t="shared" si="19"/>
        <v>12</v>
      </c>
      <c r="BF26" s="82">
        <f t="shared" si="20"/>
        <v>16</v>
      </c>
      <c r="BG26" s="82">
        <f t="shared" si="21"/>
        <v>14</v>
      </c>
      <c r="BH26" s="84">
        <f t="shared" si="30"/>
        <v>116</v>
      </c>
      <c r="BI26" s="79">
        <f t="shared" si="22"/>
        <v>6</v>
      </c>
      <c r="BJ26" s="79">
        <f t="shared" si="23"/>
        <v>16</v>
      </c>
      <c r="BK26" s="85">
        <f t="shared" si="31"/>
        <v>110</v>
      </c>
      <c r="BL26" s="7"/>
    </row>
    <row r="27" spans="1:64" x14ac:dyDescent="0.25">
      <c r="A27" s="57">
        <v>22</v>
      </c>
      <c r="B27" s="58" t="s">
        <v>111</v>
      </c>
      <c r="C27" s="86" t="s">
        <v>29</v>
      </c>
      <c r="D27" s="60"/>
      <c r="E27" s="87">
        <f t="shared" si="25"/>
        <v>1050.8599999999999</v>
      </c>
      <c r="F27" s="95">
        <f t="shared" si="0"/>
        <v>50.859999999999992</v>
      </c>
      <c r="G27" s="63">
        <v>1000</v>
      </c>
      <c r="H27" s="64">
        <f t="shared" si="26"/>
        <v>18.799999999999997</v>
      </c>
      <c r="I27" s="65">
        <f t="shared" si="27"/>
        <v>-254.29999999999995</v>
      </c>
      <c r="J27" s="88">
        <v>10</v>
      </c>
      <c r="K27" s="67">
        <v>10</v>
      </c>
      <c r="L27" s="68">
        <v>10</v>
      </c>
      <c r="M27" s="91">
        <f t="shared" si="1"/>
        <v>1254.3</v>
      </c>
      <c r="N27" s="65">
        <f t="shared" si="28"/>
        <v>120</v>
      </c>
      <c r="O27" s="70">
        <f t="shared" si="29"/>
        <v>112</v>
      </c>
      <c r="P27" s="71">
        <v>10</v>
      </c>
      <c r="Q27" s="72">
        <v>0</v>
      </c>
      <c r="R27" s="73">
        <v>14</v>
      </c>
      <c r="S27" s="74">
        <v>2</v>
      </c>
      <c r="T27" s="75">
        <v>9</v>
      </c>
      <c r="U27" s="76">
        <v>2</v>
      </c>
      <c r="V27" s="73">
        <v>6</v>
      </c>
      <c r="W27" s="76">
        <v>2</v>
      </c>
      <c r="X27" s="75">
        <v>5</v>
      </c>
      <c r="Y27" s="76">
        <v>0</v>
      </c>
      <c r="Z27" s="75">
        <v>18</v>
      </c>
      <c r="AA27" s="76">
        <v>2</v>
      </c>
      <c r="AB27" s="75">
        <v>3</v>
      </c>
      <c r="AC27" s="74">
        <v>0</v>
      </c>
      <c r="AD27" s="94">
        <v>24</v>
      </c>
      <c r="AE27" s="72">
        <v>2</v>
      </c>
      <c r="AF27" s="77">
        <v>1</v>
      </c>
      <c r="AG27" s="74">
        <v>0</v>
      </c>
      <c r="AH27" s="73">
        <v>11</v>
      </c>
      <c r="AI27" s="76">
        <v>0</v>
      </c>
      <c r="AJ27" s="47"/>
      <c r="AK27" s="48">
        <f t="shared" si="24"/>
        <v>10</v>
      </c>
      <c r="AL27" s="47"/>
      <c r="AM27" s="78">
        <f t="shared" si="2"/>
        <v>1244</v>
      </c>
      <c r="AN27" s="79">
        <f t="shared" si="3"/>
        <v>1118</v>
      </c>
      <c r="AO27" s="80">
        <f t="shared" si="4"/>
        <v>1244</v>
      </c>
      <c r="AP27" s="79">
        <f t="shared" si="5"/>
        <v>1355</v>
      </c>
      <c r="AQ27" s="80">
        <f t="shared" si="6"/>
        <v>1383</v>
      </c>
      <c r="AR27" s="80">
        <f t="shared" si="7"/>
        <v>1003</v>
      </c>
      <c r="AS27" s="80">
        <f t="shared" si="8"/>
        <v>1434</v>
      </c>
      <c r="AT27" s="80">
        <f t="shared" si="9"/>
        <v>1000</v>
      </c>
      <c r="AU27" s="79">
        <f t="shared" si="10"/>
        <v>1566</v>
      </c>
      <c r="AV27" s="80">
        <f t="shared" si="11"/>
        <v>1196</v>
      </c>
      <c r="AW27" s="1"/>
      <c r="AX27" s="81">
        <f t="shared" si="12"/>
        <v>12</v>
      </c>
      <c r="AY27" s="82">
        <f t="shared" si="13"/>
        <v>10</v>
      </c>
      <c r="AZ27" s="82">
        <f t="shared" si="14"/>
        <v>12</v>
      </c>
      <c r="BA27" s="83">
        <f t="shared" si="15"/>
        <v>12</v>
      </c>
      <c r="BB27" s="82">
        <f t="shared" si="16"/>
        <v>10</v>
      </c>
      <c r="BC27" s="82">
        <f t="shared" si="17"/>
        <v>10</v>
      </c>
      <c r="BD27" s="82">
        <f t="shared" si="18"/>
        <v>16</v>
      </c>
      <c r="BE27" s="82">
        <f t="shared" si="19"/>
        <v>8</v>
      </c>
      <c r="BF27" s="82">
        <f t="shared" si="20"/>
        <v>18</v>
      </c>
      <c r="BG27" s="82">
        <f t="shared" si="21"/>
        <v>12</v>
      </c>
      <c r="BH27" s="84">
        <f t="shared" si="30"/>
        <v>120</v>
      </c>
      <c r="BI27" s="79">
        <f t="shared" si="22"/>
        <v>8</v>
      </c>
      <c r="BJ27" s="79">
        <f t="shared" si="23"/>
        <v>18</v>
      </c>
      <c r="BK27" s="85">
        <f t="shared" si="31"/>
        <v>112</v>
      </c>
      <c r="BL27" s="7"/>
    </row>
    <row r="28" spans="1:64" x14ac:dyDescent="0.25">
      <c r="A28" s="57">
        <v>24</v>
      </c>
      <c r="B28" s="58" t="s">
        <v>112</v>
      </c>
      <c r="C28" s="86" t="s">
        <v>29</v>
      </c>
      <c r="D28" s="60"/>
      <c r="E28" s="87">
        <f t="shared" si="25"/>
        <v>1014.42</v>
      </c>
      <c r="F28" s="95">
        <f t="shared" si="0"/>
        <v>14.419999999999984</v>
      </c>
      <c r="G28" s="63">
        <v>1000</v>
      </c>
      <c r="H28" s="64">
        <f t="shared" si="26"/>
        <v>12.219999999999999</v>
      </c>
      <c r="I28" s="65">
        <f t="shared" si="27"/>
        <v>-172.09999999999991</v>
      </c>
      <c r="J28" s="92">
        <v>17</v>
      </c>
      <c r="K28" s="93">
        <v>8</v>
      </c>
      <c r="L28" s="68">
        <v>10</v>
      </c>
      <c r="M28" s="91">
        <f t="shared" si="1"/>
        <v>1172.0999999999999</v>
      </c>
      <c r="N28" s="65">
        <f t="shared" si="28"/>
        <v>98</v>
      </c>
      <c r="O28" s="70">
        <f t="shared" si="29"/>
        <v>92</v>
      </c>
      <c r="P28" s="71">
        <v>11</v>
      </c>
      <c r="Q28" s="72">
        <v>0</v>
      </c>
      <c r="R28" s="73">
        <v>15</v>
      </c>
      <c r="S28" s="74">
        <v>2</v>
      </c>
      <c r="T28" s="75">
        <v>25</v>
      </c>
      <c r="U28" s="76">
        <v>2</v>
      </c>
      <c r="V28" s="73">
        <v>10</v>
      </c>
      <c r="W28" s="76">
        <v>0</v>
      </c>
      <c r="X28" s="75">
        <v>12</v>
      </c>
      <c r="Y28" s="76">
        <v>2</v>
      </c>
      <c r="Z28" s="75">
        <v>8</v>
      </c>
      <c r="AA28" s="76">
        <v>2</v>
      </c>
      <c r="AB28" s="75">
        <v>4</v>
      </c>
      <c r="AC28" s="74">
        <v>0</v>
      </c>
      <c r="AD28" s="71">
        <v>22</v>
      </c>
      <c r="AE28" s="72">
        <v>0</v>
      </c>
      <c r="AF28" s="77">
        <v>5</v>
      </c>
      <c r="AG28" s="74">
        <v>0</v>
      </c>
      <c r="AH28" s="73">
        <v>17</v>
      </c>
      <c r="AI28" s="76">
        <v>0</v>
      </c>
      <c r="AJ28" s="47"/>
      <c r="AK28" s="48">
        <f t="shared" si="24"/>
        <v>8</v>
      </c>
      <c r="AL28" s="47"/>
      <c r="AM28" s="78">
        <f t="shared" si="2"/>
        <v>1196</v>
      </c>
      <c r="AN28" s="79">
        <f t="shared" si="3"/>
        <v>1069</v>
      </c>
      <c r="AO28" s="80">
        <f t="shared" si="4"/>
        <v>1000</v>
      </c>
      <c r="AP28" s="79">
        <f t="shared" si="5"/>
        <v>1244</v>
      </c>
      <c r="AQ28" s="80">
        <f t="shared" si="6"/>
        <v>1136</v>
      </c>
      <c r="AR28" s="80">
        <f t="shared" si="7"/>
        <v>1267</v>
      </c>
      <c r="AS28" s="80">
        <f t="shared" si="8"/>
        <v>1423</v>
      </c>
      <c r="AT28" s="80">
        <f t="shared" si="9"/>
        <v>1000</v>
      </c>
      <c r="AU28" s="79">
        <f t="shared" si="10"/>
        <v>1383</v>
      </c>
      <c r="AV28" s="80">
        <f t="shared" si="11"/>
        <v>1003</v>
      </c>
      <c r="AW28" s="1"/>
      <c r="AX28" s="81">
        <f t="shared" si="12"/>
        <v>12</v>
      </c>
      <c r="AY28" s="82">
        <f t="shared" si="13"/>
        <v>10</v>
      </c>
      <c r="AZ28" s="82">
        <f t="shared" si="14"/>
        <v>8</v>
      </c>
      <c r="BA28" s="83">
        <f t="shared" si="15"/>
        <v>12</v>
      </c>
      <c r="BB28" s="82">
        <f t="shared" si="16"/>
        <v>6</v>
      </c>
      <c r="BC28" s="82">
        <f t="shared" si="17"/>
        <v>6</v>
      </c>
      <c r="BD28" s="82">
        <f t="shared" si="18"/>
        <v>14</v>
      </c>
      <c r="BE28" s="82">
        <f t="shared" si="19"/>
        <v>10</v>
      </c>
      <c r="BF28" s="82">
        <f t="shared" si="20"/>
        <v>10</v>
      </c>
      <c r="BG28" s="82">
        <f t="shared" si="21"/>
        <v>10</v>
      </c>
      <c r="BH28" s="84">
        <f t="shared" si="30"/>
        <v>98</v>
      </c>
      <c r="BI28" s="79">
        <f t="shared" si="22"/>
        <v>6</v>
      </c>
      <c r="BJ28" s="79">
        <f t="shared" si="23"/>
        <v>14</v>
      </c>
      <c r="BK28" s="85">
        <f t="shared" si="31"/>
        <v>92</v>
      </c>
      <c r="BL28" s="7"/>
    </row>
    <row r="29" spans="1:64" x14ac:dyDescent="0.25">
      <c r="A29" s="57"/>
      <c r="B29" s="58"/>
      <c r="C29" s="86"/>
      <c r="D29" s="60"/>
      <c r="E29" s="87">
        <f t="shared" si="25"/>
        <v>0</v>
      </c>
      <c r="F29" s="95">
        <f t="shared" si="0"/>
        <v>0</v>
      </c>
      <c r="G29" s="63"/>
      <c r="H29" s="64">
        <f t="shared" si="26"/>
        <v>0</v>
      </c>
      <c r="I29" s="65">
        <f t="shared" si="27"/>
        <v>0</v>
      </c>
      <c r="J29" s="92"/>
      <c r="K29" s="93">
        <v>0</v>
      </c>
      <c r="L29" s="68"/>
      <c r="M29" s="91">
        <f t="shared" si="1"/>
        <v>0</v>
      </c>
      <c r="N29" s="65">
        <f t="shared" si="28"/>
        <v>0</v>
      </c>
      <c r="O29" s="70">
        <f t="shared" si="29"/>
        <v>0</v>
      </c>
      <c r="P29" s="71">
        <v>99</v>
      </c>
      <c r="Q29" s="72">
        <v>0</v>
      </c>
      <c r="R29" s="73">
        <v>99</v>
      </c>
      <c r="S29" s="74">
        <v>0</v>
      </c>
      <c r="T29" s="75">
        <v>99</v>
      </c>
      <c r="U29" s="76">
        <v>0</v>
      </c>
      <c r="V29" s="73">
        <v>99</v>
      </c>
      <c r="W29" s="76">
        <v>0</v>
      </c>
      <c r="X29" s="75">
        <v>99</v>
      </c>
      <c r="Y29" s="76">
        <v>0</v>
      </c>
      <c r="Z29" s="75">
        <v>99</v>
      </c>
      <c r="AA29" s="76">
        <v>0</v>
      </c>
      <c r="AB29" s="75">
        <v>99</v>
      </c>
      <c r="AC29" s="74">
        <v>0</v>
      </c>
      <c r="AD29" s="94">
        <v>99</v>
      </c>
      <c r="AE29" s="72">
        <v>0</v>
      </c>
      <c r="AF29" s="77">
        <v>99</v>
      </c>
      <c r="AG29" s="74">
        <v>0</v>
      </c>
      <c r="AH29" s="73">
        <v>99</v>
      </c>
      <c r="AI29" s="76">
        <v>0</v>
      </c>
      <c r="AJ29" s="47"/>
      <c r="AK29" s="48">
        <f t="shared" si="24"/>
        <v>0</v>
      </c>
      <c r="AL29" s="47"/>
      <c r="AM29" s="78">
        <f t="shared" si="2"/>
        <v>0</v>
      </c>
      <c r="AN29" s="79">
        <f t="shared" si="3"/>
        <v>0</v>
      </c>
      <c r="AO29" s="80">
        <f t="shared" si="4"/>
        <v>0</v>
      </c>
      <c r="AP29" s="79">
        <f t="shared" si="5"/>
        <v>0</v>
      </c>
      <c r="AQ29" s="80">
        <f t="shared" si="6"/>
        <v>0</v>
      </c>
      <c r="AR29" s="80">
        <f t="shared" si="7"/>
        <v>0</v>
      </c>
      <c r="AS29" s="80">
        <f t="shared" si="8"/>
        <v>0</v>
      </c>
      <c r="AT29" s="80">
        <f t="shared" si="9"/>
        <v>0</v>
      </c>
      <c r="AU29" s="79">
        <f t="shared" si="10"/>
        <v>0</v>
      </c>
      <c r="AV29" s="80">
        <f t="shared" si="11"/>
        <v>0</v>
      </c>
      <c r="AW29" s="1"/>
      <c r="AX29" s="81">
        <f t="shared" si="12"/>
        <v>0</v>
      </c>
      <c r="AY29" s="82">
        <f t="shared" si="13"/>
        <v>0</v>
      </c>
      <c r="AZ29" s="82">
        <f t="shared" si="14"/>
        <v>0</v>
      </c>
      <c r="BA29" s="83">
        <f t="shared" si="15"/>
        <v>0</v>
      </c>
      <c r="BB29" s="82">
        <f t="shared" si="16"/>
        <v>0</v>
      </c>
      <c r="BC29" s="82">
        <f t="shared" si="17"/>
        <v>0</v>
      </c>
      <c r="BD29" s="82">
        <f t="shared" si="18"/>
        <v>0</v>
      </c>
      <c r="BE29" s="82">
        <f t="shared" si="19"/>
        <v>0</v>
      </c>
      <c r="BF29" s="82">
        <f t="shared" si="20"/>
        <v>0</v>
      </c>
      <c r="BG29" s="82">
        <f t="shared" si="21"/>
        <v>0</v>
      </c>
      <c r="BH29" s="84">
        <f t="shared" si="30"/>
        <v>0</v>
      </c>
      <c r="BI29" s="79">
        <f t="shared" si="22"/>
        <v>0</v>
      </c>
      <c r="BJ29" s="79">
        <f t="shared" si="23"/>
        <v>0</v>
      </c>
      <c r="BK29" s="85">
        <f t="shared" si="31"/>
        <v>0</v>
      </c>
      <c r="BL29" s="7"/>
    </row>
    <row r="30" spans="1:64" x14ac:dyDescent="0.25">
      <c r="A30" s="57"/>
      <c r="B30" s="58"/>
      <c r="C30" s="86"/>
      <c r="D30" s="60"/>
      <c r="E30" s="87">
        <f t="shared" si="25"/>
        <v>0</v>
      </c>
      <c r="F30" s="95">
        <f t="shared" si="0"/>
        <v>0</v>
      </c>
      <c r="G30" s="63"/>
      <c r="H30" s="64">
        <f t="shared" si="26"/>
        <v>0</v>
      </c>
      <c r="I30" s="65">
        <f t="shared" si="27"/>
        <v>0</v>
      </c>
      <c r="J30" s="92"/>
      <c r="K30" s="67">
        <v>0</v>
      </c>
      <c r="L30" s="68"/>
      <c r="M30" s="91">
        <f t="shared" si="1"/>
        <v>0</v>
      </c>
      <c r="N30" s="65">
        <f t="shared" si="28"/>
        <v>0</v>
      </c>
      <c r="O30" s="70">
        <f t="shared" si="29"/>
        <v>0</v>
      </c>
      <c r="P30" s="71">
        <v>99</v>
      </c>
      <c r="Q30" s="72">
        <v>0</v>
      </c>
      <c r="R30" s="73">
        <v>99</v>
      </c>
      <c r="S30" s="74">
        <v>0</v>
      </c>
      <c r="T30" s="75">
        <v>99</v>
      </c>
      <c r="U30" s="76">
        <v>0</v>
      </c>
      <c r="V30" s="73">
        <v>99</v>
      </c>
      <c r="W30" s="76">
        <v>0</v>
      </c>
      <c r="X30" s="75">
        <v>99</v>
      </c>
      <c r="Y30" s="76">
        <v>0</v>
      </c>
      <c r="Z30" s="75">
        <v>99</v>
      </c>
      <c r="AA30" s="76">
        <v>0</v>
      </c>
      <c r="AB30" s="75">
        <v>99</v>
      </c>
      <c r="AC30" s="74">
        <v>0</v>
      </c>
      <c r="AD30" s="98">
        <v>99</v>
      </c>
      <c r="AE30" s="72">
        <v>0</v>
      </c>
      <c r="AF30" s="77">
        <v>99</v>
      </c>
      <c r="AG30" s="74">
        <v>0</v>
      </c>
      <c r="AH30" s="73">
        <v>99</v>
      </c>
      <c r="AI30" s="76">
        <v>0</v>
      </c>
      <c r="AJ30" s="47"/>
      <c r="AK30" s="48">
        <f t="shared" si="24"/>
        <v>0</v>
      </c>
      <c r="AL30" s="47"/>
      <c r="AM30" s="78">
        <f t="shared" si="2"/>
        <v>0</v>
      </c>
      <c r="AN30" s="79">
        <f t="shared" si="3"/>
        <v>0</v>
      </c>
      <c r="AO30" s="80">
        <f t="shared" si="4"/>
        <v>0</v>
      </c>
      <c r="AP30" s="79">
        <f t="shared" si="5"/>
        <v>0</v>
      </c>
      <c r="AQ30" s="80">
        <f t="shared" si="6"/>
        <v>0</v>
      </c>
      <c r="AR30" s="80">
        <f t="shared" si="7"/>
        <v>0</v>
      </c>
      <c r="AS30" s="80">
        <f t="shared" si="8"/>
        <v>0</v>
      </c>
      <c r="AT30" s="80">
        <f t="shared" si="9"/>
        <v>0</v>
      </c>
      <c r="AU30" s="79">
        <f t="shared" si="10"/>
        <v>0</v>
      </c>
      <c r="AV30" s="80">
        <f t="shared" si="11"/>
        <v>0</v>
      </c>
      <c r="AW30" s="1"/>
      <c r="AX30" s="81">
        <f t="shared" si="12"/>
        <v>0</v>
      </c>
      <c r="AY30" s="82">
        <f t="shared" si="13"/>
        <v>0</v>
      </c>
      <c r="AZ30" s="82">
        <f t="shared" si="14"/>
        <v>0</v>
      </c>
      <c r="BA30" s="83">
        <f t="shared" si="15"/>
        <v>0</v>
      </c>
      <c r="BB30" s="82">
        <f t="shared" si="16"/>
        <v>0</v>
      </c>
      <c r="BC30" s="82">
        <f t="shared" si="17"/>
        <v>0</v>
      </c>
      <c r="BD30" s="82">
        <f t="shared" si="18"/>
        <v>0</v>
      </c>
      <c r="BE30" s="82">
        <f t="shared" si="19"/>
        <v>0</v>
      </c>
      <c r="BF30" s="82">
        <f t="shared" si="20"/>
        <v>0</v>
      </c>
      <c r="BG30" s="82">
        <f t="shared" si="21"/>
        <v>0</v>
      </c>
      <c r="BH30" s="84">
        <f t="shared" si="30"/>
        <v>0</v>
      </c>
      <c r="BI30" s="79">
        <f t="shared" si="22"/>
        <v>0</v>
      </c>
      <c r="BJ30" s="79">
        <f t="shared" si="23"/>
        <v>0</v>
      </c>
      <c r="BK30" s="85">
        <f t="shared" si="31"/>
        <v>0</v>
      </c>
      <c r="BL30" s="7"/>
    </row>
    <row r="31" spans="1:64" x14ac:dyDescent="0.25">
      <c r="A31" s="57"/>
      <c r="B31" s="58"/>
      <c r="C31" s="86"/>
      <c r="D31" s="60"/>
      <c r="E31" s="87">
        <f t="shared" si="25"/>
        <v>0</v>
      </c>
      <c r="F31" s="95">
        <f t="shared" si="0"/>
        <v>0</v>
      </c>
      <c r="G31" s="63"/>
      <c r="H31" s="64">
        <f t="shared" si="26"/>
        <v>0</v>
      </c>
      <c r="I31" s="65">
        <f t="shared" si="27"/>
        <v>0</v>
      </c>
      <c r="J31" s="66"/>
      <c r="K31" s="67">
        <v>0</v>
      </c>
      <c r="L31" s="68"/>
      <c r="M31" s="91">
        <f t="shared" si="1"/>
        <v>0</v>
      </c>
      <c r="N31" s="65">
        <f t="shared" si="28"/>
        <v>0</v>
      </c>
      <c r="O31" s="70">
        <f t="shared" si="29"/>
        <v>0</v>
      </c>
      <c r="P31" s="71">
        <v>99</v>
      </c>
      <c r="Q31" s="72">
        <v>0</v>
      </c>
      <c r="R31" s="73">
        <v>99</v>
      </c>
      <c r="S31" s="74">
        <v>0</v>
      </c>
      <c r="T31" s="75">
        <v>99</v>
      </c>
      <c r="U31" s="76">
        <v>0</v>
      </c>
      <c r="V31" s="73">
        <v>99</v>
      </c>
      <c r="W31" s="76">
        <v>0</v>
      </c>
      <c r="X31" s="75">
        <v>99</v>
      </c>
      <c r="Y31" s="76">
        <v>0</v>
      </c>
      <c r="Z31" s="75">
        <v>99</v>
      </c>
      <c r="AA31" s="76">
        <v>0</v>
      </c>
      <c r="AB31" s="75">
        <v>99</v>
      </c>
      <c r="AC31" s="74">
        <v>0</v>
      </c>
      <c r="AD31" s="98">
        <v>99</v>
      </c>
      <c r="AE31" s="72">
        <v>0</v>
      </c>
      <c r="AF31" s="77">
        <v>99</v>
      </c>
      <c r="AG31" s="74">
        <v>0</v>
      </c>
      <c r="AH31" s="73">
        <v>99</v>
      </c>
      <c r="AI31" s="76">
        <v>0</v>
      </c>
      <c r="AJ31" s="47"/>
      <c r="AK31" s="48">
        <f t="shared" si="24"/>
        <v>0</v>
      </c>
      <c r="AL31" s="47"/>
      <c r="AM31" s="78">
        <f t="shared" si="2"/>
        <v>0</v>
      </c>
      <c r="AN31" s="79">
        <f t="shared" si="3"/>
        <v>0</v>
      </c>
      <c r="AO31" s="80">
        <f t="shared" si="4"/>
        <v>0</v>
      </c>
      <c r="AP31" s="79">
        <f t="shared" si="5"/>
        <v>0</v>
      </c>
      <c r="AQ31" s="80">
        <f t="shared" si="6"/>
        <v>0</v>
      </c>
      <c r="AR31" s="80">
        <f t="shared" si="7"/>
        <v>0</v>
      </c>
      <c r="AS31" s="80">
        <f t="shared" si="8"/>
        <v>0</v>
      </c>
      <c r="AT31" s="80">
        <f t="shared" si="9"/>
        <v>0</v>
      </c>
      <c r="AU31" s="79">
        <f t="shared" si="10"/>
        <v>0</v>
      </c>
      <c r="AV31" s="80">
        <f t="shared" si="11"/>
        <v>0</v>
      </c>
      <c r="AW31" s="1"/>
      <c r="AX31" s="81">
        <f t="shared" si="12"/>
        <v>0</v>
      </c>
      <c r="AY31" s="82">
        <f t="shared" si="13"/>
        <v>0</v>
      </c>
      <c r="AZ31" s="82">
        <f t="shared" si="14"/>
        <v>0</v>
      </c>
      <c r="BA31" s="83">
        <f t="shared" si="15"/>
        <v>0</v>
      </c>
      <c r="BB31" s="82">
        <f t="shared" si="16"/>
        <v>0</v>
      </c>
      <c r="BC31" s="82">
        <f t="shared" si="17"/>
        <v>0</v>
      </c>
      <c r="BD31" s="82">
        <f t="shared" si="18"/>
        <v>0</v>
      </c>
      <c r="BE31" s="82">
        <f t="shared" si="19"/>
        <v>0</v>
      </c>
      <c r="BF31" s="82">
        <f t="shared" si="20"/>
        <v>0</v>
      </c>
      <c r="BG31" s="82">
        <f t="shared" si="21"/>
        <v>0</v>
      </c>
      <c r="BH31" s="84">
        <f t="shared" si="30"/>
        <v>0</v>
      </c>
      <c r="BI31" s="79">
        <f t="shared" si="22"/>
        <v>0</v>
      </c>
      <c r="BJ31" s="79">
        <f t="shared" si="23"/>
        <v>0</v>
      </c>
      <c r="BK31" s="85">
        <f t="shared" si="31"/>
        <v>0</v>
      </c>
      <c r="BL31" s="7"/>
    </row>
    <row r="32" spans="1:64" x14ac:dyDescent="0.25">
      <c r="A32" s="57"/>
      <c r="B32" s="58"/>
      <c r="C32" s="86"/>
      <c r="D32" s="60"/>
      <c r="E32" s="87">
        <f t="shared" si="25"/>
        <v>0</v>
      </c>
      <c r="F32" s="97">
        <f t="shared" si="0"/>
        <v>0</v>
      </c>
      <c r="G32" s="63"/>
      <c r="H32" s="64">
        <f t="shared" si="26"/>
        <v>0</v>
      </c>
      <c r="I32" s="65">
        <f t="shared" si="27"/>
        <v>0</v>
      </c>
      <c r="J32" s="92"/>
      <c r="K32" s="67">
        <v>0</v>
      </c>
      <c r="L32" s="68"/>
      <c r="M32" s="91">
        <f t="shared" si="1"/>
        <v>0</v>
      </c>
      <c r="N32" s="65">
        <f t="shared" si="28"/>
        <v>0</v>
      </c>
      <c r="O32" s="70">
        <f t="shared" si="29"/>
        <v>0</v>
      </c>
      <c r="P32" s="71">
        <v>99</v>
      </c>
      <c r="Q32" s="72">
        <v>0</v>
      </c>
      <c r="R32" s="73">
        <v>99</v>
      </c>
      <c r="S32" s="74">
        <v>0</v>
      </c>
      <c r="T32" s="75">
        <v>99</v>
      </c>
      <c r="U32" s="76">
        <v>0</v>
      </c>
      <c r="V32" s="73">
        <v>99</v>
      </c>
      <c r="W32" s="76">
        <v>0</v>
      </c>
      <c r="X32" s="75">
        <v>99</v>
      </c>
      <c r="Y32" s="76">
        <v>0</v>
      </c>
      <c r="Z32" s="75">
        <v>99</v>
      </c>
      <c r="AA32" s="76">
        <v>0</v>
      </c>
      <c r="AB32" s="75">
        <v>99</v>
      </c>
      <c r="AC32" s="74">
        <v>0</v>
      </c>
      <c r="AD32" s="98">
        <v>99</v>
      </c>
      <c r="AE32" s="72">
        <v>0</v>
      </c>
      <c r="AF32" s="77">
        <v>99</v>
      </c>
      <c r="AG32" s="74">
        <v>0</v>
      </c>
      <c r="AH32" s="73">
        <v>99</v>
      </c>
      <c r="AI32" s="76">
        <v>0</v>
      </c>
      <c r="AJ32" s="47"/>
      <c r="AK32" s="48">
        <f t="shared" si="24"/>
        <v>0</v>
      </c>
      <c r="AL32" s="47"/>
      <c r="AM32" s="78">
        <f t="shared" si="2"/>
        <v>0</v>
      </c>
      <c r="AN32" s="79">
        <f t="shared" si="3"/>
        <v>0</v>
      </c>
      <c r="AO32" s="80">
        <f t="shared" si="4"/>
        <v>0</v>
      </c>
      <c r="AP32" s="79">
        <f t="shared" si="5"/>
        <v>0</v>
      </c>
      <c r="AQ32" s="80">
        <f t="shared" si="6"/>
        <v>0</v>
      </c>
      <c r="AR32" s="80">
        <f t="shared" si="7"/>
        <v>0</v>
      </c>
      <c r="AS32" s="80">
        <f t="shared" si="8"/>
        <v>0</v>
      </c>
      <c r="AT32" s="80">
        <f t="shared" si="9"/>
        <v>0</v>
      </c>
      <c r="AU32" s="79">
        <f t="shared" si="10"/>
        <v>0</v>
      </c>
      <c r="AV32" s="80">
        <f t="shared" si="11"/>
        <v>0</v>
      </c>
      <c r="AW32" s="1"/>
      <c r="AX32" s="81">
        <f t="shared" si="12"/>
        <v>0</v>
      </c>
      <c r="AY32" s="82">
        <f t="shared" si="13"/>
        <v>0</v>
      </c>
      <c r="AZ32" s="82">
        <f t="shared" si="14"/>
        <v>0</v>
      </c>
      <c r="BA32" s="83">
        <f t="shared" si="15"/>
        <v>0</v>
      </c>
      <c r="BB32" s="82">
        <f t="shared" si="16"/>
        <v>0</v>
      </c>
      <c r="BC32" s="82">
        <f t="shared" si="17"/>
        <v>0</v>
      </c>
      <c r="BD32" s="82">
        <f t="shared" si="18"/>
        <v>0</v>
      </c>
      <c r="BE32" s="82">
        <f t="shared" si="19"/>
        <v>0</v>
      </c>
      <c r="BF32" s="82">
        <f t="shared" si="20"/>
        <v>0</v>
      </c>
      <c r="BG32" s="82">
        <f t="shared" si="21"/>
        <v>0</v>
      </c>
      <c r="BH32" s="84">
        <f t="shared" si="30"/>
        <v>0</v>
      </c>
      <c r="BI32" s="79">
        <f t="shared" si="22"/>
        <v>0</v>
      </c>
      <c r="BJ32" s="79">
        <f t="shared" si="23"/>
        <v>0</v>
      </c>
      <c r="BK32" s="85">
        <f t="shared" si="31"/>
        <v>0</v>
      </c>
      <c r="BL32" s="7"/>
    </row>
    <row r="33" spans="1:64" x14ac:dyDescent="0.25">
      <c r="A33" s="57"/>
      <c r="B33" s="58"/>
      <c r="C33" s="86"/>
      <c r="D33" s="60"/>
      <c r="E33" s="87">
        <f t="shared" si="25"/>
        <v>0</v>
      </c>
      <c r="F33" s="95">
        <f t="shared" si="0"/>
        <v>0</v>
      </c>
      <c r="G33" s="63"/>
      <c r="H33" s="64">
        <f t="shared" si="26"/>
        <v>0</v>
      </c>
      <c r="I33" s="65">
        <f t="shared" si="27"/>
        <v>0</v>
      </c>
      <c r="J33" s="66"/>
      <c r="K33" s="67">
        <v>0</v>
      </c>
      <c r="L33" s="68"/>
      <c r="M33" s="91">
        <f t="shared" si="1"/>
        <v>0</v>
      </c>
      <c r="N33" s="65">
        <f t="shared" si="28"/>
        <v>0</v>
      </c>
      <c r="O33" s="70">
        <f t="shared" si="29"/>
        <v>0</v>
      </c>
      <c r="P33" s="71">
        <v>99</v>
      </c>
      <c r="Q33" s="72">
        <v>0</v>
      </c>
      <c r="R33" s="73">
        <v>99</v>
      </c>
      <c r="S33" s="74">
        <v>0</v>
      </c>
      <c r="T33" s="75">
        <v>99</v>
      </c>
      <c r="U33" s="76">
        <v>0</v>
      </c>
      <c r="V33" s="73">
        <v>99</v>
      </c>
      <c r="W33" s="76">
        <v>0</v>
      </c>
      <c r="X33" s="75">
        <v>99</v>
      </c>
      <c r="Y33" s="76">
        <v>0</v>
      </c>
      <c r="Z33" s="75">
        <v>99</v>
      </c>
      <c r="AA33" s="76">
        <v>0</v>
      </c>
      <c r="AB33" s="75">
        <v>99</v>
      </c>
      <c r="AC33" s="74">
        <v>0</v>
      </c>
      <c r="AD33" s="98">
        <v>99</v>
      </c>
      <c r="AE33" s="72">
        <v>0</v>
      </c>
      <c r="AF33" s="77">
        <v>99</v>
      </c>
      <c r="AG33" s="74">
        <v>0</v>
      </c>
      <c r="AH33" s="73">
        <v>99</v>
      </c>
      <c r="AI33" s="76">
        <v>0</v>
      </c>
      <c r="AJ33" s="47"/>
      <c r="AK33" s="48">
        <f t="shared" si="24"/>
        <v>0</v>
      </c>
      <c r="AL33" s="47"/>
      <c r="AM33" s="78">
        <f t="shared" si="2"/>
        <v>0</v>
      </c>
      <c r="AN33" s="79">
        <f t="shared" si="3"/>
        <v>0</v>
      </c>
      <c r="AO33" s="80">
        <f t="shared" si="4"/>
        <v>0</v>
      </c>
      <c r="AP33" s="79">
        <f t="shared" si="5"/>
        <v>0</v>
      </c>
      <c r="AQ33" s="80">
        <f t="shared" si="6"/>
        <v>0</v>
      </c>
      <c r="AR33" s="80">
        <f t="shared" si="7"/>
        <v>0</v>
      </c>
      <c r="AS33" s="80">
        <f t="shared" si="8"/>
        <v>0</v>
      </c>
      <c r="AT33" s="80">
        <f t="shared" si="9"/>
        <v>0</v>
      </c>
      <c r="AU33" s="79">
        <f t="shared" si="10"/>
        <v>0</v>
      </c>
      <c r="AV33" s="80">
        <f t="shared" si="11"/>
        <v>0</v>
      </c>
      <c r="AW33" s="1"/>
      <c r="AX33" s="81">
        <f t="shared" si="12"/>
        <v>0</v>
      </c>
      <c r="AY33" s="82">
        <f t="shared" si="13"/>
        <v>0</v>
      </c>
      <c r="AZ33" s="82">
        <f t="shared" si="14"/>
        <v>0</v>
      </c>
      <c r="BA33" s="83">
        <f t="shared" si="15"/>
        <v>0</v>
      </c>
      <c r="BB33" s="82">
        <f t="shared" si="16"/>
        <v>0</v>
      </c>
      <c r="BC33" s="82">
        <f t="shared" si="17"/>
        <v>0</v>
      </c>
      <c r="BD33" s="82">
        <f t="shared" si="18"/>
        <v>0</v>
      </c>
      <c r="BE33" s="82">
        <f t="shared" si="19"/>
        <v>0</v>
      </c>
      <c r="BF33" s="82">
        <f t="shared" si="20"/>
        <v>0</v>
      </c>
      <c r="BG33" s="82">
        <f t="shared" si="21"/>
        <v>0</v>
      </c>
      <c r="BH33" s="84">
        <f t="shared" si="30"/>
        <v>0</v>
      </c>
      <c r="BI33" s="79">
        <f t="shared" si="22"/>
        <v>0</v>
      </c>
      <c r="BJ33" s="79">
        <f t="shared" si="23"/>
        <v>0</v>
      </c>
      <c r="BK33" s="85">
        <f t="shared" si="31"/>
        <v>0</v>
      </c>
      <c r="BL33" s="7"/>
    </row>
    <row r="34" spans="1:64" x14ac:dyDescent="0.25">
      <c r="A34" s="57"/>
      <c r="B34" s="58"/>
      <c r="C34" s="86"/>
      <c r="D34" s="60"/>
      <c r="E34" s="87">
        <f t="shared" si="25"/>
        <v>0</v>
      </c>
      <c r="F34" s="95">
        <f t="shared" si="0"/>
        <v>0</v>
      </c>
      <c r="G34" s="63"/>
      <c r="H34" s="64">
        <f t="shared" si="26"/>
        <v>0</v>
      </c>
      <c r="I34" s="65">
        <f t="shared" si="27"/>
        <v>0</v>
      </c>
      <c r="J34" s="88"/>
      <c r="K34" s="67">
        <v>0</v>
      </c>
      <c r="L34" s="68"/>
      <c r="M34" s="91">
        <f t="shared" si="1"/>
        <v>0</v>
      </c>
      <c r="N34" s="65">
        <f t="shared" si="28"/>
        <v>0</v>
      </c>
      <c r="O34" s="70">
        <f t="shared" si="29"/>
        <v>0</v>
      </c>
      <c r="P34" s="71">
        <v>99</v>
      </c>
      <c r="Q34" s="72">
        <v>0</v>
      </c>
      <c r="R34" s="73">
        <v>99</v>
      </c>
      <c r="S34" s="74">
        <v>0</v>
      </c>
      <c r="T34" s="75">
        <v>99</v>
      </c>
      <c r="U34" s="76">
        <v>0</v>
      </c>
      <c r="V34" s="73">
        <v>99</v>
      </c>
      <c r="W34" s="76">
        <v>0</v>
      </c>
      <c r="X34" s="75">
        <v>99</v>
      </c>
      <c r="Y34" s="76">
        <v>0</v>
      </c>
      <c r="Z34" s="75">
        <v>99</v>
      </c>
      <c r="AA34" s="76">
        <v>0</v>
      </c>
      <c r="AB34" s="75">
        <v>99</v>
      </c>
      <c r="AC34" s="74">
        <v>0</v>
      </c>
      <c r="AD34" s="98">
        <v>99</v>
      </c>
      <c r="AE34" s="72">
        <v>0</v>
      </c>
      <c r="AF34" s="77">
        <v>99</v>
      </c>
      <c r="AG34" s="74">
        <v>0</v>
      </c>
      <c r="AH34" s="73">
        <v>99</v>
      </c>
      <c r="AI34" s="76">
        <v>0</v>
      </c>
      <c r="AJ34" s="47"/>
      <c r="AK34" s="48">
        <f t="shared" si="24"/>
        <v>0</v>
      </c>
      <c r="AL34" s="47"/>
      <c r="AM34" s="78">
        <f t="shared" si="2"/>
        <v>0</v>
      </c>
      <c r="AN34" s="79">
        <f t="shared" si="3"/>
        <v>0</v>
      </c>
      <c r="AO34" s="80">
        <f t="shared" si="4"/>
        <v>0</v>
      </c>
      <c r="AP34" s="79">
        <f t="shared" si="5"/>
        <v>0</v>
      </c>
      <c r="AQ34" s="80">
        <f t="shared" si="6"/>
        <v>0</v>
      </c>
      <c r="AR34" s="80">
        <f t="shared" si="7"/>
        <v>0</v>
      </c>
      <c r="AS34" s="80">
        <f t="shared" si="8"/>
        <v>0</v>
      </c>
      <c r="AT34" s="80">
        <f t="shared" si="9"/>
        <v>0</v>
      </c>
      <c r="AU34" s="79">
        <f t="shared" si="10"/>
        <v>0</v>
      </c>
      <c r="AV34" s="80">
        <f t="shared" si="11"/>
        <v>0</v>
      </c>
      <c r="AW34" s="1"/>
      <c r="AX34" s="81">
        <f t="shared" si="12"/>
        <v>0</v>
      </c>
      <c r="AY34" s="82">
        <f t="shared" si="13"/>
        <v>0</v>
      </c>
      <c r="AZ34" s="82">
        <f t="shared" si="14"/>
        <v>0</v>
      </c>
      <c r="BA34" s="83">
        <f t="shared" si="15"/>
        <v>0</v>
      </c>
      <c r="BB34" s="82">
        <f t="shared" si="16"/>
        <v>0</v>
      </c>
      <c r="BC34" s="82">
        <f t="shared" si="17"/>
        <v>0</v>
      </c>
      <c r="BD34" s="82">
        <f t="shared" si="18"/>
        <v>0</v>
      </c>
      <c r="BE34" s="82">
        <f t="shared" si="19"/>
        <v>0</v>
      </c>
      <c r="BF34" s="82">
        <f t="shared" si="20"/>
        <v>0</v>
      </c>
      <c r="BG34" s="82">
        <f t="shared" si="21"/>
        <v>0</v>
      </c>
      <c r="BH34" s="84">
        <f t="shared" si="30"/>
        <v>0</v>
      </c>
      <c r="BI34" s="79">
        <f t="shared" si="22"/>
        <v>0</v>
      </c>
      <c r="BJ34" s="79">
        <f t="shared" si="23"/>
        <v>0</v>
      </c>
      <c r="BK34" s="85">
        <f t="shared" si="31"/>
        <v>0</v>
      </c>
      <c r="BL34" s="7"/>
    </row>
    <row r="35" spans="1:64" x14ac:dyDescent="0.25">
      <c r="A35" s="57"/>
      <c r="B35" s="58"/>
      <c r="C35" s="86"/>
      <c r="D35" s="101"/>
      <c r="E35" s="87">
        <f t="shared" si="25"/>
        <v>0</v>
      </c>
      <c r="F35" s="95">
        <f t="shared" si="0"/>
        <v>0</v>
      </c>
      <c r="G35" s="65"/>
      <c r="H35" s="64">
        <f t="shared" si="26"/>
        <v>0</v>
      </c>
      <c r="I35" s="65">
        <f t="shared" si="27"/>
        <v>0</v>
      </c>
      <c r="J35" s="92"/>
      <c r="K35" s="67">
        <v>0</v>
      </c>
      <c r="L35" s="68"/>
      <c r="M35" s="91">
        <f t="shared" si="1"/>
        <v>0</v>
      </c>
      <c r="N35" s="65">
        <f t="shared" si="28"/>
        <v>0</v>
      </c>
      <c r="O35" s="70">
        <f t="shared" si="29"/>
        <v>0</v>
      </c>
      <c r="P35" s="71">
        <v>99</v>
      </c>
      <c r="Q35" s="72">
        <v>0</v>
      </c>
      <c r="R35" s="73">
        <v>99</v>
      </c>
      <c r="S35" s="74">
        <v>0</v>
      </c>
      <c r="T35" s="75">
        <v>99</v>
      </c>
      <c r="U35" s="76">
        <v>0</v>
      </c>
      <c r="V35" s="73">
        <v>99</v>
      </c>
      <c r="W35" s="76">
        <v>0</v>
      </c>
      <c r="X35" s="75">
        <v>99</v>
      </c>
      <c r="Y35" s="76">
        <v>0</v>
      </c>
      <c r="Z35" s="75">
        <v>99</v>
      </c>
      <c r="AA35" s="76">
        <v>0</v>
      </c>
      <c r="AB35" s="75">
        <v>99</v>
      </c>
      <c r="AC35" s="74">
        <v>0</v>
      </c>
      <c r="AD35" s="98">
        <v>99</v>
      </c>
      <c r="AE35" s="72">
        <v>0</v>
      </c>
      <c r="AF35" s="77">
        <v>99</v>
      </c>
      <c r="AG35" s="74">
        <v>0</v>
      </c>
      <c r="AH35" s="73">
        <v>99</v>
      </c>
      <c r="AI35" s="76">
        <v>0</v>
      </c>
      <c r="AJ35" s="47"/>
      <c r="AK35" s="48">
        <f t="shared" si="24"/>
        <v>0</v>
      </c>
      <c r="AL35" s="47"/>
      <c r="AM35" s="78">
        <f t="shared" si="2"/>
        <v>0</v>
      </c>
      <c r="AN35" s="79">
        <f t="shared" si="3"/>
        <v>0</v>
      </c>
      <c r="AO35" s="80">
        <f t="shared" si="4"/>
        <v>0</v>
      </c>
      <c r="AP35" s="79">
        <f t="shared" si="5"/>
        <v>0</v>
      </c>
      <c r="AQ35" s="80">
        <f t="shared" si="6"/>
        <v>0</v>
      </c>
      <c r="AR35" s="80">
        <f t="shared" si="7"/>
        <v>0</v>
      </c>
      <c r="AS35" s="80">
        <f t="shared" si="8"/>
        <v>0</v>
      </c>
      <c r="AT35" s="80">
        <f t="shared" si="9"/>
        <v>0</v>
      </c>
      <c r="AU35" s="79">
        <f t="shared" si="10"/>
        <v>0</v>
      </c>
      <c r="AV35" s="80">
        <f t="shared" si="11"/>
        <v>0</v>
      </c>
      <c r="AW35" s="1"/>
      <c r="AX35" s="81">
        <f t="shared" si="12"/>
        <v>0</v>
      </c>
      <c r="AY35" s="82">
        <f t="shared" si="13"/>
        <v>0</v>
      </c>
      <c r="AZ35" s="82">
        <f t="shared" si="14"/>
        <v>0</v>
      </c>
      <c r="BA35" s="83">
        <f t="shared" si="15"/>
        <v>0</v>
      </c>
      <c r="BB35" s="82">
        <f t="shared" si="16"/>
        <v>0</v>
      </c>
      <c r="BC35" s="82">
        <f t="shared" si="17"/>
        <v>0</v>
      </c>
      <c r="BD35" s="82">
        <f t="shared" si="18"/>
        <v>0</v>
      </c>
      <c r="BE35" s="82">
        <f t="shared" si="19"/>
        <v>0</v>
      </c>
      <c r="BF35" s="82">
        <f t="shared" si="20"/>
        <v>0</v>
      </c>
      <c r="BG35" s="82">
        <f t="shared" si="21"/>
        <v>0</v>
      </c>
      <c r="BH35" s="84">
        <f t="shared" si="30"/>
        <v>0</v>
      </c>
      <c r="BI35" s="79">
        <f t="shared" si="22"/>
        <v>0</v>
      </c>
      <c r="BJ35" s="79">
        <f t="shared" si="23"/>
        <v>0</v>
      </c>
      <c r="BK35" s="85">
        <f t="shared" si="31"/>
        <v>0</v>
      </c>
      <c r="BL35" s="7"/>
    </row>
    <row r="36" spans="1:64" x14ac:dyDescent="0.25">
      <c r="A36" s="57"/>
      <c r="B36" s="58"/>
      <c r="C36" s="86"/>
      <c r="D36" s="101"/>
      <c r="E36" s="87">
        <f t="shared" si="25"/>
        <v>0</v>
      </c>
      <c r="F36" s="97">
        <f t="shared" si="0"/>
        <v>0</v>
      </c>
      <c r="G36" s="65"/>
      <c r="H36" s="64">
        <f t="shared" si="26"/>
        <v>0</v>
      </c>
      <c r="I36" s="65">
        <f t="shared" si="27"/>
        <v>0</v>
      </c>
      <c r="J36" s="66"/>
      <c r="K36" s="67">
        <v>0</v>
      </c>
      <c r="L36" s="68"/>
      <c r="M36" s="91">
        <f t="shared" si="1"/>
        <v>0</v>
      </c>
      <c r="N36" s="65">
        <f t="shared" si="28"/>
        <v>0</v>
      </c>
      <c r="O36" s="70">
        <f t="shared" si="29"/>
        <v>0</v>
      </c>
      <c r="P36" s="71">
        <v>99</v>
      </c>
      <c r="Q36" s="72">
        <v>0</v>
      </c>
      <c r="R36" s="73">
        <v>99</v>
      </c>
      <c r="S36" s="74">
        <v>0</v>
      </c>
      <c r="T36" s="75">
        <v>99</v>
      </c>
      <c r="U36" s="76">
        <v>0</v>
      </c>
      <c r="V36" s="73">
        <v>99</v>
      </c>
      <c r="W36" s="76">
        <v>0</v>
      </c>
      <c r="X36" s="75">
        <v>99</v>
      </c>
      <c r="Y36" s="76">
        <v>0</v>
      </c>
      <c r="Z36" s="75">
        <v>99</v>
      </c>
      <c r="AA36" s="76">
        <v>0</v>
      </c>
      <c r="AB36" s="75">
        <v>99</v>
      </c>
      <c r="AC36" s="74">
        <v>0</v>
      </c>
      <c r="AD36" s="98">
        <v>99</v>
      </c>
      <c r="AE36" s="72">
        <v>0</v>
      </c>
      <c r="AF36" s="77">
        <v>99</v>
      </c>
      <c r="AG36" s="74">
        <v>0</v>
      </c>
      <c r="AH36" s="73">
        <v>99</v>
      </c>
      <c r="AI36" s="76">
        <v>0</v>
      </c>
      <c r="AJ36" s="47"/>
      <c r="AK36" s="48">
        <f t="shared" si="24"/>
        <v>0</v>
      </c>
      <c r="AL36" s="47"/>
      <c r="AM36" s="78">
        <f t="shared" si="2"/>
        <v>0</v>
      </c>
      <c r="AN36" s="79">
        <f t="shared" si="3"/>
        <v>0</v>
      </c>
      <c r="AO36" s="80">
        <f t="shared" si="4"/>
        <v>0</v>
      </c>
      <c r="AP36" s="79">
        <f t="shared" si="5"/>
        <v>0</v>
      </c>
      <c r="AQ36" s="80">
        <f t="shared" si="6"/>
        <v>0</v>
      </c>
      <c r="AR36" s="80">
        <f t="shared" si="7"/>
        <v>0</v>
      </c>
      <c r="AS36" s="80">
        <f t="shared" si="8"/>
        <v>0</v>
      </c>
      <c r="AT36" s="80">
        <f t="shared" si="9"/>
        <v>0</v>
      </c>
      <c r="AU36" s="79">
        <f t="shared" si="10"/>
        <v>0</v>
      </c>
      <c r="AV36" s="80">
        <f t="shared" si="11"/>
        <v>0</v>
      </c>
      <c r="AW36" s="1"/>
      <c r="AX36" s="81">
        <f t="shared" si="12"/>
        <v>0</v>
      </c>
      <c r="AY36" s="82">
        <f t="shared" si="13"/>
        <v>0</v>
      </c>
      <c r="AZ36" s="82">
        <f t="shared" si="14"/>
        <v>0</v>
      </c>
      <c r="BA36" s="83">
        <f t="shared" si="15"/>
        <v>0</v>
      </c>
      <c r="BB36" s="82">
        <f t="shared" si="16"/>
        <v>0</v>
      </c>
      <c r="BC36" s="82">
        <f t="shared" si="17"/>
        <v>0</v>
      </c>
      <c r="BD36" s="82">
        <f t="shared" si="18"/>
        <v>0</v>
      </c>
      <c r="BE36" s="82">
        <f t="shared" si="19"/>
        <v>0</v>
      </c>
      <c r="BF36" s="82">
        <f t="shared" si="20"/>
        <v>0</v>
      </c>
      <c r="BG36" s="82">
        <f t="shared" si="21"/>
        <v>0</v>
      </c>
      <c r="BH36" s="84">
        <f t="shared" si="30"/>
        <v>0</v>
      </c>
      <c r="BI36" s="79">
        <f t="shared" si="22"/>
        <v>0</v>
      </c>
      <c r="BJ36" s="79">
        <f t="shared" si="23"/>
        <v>0</v>
      </c>
      <c r="BK36" s="85">
        <f t="shared" si="31"/>
        <v>0</v>
      </c>
      <c r="BL36" s="7"/>
    </row>
    <row r="37" spans="1:64" x14ac:dyDescent="0.25">
      <c r="A37" s="57"/>
      <c r="B37" s="58"/>
      <c r="C37" s="86"/>
      <c r="D37" s="101"/>
      <c r="E37" s="87">
        <f t="shared" si="25"/>
        <v>0</v>
      </c>
      <c r="F37" s="62">
        <f t="shared" si="0"/>
        <v>0</v>
      </c>
      <c r="G37" s="65"/>
      <c r="H37" s="64">
        <f t="shared" si="26"/>
        <v>0</v>
      </c>
      <c r="I37" s="65">
        <f t="shared" si="27"/>
        <v>0</v>
      </c>
      <c r="J37" s="88"/>
      <c r="K37" s="67">
        <v>0</v>
      </c>
      <c r="L37" s="68"/>
      <c r="M37" s="91">
        <f t="shared" si="1"/>
        <v>0</v>
      </c>
      <c r="N37" s="65">
        <f t="shared" si="28"/>
        <v>0</v>
      </c>
      <c r="O37" s="70">
        <f t="shared" si="29"/>
        <v>0</v>
      </c>
      <c r="P37" s="71">
        <v>99</v>
      </c>
      <c r="Q37" s="72">
        <v>0</v>
      </c>
      <c r="R37" s="73">
        <v>99</v>
      </c>
      <c r="S37" s="74">
        <v>0</v>
      </c>
      <c r="T37" s="75">
        <v>99</v>
      </c>
      <c r="U37" s="76">
        <v>0</v>
      </c>
      <c r="V37" s="73">
        <v>99</v>
      </c>
      <c r="W37" s="76">
        <v>0</v>
      </c>
      <c r="X37" s="75">
        <v>99</v>
      </c>
      <c r="Y37" s="76">
        <v>0</v>
      </c>
      <c r="Z37" s="75">
        <v>99</v>
      </c>
      <c r="AA37" s="76">
        <v>0</v>
      </c>
      <c r="AB37" s="75">
        <v>99</v>
      </c>
      <c r="AC37" s="74">
        <v>0</v>
      </c>
      <c r="AD37" s="98">
        <v>99</v>
      </c>
      <c r="AE37" s="72">
        <v>0</v>
      </c>
      <c r="AF37" s="77">
        <v>99</v>
      </c>
      <c r="AG37" s="74">
        <v>0</v>
      </c>
      <c r="AH37" s="73">
        <v>99</v>
      </c>
      <c r="AI37" s="76">
        <v>0</v>
      </c>
      <c r="AJ37" s="47"/>
      <c r="AK37" s="48">
        <f t="shared" si="24"/>
        <v>0</v>
      </c>
      <c r="AL37" s="47"/>
      <c r="AM37" s="78">
        <f t="shared" si="2"/>
        <v>0</v>
      </c>
      <c r="AN37" s="79">
        <f t="shared" si="3"/>
        <v>0</v>
      </c>
      <c r="AO37" s="80">
        <f t="shared" si="4"/>
        <v>0</v>
      </c>
      <c r="AP37" s="79">
        <f t="shared" si="5"/>
        <v>0</v>
      </c>
      <c r="AQ37" s="80">
        <f t="shared" si="6"/>
        <v>0</v>
      </c>
      <c r="AR37" s="80">
        <f t="shared" si="7"/>
        <v>0</v>
      </c>
      <c r="AS37" s="80">
        <f t="shared" si="8"/>
        <v>0</v>
      </c>
      <c r="AT37" s="80">
        <f t="shared" si="9"/>
        <v>0</v>
      </c>
      <c r="AU37" s="79">
        <f t="shared" si="10"/>
        <v>0</v>
      </c>
      <c r="AV37" s="80">
        <f t="shared" si="11"/>
        <v>0</v>
      </c>
      <c r="AW37" s="1"/>
      <c r="AX37" s="81">
        <f t="shared" si="12"/>
        <v>0</v>
      </c>
      <c r="AY37" s="82">
        <f t="shared" si="13"/>
        <v>0</v>
      </c>
      <c r="AZ37" s="82">
        <f t="shared" si="14"/>
        <v>0</v>
      </c>
      <c r="BA37" s="83">
        <f t="shared" si="15"/>
        <v>0</v>
      </c>
      <c r="BB37" s="82">
        <f t="shared" si="16"/>
        <v>0</v>
      </c>
      <c r="BC37" s="82">
        <f t="shared" si="17"/>
        <v>0</v>
      </c>
      <c r="BD37" s="82">
        <f t="shared" si="18"/>
        <v>0</v>
      </c>
      <c r="BE37" s="82">
        <f t="shared" si="19"/>
        <v>0</v>
      </c>
      <c r="BF37" s="82">
        <f t="shared" si="20"/>
        <v>0</v>
      </c>
      <c r="BG37" s="82">
        <f t="shared" si="21"/>
        <v>0</v>
      </c>
      <c r="BH37" s="84">
        <f t="shared" si="30"/>
        <v>0</v>
      </c>
      <c r="BI37" s="79">
        <f t="shared" si="22"/>
        <v>0</v>
      </c>
      <c r="BJ37" s="79">
        <f t="shared" si="23"/>
        <v>0</v>
      </c>
      <c r="BK37" s="85">
        <f t="shared" si="31"/>
        <v>0</v>
      </c>
      <c r="BL37" s="7"/>
    </row>
    <row r="38" spans="1:64" x14ac:dyDescent="0.25">
      <c r="A38" s="57"/>
      <c r="B38" s="58"/>
      <c r="C38" s="86"/>
      <c r="D38" s="101"/>
      <c r="E38" s="87">
        <f t="shared" si="25"/>
        <v>0</v>
      </c>
      <c r="F38" s="62">
        <f t="shared" si="0"/>
        <v>0</v>
      </c>
      <c r="G38" s="65"/>
      <c r="H38" s="64">
        <f t="shared" si="26"/>
        <v>0</v>
      </c>
      <c r="I38" s="65">
        <f t="shared" si="27"/>
        <v>0</v>
      </c>
      <c r="J38" s="92"/>
      <c r="K38" s="67">
        <v>0</v>
      </c>
      <c r="L38" s="68"/>
      <c r="M38" s="91">
        <f t="shared" si="1"/>
        <v>0</v>
      </c>
      <c r="N38" s="65">
        <f t="shared" si="28"/>
        <v>0</v>
      </c>
      <c r="O38" s="70">
        <f t="shared" si="29"/>
        <v>0</v>
      </c>
      <c r="P38" s="71">
        <v>99</v>
      </c>
      <c r="Q38" s="72">
        <v>0</v>
      </c>
      <c r="R38" s="73">
        <v>99</v>
      </c>
      <c r="S38" s="74">
        <v>0</v>
      </c>
      <c r="T38" s="75">
        <v>99</v>
      </c>
      <c r="U38" s="76">
        <v>0</v>
      </c>
      <c r="V38" s="73">
        <v>99</v>
      </c>
      <c r="W38" s="76">
        <v>0</v>
      </c>
      <c r="X38" s="75">
        <v>99</v>
      </c>
      <c r="Y38" s="76">
        <v>0</v>
      </c>
      <c r="Z38" s="75">
        <v>99</v>
      </c>
      <c r="AA38" s="76">
        <v>0</v>
      </c>
      <c r="AB38" s="75">
        <v>99</v>
      </c>
      <c r="AC38" s="74">
        <v>0</v>
      </c>
      <c r="AD38" s="98">
        <v>99</v>
      </c>
      <c r="AE38" s="72">
        <v>0</v>
      </c>
      <c r="AF38" s="77">
        <v>99</v>
      </c>
      <c r="AG38" s="74">
        <v>0</v>
      </c>
      <c r="AH38" s="73">
        <v>99</v>
      </c>
      <c r="AI38" s="76">
        <v>0</v>
      </c>
      <c r="AJ38" s="47"/>
      <c r="AK38" s="48">
        <f t="shared" si="24"/>
        <v>0</v>
      </c>
      <c r="AL38" s="47"/>
      <c r="AM38" s="78">
        <f t="shared" si="2"/>
        <v>0</v>
      </c>
      <c r="AN38" s="79">
        <f t="shared" si="3"/>
        <v>0</v>
      </c>
      <c r="AO38" s="80">
        <f t="shared" si="4"/>
        <v>0</v>
      </c>
      <c r="AP38" s="79">
        <f t="shared" si="5"/>
        <v>0</v>
      </c>
      <c r="AQ38" s="80">
        <f t="shared" si="6"/>
        <v>0</v>
      </c>
      <c r="AR38" s="80">
        <f t="shared" si="7"/>
        <v>0</v>
      </c>
      <c r="AS38" s="80">
        <f t="shared" si="8"/>
        <v>0</v>
      </c>
      <c r="AT38" s="80">
        <f t="shared" si="9"/>
        <v>0</v>
      </c>
      <c r="AU38" s="79">
        <f t="shared" si="10"/>
        <v>0</v>
      </c>
      <c r="AV38" s="80">
        <f t="shared" si="11"/>
        <v>0</v>
      </c>
      <c r="AW38" s="1"/>
      <c r="AX38" s="81">
        <f t="shared" si="12"/>
        <v>0</v>
      </c>
      <c r="AY38" s="82">
        <f t="shared" si="13"/>
        <v>0</v>
      </c>
      <c r="AZ38" s="82">
        <f t="shared" si="14"/>
        <v>0</v>
      </c>
      <c r="BA38" s="83">
        <f t="shared" si="15"/>
        <v>0</v>
      </c>
      <c r="BB38" s="82">
        <f t="shared" si="16"/>
        <v>0</v>
      </c>
      <c r="BC38" s="82">
        <f t="shared" si="17"/>
        <v>0</v>
      </c>
      <c r="BD38" s="82">
        <f t="shared" si="18"/>
        <v>0</v>
      </c>
      <c r="BE38" s="82">
        <f t="shared" si="19"/>
        <v>0</v>
      </c>
      <c r="BF38" s="82">
        <f t="shared" si="20"/>
        <v>0</v>
      </c>
      <c r="BG38" s="82">
        <f t="shared" si="21"/>
        <v>0</v>
      </c>
      <c r="BH38" s="84">
        <f t="shared" si="30"/>
        <v>0</v>
      </c>
      <c r="BI38" s="79">
        <f t="shared" si="22"/>
        <v>0</v>
      </c>
      <c r="BJ38" s="79">
        <f t="shared" si="23"/>
        <v>0</v>
      </c>
      <c r="BK38" s="85">
        <f t="shared" si="31"/>
        <v>0</v>
      </c>
      <c r="BL38" s="7"/>
    </row>
    <row r="39" spans="1:64" x14ac:dyDescent="0.25">
      <c r="A39" s="57"/>
      <c r="B39" s="58"/>
      <c r="C39" s="86"/>
      <c r="D39" s="101"/>
      <c r="E39" s="87">
        <f t="shared" si="25"/>
        <v>0</v>
      </c>
      <c r="F39" s="62">
        <f t="shared" si="0"/>
        <v>0</v>
      </c>
      <c r="G39" s="65"/>
      <c r="H39" s="64">
        <f t="shared" si="26"/>
        <v>0</v>
      </c>
      <c r="I39" s="65">
        <f t="shared" si="27"/>
        <v>0</v>
      </c>
      <c r="J39" s="66"/>
      <c r="K39" s="67">
        <v>0</v>
      </c>
      <c r="L39" s="68"/>
      <c r="M39" s="91">
        <f t="shared" si="1"/>
        <v>0</v>
      </c>
      <c r="N39" s="65">
        <f t="shared" si="28"/>
        <v>0</v>
      </c>
      <c r="O39" s="70">
        <f t="shared" si="29"/>
        <v>0</v>
      </c>
      <c r="P39" s="71">
        <v>99</v>
      </c>
      <c r="Q39" s="72">
        <v>0</v>
      </c>
      <c r="R39" s="73">
        <v>99</v>
      </c>
      <c r="S39" s="74">
        <v>0</v>
      </c>
      <c r="T39" s="75">
        <v>99</v>
      </c>
      <c r="U39" s="76">
        <v>0</v>
      </c>
      <c r="V39" s="73">
        <v>99</v>
      </c>
      <c r="W39" s="76">
        <v>0</v>
      </c>
      <c r="X39" s="75">
        <v>99</v>
      </c>
      <c r="Y39" s="76">
        <v>0</v>
      </c>
      <c r="Z39" s="75">
        <v>99</v>
      </c>
      <c r="AA39" s="76">
        <v>0</v>
      </c>
      <c r="AB39" s="75">
        <v>99</v>
      </c>
      <c r="AC39" s="74">
        <v>0</v>
      </c>
      <c r="AD39" s="98">
        <v>99</v>
      </c>
      <c r="AE39" s="72">
        <v>0</v>
      </c>
      <c r="AF39" s="77">
        <v>99</v>
      </c>
      <c r="AG39" s="74">
        <v>0</v>
      </c>
      <c r="AH39" s="73">
        <v>99</v>
      </c>
      <c r="AI39" s="76">
        <v>0</v>
      </c>
      <c r="AJ39" s="47"/>
      <c r="AK39" s="48">
        <f t="shared" si="24"/>
        <v>0</v>
      </c>
      <c r="AL39" s="47"/>
      <c r="AM39" s="78">
        <f t="shared" si="2"/>
        <v>0</v>
      </c>
      <c r="AN39" s="79">
        <f t="shared" si="3"/>
        <v>0</v>
      </c>
      <c r="AO39" s="80">
        <f t="shared" si="4"/>
        <v>0</v>
      </c>
      <c r="AP39" s="79">
        <f t="shared" si="5"/>
        <v>0</v>
      </c>
      <c r="AQ39" s="80">
        <f t="shared" si="6"/>
        <v>0</v>
      </c>
      <c r="AR39" s="80">
        <f t="shared" si="7"/>
        <v>0</v>
      </c>
      <c r="AS39" s="80">
        <f t="shared" si="8"/>
        <v>0</v>
      </c>
      <c r="AT39" s="80">
        <f t="shared" si="9"/>
        <v>0</v>
      </c>
      <c r="AU39" s="79">
        <f t="shared" si="10"/>
        <v>0</v>
      </c>
      <c r="AV39" s="80">
        <f t="shared" si="11"/>
        <v>0</v>
      </c>
      <c r="AW39" s="1"/>
      <c r="AX39" s="81">
        <f t="shared" si="12"/>
        <v>0</v>
      </c>
      <c r="AY39" s="82">
        <f t="shared" si="13"/>
        <v>0</v>
      </c>
      <c r="AZ39" s="82">
        <f t="shared" si="14"/>
        <v>0</v>
      </c>
      <c r="BA39" s="83">
        <f t="shared" si="15"/>
        <v>0</v>
      </c>
      <c r="BB39" s="82">
        <f t="shared" si="16"/>
        <v>0</v>
      </c>
      <c r="BC39" s="82">
        <f t="shared" si="17"/>
        <v>0</v>
      </c>
      <c r="BD39" s="82">
        <f t="shared" si="18"/>
        <v>0</v>
      </c>
      <c r="BE39" s="82">
        <f t="shared" si="19"/>
        <v>0</v>
      </c>
      <c r="BF39" s="82">
        <f t="shared" si="20"/>
        <v>0</v>
      </c>
      <c r="BG39" s="82">
        <f t="shared" si="21"/>
        <v>0</v>
      </c>
      <c r="BH39" s="84">
        <f t="shared" si="30"/>
        <v>0</v>
      </c>
      <c r="BI39" s="79">
        <f t="shared" si="22"/>
        <v>0</v>
      </c>
      <c r="BJ39" s="79">
        <f t="shared" si="23"/>
        <v>0</v>
      </c>
      <c r="BK39" s="85">
        <f t="shared" si="31"/>
        <v>0</v>
      </c>
      <c r="BL39" s="7"/>
    </row>
    <row r="40" spans="1:64" x14ac:dyDescent="0.25">
      <c r="A40" s="57"/>
      <c r="B40" s="58"/>
      <c r="C40" s="86"/>
      <c r="D40" s="101"/>
      <c r="E40" s="87">
        <f t="shared" si="25"/>
        <v>0</v>
      </c>
      <c r="F40" s="62">
        <f t="shared" si="0"/>
        <v>0</v>
      </c>
      <c r="G40" s="65"/>
      <c r="H40" s="64">
        <f t="shared" si="26"/>
        <v>0</v>
      </c>
      <c r="I40" s="65">
        <f t="shared" si="27"/>
        <v>0</v>
      </c>
      <c r="J40" s="92"/>
      <c r="K40" s="67">
        <v>0</v>
      </c>
      <c r="L40" s="68"/>
      <c r="M40" s="91">
        <f t="shared" si="1"/>
        <v>0</v>
      </c>
      <c r="N40" s="65">
        <f t="shared" si="28"/>
        <v>0</v>
      </c>
      <c r="O40" s="70">
        <f t="shared" si="29"/>
        <v>0</v>
      </c>
      <c r="P40" s="71">
        <v>99</v>
      </c>
      <c r="Q40" s="72">
        <v>0</v>
      </c>
      <c r="R40" s="73">
        <v>99</v>
      </c>
      <c r="S40" s="74">
        <v>0</v>
      </c>
      <c r="T40" s="75">
        <v>99</v>
      </c>
      <c r="U40" s="76">
        <v>0</v>
      </c>
      <c r="V40" s="73">
        <v>99</v>
      </c>
      <c r="W40" s="76">
        <v>0</v>
      </c>
      <c r="X40" s="75">
        <v>99</v>
      </c>
      <c r="Y40" s="76">
        <v>0</v>
      </c>
      <c r="Z40" s="75">
        <v>99</v>
      </c>
      <c r="AA40" s="76">
        <v>0</v>
      </c>
      <c r="AB40" s="75">
        <v>99</v>
      </c>
      <c r="AC40" s="74">
        <v>0</v>
      </c>
      <c r="AD40" s="71">
        <v>99</v>
      </c>
      <c r="AE40" s="72">
        <v>0</v>
      </c>
      <c r="AF40" s="77">
        <v>99</v>
      </c>
      <c r="AG40" s="74">
        <v>0</v>
      </c>
      <c r="AH40" s="73">
        <v>99</v>
      </c>
      <c r="AI40" s="76">
        <v>0</v>
      </c>
      <c r="AJ40" s="47"/>
      <c r="AK40" s="48">
        <f t="shared" si="24"/>
        <v>0</v>
      </c>
      <c r="AL40" s="47"/>
      <c r="AM40" s="78">
        <f t="shared" si="2"/>
        <v>0</v>
      </c>
      <c r="AN40" s="79">
        <f t="shared" si="3"/>
        <v>0</v>
      </c>
      <c r="AO40" s="80">
        <f t="shared" si="4"/>
        <v>0</v>
      </c>
      <c r="AP40" s="79">
        <f t="shared" si="5"/>
        <v>0</v>
      </c>
      <c r="AQ40" s="80">
        <f t="shared" si="6"/>
        <v>0</v>
      </c>
      <c r="AR40" s="80">
        <f t="shared" si="7"/>
        <v>0</v>
      </c>
      <c r="AS40" s="80">
        <f t="shared" si="8"/>
        <v>0</v>
      </c>
      <c r="AT40" s="80">
        <f t="shared" si="9"/>
        <v>0</v>
      </c>
      <c r="AU40" s="79">
        <f t="shared" si="10"/>
        <v>0</v>
      </c>
      <c r="AV40" s="80">
        <f t="shared" si="11"/>
        <v>0</v>
      </c>
      <c r="AW40" s="1"/>
      <c r="AX40" s="81">
        <f t="shared" si="12"/>
        <v>0</v>
      </c>
      <c r="AY40" s="82">
        <f t="shared" si="13"/>
        <v>0</v>
      </c>
      <c r="AZ40" s="82">
        <f t="shared" si="14"/>
        <v>0</v>
      </c>
      <c r="BA40" s="83">
        <f t="shared" si="15"/>
        <v>0</v>
      </c>
      <c r="BB40" s="82">
        <f t="shared" si="16"/>
        <v>0</v>
      </c>
      <c r="BC40" s="82">
        <f t="shared" si="17"/>
        <v>0</v>
      </c>
      <c r="BD40" s="82">
        <f t="shared" si="18"/>
        <v>0</v>
      </c>
      <c r="BE40" s="82">
        <f t="shared" si="19"/>
        <v>0</v>
      </c>
      <c r="BF40" s="82">
        <f t="shared" si="20"/>
        <v>0</v>
      </c>
      <c r="BG40" s="82">
        <f t="shared" si="21"/>
        <v>0</v>
      </c>
      <c r="BH40" s="84">
        <f t="shared" si="30"/>
        <v>0</v>
      </c>
      <c r="BI40" s="79">
        <f t="shared" si="22"/>
        <v>0</v>
      </c>
      <c r="BJ40" s="79">
        <f t="shared" si="23"/>
        <v>0</v>
      </c>
      <c r="BK40" s="85">
        <f t="shared" si="31"/>
        <v>0</v>
      </c>
      <c r="BL40" s="7"/>
    </row>
    <row r="41" spans="1:64" x14ac:dyDescent="0.25">
      <c r="A41" s="57"/>
      <c r="B41" s="58"/>
      <c r="C41" s="86"/>
      <c r="D41" s="101"/>
      <c r="E41" s="87">
        <f t="shared" si="25"/>
        <v>0</v>
      </c>
      <c r="F41" s="95">
        <f t="shared" si="0"/>
        <v>0</v>
      </c>
      <c r="G41" s="65"/>
      <c r="H41" s="64">
        <f t="shared" si="26"/>
        <v>0</v>
      </c>
      <c r="I41" s="65">
        <f t="shared" si="27"/>
        <v>0</v>
      </c>
      <c r="J41" s="66"/>
      <c r="K41" s="67">
        <v>0</v>
      </c>
      <c r="L41" s="68"/>
      <c r="M41" s="91">
        <f t="shared" si="1"/>
        <v>0</v>
      </c>
      <c r="N41" s="65">
        <f t="shared" si="28"/>
        <v>0</v>
      </c>
      <c r="O41" s="70">
        <f t="shared" si="29"/>
        <v>0</v>
      </c>
      <c r="P41" s="71">
        <v>99</v>
      </c>
      <c r="Q41" s="72">
        <v>0</v>
      </c>
      <c r="R41" s="73">
        <v>99</v>
      </c>
      <c r="S41" s="74">
        <v>0</v>
      </c>
      <c r="T41" s="75">
        <v>99</v>
      </c>
      <c r="U41" s="76">
        <v>0</v>
      </c>
      <c r="V41" s="73">
        <v>99</v>
      </c>
      <c r="W41" s="76">
        <v>0</v>
      </c>
      <c r="X41" s="75">
        <v>99</v>
      </c>
      <c r="Y41" s="76">
        <v>0</v>
      </c>
      <c r="Z41" s="75">
        <v>99</v>
      </c>
      <c r="AA41" s="76">
        <v>0</v>
      </c>
      <c r="AB41" s="75">
        <v>99</v>
      </c>
      <c r="AC41" s="74">
        <v>0</v>
      </c>
      <c r="AD41" s="71">
        <v>99</v>
      </c>
      <c r="AE41" s="72">
        <v>0</v>
      </c>
      <c r="AF41" s="77">
        <v>99</v>
      </c>
      <c r="AG41" s="74">
        <v>0</v>
      </c>
      <c r="AH41" s="73">
        <v>99</v>
      </c>
      <c r="AI41" s="76">
        <v>0</v>
      </c>
      <c r="AJ41" s="47"/>
      <c r="AK41" s="48">
        <f t="shared" si="24"/>
        <v>0</v>
      </c>
      <c r="AL41" s="47"/>
      <c r="AM41" s="78">
        <f t="shared" si="2"/>
        <v>0</v>
      </c>
      <c r="AN41" s="79">
        <f t="shared" si="3"/>
        <v>0</v>
      </c>
      <c r="AO41" s="80">
        <f t="shared" si="4"/>
        <v>0</v>
      </c>
      <c r="AP41" s="79">
        <f t="shared" si="5"/>
        <v>0</v>
      </c>
      <c r="AQ41" s="80">
        <f t="shared" si="6"/>
        <v>0</v>
      </c>
      <c r="AR41" s="80">
        <f t="shared" si="7"/>
        <v>0</v>
      </c>
      <c r="AS41" s="80">
        <f t="shared" si="8"/>
        <v>0</v>
      </c>
      <c r="AT41" s="80">
        <f t="shared" si="9"/>
        <v>0</v>
      </c>
      <c r="AU41" s="79">
        <f t="shared" si="10"/>
        <v>0</v>
      </c>
      <c r="AV41" s="80">
        <f t="shared" si="11"/>
        <v>0</v>
      </c>
      <c r="AW41" s="1"/>
      <c r="AX41" s="81">
        <f t="shared" si="12"/>
        <v>0</v>
      </c>
      <c r="AY41" s="82">
        <f t="shared" si="13"/>
        <v>0</v>
      </c>
      <c r="AZ41" s="82">
        <f t="shared" si="14"/>
        <v>0</v>
      </c>
      <c r="BA41" s="83">
        <f t="shared" si="15"/>
        <v>0</v>
      </c>
      <c r="BB41" s="82">
        <f t="shared" si="16"/>
        <v>0</v>
      </c>
      <c r="BC41" s="82">
        <f t="shared" si="17"/>
        <v>0</v>
      </c>
      <c r="BD41" s="82">
        <f t="shared" si="18"/>
        <v>0</v>
      </c>
      <c r="BE41" s="82">
        <f t="shared" si="19"/>
        <v>0</v>
      </c>
      <c r="BF41" s="82">
        <f t="shared" si="20"/>
        <v>0</v>
      </c>
      <c r="BG41" s="82">
        <f t="shared" si="21"/>
        <v>0</v>
      </c>
      <c r="BH41" s="84">
        <f t="shared" si="30"/>
        <v>0</v>
      </c>
      <c r="BI41" s="79">
        <f t="shared" si="22"/>
        <v>0</v>
      </c>
      <c r="BJ41" s="79">
        <f t="shared" si="23"/>
        <v>0</v>
      </c>
      <c r="BK41" s="85">
        <f t="shared" si="31"/>
        <v>0</v>
      </c>
      <c r="BL41" s="7"/>
    </row>
    <row r="42" spans="1:64" x14ac:dyDescent="0.25">
      <c r="A42" s="57"/>
      <c r="B42" s="58"/>
      <c r="C42" s="86"/>
      <c r="D42" s="101"/>
      <c r="E42" s="87">
        <f t="shared" si="25"/>
        <v>0</v>
      </c>
      <c r="F42" s="97">
        <f t="shared" si="0"/>
        <v>0</v>
      </c>
      <c r="G42" s="65"/>
      <c r="H42" s="64">
        <f t="shared" si="26"/>
        <v>0</v>
      </c>
      <c r="I42" s="65">
        <f t="shared" si="27"/>
        <v>0</v>
      </c>
      <c r="J42" s="92"/>
      <c r="K42" s="93">
        <v>0</v>
      </c>
      <c r="L42" s="68"/>
      <c r="M42" s="91">
        <f t="shared" si="1"/>
        <v>0</v>
      </c>
      <c r="N42" s="65">
        <f t="shared" si="28"/>
        <v>0</v>
      </c>
      <c r="O42" s="70">
        <f t="shared" si="29"/>
        <v>0</v>
      </c>
      <c r="P42" s="71">
        <v>99</v>
      </c>
      <c r="Q42" s="72">
        <v>0</v>
      </c>
      <c r="R42" s="73">
        <v>99</v>
      </c>
      <c r="S42" s="74">
        <v>0</v>
      </c>
      <c r="T42" s="75">
        <v>99</v>
      </c>
      <c r="U42" s="76">
        <v>0</v>
      </c>
      <c r="V42" s="73">
        <v>99</v>
      </c>
      <c r="W42" s="76">
        <v>0</v>
      </c>
      <c r="X42" s="75">
        <v>99</v>
      </c>
      <c r="Y42" s="76">
        <v>0</v>
      </c>
      <c r="Z42" s="75">
        <v>99</v>
      </c>
      <c r="AA42" s="76">
        <v>0</v>
      </c>
      <c r="AB42" s="75">
        <v>99</v>
      </c>
      <c r="AC42" s="74">
        <v>0</v>
      </c>
      <c r="AD42" s="71">
        <v>99</v>
      </c>
      <c r="AE42" s="72">
        <v>0</v>
      </c>
      <c r="AF42" s="77">
        <v>99</v>
      </c>
      <c r="AG42" s="74">
        <v>0</v>
      </c>
      <c r="AH42" s="73">
        <v>99</v>
      </c>
      <c r="AI42" s="76">
        <v>0</v>
      </c>
      <c r="AJ42" s="47"/>
      <c r="AK42" s="48">
        <f t="shared" si="24"/>
        <v>0</v>
      </c>
      <c r="AL42" s="47"/>
      <c r="AM42" s="78">
        <f t="shared" si="2"/>
        <v>0</v>
      </c>
      <c r="AN42" s="79">
        <f t="shared" si="3"/>
        <v>0</v>
      </c>
      <c r="AO42" s="80">
        <f t="shared" si="4"/>
        <v>0</v>
      </c>
      <c r="AP42" s="79">
        <f t="shared" si="5"/>
        <v>0</v>
      </c>
      <c r="AQ42" s="80">
        <f t="shared" si="6"/>
        <v>0</v>
      </c>
      <c r="AR42" s="80">
        <f t="shared" si="7"/>
        <v>0</v>
      </c>
      <c r="AS42" s="80">
        <f t="shared" si="8"/>
        <v>0</v>
      </c>
      <c r="AT42" s="80">
        <f t="shared" si="9"/>
        <v>0</v>
      </c>
      <c r="AU42" s="79">
        <f t="shared" si="10"/>
        <v>0</v>
      </c>
      <c r="AV42" s="80">
        <f t="shared" si="11"/>
        <v>0</v>
      </c>
      <c r="AW42" s="1"/>
      <c r="AX42" s="81">
        <f t="shared" si="12"/>
        <v>0</v>
      </c>
      <c r="AY42" s="82">
        <f t="shared" si="13"/>
        <v>0</v>
      </c>
      <c r="AZ42" s="82">
        <f t="shared" si="14"/>
        <v>0</v>
      </c>
      <c r="BA42" s="83">
        <f t="shared" si="15"/>
        <v>0</v>
      </c>
      <c r="BB42" s="82">
        <f t="shared" si="16"/>
        <v>0</v>
      </c>
      <c r="BC42" s="82">
        <f t="shared" si="17"/>
        <v>0</v>
      </c>
      <c r="BD42" s="82">
        <f t="shared" si="18"/>
        <v>0</v>
      </c>
      <c r="BE42" s="82">
        <f t="shared" si="19"/>
        <v>0</v>
      </c>
      <c r="BF42" s="82">
        <f t="shared" si="20"/>
        <v>0</v>
      </c>
      <c r="BG42" s="82">
        <f t="shared" si="21"/>
        <v>0</v>
      </c>
      <c r="BH42" s="84">
        <f t="shared" si="30"/>
        <v>0</v>
      </c>
      <c r="BI42" s="79">
        <f t="shared" si="22"/>
        <v>0</v>
      </c>
      <c r="BJ42" s="79">
        <f t="shared" si="23"/>
        <v>0</v>
      </c>
      <c r="BK42" s="85">
        <f t="shared" si="31"/>
        <v>0</v>
      </c>
      <c r="BL42" s="7"/>
    </row>
    <row r="43" spans="1:64" x14ac:dyDescent="0.25">
      <c r="A43" s="57"/>
      <c r="B43" s="58"/>
      <c r="C43" s="86"/>
      <c r="D43" s="101"/>
      <c r="E43" s="87">
        <f t="shared" si="25"/>
        <v>0</v>
      </c>
      <c r="F43" s="95">
        <f t="shared" si="0"/>
        <v>0</v>
      </c>
      <c r="G43" s="65"/>
      <c r="H43" s="64">
        <f t="shared" si="26"/>
        <v>0</v>
      </c>
      <c r="I43" s="65">
        <f t="shared" si="27"/>
        <v>0</v>
      </c>
      <c r="J43" s="66"/>
      <c r="K43" s="67">
        <v>0</v>
      </c>
      <c r="L43" s="68"/>
      <c r="M43" s="91">
        <f t="shared" si="1"/>
        <v>0</v>
      </c>
      <c r="N43" s="65">
        <f t="shared" si="28"/>
        <v>0</v>
      </c>
      <c r="O43" s="70">
        <f t="shared" si="29"/>
        <v>0</v>
      </c>
      <c r="P43" s="71">
        <v>99</v>
      </c>
      <c r="Q43" s="72">
        <v>0</v>
      </c>
      <c r="R43" s="73">
        <v>99</v>
      </c>
      <c r="S43" s="74">
        <v>0</v>
      </c>
      <c r="T43" s="75">
        <v>99</v>
      </c>
      <c r="U43" s="76">
        <v>0</v>
      </c>
      <c r="V43" s="73">
        <v>99</v>
      </c>
      <c r="W43" s="76">
        <v>0</v>
      </c>
      <c r="X43" s="75">
        <v>99</v>
      </c>
      <c r="Y43" s="76">
        <v>0</v>
      </c>
      <c r="Z43" s="75">
        <v>99</v>
      </c>
      <c r="AA43" s="76">
        <v>0</v>
      </c>
      <c r="AB43" s="75">
        <v>99</v>
      </c>
      <c r="AC43" s="74">
        <v>0</v>
      </c>
      <c r="AD43" s="98">
        <v>99</v>
      </c>
      <c r="AE43" s="72">
        <v>0</v>
      </c>
      <c r="AF43" s="77">
        <v>99</v>
      </c>
      <c r="AG43" s="74">
        <v>0</v>
      </c>
      <c r="AH43" s="73">
        <v>99</v>
      </c>
      <c r="AI43" s="76">
        <v>0</v>
      </c>
      <c r="AJ43" s="47"/>
      <c r="AK43" s="48">
        <f t="shared" si="24"/>
        <v>0</v>
      </c>
      <c r="AL43" s="47"/>
      <c r="AM43" s="78">
        <f t="shared" si="2"/>
        <v>0</v>
      </c>
      <c r="AN43" s="79">
        <f t="shared" si="3"/>
        <v>0</v>
      </c>
      <c r="AO43" s="80">
        <f t="shared" si="4"/>
        <v>0</v>
      </c>
      <c r="AP43" s="79">
        <f t="shared" si="5"/>
        <v>0</v>
      </c>
      <c r="AQ43" s="80">
        <f t="shared" si="6"/>
        <v>0</v>
      </c>
      <c r="AR43" s="80">
        <f t="shared" si="7"/>
        <v>0</v>
      </c>
      <c r="AS43" s="80">
        <f t="shared" si="8"/>
        <v>0</v>
      </c>
      <c r="AT43" s="80">
        <f t="shared" si="9"/>
        <v>0</v>
      </c>
      <c r="AU43" s="79">
        <f t="shared" si="10"/>
        <v>0</v>
      </c>
      <c r="AV43" s="80">
        <f t="shared" si="11"/>
        <v>0</v>
      </c>
      <c r="AW43" s="1"/>
      <c r="AX43" s="81">
        <f t="shared" si="12"/>
        <v>0</v>
      </c>
      <c r="AY43" s="82">
        <f t="shared" si="13"/>
        <v>0</v>
      </c>
      <c r="AZ43" s="82">
        <f t="shared" si="14"/>
        <v>0</v>
      </c>
      <c r="BA43" s="83">
        <f t="shared" si="15"/>
        <v>0</v>
      </c>
      <c r="BB43" s="82">
        <f t="shared" si="16"/>
        <v>0</v>
      </c>
      <c r="BC43" s="82">
        <f t="shared" si="17"/>
        <v>0</v>
      </c>
      <c r="BD43" s="82">
        <f t="shared" si="18"/>
        <v>0</v>
      </c>
      <c r="BE43" s="82">
        <f t="shared" si="19"/>
        <v>0</v>
      </c>
      <c r="BF43" s="82">
        <f t="shared" si="20"/>
        <v>0</v>
      </c>
      <c r="BG43" s="82">
        <f t="shared" si="21"/>
        <v>0</v>
      </c>
      <c r="BH43" s="84">
        <f t="shared" si="30"/>
        <v>0</v>
      </c>
      <c r="BI43" s="79">
        <f t="shared" si="22"/>
        <v>0</v>
      </c>
      <c r="BJ43" s="79">
        <f t="shared" si="23"/>
        <v>0</v>
      </c>
      <c r="BK43" s="85">
        <f t="shared" si="31"/>
        <v>0</v>
      </c>
      <c r="BL43" s="7"/>
    </row>
    <row r="44" spans="1:64" x14ac:dyDescent="0.25">
      <c r="A44" s="57"/>
      <c r="B44" s="58"/>
      <c r="C44" s="86"/>
      <c r="D44" s="101"/>
      <c r="E44" s="87">
        <f t="shared" si="25"/>
        <v>0</v>
      </c>
      <c r="F44" s="95">
        <f t="shared" si="0"/>
        <v>0</v>
      </c>
      <c r="G44" s="65"/>
      <c r="H44" s="64">
        <f t="shared" si="26"/>
        <v>0</v>
      </c>
      <c r="I44" s="65">
        <f t="shared" si="27"/>
        <v>0</v>
      </c>
      <c r="J44" s="92"/>
      <c r="K44" s="93">
        <v>0</v>
      </c>
      <c r="L44" s="68"/>
      <c r="M44" s="91">
        <f t="shared" si="1"/>
        <v>0</v>
      </c>
      <c r="N44" s="65">
        <f t="shared" si="28"/>
        <v>0</v>
      </c>
      <c r="O44" s="70">
        <f t="shared" si="29"/>
        <v>0</v>
      </c>
      <c r="P44" s="71">
        <v>99</v>
      </c>
      <c r="Q44" s="72">
        <v>0</v>
      </c>
      <c r="R44" s="73">
        <v>99</v>
      </c>
      <c r="S44" s="74">
        <v>0</v>
      </c>
      <c r="T44" s="75">
        <v>99</v>
      </c>
      <c r="U44" s="76">
        <v>0</v>
      </c>
      <c r="V44" s="73">
        <v>99</v>
      </c>
      <c r="W44" s="76">
        <v>0</v>
      </c>
      <c r="X44" s="75">
        <v>99</v>
      </c>
      <c r="Y44" s="76">
        <v>0</v>
      </c>
      <c r="Z44" s="75">
        <v>99</v>
      </c>
      <c r="AA44" s="76">
        <v>0</v>
      </c>
      <c r="AB44" s="75">
        <v>99</v>
      </c>
      <c r="AC44" s="74">
        <v>0</v>
      </c>
      <c r="AD44" s="71">
        <v>99</v>
      </c>
      <c r="AE44" s="72">
        <v>0</v>
      </c>
      <c r="AF44" s="77">
        <v>99</v>
      </c>
      <c r="AG44" s="74">
        <v>0</v>
      </c>
      <c r="AH44" s="73">
        <v>99</v>
      </c>
      <c r="AI44" s="76">
        <v>0</v>
      </c>
      <c r="AJ44" s="47"/>
      <c r="AK44" s="48">
        <f t="shared" si="24"/>
        <v>0</v>
      </c>
      <c r="AL44" s="47"/>
      <c r="AM44" s="78">
        <f t="shared" si="2"/>
        <v>0</v>
      </c>
      <c r="AN44" s="79">
        <f t="shared" si="3"/>
        <v>0</v>
      </c>
      <c r="AO44" s="80">
        <f t="shared" si="4"/>
        <v>0</v>
      </c>
      <c r="AP44" s="79">
        <f t="shared" si="5"/>
        <v>0</v>
      </c>
      <c r="AQ44" s="80">
        <f t="shared" si="6"/>
        <v>0</v>
      </c>
      <c r="AR44" s="80">
        <f t="shared" si="7"/>
        <v>0</v>
      </c>
      <c r="AS44" s="80">
        <f t="shared" si="8"/>
        <v>0</v>
      </c>
      <c r="AT44" s="80">
        <f t="shared" si="9"/>
        <v>0</v>
      </c>
      <c r="AU44" s="79">
        <f t="shared" si="10"/>
        <v>0</v>
      </c>
      <c r="AV44" s="80">
        <f t="shared" si="11"/>
        <v>0</v>
      </c>
      <c r="AW44" s="1"/>
      <c r="AX44" s="81">
        <f t="shared" si="12"/>
        <v>0</v>
      </c>
      <c r="AY44" s="82">
        <f t="shared" si="13"/>
        <v>0</v>
      </c>
      <c r="AZ44" s="82">
        <f t="shared" si="14"/>
        <v>0</v>
      </c>
      <c r="BA44" s="83">
        <f t="shared" si="15"/>
        <v>0</v>
      </c>
      <c r="BB44" s="82">
        <f t="shared" si="16"/>
        <v>0</v>
      </c>
      <c r="BC44" s="82">
        <f t="shared" si="17"/>
        <v>0</v>
      </c>
      <c r="BD44" s="82">
        <f t="shared" si="18"/>
        <v>0</v>
      </c>
      <c r="BE44" s="82">
        <f t="shared" si="19"/>
        <v>0</v>
      </c>
      <c r="BF44" s="82">
        <f t="shared" si="20"/>
        <v>0</v>
      </c>
      <c r="BG44" s="82">
        <f t="shared" si="21"/>
        <v>0</v>
      </c>
      <c r="BH44" s="84">
        <f t="shared" si="30"/>
        <v>0</v>
      </c>
      <c r="BI44" s="79">
        <f t="shared" si="22"/>
        <v>0</v>
      </c>
      <c r="BJ44" s="79">
        <f t="shared" si="23"/>
        <v>0</v>
      </c>
      <c r="BK44" s="85">
        <f t="shared" si="31"/>
        <v>0</v>
      </c>
      <c r="BL44" s="7"/>
    </row>
    <row r="45" spans="1:64" x14ac:dyDescent="0.25">
      <c r="A45" s="57"/>
      <c r="B45" s="58"/>
      <c r="C45" s="86"/>
      <c r="D45" s="101"/>
      <c r="E45" s="87">
        <f t="shared" si="25"/>
        <v>0</v>
      </c>
      <c r="F45" s="97">
        <f t="shared" si="0"/>
        <v>0</v>
      </c>
      <c r="G45" s="102"/>
      <c r="H45" s="64">
        <f t="shared" si="26"/>
        <v>0</v>
      </c>
      <c r="I45" s="65">
        <f t="shared" si="27"/>
        <v>0</v>
      </c>
      <c r="J45" s="92"/>
      <c r="K45" s="93">
        <v>0</v>
      </c>
      <c r="L45" s="68"/>
      <c r="M45" s="91">
        <f t="shared" si="1"/>
        <v>0</v>
      </c>
      <c r="N45" s="65">
        <f t="shared" si="28"/>
        <v>0</v>
      </c>
      <c r="O45" s="70">
        <f t="shared" si="29"/>
        <v>0</v>
      </c>
      <c r="P45" s="71">
        <v>99</v>
      </c>
      <c r="Q45" s="72">
        <v>0</v>
      </c>
      <c r="R45" s="73">
        <v>99</v>
      </c>
      <c r="S45" s="74">
        <v>0</v>
      </c>
      <c r="T45" s="75">
        <v>99</v>
      </c>
      <c r="U45" s="76">
        <v>0</v>
      </c>
      <c r="V45" s="73">
        <v>99</v>
      </c>
      <c r="W45" s="76">
        <v>0</v>
      </c>
      <c r="X45" s="75">
        <v>99</v>
      </c>
      <c r="Y45" s="76">
        <v>0</v>
      </c>
      <c r="Z45" s="75">
        <v>99</v>
      </c>
      <c r="AA45" s="76">
        <v>0</v>
      </c>
      <c r="AB45" s="75">
        <v>99</v>
      </c>
      <c r="AC45" s="74">
        <v>0</v>
      </c>
      <c r="AD45" s="94">
        <v>99</v>
      </c>
      <c r="AE45" s="72">
        <v>0</v>
      </c>
      <c r="AF45" s="77">
        <v>99</v>
      </c>
      <c r="AG45" s="74">
        <v>0</v>
      </c>
      <c r="AH45" s="73">
        <v>99</v>
      </c>
      <c r="AI45" s="76">
        <v>0</v>
      </c>
      <c r="AJ45" s="47"/>
      <c r="AK45" s="48">
        <f t="shared" si="24"/>
        <v>0</v>
      </c>
      <c r="AL45" s="47"/>
      <c r="AM45" s="78">
        <f t="shared" si="2"/>
        <v>0</v>
      </c>
      <c r="AN45" s="79">
        <f t="shared" si="3"/>
        <v>0</v>
      </c>
      <c r="AO45" s="80">
        <f t="shared" si="4"/>
        <v>0</v>
      </c>
      <c r="AP45" s="79">
        <f t="shared" si="5"/>
        <v>0</v>
      </c>
      <c r="AQ45" s="80">
        <f t="shared" si="6"/>
        <v>0</v>
      </c>
      <c r="AR45" s="80">
        <f t="shared" si="7"/>
        <v>0</v>
      </c>
      <c r="AS45" s="80">
        <f t="shared" si="8"/>
        <v>0</v>
      </c>
      <c r="AT45" s="80">
        <f t="shared" si="9"/>
        <v>0</v>
      </c>
      <c r="AU45" s="79">
        <f t="shared" si="10"/>
        <v>0</v>
      </c>
      <c r="AV45" s="80">
        <f t="shared" si="11"/>
        <v>0</v>
      </c>
      <c r="AW45" s="1"/>
      <c r="AX45" s="81">
        <f t="shared" si="12"/>
        <v>0</v>
      </c>
      <c r="AY45" s="82">
        <f t="shared" si="13"/>
        <v>0</v>
      </c>
      <c r="AZ45" s="82">
        <f t="shared" si="14"/>
        <v>0</v>
      </c>
      <c r="BA45" s="83">
        <f t="shared" si="15"/>
        <v>0</v>
      </c>
      <c r="BB45" s="82">
        <f t="shared" si="16"/>
        <v>0</v>
      </c>
      <c r="BC45" s="82">
        <f t="shared" si="17"/>
        <v>0</v>
      </c>
      <c r="BD45" s="82">
        <f t="shared" si="18"/>
        <v>0</v>
      </c>
      <c r="BE45" s="82">
        <f t="shared" si="19"/>
        <v>0</v>
      </c>
      <c r="BF45" s="82">
        <f t="shared" si="20"/>
        <v>0</v>
      </c>
      <c r="BG45" s="82">
        <f t="shared" si="21"/>
        <v>0</v>
      </c>
      <c r="BH45" s="84">
        <f t="shared" si="30"/>
        <v>0</v>
      </c>
      <c r="BI45" s="79">
        <f t="shared" si="22"/>
        <v>0</v>
      </c>
      <c r="BJ45" s="79">
        <f t="shared" si="23"/>
        <v>0</v>
      </c>
      <c r="BK45" s="85">
        <f t="shared" si="31"/>
        <v>0</v>
      </c>
      <c r="BL45" s="7"/>
    </row>
    <row r="46" spans="1:64" x14ac:dyDescent="0.25">
      <c r="A46" s="57"/>
      <c r="B46" s="58"/>
      <c r="C46" s="86"/>
      <c r="D46" s="101"/>
      <c r="E46" s="87">
        <f t="shared" si="25"/>
        <v>0</v>
      </c>
      <c r="F46" s="95">
        <f t="shared" si="0"/>
        <v>0</v>
      </c>
      <c r="G46" s="65"/>
      <c r="H46" s="64">
        <f t="shared" si="26"/>
        <v>0</v>
      </c>
      <c r="I46" s="65">
        <f t="shared" si="27"/>
        <v>0</v>
      </c>
      <c r="J46" s="66"/>
      <c r="K46" s="67">
        <v>0</v>
      </c>
      <c r="L46" s="68"/>
      <c r="M46" s="91">
        <f t="shared" si="1"/>
        <v>0</v>
      </c>
      <c r="N46" s="65">
        <f t="shared" si="28"/>
        <v>0</v>
      </c>
      <c r="O46" s="70">
        <f t="shared" si="29"/>
        <v>0</v>
      </c>
      <c r="P46" s="71">
        <v>99</v>
      </c>
      <c r="Q46" s="72">
        <v>0</v>
      </c>
      <c r="R46" s="73">
        <v>99</v>
      </c>
      <c r="S46" s="74">
        <v>0</v>
      </c>
      <c r="T46" s="75">
        <v>99</v>
      </c>
      <c r="U46" s="76">
        <v>0</v>
      </c>
      <c r="V46" s="73">
        <v>99</v>
      </c>
      <c r="W46" s="76">
        <v>0</v>
      </c>
      <c r="X46" s="75">
        <v>99</v>
      </c>
      <c r="Y46" s="76">
        <v>0</v>
      </c>
      <c r="Z46" s="75">
        <v>99</v>
      </c>
      <c r="AA46" s="76">
        <v>0</v>
      </c>
      <c r="AB46" s="75">
        <v>99</v>
      </c>
      <c r="AC46" s="74">
        <v>0</v>
      </c>
      <c r="AD46" s="71">
        <v>99</v>
      </c>
      <c r="AE46" s="72">
        <v>0</v>
      </c>
      <c r="AF46" s="77">
        <v>99</v>
      </c>
      <c r="AG46" s="74">
        <v>0</v>
      </c>
      <c r="AH46" s="73">
        <v>99</v>
      </c>
      <c r="AI46" s="76">
        <v>0</v>
      </c>
      <c r="AJ46" s="47"/>
      <c r="AK46" s="48">
        <f t="shared" si="24"/>
        <v>0</v>
      </c>
      <c r="AL46" s="47"/>
      <c r="AM46" s="78">
        <f t="shared" si="2"/>
        <v>0</v>
      </c>
      <c r="AN46" s="79">
        <f t="shared" si="3"/>
        <v>0</v>
      </c>
      <c r="AO46" s="80">
        <f t="shared" si="4"/>
        <v>0</v>
      </c>
      <c r="AP46" s="79">
        <f t="shared" si="5"/>
        <v>0</v>
      </c>
      <c r="AQ46" s="80">
        <f t="shared" si="6"/>
        <v>0</v>
      </c>
      <c r="AR46" s="80">
        <f t="shared" si="7"/>
        <v>0</v>
      </c>
      <c r="AS46" s="80">
        <f t="shared" si="8"/>
        <v>0</v>
      </c>
      <c r="AT46" s="80">
        <f t="shared" si="9"/>
        <v>0</v>
      </c>
      <c r="AU46" s="79">
        <f t="shared" si="10"/>
        <v>0</v>
      </c>
      <c r="AV46" s="80">
        <f t="shared" si="11"/>
        <v>0</v>
      </c>
      <c r="AW46" s="1"/>
      <c r="AX46" s="81">
        <f t="shared" si="12"/>
        <v>0</v>
      </c>
      <c r="AY46" s="82">
        <f t="shared" si="13"/>
        <v>0</v>
      </c>
      <c r="AZ46" s="82">
        <f t="shared" si="14"/>
        <v>0</v>
      </c>
      <c r="BA46" s="83">
        <f t="shared" si="15"/>
        <v>0</v>
      </c>
      <c r="BB46" s="82">
        <f t="shared" si="16"/>
        <v>0</v>
      </c>
      <c r="BC46" s="82">
        <f t="shared" si="17"/>
        <v>0</v>
      </c>
      <c r="BD46" s="82">
        <f t="shared" si="18"/>
        <v>0</v>
      </c>
      <c r="BE46" s="82">
        <f t="shared" si="19"/>
        <v>0</v>
      </c>
      <c r="BF46" s="82">
        <f t="shared" si="20"/>
        <v>0</v>
      </c>
      <c r="BG46" s="82">
        <f t="shared" si="21"/>
        <v>0</v>
      </c>
      <c r="BH46" s="84">
        <f t="shared" si="30"/>
        <v>0</v>
      </c>
      <c r="BI46" s="79">
        <f t="shared" si="22"/>
        <v>0</v>
      </c>
      <c r="BJ46" s="79">
        <f t="shared" si="23"/>
        <v>0</v>
      </c>
      <c r="BK46" s="85">
        <f t="shared" si="31"/>
        <v>0</v>
      </c>
      <c r="BL46" s="7"/>
    </row>
    <row r="47" spans="1:64" x14ac:dyDescent="0.25">
      <c r="A47" s="57"/>
      <c r="B47" s="58"/>
      <c r="C47" s="86"/>
      <c r="D47" s="101"/>
      <c r="E47" s="87">
        <f t="shared" si="25"/>
        <v>0</v>
      </c>
      <c r="F47" s="95">
        <f t="shared" si="0"/>
        <v>0</v>
      </c>
      <c r="G47" s="65"/>
      <c r="H47" s="64">
        <f t="shared" si="26"/>
        <v>0</v>
      </c>
      <c r="I47" s="65">
        <f t="shared" si="27"/>
        <v>0</v>
      </c>
      <c r="J47" s="92"/>
      <c r="K47" s="67">
        <v>0</v>
      </c>
      <c r="L47" s="68"/>
      <c r="M47" s="91">
        <f t="shared" si="1"/>
        <v>0</v>
      </c>
      <c r="N47" s="65">
        <f t="shared" si="28"/>
        <v>0</v>
      </c>
      <c r="O47" s="70">
        <f t="shared" si="29"/>
        <v>0</v>
      </c>
      <c r="P47" s="71">
        <v>99</v>
      </c>
      <c r="Q47" s="72">
        <v>0</v>
      </c>
      <c r="R47" s="73">
        <v>99</v>
      </c>
      <c r="S47" s="74">
        <v>0</v>
      </c>
      <c r="T47" s="75">
        <v>99</v>
      </c>
      <c r="U47" s="76">
        <v>0</v>
      </c>
      <c r="V47" s="73">
        <v>99</v>
      </c>
      <c r="W47" s="76">
        <v>0</v>
      </c>
      <c r="X47" s="75">
        <v>99</v>
      </c>
      <c r="Y47" s="76">
        <v>0</v>
      </c>
      <c r="Z47" s="75">
        <v>99</v>
      </c>
      <c r="AA47" s="76">
        <v>0</v>
      </c>
      <c r="AB47" s="75">
        <v>99</v>
      </c>
      <c r="AC47" s="74">
        <v>0</v>
      </c>
      <c r="AD47" s="94">
        <v>99</v>
      </c>
      <c r="AE47" s="72">
        <v>0</v>
      </c>
      <c r="AF47" s="77">
        <v>99</v>
      </c>
      <c r="AG47" s="74">
        <v>0</v>
      </c>
      <c r="AH47" s="73">
        <v>99</v>
      </c>
      <c r="AI47" s="76">
        <v>0</v>
      </c>
      <c r="AJ47" s="47"/>
      <c r="AK47" s="48">
        <f t="shared" si="24"/>
        <v>0</v>
      </c>
      <c r="AL47" s="47"/>
      <c r="AM47" s="78">
        <f t="shared" si="2"/>
        <v>0</v>
      </c>
      <c r="AN47" s="79">
        <f t="shared" si="3"/>
        <v>0</v>
      </c>
      <c r="AO47" s="80">
        <f t="shared" si="4"/>
        <v>0</v>
      </c>
      <c r="AP47" s="79">
        <f t="shared" si="5"/>
        <v>0</v>
      </c>
      <c r="AQ47" s="80">
        <f t="shared" si="6"/>
        <v>0</v>
      </c>
      <c r="AR47" s="80">
        <f t="shared" si="7"/>
        <v>0</v>
      </c>
      <c r="AS47" s="80">
        <f t="shared" si="8"/>
        <v>0</v>
      </c>
      <c r="AT47" s="80">
        <f t="shared" si="9"/>
        <v>0</v>
      </c>
      <c r="AU47" s="79">
        <f t="shared" si="10"/>
        <v>0</v>
      </c>
      <c r="AV47" s="80">
        <f t="shared" si="11"/>
        <v>0</v>
      </c>
      <c r="AW47" s="1"/>
      <c r="AX47" s="81">
        <f t="shared" si="12"/>
        <v>0</v>
      </c>
      <c r="AY47" s="82">
        <f t="shared" si="13"/>
        <v>0</v>
      </c>
      <c r="AZ47" s="82">
        <f t="shared" si="14"/>
        <v>0</v>
      </c>
      <c r="BA47" s="83">
        <f t="shared" si="15"/>
        <v>0</v>
      </c>
      <c r="BB47" s="82">
        <f t="shared" si="16"/>
        <v>0</v>
      </c>
      <c r="BC47" s="82">
        <f t="shared" si="17"/>
        <v>0</v>
      </c>
      <c r="BD47" s="82">
        <f t="shared" si="18"/>
        <v>0</v>
      </c>
      <c r="BE47" s="82">
        <f t="shared" si="19"/>
        <v>0</v>
      </c>
      <c r="BF47" s="82">
        <f t="shared" si="20"/>
        <v>0</v>
      </c>
      <c r="BG47" s="82">
        <f t="shared" si="21"/>
        <v>0</v>
      </c>
      <c r="BH47" s="84">
        <f t="shared" si="30"/>
        <v>0</v>
      </c>
      <c r="BI47" s="79">
        <f t="shared" si="22"/>
        <v>0</v>
      </c>
      <c r="BJ47" s="79">
        <f t="shared" si="23"/>
        <v>0</v>
      </c>
      <c r="BK47" s="85">
        <f t="shared" si="31"/>
        <v>0</v>
      </c>
      <c r="BL47" s="7"/>
    </row>
    <row r="48" spans="1:64" x14ac:dyDescent="0.25">
      <c r="A48" s="57"/>
      <c r="B48" s="58"/>
      <c r="C48" s="86"/>
      <c r="D48" s="101"/>
      <c r="E48" s="87">
        <f t="shared" si="25"/>
        <v>0</v>
      </c>
      <c r="F48" s="97">
        <f t="shared" si="0"/>
        <v>0</v>
      </c>
      <c r="G48" s="65"/>
      <c r="H48" s="64">
        <f t="shared" si="26"/>
        <v>0</v>
      </c>
      <c r="I48" s="65">
        <f t="shared" si="27"/>
        <v>0</v>
      </c>
      <c r="J48" s="66"/>
      <c r="K48" s="67">
        <v>0</v>
      </c>
      <c r="L48" s="68"/>
      <c r="M48" s="91">
        <f t="shared" si="1"/>
        <v>0</v>
      </c>
      <c r="N48" s="65">
        <f t="shared" si="28"/>
        <v>0</v>
      </c>
      <c r="O48" s="70">
        <f t="shared" si="29"/>
        <v>0</v>
      </c>
      <c r="P48" s="71">
        <v>99</v>
      </c>
      <c r="Q48" s="72">
        <v>0</v>
      </c>
      <c r="R48" s="73">
        <v>99</v>
      </c>
      <c r="S48" s="74">
        <v>0</v>
      </c>
      <c r="T48" s="75">
        <v>99</v>
      </c>
      <c r="U48" s="76">
        <v>0</v>
      </c>
      <c r="V48" s="73">
        <v>99</v>
      </c>
      <c r="W48" s="76">
        <v>0</v>
      </c>
      <c r="X48" s="75">
        <v>99</v>
      </c>
      <c r="Y48" s="76">
        <v>0</v>
      </c>
      <c r="Z48" s="75">
        <v>99</v>
      </c>
      <c r="AA48" s="76">
        <v>0</v>
      </c>
      <c r="AB48" s="75">
        <v>99</v>
      </c>
      <c r="AC48" s="74">
        <v>0</v>
      </c>
      <c r="AD48" s="98">
        <v>99</v>
      </c>
      <c r="AE48" s="72">
        <v>0</v>
      </c>
      <c r="AF48" s="77">
        <v>99</v>
      </c>
      <c r="AG48" s="74">
        <v>0</v>
      </c>
      <c r="AH48" s="73">
        <v>99</v>
      </c>
      <c r="AI48" s="76">
        <v>0</v>
      </c>
      <c r="AJ48" s="47"/>
      <c r="AK48" s="48">
        <f t="shared" si="24"/>
        <v>0</v>
      </c>
      <c r="AL48" s="47"/>
      <c r="AM48" s="78">
        <f t="shared" si="2"/>
        <v>0</v>
      </c>
      <c r="AN48" s="79">
        <f t="shared" si="3"/>
        <v>0</v>
      </c>
      <c r="AO48" s="80">
        <f t="shared" si="4"/>
        <v>0</v>
      </c>
      <c r="AP48" s="79">
        <f t="shared" si="5"/>
        <v>0</v>
      </c>
      <c r="AQ48" s="80">
        <f t="shared" si="6"/>
        <v>0</v>
      </c>
      <c r="AR48" s="80">
        <f t="shared" si="7"/>
        <v>0</v>
      </c>
      <c r="AS48" s="80">
        <f t="shared" si="8"/>
        <v>0</v>
      </c>
      <c r="AT48" s="80">
        <f t="shared" si="9"/>
        <v>0</v>
      </c>
      <c r="AU48" s="79">
        <f t="shared" si="10"/>
        <v>0</v>
      </c>
      <c r="AV48" s="80">
        <f t="shared" si="11"/>
        <v>0</v>
      </c>
      <c r="AW48" s="1"/>
      <c r="AX48" s="81">
        <f t="shared" si="12"/>
        <v>0</v>
      </c>
      <c r="AY48" s="82">
        <f t="shared" si="13"/>
        <v>0</v>
      </c>
      <c r="AZ48" s="82">
        <f t="shared" si="14"/>
        <v>0</v>
      </c>
      <c r="BA48" s="83">
        <f t="shared" si="15"/>
        <v>0</v>
      </c>
      <c r="BB48" s="82">
        <f t="shared" si="16"/>
        <v>0</v>
      </c>
      <c r="BC48" s="82">
        <f t="shared" si="17"/>
        <v>0</v>
      </c>
      <c r="BD48" s="82">
        <f t="shared" si="18"/>
        <v>0</v>
      </c>
      <c r="BE48" s="82">
        <f t="shared" si="19"/>
        <v>0</v>
      </c>
      <c r="BF48" s="82">
        <f t="shared" si="20"/>
        <v>0</v>
      </c>
      <c r="BG48" s="82">
        <f t="shared" si="21"/>
        <v>0</v>
      </c>
      <c r="BH48" s="84">
        <f t="shared" si="30"/>
        <v>0</v>
      </c>
      <c r="BI48" s="79">
        <f t="shared" si="22"/>
        <v>0</v>
      </c>
      <c r="BJ48" s="79">
        <f t="shared" si="23"/>
        <v>0</v>
      </c>
      <c r="BK48" s="85">
        <f t="shared" si="31"/>
        <v>0</v>
      </c>
      <c r="BL48" s="7"/>
    </row>
    <row r="49" spans="1:64" x14ac:dyDescent="0.25">
      <c r="A49" s="57"/>
      <c r="B49" s="58"/>
      <c r="C49" s="86"/>
      <c r="D49" s="101"/>
      <c r="E49" s="87">
        <f t="shared" si="25"/>
        <v>0</v>
      </c>
      <c r="F49" s="95">
        <f t="shared" si="0"/>
        <v>0</v>
      </c>
      <c r="G49" s="65"/>
      <c r="H49" s="64">
        <f t="shared" si="26"/>
        <v>0</v>
      </c>
      <c r="I49" s="65">
        <f t="shared" si="27"/>
        <v>0</v>
      </c>
      <c r="J49" s="92"/>
      <c r="K49" s="93"/>
      <c r="L49" s="68"/>
      <c r="M49" s="91">
        <f t="shared" si="1"/>
        <v>0</v>
      </c>
      <c r="N49" s="65">
        <f t="shared" si="28"/>
        <v>0</v>
      </c>
      <c r="O49" s="70">
        <f t="shared" si="29"/>
        <v>0</v>
      </c>
      <c r="P49" s="71">
        <v>99</v>
      </c>
      <c r="Q49" s="72">
        <v>0</v>
      </c>
      <c r="R49" s="73">
        <v>99</v>
      </c>
      <c r="S49" s="74">
        <v>0</v>
      </c>
      <c r="T49" s="75">
        <v>99</v>
      </c>
      <c r="U49" s="76">
        <v>0</v>
      </c>
      <c r="V49" s="73">
        <v>99</v>
      </c>
      <c r="W49" s="76">
        <v>0</v>
      </c>
      <c r="X49" s="75">
        <v>99</v>
      </c>
      <c r="Y49" s="76">
        <v>0</v>
      </c>
      <c r="Z49" s="75">
        <v>99</v>
      </c>
      <c r="AA49" s="76">
        <v>0</v>
      </c>
      <c r="AB49" s="75">
        <v>99</v>
      </c>
      <c r="AC49" s="74">
        <v>0</v>
      </c>
      <c r="AD49" s="71">
        <v>99</v>
      </c>
      <c r="AE49" s="72">
        <v>0</v>
      </c>
      <c r="AF49" s="77">
        <v>99</v>
      </c>
      <c r="AG49" s="74">
        <v>0</v>
      </c>
      <c r="AH49" s="73">
        <v>99</v>
      </c>
      <c r="AI49" s="76">
        <v>0</v>
      </c>
      <c r="AJ49" s="47"/>
      <c r="AK49" s="48">
        <f t="shared" si="24"/>
        <v>0</v>
      </c>
      <c r="AL49" s="47"/>
      <c r="AM49" s="78">
        <f t="shared" si="2"/>
        <v>0</v>
      </c>
      <c r="AN49" s="79">
        <f t="shared" si="3"/>
        <v>0</v>
      </c>
      <c r="AO49" s="80">
        <f t="shared" si="4"/>
        <v>0</v>
      </c>
      <c r="AP49" s="79">
        <f t="shared" si="5"/>
        <v>0</v>
      </c>
      <c r="AQ49" s="80">
        <f t="shared" si="6"/>
        <v>0</v>
      </c>
      <c r="AR49" s="80">
        <f t="shared" si="7"/>
        <v>0</v>
      </c>
      <c r="AS49" s="80">
        <f t="shared" si="8"/>
        <v>0</v>
      </c>
      <c r="AT49" s="80">
        <f t="shared" si="9"/>
        <v>0</v>
      </c>
      <c r="AU49" s="79">
        <f t="shared" si="10"/>
        <v>0</v>
      </c>
      <c r="AV49" s="80">
        <f t="shared" si="11"/>
        <v>0</v>
      </c>
      <c r="AW49" s="1"/>
      <c r="AX49" s="81">
        <f t="shared" si="12"/>
        <v>0</v>
      </c>
      <c r="AY49" s="82">
        <f t="shared" si="13"/>
        <v>0</v>
      </c>
      <c r="AZ49" s="82">
        <f t="shared" si="14"/>
        <v>0</v>
      </c>
      <c r="BA49" s="83">
        <f t="shared" si="15"/>
        <v>0</v>
      </c>
      <c r="BB49" s="82">
        <f t="shared" si="16"/>
        <v>0</v>
      </c>
      <c r="BC49" s="82">
        <f t="shared" si="17"/>
        <v>0</v>
      </c>
      <c r="BD49" s="82">
        <f t="shared" si="18"/>
        <v>0</v>
      </c>
      <c r="BE49" s="82">
        <f t="shared" si="19"/>
        <v>0</v>
      </c>
      <c r="BF49" s="82">
        <f t="shared" si="20"/>
        <v>0</v>
      </c>
      <c r="BG49" s="82">
        <f t="shared" si="21"/>
        <v>0</v>
      </c>
      <c r="BH49" s="84">
        <f t="shared" si="30"/>
        <v>0</v>
      </c>
      <c r="BI49" s="79">
        <f t="shared" si="22"/>
        <v>0</v>
      </c>
      <c r="BJ49" s="79">
        <f t="shared" si="23"/>
        <v>0</v>
      </c>
      <c r="BK49" s="85">
        <f t="shared" si="31"/>
        <v>0</v>
      </c>
      <c r="BL49" s="7"/>
    </row>
    <row r="50" spans="1:64" x14ac:dyDescent="0.25">
      <c r="A50" s="57"/>
      <c r="B50" s="58"/>
      <c r="C50" s="86"/>
      <c r="D50" s="101"/>
      <c r="E50" s="87">
        <f t="shared" si="25"/>
        <v>0</v>
      </c>
      <c r="F50" s="97">
        <f t="shared" si="0"/>
        <v>0</v>
      </c>
      <c r="G50" s="65"/>
      <c r="H50" s="64">
        <f t="shared" si="26"/>
        <v>0</v>
      </c>
      <c r="I50" s="65">
        <f t="shared" si="27"/>
        <v>0</v>
      </c>
      <c r="J50" s="66"/>
      <c r="K50" s="67"/>
      <c r="L50" s="68"/>
      <c r="M50" s="91">
        <f t="shared" si="1"/>
        <v>0</v>
      </c>
      <c r="N50" s="65">
        <f t="shared" si="28"/>
        <v>0</v>
      </c>
      <c r="O50" s="70">
        <f t="shared" si="29"/>
        <v>0</v>
      </c>
      <c r="P50" s="71">
        <v>99</v>
      </c>
      <c r="Q50" s="72">
        <v>0</v>
      </c>
      <c r="R50" s="73">
        <v>99</v>
      </c>
      <c r="S50" s="74">
        <v>0</v>
      </c>
      <c r="T50" s="75">
        <v>99</v>
      </c>
      <c r="U50" s="76">
        <v>0</v>
      </c>
      <c r="V50" s="73">
        <v>99</v>
      </c>
      <c r="W50" s="76">
        <v>0</v>
      </c>
      <c r="X50" s="75">
        <v>99</v>
      </c>
      <c r="Y50" s="76">
        <v>0</v>
      </c>
      <c r="Z50" s="75">
        <v>99</v>
      </c>
      <c r="AA50" s="76">
        <v>0</v>
      </c>
      <c r="AB50" s="75">
        <v>99</v>
      </c>
      <c r="AC50" s="74">
        <v>0</v>
      </c>
      <c r="AD50" s="71">
        <v>99</v>
      </c>
      <c r="AE50" s="72">
        <v>0</v>
      </c>
      <c r="AF50" s="77">
        <v>99</v>
      </c>
      <c r="AG50" s="74">
        <v>0</v>
      </c>
      <c r="AH50" s="73">
        <v>99</v>
      </c>
      <c r="AI50" s="76">
        <v>0</v>
      </c>
      <c r="AJ50" s="47"/>
      <c r="AK50" s="48">
        <f t="shared" si="24"/>
        <v>0</v>
      </c>
      <c r="AL50" s="47"/>
      <c r="AM50" s="78">
        <f t="shared" si="2"/>
        <v>0</v>
      </c>
      <c r="AN50" s="79">
        <f t="shared" si="3"/>
        <v>0</v>
      </c>
      <c r="AO50" s="80">
        <f t="shared" si="4"/>
        <v>0</v>
      </c>
      <c r="AP50" s="79">
        <f t="shared" si="5"/>
        <v>0</v>
      </c>
      <c r="AQ50" s="80">
        <f t="shared" si="6"/>
        <v>0</v>
      </c>
      <c r="AR50" s="80">
        <f t="shared" si="7"/>
        <v>0</v>
      </c>
      <c r="AS50" s="80">
        <f t="shared" si="8"/>
        <v>0</v>
      </c>
      <c r="AT50" s="80">
        <f t="shared" si="9"/>
        <v>0</v>
      </c>
      <c r="AU50" s="79">
        <f t="shared" si="10"/>
        <v>0</v>
      </c>
      <c r="AV50" s="80">
        <f t="shared" si="11"/>
        <v>0</v>
      </c>
      <c r="AW50" s="1"/>
      <c r="AX50" s="81">
        <f t="shared" si="12"/>
        <v>0</v>
      </c>
      <c r="AY50" s="82">
        <f t="shared" si="13"/>
        <v>0</v>
      </c>
      <c r="AZ50" s="82">
        <f t="shared" si="14"/>
        <v>0</v>
      </c>
      <c r="BA50" s="83">
        <f t="shared" si="15"/>
        <v>0</v>
      </c>
      <c r="BB50" s="82">
        <f t="shared" si="16"/>
        <v>0</v>
      </c>
      <c r="BC50" s="82">
        <f t="shared" si="17"/>
        <v>0</v>
      </c>
      <c r="BD50" s="82">
        <f t="shared" si="18"/>
        <v>0</v>
      </c>
      <c r="BE50" s="82">
        <f t="shared" si="19"/>
        <v>0</v>
      </c>
      <c r="BF50" s="82">
        <f t="shared" si="20"/>
        <v>0</v>
      </c>
      <c r="BG50" s="82">
        <f t="shared" si="21"/>
        <v>0</v>
      </c>
      <c r="BH50" s="84">
        <f t="shared" si="30"/>
        <v>0</v>
      </c>
      <c r="BI50" s="79">
        <f t="shared" si="22"/>
        <v>0</v>
      </c>
      <c r="BJ50" s="79">
        <f t="shared" si="23"/>
        <v>0</v>
      </c>
      <c r="BK50" s="85">
        <f t="shared" si="31"/>
        <v>0</v>
      </c>
      <c r="BL50" s="7"/>
    </row>
    <row r="51" spans="1:64" x14ac:dyDescent="0.25">
      <c r="A51" s="57"/>
      <c r="B51" s="58"/>
      <c r="C51" s="86"/>
      <c r="D51" s="101"/>
      <c r="E51" s="87">
        <f t="shared" si="25"/>
        <v>0</v>
      </c>
      <c r="F51" s="95">
        <f t="shared" si="0"/>
        <v>0</v>
      </c>
      <c r="G51" s="65"/>
      <c r="H51" s="64">
        <f t="shared" si="26"/>
        <v>0</v>
      </c>
      <c r="I51" s="65">
        <f t="shared" si="27"/>
        <v>0</v>
      </c>
      <c r="J51" s="92"/>
      <c r="K51" s="67"/>
      <c r="L51" s="68"/>
      <c r="M51" s="91">
        <f t="shared" si="1"/>
        <v>0</v>
      </c>
      <c r="N51" s="65">
        <f t="shared" si="28"/>
        <v>0</v>
      </c>
      <c r="O51" s="70">
        <f t="shared" si="29"/>
        <v>0</v>
      </c>
      <c r="P51" s="71">
        <v>99</v>
      </c>
      <c r="Q51" s="72">
        <v>0</v>
      </c>
      <c r="R51" s="73">
        <v>99</v>
      </c>
      <c r="S51" s="74">
        <v>0</v>
      </c>
      <c r="T51" s="75">
        <v>99</v>
      </c>
      <c r="U51" s="76">
        <v>0</v>
      </c>
      <c r="V51" s="73">
        <v>99</v>
      </c>
      <c r="W51" s="76">
        <v>0</v>
      </c>
      <c r="X51" s="75">
        <v>99</v>
      </c>
      <c r="Y51" s="76">
        <v>0</v>
      </c>
      <c r="Z51" s="75">
        <v>99</v>
      </c>
      <c r="AA51" s="76">
        <v>0</v>
      </c>
      <c r="AB51" s="75">
        <v>99</v>
      </c>
      <c r="AC51" s="74">
        <v>0</v>
      </c>
      <c r="AD51" s="71">
        <v>99</v>
      </c>
      <c r="AE51" s="72">
        <v>0</v>
      </c>
      <c r="AF51" s="77">
        <v>99</v>
      </c>
      <c r="AG51" s="74">
        <v>0</v>
      </c>
      <c r="AH51" s="73">
        <v>99</v>
      </c>
      <c r="AI51" s="76">
        <v>0</v>
      </c>
      <c r="AJ51" s="47"/>
      <c r="AK51" s="48">
        <f t="shared" si="24"/>
        <v>0</v>
      </c>
      <c r="AL51" s="47"/>
      <c r="AM51" s="78">
        <f t="shared" si="2"/>
        <v>0</v>
      </c>
      <c r="AN51" s="79">
        <f t="shared" si="3"/>
        <v>0</v>
      </c>
      <c r="AO51" s="80">
        <f t="shared" si="4"/>
        <v>0</v>
      </c>
      <c r="AP51" s="79">
        <f t="shared" si="5"/>
        <v>0</v>
      </c>
      <c r="AQ51" s="80">
        <f t="shared" si="6"/>
        <v>0</v>
      </c>
      <c r="AR51" s="80">
        <f t="shared" si="7"/>
        <v>0</v>
      </c>
      <c r="AS51" s="80">
        <f t="shared" si="8"/>
        <v>0</v>
      </c>
      <c r="AT51" s="80">
        <f t="shared" si="9"/>
        <v>0</v>
      </c>
      <c r="AU51" s="79">
        <f t="shared" si="10"/>
        <v>0</v>
      </c>
      <c r="AV51" s="80">
        <f t="shared" si="11"/>
        <v>0</v>
      </c>
      <c r="AW51" s="1"/>
      <c r="AX51" s="81">
        <f t="shared" si="12"/>
        <v>0</v>
      </c>
      <c r="AY51" s="82">
        <f t="shared" si="13"/>
        <v>0</v>
      </c>
      <c r="AZ51" s="82">
        <f t="shared" si="14"/>
        <v>0</v>
      </c>
      <c r="BA51" s="83">
        <f t="shared" si="15"/>
        <v>0</v>
      </c>
      <c r="BB51" s="82">
        <f t="shared" si="16"/>
        <v>0</v>
      </c>
      <c r="BC51" s="82">
        <f t="shared" si="17"/>
        <v>0</v>
      </c>
      <c r="BD51" s="82">
        <f t="shared" si="18"/>
        <v>0</v>
      </c>
      <c r="BE51" s="82">
        <f t="shared" si="19"/>
        <v>0</v>
      </c>
      <c r="BF51" s="82">
        <f t="shared" si="20"/>
        <v>0</v>
      </c>
      <c r="BG51" s="82">
        <f t="shared" si="21"/>
        <v>0</v>
      </c>
      <c r="BH51" s="84">
        <f t="shared" si="30"/>
        <v>0</v>
      </c>
      <c r="BI51" s="79">
        <f t="shared" si="22"/>
        <v>0</v>
      </c>
      <c r="BJ51" s="79">
        <f t="shared" si="23"/>
        <v>0</v>
      </c>
      <c r="BK51" s="85">
        <f t="shared" si="31"/>
        <v>0</v>
      </c>
      <c r="BL51" s="7"/>
    </row>
    <row r="52" spans="1:64" x14ac:dyDescent="0.25">
      <c r="A52" s="57"/>
      <c r="B52" s="58"/>
      <c r="C52" s="86"/>
      <c r="D52" s="101"/>
      <c r="E52" s="87">
        <f t="shared" si="25"/>
        <v>0</v>
      </c>
      <c r="F52" s="97">
        <f t="shared" si="0"/>
        <v>0</v>
      </c>
      <c r="G52" s="102"/>
      <c r="H52" s="64">
        <f t="shared" si="26"/>
        <v>0</v>
      </c>
      <c r="I52" s="65">
        <f t="shared" si="27"/>
        <v>0</v>
      </c>
      <c r="J52" s="92"/>
      <c r="K52" s="67"/>
      <c r="L52" s="68"/>
      <c r="M52" s="91">
        <f t="shared" si="1"/>
        <v>0</v>
      </c>
      <c r="N52" s="65">
        <f t="shared" si="28"/>
        <v>0</v>
      </c>
      <c r="O52" s="70">
        <f t="shared" si="29"/>
        <v>0</v>
      </c>
      <c r="P52" s="71">
        <v>99</v>
      </c>
      <c r="Q52" s="72">
        <v>0</v>
      </c>
      <c r="R52" s="73">
        <v>99</v>
      </c>
      <c r="S52" s="74">
        <v>0</v>
      </c>
      <c r="T52" s="75">
        <v>99</v>
      </c>
      <c r="U52" s="76">
        <v>0</v>
      </c>
      <c r="V52" s="73">
        <v>99</v>
      </c>
      <c r="W52" s="76">
        <v>0</v>
      </c>
      <c r="X52" s="75">
        <v>99</v>
      </c>
      <c r="Y52" s="76">
        <v>0</v>
      </c>
      <c r="Z52" s="75">
        <v>99</v>
      </c>
      <c r="AA52" s="76">
        <v>0</v>
      </c>
      <c r="AB52" s="75">
        <v>99</v>
      </c>
      <c r="AC52" s="74">
        <v>0</v>
      </c>
      <c r="AD52" s="71">
        <v>99</v>
      </c>
      <c r="AE52" s="72">
        <v>0</v>
      </c>
      <c r="AF52" s="77">
        <v>99</v>
      </c>
      <c r="AG52" s="74">
        <v>0</v>
      </c>
      <c r="AH52" s="73">
        <v>99</v>
      </c>
      <c r="AI52" s="76">
        <v>0</v>
      </c>
      <c r="AJ52" s="47"/>
      <c r="AK52" s="48">
        <f t="shared" si="24"/>
        <v>0</v>
      </c>
      <c r="AL52" s="47"/>
      <c r="AM52" s="78">
        <f t="shared" si="2"/>
        <v>0</v>
      </c>
      <c r="AN52" s="79">
        <f t="shared" si="3"/>
        <v>0</v>
      </c>
      <c r="AO52" s="80">
        <f t="shared" si="4"/>
        <v>0</v>
      </c>
      <c r="AP52" s="79">
        <f t="shared" si="5"/>
        <v>0</v>
      </c>
      <c r="AQ52" s="80">
        <f t="shared" si="6"/>
        <v>0</v>
      </c>
      <c r="AR52" s="80">
        <f t="shared" si="7"/>
        <v>0</v>
      </c>
      <c r="AS52" s="80">
        <f t="shared" si="8"/>
        <v>0</v>
      </c>
      <c r="AT52" s="80">
        <f t="shared" si="9"/>
        <v>0</v>
      </c>
      <c r="AU52" s="79">
        <f t="shared" si="10"/>
        <v>0</v>
      </c>
      <c r="AV52" s="80">
        <f t="shared" si="11"/>
        <v>0</v>
      </c>
      <c r="AW52" s="1"/>
      <c r="AX52" s="81">
        <f t="shared" si="12"/>
        <v>0</v>
      </c>
      <c r="AY52" s="82">
        <f t="shared" si="13"/>
        <v>0</v>
      </c>
      <c r="AZ52" s="82">
        <f t="shared" si="14"/>
        <v>0</v>
      </c>
      <c r="BA52" s="83">
        <f t="shared" si="15"/>
        <v>0</v>
      </c>
      <c r="BB52" s="82">
        <f t="shared" si="16"/>
        <v>0</v>
      </c>
      <c r="BC52" s="82">
        <f t="shared" si="17"/>
        <v>0</v>
      </c>
      <c r="BD52" s="82">
        <f t="shared" si="18"/>
        <v>0</v>
      </c>
      <c r="BE52" s="82">
        <f t="shared" si="19"/>
        <v>0</v>
      </c>
      <c r="BF52" s="82">
        <f t="shared" si="20"/>
        <v>0</v>
      </c>
      <c r="BG52" s="82">
        <f t="shared" si="21"/>
        <v>0</v>
      </c>
      <c r="BH52" s="84">
        <f t="shared" si="30"/>
        <v>0</v>
      </c>
      <c r="BI52" s="79">
        <f t="shared" si="22"/>
        <v>0</v>
      </c>
      <c r="BJ52" s="79">
        <f t="shared" si="23"/>
        <v>0</v>
      </c>
      <c r="BK52" s="85">
        <f t="shared" si="31"/>
        <v>0</v>
      </c>
      <c r="BL52" s="7"/>
    </row>
    <row r="53" spans="1:64" x14ac:dyDescent="0.25">
      <c r="A53" s="57"/>
      <c r="B53" s="58"/>
      <c r="C53" s="86"/>
      <c r="D53" s="101"/>
      <c r="E53" s="87">
        <f t="shared" si="25"/>
        <v>0</v>
      </c>
      <c r="F53" s="95">
        <f t="shared" si="0"/>
        <v>0</v>
      </c>
      <c r="G53" s="65"/>
      <c r="H53" s="64">
        <f t="shared" si="26"/>
        <v>0</v>
      </c>
      <c r="I53" s="65">
        <f t="shared" si="27"/>
        <v>0</v>
      </c>
      <c r="J53" s="66"/>
      <c r="K53" s="67"/>
      <c r="L53" s="68"/>
      <c r="M53" s="91">
        <f t="shared" si="1"/>
        <v>0</v>
      </c>
      <c r="N53" s="65">
        <f t="shared" si="28"/>
        <v>0</v>
      </c>
      <c r="O53" s="70">
        <f t="shared" si="29"/>
        <v>0</v>
      </c>
      <c r="P53" s="71">
        <v>99</v>
      </c>
      <c r="Q53" s="72">
        <v>0</v>
      </c>
      <c r="R53" s="73">
        <v>99</v>
      </c>
      <c r="S53" s="74">
        <v>0</v>
      </c>
      <c r="T53" s="75">
        <v>99</v>
      </c>
      <c r="U53" s="76">
        <v>0</v>
      </c>
      <c r="V53" s="73">
        <v>99</v>
      </c>
      <c r="W53" s="76">
        <v>0</v>
      </c>
      <c r="X53" s="75">
        <v>99</v>
      </c>
      <c r="Y53" s="76">
        <v>0</v>
      </c>
      <c r="Z53" s="75">
        <v>99</v>
      </c>
      <c r="AA53" s="76">
        <v>0</v>
      </c>
      <c r="AB53" s="75">
        <v>99</v>
      </c>
      <c r="AC53" s="74">
        <v>0</v>
      </c>
      <c r="AD53" s="94">
        <v>99</v>
      </c>
      <c r="AE53" s="72">
        <v>0</v>
      </c>
      <c r="AF53" s="77">
        <v>99</v>
      </c>
      <c r="AG53" s="74">
        <v>0</v>
      </c>
      <c r="AH53" s="73">
        <v>99</v>
      </c>
      <c r="AI53" s="76">
        <v>0</v>
      </c>
      <c r="AJ53" s="47"/>
      <c r="AK53" s="48">
        <f t="shared" si="24"/>
        <v>0</v>
      </c>
      <c r="AL53" s="47"/>
      <c r="AM53" s="78">
        <f t="shared" si="2"/>
        <v>0</v>
      </c>
      <c r="AN53" s="79">
        <f t="shared" si="3"/>
        <v>0</v>
      </c>
      <c r="AO53" s="80">
        <f t="shared" si="4"/>
        <v>0</v>
      </c>
      <c r="AP53" s="79">
        <f t="shared" si="5"/>
        <v>0</v>
      </c>
      <c r="AQ53" s="80">
        <f t="shared" si="6"/>
        <v>0</v>
      </c>
      <c r="AR53" s="80">
        <f t="shared" si="7"/>
        <v>0</v>
      </c>
      <c r="AS53" s="80">
        <f t="shared" si="8"/>
        <v>0</v>
      </c>
      <c r="AT53" s="80">
        <f t="shared" si="9"/>
        <v>0</v>
      </c>
      <c r="AU53" s="79">
        <f t="shared" si="10"/>
        <v>0</v>
      </c>
      <c r="AV53" s="80">
        <f t="shared" si="11"/>
        <v>0</v>
      </c>
      <c r="AW53" s="1"/>
      <c r="AX53" s="81">
        <f t="shared" si="12"/>
        <v>0</v>
      </c>
      <c r="AY53" s="82">
        <f t="shared" si="13"/>
        <v>0</v>
      </c>
      <c r="AZ53" s="82">
        <f t="shared" si="14"/>
        <v>0</v>
      </c>
      <c r="BA53" s="83">
        <f t="shared" si="15"/>
        <v>0</v>
      </c>
      <c r="BB53" s="82">
        <f t="shared" si="16"/>
        <v>0</v>
      </c>
      <c r="BC53" s="82">
        <f t="shared" si="17"/>
        <v>0</v>
      </c>
      <c r="BD53" s="82">
        <f t="shared" si="18"/>
        <v>0</v>
      </c>
      <c r="BE53" s="82">
        <f t="shared" si="19"/>
        <v>0</v>
      </c>
      <c r="BF53" s="82">
        <f t="shared" si="20"/>
        <v>0</v>
      </c>
      <c r="BG53" s="82">
        <f t="shared" si="21"/>
        <v>0</v>
      </c>
      <c r="BH53" s="84">
        <f t="shared" si="30"/>
        <v>0</v>
      </c>
      <c r="BI53" s="79">
        <f t="shared" si="22"/>
        <v>0</v>
      </c>
      <c r="BJ53" s="79">
        <f t="shared" si="23"/>
        <v>0</v>
      </c>
      <c r="BK53" s="85">
        <f t="shared" si="31"/>
        <v>0</v>
      </c>
      <c r="BL53" s="7"/>
    </row>
    <row r="54" spans="1:64" ht="14.25" customHeight="1" x14ac:dyDescent="0.25">
      <c r="A54" s="103"/>
      <c r="B54" s="104"/>
      <c r="C54" s="105"/>
      <c r="D54" s="106"/>
      <c r="E54" s="107">
        <f t="shared" si="25"/>
        <v>0</v>
      </c>
      <c r="F54" s="108">
        <f t="shared" si="0"/>
        <v>0</v>
      </c>
      <c r="G54" s="109"/>
      <c r="H54" s="110">
        <f t="shared" si="26"/>
        <v>0</v>
      </c>
      <c r="I54" s="111">
        <f t="shared" si="27"/>
        <v>0</v>
      </c>
      <c r="J54" s="112"/>
      <c r="K54" s="113"/>
      <c r="L54" s="114"/>
      <c r="M54" s="115">
        <f t="shared" si="1"/>
        <v>0</v>
      </c>
      <c r="N54" s="111">
        <f t="shared" si="28"/>
        <v>0</v>
      </c>
      <c r="O54" s="116">
        <f t="shared" si="29"/>
        <v>0</v>
      </c>
      <c r="P54" s="117">
        <v>99</v>
      </c>
      <c r="Q54" s="118">
        <v>0</v>
      </c>
      <c r="R54" s="119">
        <v>99</v>
      </c>
      <c r="S54" s="120">
        <v>0</v>
      </c>
      <c r="T54" s="121">
        <v>99</v>
      </c>
      <c r="U54" s="122">
        <v>0</v>
      </c>
      <c r="V54" s="119">
        <v>99</v>
      </c>
      <c r="W54" s="122">
        <v>0</v>
      </c>
      <c r="X54" s="121">
        <v>99</v>
      </c>
      <c r="Y54" s="122">
        <v>0</v>
      </c>
      <c r="Z54" s="121">
        <v>99</v>
      </c>
      <c r="AA54" s="122">
        <v>0</v>
      </c>
      <c r="AB54" s="121">
        <v>99</v>
      </c>
      <c r="AC54" s="120">
        <v>0</v>
      </c>
      <c r="AD54" s="117">
        <v>99</v>
      </c>
      <c r="AE54" s="118">
        <v>0</v>
      </c>
      <c r="AF54" s="119">
        <v>99</v>
      </c>
      <c r="AG54" s="120">
        <v>0</v>
      </c>
      <c r="AH54" s="119">
        <v>99</v>
      </c>
      <c r="AI54" s="122">
        <v>0</v>
      </c>
      <c r="AJ54" s="47"/>
      <c r="AK54" s="48">
        <f t="shared" si="24"/>
        <v>0</v>
      </c>
      <c r="AL54" s="47"/>
      <c r="AM54" s="123">
        <f t="shared" si="2"/>
        <v>0</v>
      </c>
      <c r="AN54" s="124">
        <f t="shared" si="3"/>
        <v>0</v>
      </c>
      <c r="AO54" s="125">
        <f t="shared" si="4"/>
        <v>0</v>
      </c>
      <c r="AP54" s="124">
        <f t="shared" si="5"/>
        <v>0</v>
      </c>
      <c r="AQ54" s="125">
        <f t="shared" si="6"/>
        <v>0</v>
      </c>
      <c r="AR54" s="125">
        <f t="shared" si="7"/>
        <v>0</v>
      </c>
      <c r="AS54" s="125">
        <f t="shared" si="8"/>
        <v>0</v>
      </c>
      <c r="AT54" s="125">
        <f t="shared" si="9"/>
        <v>0</v>
      </c>
      <c r="AU54" s="124">
        <f t="shared" si="10"/>
        <v>0</v>
      </c>
      <c r="AV54" s="125">
        <f t="shared" si="11"/>
        <v>0</v>
      </c>
      <c r="AW54" s="1"/>
      <c r="AX54" s="126">
        <f t="shared" si="12"/>
        <v>0</v>
      </c>
      <c r="AY54" s="127">
        <f t="shared" si="13"/>
        <v>0</v>
      </c>
      <c r="AZ54" s="127">
        <f t="shared" si="14"/>
        <v>0</v>
      </c>
      <c r="BA54" s="128">
        <f t="shared" si="15"/>
        <v>0</v>
      </c>
      <c r="BB54" s="127">
        <f t="shared" si="16"/>
        <v>0</v>
      </c>
      <c r="BC54" s="127">
        <f t="shared" si="17"/>
        <v>0</v>
      </c>
      <c r="BD54" s="127">
        <f t="shared" si="18"/>
        <v>0</v>
      </c>
      <c r="BE54" s="127">
        <f t="shared" si="19"/>
        <v>0</v>
      </c>
      <c r="BF54" s="127">
        <f t="shared" si="20"/>
        <v>0</v>
      </c>
      <c r="BG54" s="127">
        <f t="shared" si="21"/>
        <v>0</v>
      </c>
      <c r="BH54" s="129">
        <f>SUM(AX54,AY54,AZ54,BA54,BB54,BD54,BC54,BE54,BF54,BG54)</f>
        <v>0</v>
      </c>
      <c r="BI54" s="124">
        <f t="shared" si="22"/>
        <v>0</v>
      </c>
      <c r="BJ54" s="124">
        <f t="shared" si="23"/>
        <v>0</v>
      </c>
      <c r="BK54" s="130">
        <f t="shared" si="31"/>
        <v>0</v>
      </c>
      <c r="BL54" s="7"/>
    </row>
    <row r="55" spans="1:64" hidden="1" x14ac:dyDescent="0.25">
      <c r="A55" s="131">
        <v>99</v>
      </c>
      <c r="B55" s="132"/>
      <c r="C55" s="133"/>
      <c r="D55" s="134"/>
      <c r="E55" s="135"/>
      <c r="F55" s="136"/>
      <c r="G55" s="137">
        <v>0</v>
      </c>
      <c r="H55" s="138"/>
      <c r="I55" s="139"/>
      <c r="J55" s="140"/>
      <c r="K55" s="141"/>
      <c r="L55" s="142"/>
      <c r="M55" s="143"/>
      <c r="N55" s="139"/>
      <c r="O55" s="139"/>
      <c r="P55" s="144"/>
      <c r="Q55" s="145"/>
      <c r="R55" s="144"/>
      <c r="S55" s="145"/>
      <c r="T55" s="144"/>
      <c r="U55" s="145"/>
      <c r="V55" s="144"/>
      <c r="W55" s="145"/>
      <c r="X55" s="144"/>
      <c r="Y55" s="145"/>
      <c r="Z55" s="144"/>
      <c r="AA55" s="145"/>
      <c r="AB55" s="144"/>
      <c r="AC55" s="145"/>
      <c r="AD55" s="144"/>
      <c r="AE55" s="145"/>
      <c r="AF55" s="144"/>
      <c r="AG55" s="145"/>
      <c r="AH55" s="144"/>
      <c r="AI55" s="145"/>
      <c r="AJ55" s="47"/>
      <c r="AK55" s="48"/>
      <c r="AL55" s="47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8"/>
      <c r="BI55" s="79">
        <f t="shared" si="22"/>
        <v>0</v>
      </c>
      <c r="BJ55" s="149"/>
      <c r="BK55" s="148"/>
      <c r="BL55" s="7"/>
    </row>
    <row r="56" spans="1:64" hidden="1" x14ac:dyDescent="0.25">
      <c r="A56" s="150">
        <f>IF(B5=0,0,COUNTA(A5:A54)+1)</f>
        <v>25</v>
      </c>
      <c r="B56" s="6"/>
      <c r="C56" s="151"/>
      <c r="D56" s="152"/>
      <c r="E56" s="153"/>
      <c r="F56" s="154"/>
      <c r="G56" s="155"/>
      <c r="H56" s="138"/>
      <c r="I56" s="155"/>
      <c r="J56" s="140"/>
      <c r="K56" s="141"/>
      <c r="L56" s="142"/>
      <c r="M56" s="143"/>
      <c r="N56" s="139"/>
      <c r="O56" s="139"/>
      <c r="P56" s="144"/>
      <c r="Q56" s="145"/>
      <c r="R56" s="144"/>
      <c r="S56" s="145"/>
      <c r="T56" s="156"/>
      <c r="U56" s="145"/>
      <c r="V56" s="156"/>
      <c r="W56" s="145"/>
      <c r="X56" s="156"/>
      <c r="Y56" s="145"/>
      <c r="Z56" s="156"/>
      <c r="AA56" s="145"/>
      <c r="AB56" s="156"/>
      <c r="AC56" s="145"/>
      <c r="AD56" s="144"/>
      <c r="AE56" s="145"/>
      <c r="AF56" s="156"/>
      <c r="AG56" s="145"/>
      <c r="AH56" s="156"/>
      <c r="AI56" s="145"/>
      <c r="AJ56" s="47"/>
      <c r="AK56" s="48"/>
      <c r="AL56" s="47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8"/>
      <c r="BI56" s="79">
        <f t="shared" si="22"/>
        <v>0</v>
      </c>
      <c r="BJ56" s="149"/>
      <c r="BK56" s="148"/>
      <c r="BL56" s="7"/>
    </row>
    <row r="57" spans="1:64" x14ac:dyDescent="0.25">
      <c r="A57" s="157">
        <f>IF(B5=0,0,COUNTA(A5:A54))</f>
        <v>24</v>
      </c>
      <c r="B57" s="158"/>
      <c r="C57" s="159"/>
      <c r="D57" s="159"/>
      <c r="E57" s="159"/>
      <c r="F57" s="160"/>
      <c r="G57" s="161"/>
      <c r="H57" s="162"/>
      <c r="I57" s="162"/>
      <c r="J57" s="162"/>
      <c r="K57" s="141"/>
      <c r="L57" s="162"/>
      <c r="M57" s="162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49"/>
      <c r="AN57" s="163"/>
      <c r="AO57" s="163"/>
      <c r="AP57" s="149"/>
      <c r="AQ57" s="149"/>
      <c r="AR57" s="149"/>
      <c r="AS57" s="149"/>
      <c r="AT57" s="149"/>
      <c r="AU57" s="149"/>
      <c r="AV57" s="149"/>
      <c r="AW57" s="1"/>
      <c r="AX57" s="1"/>
      <c r="AY57" s="1"/>
      <c r="AZ57" s="6"/>
      <c r="BA57" s="6"/>
      <c r="BB57" s="163"/>
      <c r="BC57" s="147"/>
      <c r="BD57" s="163"/>
      <c r="BE57" s="163"/>
      <c r="BF57" s="163"/>
      <c r="BG57" s="163"/>
      <c r="BH57" s="163"/>
      <c r="BI57" s="149"/>
      <c r="BJ57" s="163"/>
      <c r="BK57" s="6"/>
      <c r="BL57" s="7"/>
    </row>
    <row r="58" spans="1:64" x14ac:dyDescent="0.25">
      <c r="A58" s="164"/>
      <c r="B58" s="132"/>
      <c r="C58" s="159"/>
      <c r="D58" s="159"/>
      <c r="E58" s="159"/>
      <c r="F58" s="136"/>
      <c r="G58" s="161"/>
      <c r="H58" s="162"/>
      <c r="I58" s="162"/>
      <c r="J58" s="162"/>
      <c r="K58" s="141"/>
      <c r="L58" s="162"/>
      <c r="M58" s="162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49"/>
      <c r="AN58" s="163"/>
      <c r="AO58" s="163"/>
      <c r="AP58" s="149"/>
      <c r="AQ58" s="149"/>
      <c r="AR58" s="149"/>
      <c r="AS58" s="149"/>
      <c r="AT58" s="149"/>
      <c r="AU58" s="149"/>
      <c r="AV58" s="149"/>
      <c r="AW58" s="1"/>
      <c r="AX58" s="1"/>
      <c r="AY58" s="1"/>
      <c r="AZ58" s="6"/>
      <c r="BA58" s="6"/>
      <c r="BB58" s="163"/>
      <c r="BC58" s="147"/>
      <c r="BD58" s="163"/>
      <c r="BE58" s="163"/>
      <c r="BF58" s="163"/>
      <c r="BG58" s="163"/>
      <c r="BH58" s="163"/>
      <c r="BI58" s="149"/>
      <c r="BJ58" s="163"/>
      <c r="BK58" s="6"/>
      <c r="BL58" s="7"/>
    </row>
    <row r="59" spans="1:64" x14ac:dyDescent="0.25">
      <c r="A59" s="165"/>
      <c r="B59" s="166"/>
      <c r="C59" s="159"/>
      <c r="D59" s="159"/>
      <c r="E59" s="159"/>
      <c r="F59" s="1"/>
      <c r="G59" s="161"/>
      <c r="H59" s="162"/>
      <c r="I59" s="162"/>
      <c r="J59" s="162"/>
      <c r="K59" s="162"/>
      <c r="L59" s="162"/>
      <c r="M59" s="162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6"/>
      <c r="AN59" s="6"/>
      <c r="AO59" s="6"/>
      <c r="AP59" s="149"/>
      <c r="AQ59" s="149"/>
      <c r="AR59" s="149"/>
      <c r="AS59" s="149"/>
      <c r="AT59" s="149"/>
      <c r="AU59" s="149"/>
      <c r="AV59" s="149"/>
      <c r="AW59" s="1"/>
      <c r="AX59" s="1"/>
      <c r="AY59" s="1"/>
      <c r="AZ59" s="6"/>
      <c r="BA59" s="6"/>
      <c r="BB59" s="163"/>
      <c r="BC59" s="163"/>
      <c r="BD59" s="163"/>
      <c r="BE59" s="163"/>
      <c r="BF59" s="163"/>
      <c r="BG59" s="163"/>
      <c r="BH59" s="163"/>
      <c r="BI59" s="163"/>
      <c r="BJ59" s="163"/>
      <c r="BK59" s="6"/>
      <c r="BL59" s="7"/>
    </row>
    <row r="60" spans="1:64" ht="15.75" x14ac:dyDescent="0.25">
      <c r="A60" s="173" t="s">
        <v>54</v>
      </c>
      <c r="B60" s="173"/>
      <c r="C60" s="174" t="s">
        <v>113</v>
      </c>
      <c r="D60" s="174"/>
      <c r="E60" s="174"/>
      <c r="F60" s="174"/>
      <c r="G60" s="174"/>
      <c r="H60" s="174"/>
      <c r="I60" s="174"/>
      <c r="J60" s="174"/>
      <c r="K60" s="174"/>
      <c r="L60" s="175" t="s">
        <v>56</v>
      </c>
      <c r="M60" s="175"/>
      <c r="N60" s="175"/>
      <c r="O60" s="175"/>
      <c r="P60" s="175"/>
      <c r="Q60" s="174" t="s">
        <v>57</v>
      </c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67"/>
      <c r="AF60" s="167"/>
      <c r="AG60" s="167"/>
      <c r="AH60" s="167"/>
      <c r="AI60" s="167"/>
      <c r="AJ60" s="168"/>
      <c r="AK60" s="168"/>
      <c r="AL60" s="168"/>
      <c r="AM60" s="1"/>
      <c r="AN60" s="1"/>
      <c r="AO60" s="1"/>
      <c r="AP60" s="169"/>
      <c r="AQ60" s="169"/>
      <c r="AR60" s="169"/>
      <c r="AS60" s="169"/>
      <c r="AT60" s="169"/>
      <c r="AU60" s="169"/>
      <c r="AV60" s="169"/>
      <c r="AW60" s="1"/>
      <c r="AX60" s="1"/>
      <c r="AY60" s="1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7"/>
    </row>
    <row r="61" spans="1:64" x14ac:dyDescent="0.25">
      <c r="A61" s="1"/>
      <c r="B61" s="1"/>
      <c r="C61" s="1"/>
      <c r="D61" s="1"/>
      <c r="E61" s="176"/>
      <c r="F61" s="17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7"/>
    </row>
    <row r="62" spans="1:6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7"/>
    </row>
    <row r="63" spans="1:6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70"/>
    </row>
    <row r="64" spans="1:6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70"/>
    </row>
    <row r="65" spans="1:64" x14ac:dyDescent="0.25">
      <c r="A65" s="1"/>
      <c r="B65" s="1"/>
      <c r="C65" s="169"/>
      <c r="D65" s="1"/>
      <c r="E65" s="1"/>
      <c r="F65" s="1"/>
      <c r="G65" s="1"/>
      <c r="H65" s="1"/>
      <c r="I65" s="1"/>
      <c r="J65" s="1"/>
      <c r="K65" s="1"/>
      <c r="L65" s="1"/>
      <c r="M65" s="169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70"/>
    </row>
    <row r="66" spans="1:6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70"/>
    </row>
    <row r="67" spans="1:6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6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6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6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6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6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6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6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6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6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6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6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6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6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</sheetData>
  <protectedRanges>
    <protectedRange sqref="L5:L55" name="Diapazons4"/>
    <protectedRange sqref="P5:AI55" name="Diapazons2"/>
    <protectedRange sqref="A1 A3 L7:L55 B5:D55 G5:G55 A57 B58 A5:A54 K5:L6 K7:K58" name="Diapazons1"/>
    <protectedRange sqref="Q3 C60 Q60 J5:J56" name="Diapazons3"/>
  </protectedRanges>
  <mergeCells count="25">
    <mergeCell ref="A1:AG2"/>
    <mergeCell ref="AM1:AN1"/>
    <mergeCell ref="AP1:AR1"/>
    <mergeCell ref="AT1:AU1"/>
    <mergeCell ref="A3:B3"/>
    <mergeCell ref="D3:G3"/>
    <mergeCell ref="M3:P3"/>
    <mergeCell ref="Q3:AI3"/>
    <mergeCell ref="AM3:AV3"/>
    <mergeCell ref="E61:F61"/>
    <mergeCell ref="AX3:BK3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60:B60"/>
    <mergeCell ref="C60:K60"/>
    <mergeCell ref="L60:P60"/>
    <mergeCell ref="Q60:AD60"/>
  </mergeCells>
  <conditionalFormatting sqref="E5:E54">
    <cfRule type="expression" dxfId="124" priority="52" stopIfTrue="1">
      <formula>A5=0</formula>
    </cfRule>
  </conditionalFormatting>
  <conditionalFormatting sqref="F5:F54">
    <cfRule type="expression" dxfId="123" priority="53" stopIfTrue="1">
      <formula>A5=0</formula>
    </cfRule>
  </conditionalFormatting>
  <conditionalFormatting sqref="H5:H54">
    <cfRule type="expression" dxfId="122" priority="54" stopIfTrue="1">
      <formula>A5=0</formula>
    </cfRule>
  </conditionalFormatting>
  <conditionalFormatting sqref="P5:P54">
    <cfRule type="expression" dxfId="121" priority="55" stopIfTrue="1">
      <formula>A5=0</formula>
    </cfRule>
    <cfRule type="expression" dxfId="120" priority="56" stopIfTrue="1">
      <formula>P5=99</formula>
    </cfRule>
  </conditionalFormatting>
  <conditionalFormatting sqref="M5:M54">
    <cfRule type="expression" dxfId="119" priority="57" stopIfTrue="1">
      <formula>A5=0</formula>
    </cfRule>
  </conditionalFormatting>
  <conditionalFormatting sqref="N5:N54">
    <cfRule type="expression" dxfId="118" priority="58" stopIfTrue="1">
      <formula>A5=0</formula>
    </cfRule>
  </conditionalFormatting>
  <conditionalFormatting sqref="O5:O54">
    <cfRule type="expression" dxfId="117" priority="59" stopIfTrue="1">
      <formula>A5=0</formula>
    </cfRule>
  </conditionalFormatting>
  <conditionalFormatting sqref="Q5:Q54">
    <cfRule type="expression" dxfId="116" priority="60" stopIfTrue="1">
      <formula>A5=0</formula>
    </cfRule>
  </conditionalFormatting>
  <conditionalFormatting sqref="S5:S54">
    <cfRule type="expression" dxfId="115" priority="61" stopIfTrue="1">
      <formula>A5=0</formula>
    </cfRule>
  </conditionalFormatting>
  <conditionalFormatting sqref="U5:U54">
    <cfRule type="expression" dxfId="114" priority="62" stopIfTrue="1">
      <formula>A5=0</formula>
    </cfRule>
  </conditionalFormatting>
  <conditionalFormatting sqref="W5:W54">
    <cfRule type="expression" dxfId="113" priority="63" stopIfTrue="1">
      <formula>A5=0</formula>
    </cfRule>
  </conditionalFormatting>
  <conditionalFormatting sqref="Y5:Y54">
    <cfRule type="expression" dxfId="112" priority="64" stopIfTrue="1">
      <formula>A5=0</formula>
    </cfRule>
  </conditionalFormatting>
  <conditionalFormatting sqref="AA5:AA54">
    <cfRule type="expression" dxfId="111" priority="65" stopIfTrue="1">
      <formula>A5=0</formula>
    </cfRule>
  </conditionalFormatting>
  <conditionalFormatting sqref="B5:B54">
    <cfRule type="expression" dxfId="110" priority="66" stopIfTrue="1">
      <formula>J5=1</formula>
    </cfRule>
    <cfRule type="expression" dxfId="109" priority="67" stopIfTrue="1">
      <formula>J5=2</formula>
    </cfRule>
    <cfRule type="expression" dxfId="108" priority="68" stopIfTrue="1">
      <formula>J5=3</formula>
    </cfRule>
  </conditionalFormatting>
  <conditionalFormatting sqref="AC5:AC54">
    <cfRule type="expression" dxfId="107" priority="69" stopIfTrue="1">
      <formula>A5=0</formula>
    </cfRule>
  </conditionalFormatting>
  <conditionalFormatting sqref="AE5:AE54">
    <cfRule type="expression" dxfId="106" priority="70" stopIfTrue="1">
      <formula>A5=0</formula>
    </cfRule>
  </conditionalFormatting>
  <conditionalFormatting sqref="AG5:AG54">
    <cfRule type="expression" dxfId="105" priority="71" stopIfTrue="1">
      <formula>A5=0</formula>
    </cfRule>
  </conditionalFormatting>
  <conditionalFormatting sqref="AI5:AI54">
    <cfRule type="expression" dxfId="104" priority="72" stopIfTrue="1">
      <formula>A5=0</formula>
    </cfRule>
  </conditionalFormatting>
  <conditionalFormatting sqref="I5:I54">
    <cfRule type="expression" dxfId="103" priority="73" stopIfTrue="1">
      <formula>A5=0</formula>
    </cfRule>
    <cfRule type="expression" dxfId="102" priority="74" stopIfTrue="1">
      <formula>I5&gt;150</formula>
    </cfRule>
    <cfRule type="expression" dxfId="101" priority="75" stopIfTrue="1">
      <formula>I5&lt;-150</formula>
    </cfRule>
  </conditionalFormatting>
  <conditionalFormatting sqref="R5:R54">
    <cfRule type="expression" dxfId="100" priority="76" stopIfTrue="1">
      <formula>A5=0</formula>
    </cfRule>
    <cfRule type="expression" dxfId="99" priority="77" stopIfTrue="1">
      <formula>R5=99</formula>
    </cfRule>
  </conditionalFormatting>
  <conditionalFormatting sqref="T5:T54">
    <cfRule type="expression" dxfId="98" priority="78" stopIfTrue="1">
      <formula>A5=0</formula>
    </cfRule>
    <cfRule type="expression" dxfId="97" priority="79" stopIfTrue="1">
      <formula>T5=99</formula>
    </cfRule>
  </conditionalFormatting>
  <conditionalFormatting sqref="V5:V54">
    <cfRule type="expression" dxfId="96" priority="80" stopIfTrue="1">
      <formula>A5=0</formula>
    </cfRule>
    <cfRule type="expression" dxfId="95" priority="81" stopIfTrue="1">
      <formula>V5=99</formula>
    </cfRule>
  </conditionalFormatting>
  <conditionalFormatting sqref="X5:X54">
    <cfRule type="expression" dxfId="94" priority="82" stopIfTrue="1">
      <formula>A5=0</formula>
    </cfRule>
    <cfRule type="expression" dxfId="93" priority="83" stopIfTrue="1">
      <formula>X5=99</formula>
    </cfRule>
  </conditionalFormatting>
  <conditionalFormatting sqref="Z5:Z54">
    <cfRule type="expression" dxfId="92" priority="84" stopIfTrue="1">
      <formula>A5=0</formula>
    </cfRule>
    <cfRule type="expression" dxfId="91" priority="85" stopIfTrue="1">
      <formula>Z5=99</formula>
    </cfRule>
  </conditionalFormatting>
  <conditionalFormatting sqref="AB5:AB54">
    <cfRule type="expression" dxfId="90" priority="86" stopIfTrue="1">
      <formula>A5=0</formula>
    </cfRule>
    <cfRule type="expression" dxfId="89" priority="87" stopIfTrue="1">
      <formula>AB5=99</formula>
    </cfRule>
  </conditionalFormatting>
  <conditionalFormatting sqref="AD5:AD54">
    <cfRule type="expression" dxfId="88" priority="88" stopIfTrue="1">
      <formula>A5=0</formula>
    </cfRule>
    <cfRule type="expression" dxfId="87" priority="89" stopIfTrue="1">
      <formula>AD5=99</formula>
    </cfRule>
  </conditionalFormatting>
  <conditionalFormatting sqref="AF5:AF54">
    <cfRule type="expression" dxfId="86" priority="90" stopIfTrue="1">
      <formula>A5=0</formula>
    </cfRule>
    <cfRule type="expression" dxfId="85" priority="91" stopIfTrue="1">
      <formula>AF5=99</formula>
    </cfRule>
  </conditionalFormatting>
  <conditionalFormatting sqref="AH5:AH54">
    <cfRule type="expression" dxfId="84" priority="92" stopIfTrue="1">
      <formula>A5=0</formula>
    </cfRule>
    <cfRule type="expression" dxfId="83" priority="93" stopIfTrue="1">
      <formula>AH5=99</formula>
    </cfRule>
  </conditionalFormatting>
  <conditionalFormatting sqref="AM5:AM54">
    <cfRule type="expression" dxfId="82" priority="94" stopIfTrue="1">
      <formula>A5=0</formula>
    </cfRule>
  </conditionalFormatting>
  <conditionalFormatting sqref="AN5:AN54">
    <cfRule type="expression" dxfId="81" priority="95" stopIfTrue="1">
      <formula>A5=0</formula>
    </cfRule>
  </conditionalFormatting>
  <conditionalFormatting sqref="AO5:AO54">
    <cfRule type="expression" dxfId="80" priority="96" stopIfTrue="1">
      <formula>A5=0</formula>
    </cfRule>
  </conditionalFormatting>
  <conditionalFormatting sqref="AP5:AP54">
    <cfRule type="expression" dxfId="79" priority="97" stopIfTrue="1">
      <formula>A5=0</formula>
    </cfRule>
  </conditionalFormatting>
  <conditionalFormatting sqref="AQ5:AQ54">
    <cfRule type="expression" dxfId="78" priority="98" stopIfTrue="1">
      <formula>A5=0</formula>
    </cfRule>
  </conditionalFormatting>
  <conditionalFormatting sqref="AR5:AR54">
    <cfRule type="expression" dxfId="77" priority="99" stopIfTrue="1">
      <formula>A5=0</formula>
    </cfRule>
  </conditionalFormatting>
  <conditionalFormatting sqref="AS5:AS54">
    <cfRule type="expression" dxfId="76" priority="100" stopIfTrue="1">
      <formula>A5=0</formula>
    </cfRule>
  </conditionalFormatting>
  <conditionalFormatting sqref="AT5:AT54">
    <cfRule type="expression" dxfId="75" priority="101" stopIfTrue="1">
      <formula>A5=0</formula>
    </cfRule>
  </conditionalFormatting>
  <conditionalFormatting sqref="AU5:AU54">
    <cfRule type="expression" dxfId="74" priority="102" stopIfTrue="1">
      <formula>A5=0</formula>
    </cfRule>
  </conditionalFormatting>
  <conditionalFormatting sqref="AV5:AV54">
    <cfRule type="expression" dxfId="73" priority="103" stopIfTrue="1">
      <formula>A5=0</formula>
    </cfRule>
  </conditionalFormatting>
  <conditionalFormatting sqref="AX5:AX54">
    <cfRule type="expression" dxfId="72" priority="104" stopIfTrue="1">
      <formula>A5=0</formula>
    </cfRule>
  </conditionalFormatting>
  <conditionalFormatting sqref="AY5:AY54">
    <cfRule type="expression" dxfId="71" priority="105" stopIfTrue="1">
      <formula>A5=0</formula>
    </cfRule>
  </conditionalFormatting>
  <conditionalFormatting sqref="AZ5:AZ54">
    <cfRule type="expression" dxfId="70" priority="106" stopIfTrue="1">
      <formula>A5=0</formula>
    </cfRule>
  </conditionalFormatting>
  <conditionalFormatting sqref="BA5:BA54">
    <cfRule type="expression" dxfId="69" priority="107" stopIfTrue="1">
      <formula>A5=0</formula>
    </cfRule>
  </conditionalFormatting>
  <conditionalFormatting sqref="BB5:BB54">
    <cfRule type="expression" dxfId="68" priority="108" stopIfTrue="1">
      <formula>A5=0</formula>
    </cfRule>
  </conditionalFormatting>
  <conditionalFormatting sqref="BC5:BC54">
    <cfRule type="expression" dxfId="67" priority="109" stopIfTrue="1">
      <formula>A5=0</formula>
    </cfRule>
  </conditionalFormatting>
  <conditionalFormatting sqref="BD5:BD54">
    <cfRule type="expression" dxfId="66" priority="110" stopIfTrue="1">
      <formula>A5=0</formula>
    </cfRule>
  </conditionalFormatting>
  <conditionalFormatting sqref="BE5:BE54">
    <cfRule type="expression" dxfId="65" priority="111" stopIfTrue="1">
      <formula>A5=0</formula>
    </cfRule>
  </conditionalFormatting>
  <conditionalFormatting sqref="BF5:BF54">
    <cfRule type="expression" dxfId="64" priority="112" stopIfTrue="1">
      <formula>A5=0</formula>
    </cfRule>
  </conditionalFormatting>
  <conditionalFormatting sqref="BG5:BG54">
    <cfRule type="expression" dxfId="63" priority="113" stopIfTrue="1">
      <formula>A5=0</formula>
    </cfRule>
  </conditionalFormatting>
  <conditionalFormatting sqref="BH5:BH54">
    <cfRule type="expression" dxfId="62" priority="114" stopIfTrue="1">
      <formula>A5=0</formula>
    </cfRule>
  </conditionalFormatting>
  <conditionalFormatting sqref="BI5:BI56">
    <cfRule type="expression" dxfId="61" priority="115" stopIfTrue="1">
      <formula>A5=0</formula>
    </cfRule>
  </conditionalFormatting>
  <conditionalFormatting sqref="BJ5:BJ54">
    <cfRule type="expression" dxfId="60" priority="116" stopIfTrue="1">
      <formula>A5=0</formula>
    </cfRule>
  </conditionalFormatting>
  <conditionalFormatting sqref="BK5:BK54">
    <cfRule type="expression" dxfId="59" priority="117" stopIfTrue="1">
      <formula>A5=0</formula>
    </cfRule>
  </conditionalFormatting>
  <conditionalFormatting sqref="K5:K54">
    <cfRule type="expression" dxfId="58" priority="118" stopIfTrue="1">
      <formula>A5=0</formula>
    </cfRule>
  </conditionalFormatting>
  <conditionalFormatting sqref="C60:K60">
    <cfRule type="expression" dxfId="57" priority="119" stopIfTrue="1">
      <formula>$C$60=0</formula>
    </cfRule>
  </conditionalFormatting>
  <conditionalFormatting sqref="Q60:AD60">
    <cfRule type="expression" dxfId="56" priority="120" stopIfTrue="1">
      <formula>$Q$60=0</formula>
    </cfRule>
  </conditionalFormatting>
  <conditionalFormatting sqref="Q3:AI3">
    <cfRule type="expression" dxfId="55" priority="121" stopIfTrue="1">
      <formula>$Q$3=0</formula>
    </cfRule>
  </conditionalFormatting>
  <conditionalFormatting sqref="J55:J56">
    <cfRule type="cellIs" dxfId="54" priority="122" stopIfTrue="1" operator="equal">
      <formula>1</formula>
    </cfRule>
    <cfRule type="cellIs" dxfId="53" priority="123" stopIfTrue="1" operator="equal">
      <formula>2</formula>
    </cfRule>
    <cfRule type="cellIs" dxfId="52" priority="124" stopIfTrue="1" operator="equal">
      <formula>3</formula>
    </cfRule>
  </conditionalFormatting>
  <conditionalFormatting sqref="H3">
    <cfRule type="cellIs" dxfId="51" priority="125" stopIfTrue="1" operator="equal">
      <formula>0</formula>
    </cfRule>
  </conditionalFormatting>
  <conditionalFormatting sqref="J55:J56">
    <cfRule type="expression" dxfId="50" priority="51" stopIfTrue="1">
      <formula>$J$6=0</formula>
    </cfRule>
  </conditionalFormatting>
  <conditionalFormatting sqref="J5">
    <cfRule type="expression" dxfId="49" priority="50" stopIfTrue="1">
      <formula>$J$5=0</formula>
    </cfRule>
  </conditionalFormatting>
  <conditionalFormatting sqref="J6">
    <cfRule type="expression" dxfId="48" priority="49" stopIfTrue="1">
      <formula>$J$6=0</formula>
    </cfRule>
  </conditionalFormatting>
  <conditionalFormatting sqref="J7">
    <cfRule type="expression" dxfId="47" priority="48" stopIfTrue="1">
      <formula>$J$7=0</formula>
    </cfRule>
  </conditionalFormatting>
  <conditionalFormatting sqref="J8">
    <cfRule type="expression" dxfId="46" priority="47" stopIfTrue="1">
      <formula>$J$8=0</formula>
    </cfRule>
  </conditionalFormatting>
  <conditionalFormatting sqref="J9">
    <cfRule type="expression" dxfId="45" priority="46" stopIfTrue="1">
      <formula>$J$9=0</formula>
    </cfRule>
  </conditionalFormatting>
  <conditionalFormatting sqref="J10">
    <cfRule type="expression" dxfId="44" priority="45" stopIfTrue="1">
      <formula>$J$10=0</formula>
    </cfRule>
  </conditionalFormatting>
  <conditionalFormatting sqref="J11">
    <cfRule type="expression" dxfId="43" priority="44" stopIfTrue="1">
      <formula>$J$11=0</formula>
    </cfRule>
  </conditionalFormatting>
  <conditionalFormatting sqref="J12">
    <cfRule type="expression" dxfId="42" priority="43" stopIfTrue="1">
      <formula>$J$12=0</formula>
    </cfRule>
  </conditionalFormatting>
  <conditionalFormatting sqref="J13">
    <cfRule type="expression" dxfId="41" priority="42" stopIfTrue="1">
      <formula>$J$13=0</formula>
    </cfRule>
  </conditionalFormatting>
  <conditionalFormatting sqref="J14">
    <cfRule type="expression" dxfId="40" priority="41" stopIfTrue="1">
      <formula>$J$14=0</formula>
    </cfRule>
  </conditionalFormatting>
  <conditionalFormatting sqref="J15">
    <cfRule type="expression" dxfId="39" priority="40" stopIfTrue="1">
      <formula>$J$15=0</formula>
    </cfRule>
  </conditionalFormatting>
  <conditionalFormatting sqref="J16">
    <cfRule type="expression" dxfId="38" priority="39" stopIfTrue="1">
      <formula>$J$16=0</formula>
    </cfRule>
  </conditionalFormatting>
  <conditionalFormatting sqref="J17">
    <cfRule type="expression" dxfId="37" priority="38" stopIfTrue="1">
      <formula>$J$17=0</formula>
    </cfRule>
  </conditionalFormatting>
  <conditionalFormatting sqref="J18">
    <cfRule type="expression" dxfId="36" priority="37" stopIfTrue="1">
      <formula>$J$18=0</formula>
    </cfRule>
  </conditionalFormatting>
  <conditionalFormatting sqref="J19">
    <cfRule type="expression" dxfId="35" priority="36" stopIfTrue="1">
      <formula>$J$19=0</formula>
    </cfRule>
  </conditionalFormatting>
  <conditionalFormatting sqref="J20">
    <cfRule type="expression" dxfId="34" priority="35" stopIfTrue="1">
      <formula>$J$20=0</formula>
    </cfRule>
  </conditionalFormatting>
  <conditionalFormatting sqref="J21">
    <cfRule type="expression" dxfId="33" priority="34" stopIfTrue="1">
      <formula>$J$21=0</formula>
    </cfRule>
  </conditionalFormatting>
  <conditionalFormatting sqref="J22">
    <cfRule type="expression" dxfId="32" priority="33" stopIfTrue="1">
      <formula>$J$22=0</formula>
    </cfRule>
  </conditionalFormatting>
  <conditionalFormatting sqref="J23">
    <cfRule type="expression" dxfId="31" priority="32" stopIfTrue="1">
      <formula>$J$23=0</formula>
    </cfRule>
  </conditionalFormatting>
  <conditionalFormatting sqref="J24">
    <cfRule type="expression" dxfId="30" priority="31" stopIfTrue="1">
      <formula>$J$24=0</formula>
    </cfRule>
  </conditionalFormatting>
  <conditionalFormatting sqref="J25">
    <cfRule type="expression" dxfId="29" priority="30" stopIfTrue="1">
      <formula>$J$25=0</formula>
    </cfRule>
  </conditionalFormatting>
  <conditionalFormatting sqref="J26">
    <cfRule type="expression" dxfId="28" priority="29" stopIfTrue="1">
      <formula>$J$26=0</formula>
    </cfRule>
  </conditionalFormatting>
  <conditionalFormatting sqref="J27">
    <cfRule type="expression" dxfId="27" priority="28" stopIfTrue="1">
      <formula>$J$27=0</formula>
    </cfRule>
  </conditionalFormatting>
  <conditionalFormatting sqref="J28">
    <cfRule type="expression" dxfId="26" priority="27" stopIfTrue="1">
      <formula>$J$28=0</formula>
    </cfRule>
  </conditionalFormatting>
  <conditionalFormatting sqref="J29">
    <cfRule type="expression" dxfId="25" priority="26" stopIfTrue="1">
      <formula>$J$29=0</formula>
    </cfRule>
  </conditionalFormatting>
  <conditionalFormatting sqref="J30">
    <cfRule type="expression" dxfId="24" priority="25" stopIfTrue="1">
      <formula>$J$30=0</formula>
    </cfRule>
  </conditionalFormatting>
  <conditionalFormatting sqref="J31">
    <cfRule type="expression" dxfId="23" priority="24" stopIfTrue="1">
      <formula>$J$31=0</formula>
    </cfRule>
  </conditionalFormatting>
  <conditionalFormatting sqref="J32">
    <cfRule type="expression" dxfId="22" priority="23" stopIfTrue="1">
      <formula>$J$32=0</formula>
    </cfRule>
  </conditionalFormatting>
  <conditionalFormatting sqref="J33">
    <cfRule type="expression" dxfId="21" priority="22" stopIfTrue="1">
      <formula>$J$33=0</formula>
    </cfRule>
  </conditionalFormatting>
  <conditionalFormatting sqref="J34">
    <cfRule type="expression" dxfId="20" priority="21" stopIfTrue="1">
      <formula>$J$34=0</formula>
    </cfRule>
  </conditionalFormatting>
  <conditionalFormatting sqref="J35">
    <cfRule type="expression" dxfId="19" priority="20" stopIfTrue="1">
      <formula>$J$35=0</formula>
    </cfRule>
  </conditionalFormatting>
  <conditionalFormatting sqref="J36">
    <cfRule type="expression" dxfId="18" priority="19" stopIfTrue="1">
      <formula>$J$36=0</formula>
    </cfRule>
  </conditionalFormatting>
  <conditionalFormatting sqref="J37">
    <cfRule type="expression" dxfId="17" priority="18" stopIfTrue="1">
      <formula>$J$37=0</formula>
    </cfRule>
  </conditionalFormatting>
  <conditionalFormatting sqref="J38">
    <cfRule type="expression" dxfId="16" priority="17" stopIfTrue="1">
      <formula>$J$38=0</formula>
    </cfRule>
  </conditionalFormatting>
  <conditionalFormatting sqref="J39">
    <cfRule type="expression" dxfId="15" priority="16" stopIfTrue="1">
      <formula>$J$39=0</formula>
    </cfRule>
  </conditionalFormatting>
  <conditionalFormatting sqref="J40">
    <cfRule type="expression" dxfId="14" priority="15" stopIfTrue="1">
      <formula>$J$40=0</formula>
    </cfRule>
  </conditionalFormatting>
  <conditionalFormatting sqref="J41">
    <cfRule type="expression" dxfId="13" priority="14" stopIfTrue="1">
      <formula>$J$41=0</formula>
    </cfRule>
  </conditionalFormatting>
  <conditionalFormatting sqref="J42">
    <cfRule type="expression" dxfId="12" priority="13" stopIfTrue="1">
      <formula>$J$42=0</formula>
    </cfRule>
  </conditionalFormatting>
  <conditionalFormatting sqref="J43">
    <cfRule type="expression" dxfId="11" priority="12" stopIfTrue="1">
      <formula>$J$43=0</formula>
    </cfRule>
  </conditionalFormatting>
  <conditionalFormatting sqref="J44">
    <cfRule type="expression" dxfId="10" priority="11" stopIfTrue="1">
      <formula>$J$44=0</formula>
    </cfRule>
  </conditionalFormatting>
  <conditionalFormatting sqref="J45">
    <cfRule type="expression" dxfId="9" priority="10" stopIfTrue="1">
      <formula>$J$45=0</formula>
    </cfRule>
  </conditionalFormatting>
  <conditionalFormatting sqref="J46">
    <cfRule type="expression" dxfId="8" priority="9" stopIfTrue="1">
      <formula>$J$46=0</formula>
    </cfRule>
  </conditionalFormatting>
  <conditionalFormatting sqref="J47">
    <cfRule type="expression" dxfId="7" priority="8" stopIfTrue="1">
      <formula>$J$47=0</formula>
    </cfRule>
  </conditionalFormatting>
  <conditionalFormatting sqref="J48">
    <cfRule type="expression" dxfId="6" priority="7" stopIfTrue="1">
      <formula>$J$48=0</formula>
    </cfRule>
  </conditionalFormatting>
  <conditionalFormatting sqref="J49">
    <cfRule type="expression" dxfId="5" priority="6" stopIfTrue="1">
      <formula>$J$49=0</formula>
    </cfRule>
  </conditionalFormatting>
  <conditionalFormatting sqref="J50">
    <cfRule type="expression" dxfId="4" priority="5" stopIfTrue="1">
      <formula>$J$50=0</formula>
    </cfRule>
  </conditionalFormatting>
  <conditionalFormatting sqref="J51">
    <cfRule type="expression" dxfId="3" priority="4" stopIfTrue="1">
      <formula>$J$51=0</formula>
    </cfRule>
  </conditionalFormatting>
  <conditionalFormatting sqref="J52">
    <cfRule type="expression" dxfId="2" priority="3" stopIfTrue="1">
      <formula>$J$53=0</formula>
    </cfRule>
  </conditionalFormatting>
  <conditionalFormatting sqref="J53">
    <cfRule type="expression" dxfId="1" priority="2" stopIfTrue="1">
      <formula>$J$53=0</formula>
    </cfRule>
  </conditionalFormatting>
  <conditionalFormatting sqref="J54">
    <cfRule type="expression" dxfId="0" priority="1" stopIfTrue="1">
      <formula>$J$54=0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A.gr.</vt:lpstr>
      <vt:lpstr>B.gr.</vt:lpstr>
      <vt:lpstr>C.gr.</vt:lpstr>
    </vt:vector>
  </TitlesOfParts>
  <Company>RP SIA Rigas Satiksme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Valentīna Vorobjova</dc:creator>
  <cp:lastModifiedBy>Dace</cp:lastModifiedBy>
  <dcterms:created xsi:type="dcterms:W3CDTF">2019-10-10T19:17:03Z</dcterms:created>
  <dcterms:modified xsi:type="dcterms:W3CDTF">2019-10-14T08:59:57Z</dcterms:modified>
</cp:coreProperties>
</file>