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ce\Downloads\"/>
    </mc:Choice>
  </mc:AlternateContent>
  <bookViews>
    <workbookView xWindow="0" yWindow="0" windowWidth="20490" windowHeight="7770"/>
  </bookViews>
  <sheets>
    <sheet name="Bauska" sheetId="1" r:id="rId1"/>
    <sheet name="Durbe" sheetId="2" r:id="rId2"/>
    <sheet name="Mālpils" sheetId="3" r:id="rId3"/>
    <sheet name="Rīgas Satiksme" sheetId="4" r:id="rId4"/>
    <sheet name="Sheet2" sheetId="5" r:id="rId5"/>
  </sheets>
  <calcPr calcId="162913"/>
</workbook>
</file>

<file path=xl/calcChain.xml><?xml version="1.0" encoding="utf-8"?>
<calcChain xmlns="http://schemas.openxmlformats.org/spreadsheetml/2006/main">
  <c r="G63" i="4" l="1"/>
  <c r="BS62" i="4"/>
  <c r="BR62" i="4"/>
  <c r="BR61" i="4"/>
  <c r="BN61" i="4"/>
  <c r="CV61" i="4" s="1"/>
  <c r="BL61" i="4"/>
  <c r="BJ61" i="4"/>
  <c r="CT61" i="4" s="1"/>
  <c r="BH61" i="4"/>
  <c r="CS61" i="4" s="1"/>
  <c r="BF61" i="4"/>
  <c r="BD61" i="4"/>
  <c r="CQ61" i="4" s="1"/>
  <c r="BB61" i="4"/>
  <c r="AZ61" i="4"/>
  <c r="CO61" i="4" s="1"/>
  <c r="AX61" i="4"/>
  <c r="AV61" i="4"/>
  <c r="AT61" i="4"/>
  <c r="AR61" i="4"/>
  <c r="CK61" i="4" s="1"/>
  <c r="AP61" i="4"/>
  <c r="AN61" i="4"/>
  <c r="AL61" i="4"/>
  <c r="CH61" i="4" s="1"/>
  <c r="AJ61" i="4"/>
  <c r="CG61" i="4" s="1"/>
  <c r="AH61" i="4"/>
  <c r="AF61" i="4"/>
  <c r="AD61" i="4"/>
  <c r="AB61" i="4"/>
  <c r="Z61" i="4"/>
  <c r="X61" i="4"/>
  <c r="CA61" i="4" s="1"/>
  <c r="V61" i="4"/>
  <c r="T61" i="4"/>
  <c r="R61" i="4"/>
  <c r="P61" i="4"/>
  <c r="N61" i="4"/>
  <c r="L61" i="4"/>
  <c r="I61" i="4" s="1"/>
  <c r="BS60" i="4"/>
  <c r="BR60" i="4"/>
  <c r="BR59" i="4"/>
  <c r="BP59" i="4"/>
  <c r="BL59" i="4"/>
  <c r="BJ59" i="4"/>
  <c r="CT59" i="4" s="1"/>
  <c r="BH59" i="4"/>
  <c r="BF59" i="4"/>
  <c r="BD59" i="4"/>
  <c r="BB59" i="4"/>
  <c r="AZ59" i="4"/>
  <c r="AX59" i="4"/>
  <c r="AV59" i="4"/>
  <c r="AT59" i="4"/>
  <c r="AR59" i="4"/>
  <c r="AP59" i="4"/>
  <c r="AN59" i="4"/>
  <c r="AL59" i="4"/>
  <c r="AJ59" i="4"/>
  <c r="AH59" i="4"/>
  <c r="AF59" i="4"/>
  <c r="AD59" i="4"/>
  <c r="AB59" i="4"/>
  <c r="Z59" i="4"/>
  <c r="X59" i="4"/>
  <c r="V59" i="4"/>
  <c r="BZ59" i="4" s="1"/>
  <c r="T59" i="4"/>
  <c r="BY59" i="4" s="1"/>
  <c r="R59" i="4"/>
  <c r="P59" i="4"/>
  <c r="BW59" i="4" s="1"/>
  <c r="N59" i="4"/>
  <c r="L59" i="4"/>
  <c r="I59" i="4" s="1"/>
  <c r="BS58" i="4"/>
  <c r="BR57" i="4" s="1"/>
  <c r="BR58" i="4"/>
  <c r="BP57" i="4"/>
  <c r="BN57" i="4"/>
  <c r="CV57" i="4" s="1"/>
  <c r="BJ57" i="4"/>
  <c r="CT57" i="4" s="1"/>
  <c r="BH57" i="4"/>
  <c r="BF57" i="4"/>
  <c r="BD57" i="4"/>
  <c r="BB57" i="4"/>
  <c r="AZ57" i="4"/>
  <c r="AX57" i="4"/>
  <c r="CN57" i="4" s="1"/>
  <c r="AV57" i="4"/>
  <c r="CM57" i="4" s="1"/>
  <c r="AT57" i="4"/>
  <c r="CL57" i="4" s="1"/>
  <c r="AR57" i="4"/>
  <c r="AP57" i="4"/>
  <c r="CJ57" i="4" s="1"/>
  <c r="AN57" i="4"/>
  <c r="CI57" i="4" s="1"/>
  <c r="AL57" i="4"/>
  <c r="AJ57" i="4"/>
  <c r="AH57" i="4"/>
  <c r="CF57" i="4" s="1"/>
  <c r="AF57" i="4"/>
  <c r="AD57" i="4"/>
  <c r="AB57" i="4"/>
  <c r="Z57" i="4"/>
  <c r="X57" i="4"/>
  <c r="V57" i="4"/>
  <c r="T57" i="4"/>
  <c r="R57" i="4"/>
  <c r="P57" i="4"/>
  <c r="BW57" i="4" s="1"/>
  <c r="N57" i="4"/>
  <c r="L57" i="4"/>
  <c r="I57" i="4"/>
  <c r="BS56" i="4"/>
  <c r="BR56" i="4"/>
  <c r="BP55" i="4"/>
  <c r="CW55" i="4" s="1"/>
  <c r="BN55" i="4"/>
  <c r="CV55" i="4" s="1"/>
  <c r="BL55" i="4"/>
  <c r="CU55" i="4" s="1"/>
  <c r="BH55" i="4"/>
  <c r="CS55" i="4" s="1"/>
  <c r="BF55" i="4"/>
  <c r="CR55" i="4" s="1"/>
  <c r="BD55" i="4"/>
  <c r="CQ55" i="4" s="1"/>
  <c r="BB55" i="4"/>
  <c r="CP55" i="4" s="1"/>
  <c r="AZ55" i="4"/>
  <c r="CO55" i="4" s="1"/>
  <c r="AX55" i="4"/>
  <c r="CN55" i="4" s="1"/>
  <c r="AV55" i="4"/>
  <c r="CM55" i="4" s="1"/>
  <c r="AT55" i="4"/>
  <c r="CL55" i="4" s="1"/>
  <c r="AR55" i="4"/>
  <c r="CK55" i="4" s="1"/>
  <c r="AP55" i="4"/>
  <c r="CJ55" i="4" s="1"/>
  <c r="AN55" i="4"/>
  <c r="CI55" i="4" s="1"/>
  <c r="AL55" i="4"/>
  <c r="CH55" i="4" s="1"/>
  <c r="AJ55" i="4"/>
  <c r="CG55" i="4" s="1"/>
  <c r="AH55" i="4"/>
  <c r="CF55" i="4" s="1"/>
  <c r="AF55" i="4"/>
  <c r="CE55" i="4" s="1"/>
  <c r="AD55" i="4"/>
  <c r="CD55" i="4" s="1"/>
  <c r="AB55" i="4"/>
  <c r="CC55" i="4" s="1"/>
  <c r="Z55" i="4"/>
  <c r="CB55" i="4" s="1"/>
  <c r="X55" i="4"/>
  <c r="CA55" i="4" s="1"/>
  <c r="V55" i="4"/>
  <c r="BZ55" i="4" s="1"/>
  <c r="T55" i="4"/>
  <c r="BY55" i="4" s="1"/>
  <c r="R55" i="4"/>
  <c r="BX55" i="4" s="1"/>
  <c r="P55" i="4"/>
  <c r="BW55" i="4" s="1"/>
  <c r="N55" i="4"/>
  <c r="BV57" i="4" s="1"/>
  <c r="L55" i="4"/>
  <c r="I55" i="4" s="1"/>
  <c r="BS54" i="4"/>
  <c r="BR53" i="4" s="1"/>
  <c r="BR54" i="4"/>
  <c r="BP53" i="4"/>
  <c r="BN53" i="4"/>
  <c r="BL53" i="4"/>
  <c r="BJ53" i="4"/>
  <c r="CT53" i="4" s="1"/>
  <c r="BF53" i="4"/>
  <c r="CR53" i="4" s="1"/>
  <c r="BD53" i="4"/>
  <c r="CQ53" i="4" s="1"/>
  <c r="BB53" i="4"/>
  <c r="CP53" i="4" s="1"/>
  <c r="AZ53" i="4"/>
  <c r="AX53" i="4"/>
  <c r="CN53" i="4" s="1"/>
  <c r="AV53" i="4"/>
  <c r="CM53" i="4" s="1"/>
  <c r="AT53" i="4"/>
  <c r="CL53" i="4" s="1"/>
  <c r="AR53" i="4"/>
  <c r="AP53" i="4"/>
  <c r="AN53" i="4"/>
  <c r="CI53" i="4" s="1"/>
  <c r="AL53" i="4"/>
  <c r="CH53" i="4" s="1"/>
  <c r="AJ53" i="4"/>
  <c r="AH53" i="4"/>
  <c r="AF53" i="4"/>
  <c r="AD53" i="4"/>
  <c r="AB53" i="4"/>
  <c r="Z53" i="4"/>
  <c r="X53" i="4"/>
  <c r="CA53" i="4" s="1"/>
  <c r="V53" i="4"/>
  <c r="T53" i="4"/>
  <c r="R53" i="4"/>
  <c r="P53" i="4"/>
  <c r="N53" i="4"/>
  <c r="L53" i="4"/>
  <c r="I53" i="4"/>
  <c r="BS52" i="4"/>
  <c r="BR52" i="4"/>
  <c r="BP51" i="4"/>
  <c r="CW51" i="4" s="1"/>
  <c r="BN51" i="4"/>
  <c r="BL51" i="4"/>
  <c r="CU51" i="4" s="1"/>
  <c r="BJ51" i="4"/>
  <c r="CT51" i="4" s="1"/>
  <c r="BH51" i="4"/>
  <c r="BD51" i="4"/>
  <c r="CQ51" i="4" s="1"/>
  <c r="BB51" i="4"/>
  <c r="CP51" i="4" s="1"/>
  <c r="AZ51" i="4"/>
  <c r="CO51" i="4" s="1"/>
  <c r="AX51" i="4"/>
  <c r="CN51" i="4" s="1"/>
  <c r="AV51" i="4"/>
  <c r="CM51" i="4" s="1"/>
  <c r="AT51" i="4"/>
  <c r="AR51" i="4"/>
  <c r="CK51" i="4" s="1"/>
  <c r="AP51" i="4"/>
  <c r="CJ51" i="4" s="1"/>
  <c r="AN51" i="4"/>
  <c r="CI51" i="4" s="1"/>
  <c r="AL51" i="4"/>
  <c r="CH51" i="4" s="1"/>
  <c r="AJ51" i="4"/>
  <c r="CG51" i="4" s="1"/>
  <c r="AH51" i="4"/>
  <c r="AF51" i="4"/>
  <c r="AD51" i="4"/>
  <c r="CD51" i="4" s="1"/>
  <c r="AB51" i="4"/>
  <c r="Z51" i="4"/>
  <c r="CB51" i="4" s="1"/>
  <c r="X51" i="4"/>
  <c r="CA51" i="4" s="1"/>
  <c r="V51" i="4"/>
  <c r="T51" i="4"/>
  <c r="BY51" i="4" s="1"/>
  <c r="R51" i="4"/>
  <c r="BX51" i="4" s="1"/>
  <c r="P51" i="4"/>
  <c r="BW51" i="4" s="1"/>
  <c r="N51" i="4"/>
  <c r="BV53" i="4" s="1"/>
  <c r="L51" i="4"/>
  <c r="I51" i="4" s="1"/>
  <c r="BS50" i="4"/>
  <c r="BR49" i="4" s="1"/>
  <c r="BR50" i="4"/>
  <c r="BP49" i="4"/>
  <c r="BN49" i="4"/>
  <c r="BL49" i="4"/>
  <c r="BJ49" i="4"/>
  <c r="CT49" i="4" s="1"/>
  <c r="BH49" i="4"/>
  <c r="BF49" i="4"/>
  <c r="BB49" i="4"/>
  <c r="AZ49" i="4"/>
  <c r="AX49" i="4"/>
  <c r="CN49" i="4" s="1"/>
  <c r="AV49" i="4"/>
  <c r="AT49" i="4"/>
  <c r="AR49" i="4"/>
  <c r="AP49" i="4"/>
  <c r="CJ49" i="4" s="1"/>
  <c r="AN49" i="4"/>
  <c r="AL49" i="4"/>
  <c r="CH49" i="4" s="1"/>
  <c r="AJ49" i="4"/>
  <c r="AH49" i="4"/>
  <c r="CF49" i="4" s="1"/>
  <c r="AF49" i="4"/>
  <c r="AD49" i="4"/>
  <c r="AB49" i="4"/>
  <c r="Z49" i="4"/>
  <c r="X49" i="4"/>
  <c r="V49" i="4"/>
  <c r="T49" i="4"/>
  <c r="BY49" i="4" s="1"/>
  <c r="R49" i="4"/>
  <c r="P49" i="4"/>
  <c r="BW49" i="4" s="1"/>
  <c r="N49" i="4"/>
  <c r="L49" i="4"/>
  <c r="I49" i="4"/>
  <c r="BS48" i="4"/>
  <c r="BR48" i="4"/>
  <c r="BP47" i="4"/>
  <c r="BN47" i="4"/>
  <c r="BL47" i="4"/>
  <c r="BJ47" i="4"/>
  <c r="CT47" i="4" s="1"/>
  <c r="BH47" i="4"/>
  <c r="BF47" i="4"/>
  <c r="BD47" i="4"/>
  <c r="CQ47" i="4" s="1"/>
  <c r="AZ47" i="4"/>
  <c r="AX47" i="4"/>
  <c r="AV47" i="4"/>
  <c r="AT47" i="4"/>
  <c r="CL47" i="4" s="1"/>
  <c r="AR47" i="4"/>
  <c r="CK47" i="4" s="1"/>
  <c r="AP47" i="4"/>
  <c r="CJ47" i="4" s="1"/>
  <c r="AN47" i="4"/>
  <c r="AL47" i="4"/>
  <c r="AJ47" i="4"/>
  <c r="AH47" i="4"/>
  <c r="AF47" i="4"/>
  <c r="AD47" i="4"/>
  <c r="AB47" i="4"/>
  <c r="Z47" i="4"/>
  <c r="CB47" i="4" s="1"/>
  <c r="X47" i="4"/>
  <c r="V47" i="4"/>
  <c r="T47" i="4"/>
  <c r="R47" i="4"/>
  <c r="P47" i="4"/>
  <c r="N47" i="4"/>
  <c r="L47" i="4"/>
  <c r="I47" i="4" s="1"/>
  <c r="BS46" i="4"/>
  <c r="BR45" i="4" s="1"/>
  <c r="BR46" i="4"/>
  <c r="BP45" i="4"/>
  <c r="BN45" i="4"/>
  <c r="CV45" i="4" s="1"/>
  <c r="BL45" i="4"/>
  <c r="BJ45" i="4"/>
  <c r="CT45" i="4" s="1"/>
  <c r="BH45" i="4"/>
  <c r="BF45" i="4"/>
  <c r="BD45" i="4"/>
  <c r="BB45" i="4"/>
  <c r="CP45" i="4" s="1"/>
  <c r="AX45" i="4"/>
  <c r="CN45" i="4" s="1"/>
  <c r="AV45" i="4"/>
  <c r="CM45" i="4" s="1"/>
  <c r="AT45" i="4"/>
  <c r="CL45" i="4" s="1"/>
  <c r="AR45" i="4"/>
  <c r="AP45" i="4"/>
  <c r="AN45" i="4"/>
  <c r="AL45" i="4"/>
  <c r="CH45" i="4" s="1"/>
  <c r="AJ45" i="4"/>
  <c r="AH45" i="4"/>
  <c r="AF45" i="4"/>
  <c r="AD45" i="4"/>
  <c r="AB45" i="4"/>
  <c r="CC45" i="4" s="1"/>
  <c r="Z45" i="4"/>
  <c r="CB45" i="4" s="1"/>
  <c r="X45" i="4"/>
  <c r="CA45" i="4" s="1"/>
  <c r="V45" i="4"/>
  <c r="T45" i="4"/>
  <c r="R45" i="4"/>
  <c r="P45" i="4"/>
  <c r="BW45" i="4" s="1"/>
  <c r="N45" i="4"/>
  <c r="L45" i="4"/>
  <c r="I45" i="4"/>
  <c r="BS44" i="4"/>
  <c r="BR44" i="4"/>
  <c r="BP43" i="4"/>
  <c r="BN43" i="4"/>
  <c r="CV43" i="4" s="1"/>
  <c r="BL43" i="4"/>
  <c r="BJ43" i="4"/>
  <c r="CT43" i="4" s="1"/>
  <c r="BH43" i="4"/>
  <c r="BF43" i="4"/>
  <c r="BD43" i="4"/>
  <c r="BB43" i="4"/>
  <c r="AZ43" i="4"/>
  <c r="AV43" i="4"/>
  <c r="AT43" i="4"/>
  <c r="AR43" i="4"/>
  <c r="CK43" i="4" s="1"/>
  <c r="AP43" i="4"/>
  <c r="AN43" i="4"/>
  <c r="AL43" i="4"/>
  <c r="CH43" i="4" s="1"/>
  <c r="AJ43" i="4"/>
  <c r="AH43" i="4"/>
  <c r="AF43" i="4"/>
  <c r="AD43" i="4"/>
  <c r="AB43" i="4"/>
  <c r="CC43" i="4" s="1"/>
  <c r="Z43" i="4"/>
  <c r="X43" i="4"/>
  <c r="CA43" i="4" s="1"/>
  <c r="V43" i="4"/>
  <c r="T43" i="4"/>
  <c r="R43" i="4"/>
  <c r="P43" i="4"/>
  <c r="N43" i="4"/>
  <c r="L43" i="4"/>
  <c r="I43" i="4" s="1"/>
  <c r="BS42" i="4"/>
  <c r="BR41" i="4" s="1"/>
  <c r="BR42" i="4"/>
  <c r="BP41" i="4"/>
  <c r="CW41" i="4" s="1"/>
  <c r="BN41" i="4"/>
  <c r="BL41" i="4"/>
  <c r="BJ41" i="4"/>
  <c r="CT41" i="4" s="1"/>
  <c r="BH41" i="4"/>
  <c r="BF41" i="4"/>
  <c r="BD41" i="4"/>
  <c r="CQ41" i="4" s="1"/>
  <c r="BB41" i="4"/>
  <c r="AZ41" i="4"/>
  <c r="AX41" i="4"/>
  <c r="CN41" i="4" s="1"/>
  <c r="AT41" i="4"/>
  <c r="AR41" i="4"/>
  <c r="AP41" i="4"/>
  <c r="CJ41" i="4" s="1"/>
  <c r="AN41" i="4"/>
  <c r="AL41" i="4"/>
  <c r="AJ41" i="4"/>
  <c r="AH41" i="4"/>
  <c r="CF41" i="4" s="1"/>
  <c r="AF41" i="4"/>
  <c r="AD41" i="4"/>
  <c r="AB41" i="4"/>
  <c r="Z41" i="4"/>
  <c r="CB41" i="4" s="1"/>
  <c r="X41" i="4"/>
  <c r="CA41" i="4" s="1"/>
  <c r="V41" i="4"/>
  <c r="BZ41" i="4" s="1"/>
  <c r="T41" i="4"/>
  <c r="R41" i="4"/>
  <c r="P41" i="4"/>
  <c r="BW41" i="4" s="1"/>
  <c r="N41" i="4"/>
  <c r="L41" i="4"/>
  <c r="I41" i="4"/>
  <c r="BS40" i="4"/>
  <c r="BR40" i="4"/>
  <c r="BP39" i="4"/>
  <c r="BN39" i="4"/>
  <c r="CV39" i="4" s="1"/>
  <c r="BL39" i="4"/>
  <c r="BJ39" i="4"/>
  <c r="CT39" i="4" s="1"/>
  <c r="BH39" i="4"/>
  <c r="BF39" i="4"/>
  <c r="BD39" i="4"/>
  <c r="CQ39" i="4" s="1"/>
  <c r="BB39" i="4"/>
  <c r="AZ39" i="4"/>
  <c r="AX39" i="4"/>
  <c r="AV39" i="4"/>
  <c r="CM39" i="4" s="1"/>
  <c r="AR39" i="4"/>
  <c r="CK39" i="4" s="1"/>
  <c r="AP39" i="4"/>
  <c r="CJ39" i="4" s="1"/>
  <c r="AN39" i="4"/>
  <c r="CI39" i="4" s="1"/>
  <c r="AL39" i="4"/>
  <c r="AJ39" i="4"/>
  <c r="AH39" i="4"/>
  <c r="AF39" i="4"/>
  <c r="AD39" i="4"/>
  <c r="AB39" i="4"/>
  <c r="Z39" i="4"/>
  <c r="X39" i="4"/>
  <c r="V39" i="4"/>
  <c r="T39" i="4"/>
  <c r="R39" i="4"/>
  <c r="P39" i="4"/>
  <c r="BW39" i="4" s="1"/>
  <c r="N39" i="4"/>
  <c r="L39" i="4"/>
  <c r="I39" i="4" s="1"/>
  <c r="BS38" i="4"/>
  <c r="BR37" i="4" s="1"/>
  <c r="BR38" i="4"/>
  <c r="BP37" i="4"/>
  <c r="BN37" i="4"/>
  <c r="CV37" i="4" s="1"/>
  <c r="BL37" i="4"/>
  <c r="BJ37" i="4"/>
  <c r="CT37" i="4" s="1"/>
  <c r="BH37" i="4"/>
  <c r="CS37" i="4" s="1"/>
  <c r="BF37" i="4"/>
  <c r="BD37" i="4"/>
  <c r="BB37" i="4"/>
  <c r="AZ37" i="4"/>
  <c r="AX37" i="4"/>
  <c r="AV37" i="4"/>
  <c r="CM37" i="4" s="1"/>
  <c r="AT37" i="4"/>
  <c r="AP37" i="4"/>
  <c r="AN37" i="4"/>
  <c r="CI37" i="4" s="1"/>
  <c r="AL37" i="4"/>
  <c r="CH37" i="4" s="1"/>
  <c r="AJ37" i="4"/>
  <c r="AH37" i="4"/>
  <c r="AF37" i="4"/>
  <c r="AD37" i="4"/>
  <c r="AB37" i="4"/>
  <c r="CC37" i="4" s="1"/>
  <c r="Z37" i="4"/>
  <c r="X37" i="4"/>
  <c r="V37" i="4"/>
  <c r="T37" i="4"/>
  <c r="R37" i="4"/>
  <c r="P37" i="4"/>
  <c r="N37" i="4"/>
  <c r="L37" i="4"/>
  <c r="I37" i="4" s="1"/>
  <c r="BS36" i="4"/>
  <c r="BR36" i="4"/>
  <c r="BR35" i="4"/>
  <c r="BP35" i="4"/>
  <c r="BN35" i="4"/>
  <c r="CV35" i="4" s="1"/>
  <c r="BL35" i="4"/>
  <c r="BJ35" i="4"/>
  <c r="CT35" i="4" s="1"/>
  <c r="BH35" i="4"/>
  <c r="BF35" i="4"/>
  <c r="BD35" i="4"/>
  <c r="BB35" i="4"/>
  <c r="AZ35" i="4"/>
  <c r="AX35" i="4"/>
  <c r="AV35" i="4"/>
  <c r="AT35" i="4"/>
  <c r="AR35" i="4"/>
  <c r="AN35" i="4"/>
  <c r="AL35" i="4"/>
  <c r="AJ35" i="4"/>
  <c r="AH35" i="4"/>
  <c r="AF35" i="4"/>
  <c r="CE35" i="4" s="1"/>
  <c r="AD35" i="4"/>
  <c r="AB35" i="4"/>
  <c r="Z35" i="4"/>
  <c r="X35" i="4"/>
  <c r="V35" i="4"/>
  <c r="T35" i="4"/>
  <c r="R35" i="4"/>
  <c r="P35" i="4"/>
  <c r="N35" i="4"/>
  <c r="L35" i="4"/>
  <c r="I35" i="4"/>
  <c r="BS34" i="4"/>
  <c r="BR34" i="4"/>
  <c r="BR33" i="4"/>
  <c r="BP33" i="4"/>
  <c r="CW33" i="4" s="1"/>
  <c r="BN33" i="4"/>
  <c r="BL33" i="4"/>
  <c r="BJ33" i="4"/>
  <c r="CT33" i="4" s="1"/>
  <c r="BH33" i="4"/>
  <c r="BF33" i="4"/>
  <c r="BD33" i="4"/>
  <c r="CQ33" i="4" s="1"/>
  <c r="BB33" i="4"/>
  <c r="CP33" i="4" s="1"/>
  <c r="AZ33" i="4"/>
  <c r="AX33" i="4"/>
  <c r="CN33" i="4" s="1"/>
  <c r="AV33" i="4"/>
  <c r="AT33" i="4"/>
  <c r="AR33" i="4"/>
  <c r="AP33" i="4"/>
  <c r="AL33" i="4"/>
  <c r="CH33" i="4" s="1"/>
  <c r="AJ33" i="4"/>
  <c r="AH33" i="4"/>
  <c r="CF33" i="4" s="1"/>
  <c r="AF33" i="4"/>
  <c r="AD33" i="4"/>
  <c r="AB33" i="4"/>
  <c r="CC33" i="4" s="1"/>
  <c r="Z33" i="4"/>
  <c r="CB33" i="4" s="1"/>
  <c r="X33" i="4"/>
  <c r="V33" i="4"/>
  <c r="T33" i="4"/>
  <c r="R33" i="4"/>
  <c r="P33" i="4"/>
  <c r="N33" i="4"/>
  <c r="L33" i="4"/>
  <c r="I33" i="4"/>
  <c r="BS32" i="4"/>
  <c r="BR32" i="4"/>
  <c r="BR31" i="4"/>
  <c r="BP31" i="4"/>
  <c r="BN31" i="4"/>
  <c r="CV31" i="4" s="1"/>
  <c r="BL31" i="4"/>
  <c r="CU31" i="4" s="1"/>
  <c r="BJ31" i="4"/>
  <c r="CT31" i="4" s="1"/>
  <c r="BH31" i="4"/>
  <c r="BF31" i="4"/>
  <c r="BD31" i="4"/>
  <c r="BB31" i="4"/>
  <c r="CP31" i="4" s="1"/>
  <c r="AZ31" i="4"/>
  <c r="AX31" i="4"/>
  <c r="AV31" i="4"/>
  <c r="AT31" i="4"/>
  <c r="AR31" i="4"/>
  <c r="AP31" i="4"/>
  <c r="AN31" i="4"/>
  <c r="AJ31" i="4"/>
  <c r="AH31" i="4"/>
  <c r="AF31" i="4"/>
  <c r="AD31" i="4"/>
  <c r="CD31" i="4" s="1"/>
  <c r="AB31" i="4"/>
  <c r="Z31" i="4"/>
  <c r="CB31" i="4" s="1"/>
  <c r="X31" i="4"/>
  <c r="V31" i="4"/>
  <c r="T31" i="4"/>
  <c r="R31" i="4"/>
  <c r="P31" i="4"/>
  <c r="N31" i="4"/>
  <c r="L31" i="4"/>
  <c r="I31" i="4"/>
  <c r="BS30" i="4"/>
  <c r="BR30" i="4"/>
  <c r="BR29" i="4"/>
  <c r="BP29" i="4"/>
  <c r="BN29" i="4"/>
  <c r="CV29" i="4" s="1"/>
  <c r="BL29" i="4"/>
  <c r="BJ29" i="4"/>
  <c r="CT29" i="4" s="1"/>
  <c r="BH29" i="4"/>
  <c r="BF29" i="4"/>
  <c r="BD29" i="4"/>
  <c r="BB29" i="4"/>
  <c r="CP29" i="4" s="1"/>
  <c r="AZ29" i="4"/>
  <c r="AX29" i="4"/>
  <c r="CN29" i="4" s="1"/>
  <c r="AV29" i="4"/>
  <c r="CM29" i="4" s="1"/>
  <c r="AT29" i="4"/>
  <c r="CL29" i="4" s="1"/>
  <c r="AR29" i="4"/>
  <c r="CK29" i="4" s="1"/>
  <c r="AP29" i="4"/>
  <c r="CJ29" i="4" s="1"/>
  <c r="AN29" i="4"/>
  <c r="CI29" i="4" s="1"/>
  <c r="AL29" i="4"/>
  <c r="AH29" i="4"/>
  <c r="AF29" i="4"/>
  <c r="AD29" i="4"/>
  <c r="CD29" i="4" s="1"/>
  <c r="AB29" i="4"/>
  <c r="Z29" i="4"/>
  <c r="CB29" i="4" s="1"/>
  <c r="X29" i="4"/>
  <c r="V29" i="4"/>
  <c r="T29" i="4"/>
  <c r="BY29" i="4" s="1"/>
  <c r="R29" i="4"/>
  <c r="P29" i="4"/>
  <c r="N29" i="4"/>
  <c r="L29" i="4"/>
  <c r="I29" i="4"/>
  <c r="BS28" i="4"/>
  <c r="BR28" i="4"/>
  <c r="BR27" i="4"/>
  <c r="BP27" i="4"/>
  <c r="BN27" i="4"/>
  <c r="CV27" i="4" s="1"/>
  <c r="BL27" i="4"/>
  <c r="BJ27" i="4"/>
  <c r="CT27" i="4" s="1"/>
  <c r="BH27" i="4"/>
  <c r="CS27" i="4" s="1"/>
  <c r="BF27" i="4"/>
  <c r="BD27" i="4"/>
  <c r="BB27" i="4"/>
  <c r="CP27" i="4" s="1"/>
  <c r="AZ27" i="4"/>
  <c r="CO27" i="4" s="1"/>
  <c r="AX27" i="4"/>
  <c r="AV27" i="4"/>
  <c r="AT27" i="4"/>
  <c r="CL27" i="4" s="1"/>
  <c r="AR27" i="4"/>
  <c r="AP27" i="4"/>
  <c r="CJ27" i="4" s="1"/>
  <c r="AN27" i="4"/>
  <c r="AL27" i="4"/>
  <c r="AJ27" i="4"/>
  <c r="AF27" i="4"/>
  <c r="AD27" i="4"/>
  <c r="AB27" i="4"/>
  <c r="CC27" i="4" s="1"/>
  <c r="Z27" i="4"/>
  <c r="X27" i="4"/>
  <c r="V27" i="4"/>
  <c r="T27" i="4"/>
  <c r="R27" i="4"/>
  <c r="P27" i="4"/>
  <c r="N27" i="4"/>
  <c r="L27" i="4"/>
  <c r="I27" i="4"/>
  <c r="BS26" i="4"/>
  <c r="BR26" i="4"/>
  <c r="BR25" i="4"/>
  <c r="BP25" i="4"/>
  <c r="CW25" i="4" s="1"/>
  <c r="BN25" i="4"/>
  <c r="CV25" i="4" s="1"/>
  <c r="BL25" i="4"/>
  <c r="CU25" i="4" s="1"/>
  <c r="BJ25" i="4"/>
  <c r="CT25" i="4" s="1"/>
  <c r="BH25" i="4"/>
  <c r="CS25" i="4" s="1"/>
  <c r="BF25" i="4"/>
  <c r="CR25" i="4" s="1"/>
  <c r="BD25" i="4"/>
  <c r="BB25" i="4"/>
  <c r="CP25" i="4" s="1"/>
  <c r="AZ25" i="4"/>
  <c r="CO25" i="4" s="1"/>
  <c r="AX25" i="4"/>
  <c r="CN25" i="4" s="1"/>
  <c r="AV25" i="4"/>
  <c r="CM25" i="4" s="1"/>
  <c r="AT25" i="4"/>
  <c r="CL25" i="4" s="1"/>
  <c r="AR25" i="4"/>
  <c r="CK25" i="4" s="1"/>
  <c r="AP25" i="4"/>
  <c r="AN25" i="4"/>
  <c r="AL25" i="4"/>
  <c r="AJ25" i="4"/>
  <c r="AH25" i="4"/>
  <c r="AD25" i="4"/>
  <c r="CD25" i="4" s="1"/>
  <c r="AB25" i="4"/>
  <c r="CC25" i="4" s="1"/>
  <c r="Z25" i="4"/>
  <c r="X25" i="4"/>
  <c r="V25" i="4"/>
  <c r="T25" i="4"/>
  <c r="R25" i="4"/>
  <c r="P25" i="4"/>
  <c r="N25" i="4"/>
  <c r="L25" i="4"/>
  <c r="I25" i="4"/>
  <c r="BS24" i="4"/>
  <c r="BR24" i="4"/>
  <c r="BR23" i="4" s="1"/>
  <c r="BP23" i="4"/>
  <c r="CW23" i="4" s="1"/>
  <c r="BN23" i="4"/>
  <c r="BL23" i="4"/>
  <c r="CU23" i="4" s="1"/>
  <c r="BJ23" i="4"/>
  <c r="CT23" i="4" s="1"/>
  <c r="BH23" i="4"/>
  <c r="BF23" i="4"/>
  <c r="BD23" i="4"/>
  <c r="CQ23" i="4" s="1"/>
  <c r="BB23" i="4"/>
  <c r="CP23" i="4" s="1"/>
  <c r="AZ23" i="4"/>
  <c r="CO23" i="4" s="1"/>
  <c r="AX23" i="4"/>
  <c r="CN23" i="4" s="1"/>
  <c r="AV23" i="4"/>
  <c r="CM23" i="4" s="1"/>
  <c r="AT23" i="4"/>
  <c r="CL23" i="4" s="1"/>
  <c r="AR23" i="4"/>
  <c r="AP23" i="4"/>
  <c r="AN23" i="4"/>
  <c r="CI23" i="4" s="1"/>
  <c r="AL23" i="4"/>
  <c r="AJ23" i="4"/>
  <c r="AH23" i="4"/>
  <c r="AF23" i="4"/>
  <c r="AB23" i="4"/>
  <c r="CC23" i="4" s="1"/>
  <c r="Z23" i="4"/>
  <c r="X23" i="4"/>
  <c r="V23" i="4"/>
  <c r="T23" i="4"/>
  <c r="R23" i="4"/>
  <c r="P23" i="4"/>
  <c r="N23" i="4"/>
  <c r="L23" i="4"/>
  <c r="K23" i="4"/>
  <c r="F23" i="4" s="1"/>
  <c r="E23" i="4" s="1"/>
  <c r="I23" i="4"/>
  <c r="H23" i="4"/>
  <c r="BS22" i="4"/>
  <c r="BR22" i="4"/>
  <c r="BR21" i="4" s="1"/>
  <c r="BP21" i="4"/>
  <c r="CW21" i="4" s="1"/>
  <c r="BN21" i="4"/>
  <c r="CV21" i="4" s="1"/>
  <c r="BL21" i="4"/>
  <c r="BJ21" i="4"/>
  <c r="CT21" i="4" s="1"/>
  <c r="BH21" i="4"/>
  <c r="CS21" i="4" s="1"/>
  <c r="BF21" i="4"/>
  <c r="BD21" i="4"/>
  <c r="BB21" i="4"/>
  <c r="AZ21" i="4"/>
  <c r="AX21" i="4"/>
  <c r="AV21" i="4"/>
  <c r="AT21" i="4"/>
  <c r="CL21" i="4" s="1"/>
  <c r="AR21" i="4"/>
  <c r="AP21" i="4"/>
  <c r="AN21" i="4"/>
  <c r="AL21" i="4"/>
  <c r="AJ21" i="4"/>
  <c r="CG21" i="4" s="1"/>
  <c r="AH21" i="4"/>
  <c r="AF21" i="4"/>
  <c r="AD21" i="4"/>
  <c r="Z21" i="4"/>
  <c r="X21" i="4"/>
  <c r="V21" i="4"/>
  <c r="BZ21" i="4" s="1"/>
  <c r="T21" i="4"/>
  <c r="BY21" i="4" s="1"/>
  <c r="R21" i="4"/>
  <c r="P21" i="4"/>
  <c r="N21" i="4"/>
  <c r="BV23" i="4" s="1"/>
  <c r="L21" i="4"/>
  <c r="K21" i="4"/>
  <c r="F21" i="4" s="1"/>
  <c r="E21" i="4" s="1"/>
  <c r="I21" i="4"/>
  <c r="H21" i="4"/>
  <c r="BS20" i="4"/>
  <c r="BR20" i="4"/>
  <c r="BR19" i="4"/>
  <c r="BP19" i="4"/>
  <c r="CW19" i="4" s="1"/>
  <c r="BN19" i="4"/>
  <c r="CV19" i="4" s="1"/>
  <c r="BL19" i="4"/>
  <c r="CU19" i="4" s="1"/>
  <c r="BJ19" i="4"/>
  <c r="CT19" i="4" s="1"/>
  <c r="BH19" i="4"/>
  <c r="CS19" i="4" s="1"/>
  <c r="BF19" i="4"/>
  <c r="BD19" i="4"/>
  <c r="BB19" i="4"/>
  <c r="AZ19" i="4"/>
  <c r="AX19" i="4"/>
  <c r="CN19" i="4" s="1"/>
  <c r="AV19" i="4"/>
  <c r="AT19" i="4"/>
  <c r="CL19" i="4" s="1"/>
  <c r="AR19" i="4"/>
  <c r="CK19" i="4" s="1"/>
  <c r="AP19" i="4"/>
  <c r="CJ19" i="4" s="1"/>
  <c r="AN19" i="4"/>
  <c r="AL19" i="4"/>
  <c r="AJ19" i="4"/>
  <c r="AH19" i="4"/>
  <c r="CF19" i="4" s="1"/>
  <c r="AF19" i="4"/>
  <c r="AD19" i="4"/>
  <c r="AB19" i="4"/>
  <c r="X19" i="4"/>
  <c r="CA19" i="4" s="1"/>
  <c r="V19" i="4"/>
  <c r="BZ19" i="4" s="1"/>
  <c r="T19" i="4"/>
  <c r="BY19" i="4" s="1"/>
  <c r="R19" i="4"/>
  <c r="P19" i="4"/>
  <c r="BW19" i="4" s="1"/>
  <c r="N19" i="4"/>
  <c r="L19" i="4"/>
  <c r="I19" i="4" s="1"/>
  <c r="BS18" i="4"/>
  <c r="BR18" i="4"/>
  <c r="BR17" i="4"/>
  <c r="BP17" i="4"/>
  <c r="BN17" i="4"/>
  <c r="CV17" i="4" s="1"/>
  <c r="BL17" i="4"/>
  <c r="BJ17" i="4"/>
  <c r="CT17" i="4" s="1"/>
  <c r="BH17" i="4"/>
  <c r="BF17" i="4"/>
  <c r="BD17" i="4"/>
  <c r="BB17" i="4"/>
  <c r="CP17" i="4" s="1"/>
  <c r="AZ17" i="4"/>
  <c r="AX17" i="4"/>
  <c r="AV17" i="4"/>
  <c r="AT17" i="4"/>
  <c r="CL17" i="4" s="1"/>
  <c r="AR17" i="4"/>
  <c r="AP17" i="4"/>
  <c r="CJ17" i="4" s="1"/>
  <c r="AN17" i="4"/>
  <c r="AL17" i="4"/>
  <c r="AJ17" i="4"/>
  <c r="CG17" i="4" s="1"/>
  <c r="AH17" i="4"/>
  <c r="AF17" i="4"/>
  <c r="AD17" i="4"/>
  <c r="AB17" i="4"/>
  <c r="Z17" i="4"/>
  <c r="V17" i="4"/>
  <c r="T17" i="4"/>
  <c r="R17" i="4"/>
  <c r="P17" i="4"/>
  <c r="BW17" i="4" s="1"/>
  <c r="N17" i="4"/>
  <c r="BV19" i="4" s="1"/>
  <c r="L17" i="4"/>
  <c r="I17" i="4" s="1"/>
  <c r="BS16" i="4"/>
  <c r="BR16" i="4"/>
  <c r="BR15" i="4"/>
  <c r="BP15" i="4"/>
  <c r="BN15" i="4"/>
  <c r="BL15" i="4"/>
  <c r="BJ15" i="4"/>
  <c r="CT15" i="4" s="1"/>
  <c r="BH15" i="4"/>
  <c r="CS15" i="4" s="1"/>
  <c r="BF15" i="4"/>
  <c r="CR15" i="4" s="1"/>
  <c r="BD15" i="4"/>
  <c r="CQ15" i="4" s="1"/>
  <c r="BB15" i="4"/>
  <c r="CP15" i="4" s="1"/>
  <c r="AZ15" i="4"/>
  <c r="AX15" i="4"/>
  <c r="AV15" i="4"/>
  <c r="AT15" i="4"/>
  <c r="CL15" i="4" s="1"/>
  <c r="AR15" i="4"/>
  <c r="AP15" i="4"/>
  <c r="AN15" i="4"/>
  <c r="AL15" i="4"/>
  <c r="CH15" i="4" s="1"/>
  <c r="AJ15" i="4"/>
  <c r="AH15" i="4"/>
  <c r="CF15" i="4" s="1"/>
  <c r="AF15" i="4"/>
  <c r="AD15" i="4"/>
  <c r="CD15" i="4" s="1"/>
  <c r="AB15" i="4"/>
  <c r="Z15" i="4"/>
  <c r="X15" i="4"/>
  <c r="T15" i="4"/>
  <c r="BY15" i="4" s="1"/>
  <c r="R15" i="4"/>
  <c r="P15" i="4"/>
  <c r="N15" i="4"/>
  <c r="L15" i="4"/>
  <c r="I15" i="4" s="1"/>
  <c r="BS14" i="4"/>
  <c r="BR13" i="4" s="1"/>
  <c r="BR14" i="4"/>
  <c r="BP13" i="4"/>
  <c r="BN13" i="4"/>
  <c r="BL13" i="4"/>
  <c r="CU13" i="4" s="1"/>
  <c r="BJ13" i="4"/>
  <c r="CT13" i="4" s="1"/>
  <c r="BH13" i="4"/>
  <c r="BF13" i="4"/>
  <c r="BD13" i="4"/>
  <c r="BB13" i="4"/>
  <c r="CP13" i="4" s="1"/>
  <c r="AZ13" i="4"/>
  <c r="AX13" i="4"/>
  <c r="CN13" i="4" s="1"/>
  <c r="AV13" i="4"/>
  <c r="AT13" i="4"/>
  <c r="CL13" i="4" s="1"/>
  <c r="AR13" i="4"/>
  <c r="CK13" i="4" s="1"/>
  <c r="AP13" i="4"/>
  <c r="AN13" i="4"/>
  <c r="AL13" i="4"/>
  <c r="CH13" i="4" s="1"/>
  <c r="AJ13" i="4"/>
  <c r="AH13" i="4"/>
  <c r="CF13" i="4" s="1"/>
  <c r="AF13" i="4"/>
  <c r="AD13" i="4"/>
  <c r="CD13" i="4" s="1"/>
  <c r="AB13" i="4"/>
  <c r="Z13" i="4"/>
  <c r="X13" i="4"/>
  <c r="CA13" i="4" s="1"/>
  <c r="V13" i="4"/>
  <c r="R13" i="4"/>
  <c r="P13" i="4"/>
  <c r="N13" i="4"/>
  <c r="K13" i="4" s="1"/>
  <c r="L13" i="4"/>
  <c r="I13" i="4"/>
  <c r="BS12" i="4"/>
  <c r="BR12" i="4"/>
  <c r="BP11" i="4"/>
  <c r="CW11" i="4" s="1"/>
  <c r="BN11" i="4"/>
  <c r="CV11" i="4" s="1"/>
  <c r="BL11" i="4"/>
  <c r="CU11" i="4" s="1"/>
  <c r="BJ11" i="4"/>
  <c r="CT11" i="4" s="1"/>
  <c r="BH11" i="4"/>
  <c r="CS11" i="4" s="1"/>
  <c r="BF11" i="4"/>
  <c r="BD11" i="4"/>
  <c r="CQ11" i="4" s="1"/>
  <c r="BB11" i="4"/>
  <c r="CP11" i="4" s="1"/>
  <c r="AZ11" i="4"/>
  <c r="CO11" i="4" s="1"/>
  <c r="AX11" i="4"/>
  <c r="CN11" i="4" s="1"/>
  <c r="AV11" i="4"/>
  <c r="AT11" i="4"/>
  <c r="AR11" i="4"/>
  <c r="CK11" i="4" s="1"/>
  <c r="AP11" i="4"/>
  <c r="CJ11" i="4" s="1"/>
  <c r="AN11" i="4"/>
  <c r="CI11" i="4" s="1"/>
  <c r="AL11" i="4"/>
  <c r="AJ11" i="4"/>
  <c r="CG11" i="4" s="1"/>
  <c r="AH11" i="4"/>
  <c r="AF11" i="4"/>
  <c r="AD11" i="4"/>
  <c r="AB11" i="4"/>
  <c r="Z11" i="4"/>
  <c r="CB11" i="4" s="1"/>
  <c r="X11" i="4"/>
  <c r="CA11" i="4" s="1"/>
  <c r="V11" i="4"/>
  <c r="BZ11" i="4" s="1"/>
  <c r="T11" i="4"/>
  <c r="BY11" i="4" s="1"/>
  <c r="P11" i="4"/>
  <c r="BW11" i="4" s="1"/>
  <c r="N11" i="4"/>
  <c r="L11" i="4"/>
  <c r="I11" i="4" s="1"/>
  <c r="BS10" i="4"/>
  <c r="BR9" i="4" s="1"/>
  <c r="BR10" i="4"/>
  <c r="BP9" i="4"/>
  <c r="BN9" i="4"/>
  <c r="BL9" i="4"/>
  <c r="BJ9" i="4"/>
  <c r="CT9" i="4" s="1"/>
  <c r="BH9" i="4"/>
  <c r="BF9" i="4"/>
  <c r="BD9" i="4"/>
  <c r="BB9" i="4"/>
  <c r="AZ9" i="4"/>
  <c r="AX9" i="4"/>
  <c r="AV9" i="4"/>
  <c r="AT9" i="4"/>
  <c r="AR9" i="4"/>
  <c r="CK9" i="4" s="1"/>
  <c r="AP9" i="4"/>
  <c r="AN9" i="4"/>
  <c r="CI9" i="4" s="1"/>
  <c r="AL9" i="4"/>
  <c r="CH9" i="4" s="1"/>
  <c r="AJ9" i="4"/>
  <c r="CG9" i="4" s="1"/>
  <c r="AH9" i="4"/>
  <c r="AF9" i="4"/>
  <c r="AD9" i="4"/>
  <c r="AB9" i="4"/>
  <c r="Z9" i="4"/>
  <c r="X9" i="4"/>
  <c r="V9" i="4"/>
  <c r="BZ9" i="4" s="1"/>
  <c r="T9" i="4"/>
  <c r="BY9" i="4" s="1"/>
  <c r="R9" i="4"/>
  <c r="N9" i="4"/>
  <c r="K9" i="4" s="1"/>
  <c r="L9" i="4"/>
  <c r="I9" i="4" s="1"/>
  <c r="BS8" i="4"/>
  <c r="BR7" i="4" s="1"/>
  <c r="BR8" i="4"/>
  <c r="BP7" i="4"/>
  <c r="BN7" i="4"/>
  <c r="CV7" i="4" s="1"/>
  <c r="BL7" i="4"/>
  <c r="BJ7" i="4"/>
  <c r="CT7" i="4" s="1"/>
  <c r="BH7" i="4"/>
  <c r="BF7" i="4"/>
  <c r="BD7" i="4"/>
  <c r="BB7" i="4"/>
  <c r="AZ7" i="4"/>
  <c r="AX7" i="4"/>
  <c r="AV7" i="4"/>
  <c r="CM7" i="4" s="1"/>
  <c r="AT7" i="4"/>
  <c r="CL7" i="4" s="1"/>
  <c r="AR7" i="4"/>
  <c r="AP7" i="4"/>
  <c r="CJ7" i="4" s="1"/>
  <c r="AN7" i="4"/>
  <c r="AL7" i="4"/>
  <c r="AJ7" i="4"/>
  <c r="AH7" i="4"/>
  <c r="CF7" i="4" s="1"/>
  <c r="AF7" i="4"/>
  <c r="AD7" i="4"/>
  <c r="CD7" i="4" s="1"/>
  <c r="AB7" i="4"/>
  <c r="Z7" i="4"/>
  <c r="CB7" i="4" s="1"/>
  <c r="X7" i="4"/>
  <c r="V7" i="4"/>
  <c r="BZ7" i="4" s="1"/>
  <c r="T7" i="4"/>
  <c r="R7" i="4"/>
  <c r="P7" i="4"/>
  <c r="K7" i="4" s="1"/>
  <c r="BV9" i="4" s="1"/>
  <c r="L7" i="4"/>
  <c r="I7" i="4" s="1"/>
  <c r="F13" i="4" l="1"/>
  <c r="E13" i="4" s="1"/>
  <c r="BX21" i="4"/>
  <c r="CB21" i="4"/>
  <c r="CE21" i="4"/>
  <c r="CI21" i="4"/>
  <c r="CK21" i="4"/>
  <c r="CM21" i="4"/>
  <c r="CO21" i="4"/>
  <c r="CQ21" i="4"/>
  <c r="CU21" i="4"/>
  <c r="BV25" i="4"/>
  <c r="BX23" i="4"/>
  <c r="BZ23" i="4"/>
  <c r="CB23" i="4"/>
  <c r="CE23" i="4"/>
  <c r="CG23" i="4"/>
  <c r="CK23" i="4"/>
  <c r="CS23" i="4"/>
  <c r="CT63" i="4"/>
  <c r="M55" i="4" s="1"/>
  <c r="K11" i="4"/>
  <c r="CD11" i="4" s="1"/>
  <c r="BR11" i="4"/>
  <c r="BW21" i="4"/>
  <c r="CA21" i="4"/>
  <c r="CD21" i="4"/>
  <c r="CF21" i="4"/>
  <c r="CH21" i="4"/>
  <c r="CJ21" i="4"/>
  <c r="CN21" i="4"/>
  <c r="CP21" i="4"/>
  <c r="CR21" i="4"/>
  <c r="BW23" i="4"/>
  <c r="BY23" i="4"/>
  <c r="CA23" i="4"/>
  <c r="CF23" i="4"/>
  <c r="CH23" i="4"/>
  <c r="CJ23" i="4"/>
  <c r="CR23" i="4"/>
  <c r="CV23" i="4"/>
  <c r="K25" i="4"/>
  <c r="F25" i="4" s="1"/>
  <c r="E25" i="4" s="1"/>
  <c r="BY25" i="4"/>
  <c r="CF25" i="4"/>
  <c r="CJ25" i="4"/>
  <c r="BW27" i="4"/>
  <c r="K27" i="4"/>
  <c r="F27" i="4" s="1"/>
  <c r="E27" i="4" s="1"/>
  <c r="BY27" i="4"/>
  <c r="CE27" i="4"/>
  <c r="CN27" i="4"/>
  <c r="BW29" i="4"/>
  <c r="K29" i="4"/>
  <c r="F29" i="4" s="1"/>
  <c r="E29" i="4" s="1"/>
  <c r="H29" i="4"/>
  <c r="CA29" i="4"/>
  <c r="CC29" i="4"/>
  <c r="CE29" i="4"/>
  <c r="CH29" i="4"/>
  <c r="CR29" i="4"/>
  <c r="BW31" i="4"/>
  <c r="K31" i="4"/>
  <c r="F31" i="4" s="1"/>
  <c r="E31" i="4" s="1"/>
  <c r="H31" i="4"/>
  <c r="BY31" i="4"/>
  <c r="CA31" i="4"/>
  <c r="CC31" i="4"/>
  <c r="CE31" i="4"/>
  <c r="CG31" i="4"/>
  <c r="CJ31" i="4"/>
  <c r="CL31" i="4"/>
  <c r="CN31" i="4"/>
  <c r="CR31" i="4"/>
  <c r="BW33" i="4"/>
  <c r="K33" i="4"/>
  <c r="F33" i="4" s="1"/>
  <c r="E33" i="4" s="1"/>
  <c r="H33" i="4"/>
  <c r="BY33" i="4"/>
  <c r="CA33" i="4"/>
  <c r="CE33" i="4"/>
  <c r="CG33" i="4"/>
  <c r="CJ33" i="4"/>
  <c r="CL33" i="4"/>
  <c r="CR33" i="4"/>
  <c r="CV33" i="4"/>
  <c r="BW35" i="4"/>
  <c r="K35" i="4"/>
  <c r="F35" i="4" s="1"/>
  <c r="E35" i="4" s="1"/>
  <c r="BY35" i="4"/>
  <c r="BV27" i="4"/>
  <c r="BZ25" i="4"/>
  <c r="CG25" i="4"/>
  <c r="CQ25" i="4"/>
  <c r="BX27" i="4"/>
  <c r="CB27" i="4"/>
  <c r="CG27" i="4"/>
  <c r="CK27" i="4"/>
  <c r="CQ27" i="4"/>
  <c r="CW27" i="4"/>
  <c r="BV31" i="4"/>
  <c r="BX29" i="4"/>
  <c r="BZ29" i="4"/>
  <c r="CF29" i="4"/>
  <c r="CO29" i="4"/>
  <c r="CQ29" i="4"/>
  <c r="CS29" i="4"/>
  <c r="CU29" i="4"/>
  <c r="CW29" i="4"/>
  <c r="BV33" i="4"/>
  <c r="BX31" i="4"/>
  <c r="BZ31" i="4"/>
  <c r="CF31" i="4"/>
  <c r="CI31" i="4"/>
  <c r="CK31" i="4"/>
  <c r="CM31" i="4"/>
  <c r="CO31" i="4"/>
  <c r="CQ31" i="4"/>
  <c r="CS31" i="4"/>
  <c r="CW31" i="4"/>
  <c r="BV35" i="4"/>
  <c r="BX33" i="4"/>
  <c r="BZ33" i="4"/>
  <c r="CD33" i="4"/>
  <c r="CK33" i="4"/>
  <c r="CM33" i="4"/>
  <c r="CO33" i="4"/>
  <c r="CS33" i="4"/>
  <c r="CU33" i="4"/>
  <c r="BV37" i="4"/>
  <c r="BZ35" i="4"/>
  <c r="CD35" i="4"/>
  <c r="CH35" i="4"/>
  <c r="CM35" i="4"/>
  <c r="CS35" i="4"/>
  <c r="BR39" i="4"/>
  <c r="BR43" i="4"/>
  <c r="BR47" i="4"/>
  <c r="BR51" i="4"/>
  <c r="BR55" i="4"/>
  <c r="K61" i="4"/>
  <c r="BY7" i="4"/>
  <c r="CA7" i="4"/>
  <c r="CC7" i="4"/>
  <c r="CE7" i="4"/>
  <c r="CG7" i="4"/>
  <c r="CI7" i="4"/>
  <c r="CK7" i="4"/>
  <c r="CO7" i="4"/>
  <c r="CQ7" i="4"/>
  <c r="CS7" i="4"/>
  <c r="CU7" i="4"/>
  <c r="CW7" i="4"/>
  <c r="CA9" i="4"/>
  <c r="CC9" i="4"/>
  <c r="CE9" i="4"/>
  <c r="CM9" i="4"/>
  <c r="CO9" i="4"/>
  <c r="CQ9" i="4"/>
  <c r="CS9" i="4"/>
  <c r="CU9" i="4"/>
  <c r="CW9" i="4"/>
  <c r="BX13" i="4"/>
  <c r="CC13" i="4"/>
  <c r="CE13" i="4"/>
  <c r="CG13" i="4"/>
  <c r="CI13" i="4"/>
  <c r="CM13" i="4"/>
  <c r="CO13" i="4"/>
  <c r="CQ13" i="4"/>
  <c r="CS13" i="4"/>
  <c r="CW13" i="4"/>
  <c r="BX7" i="4"/>
  <c r="CH7" i="4"/>
  <c r="CN7" i="4"/>
  <c r="CP7" i="4"/>
  <c r="CR7" i="4"/>
  <c r="F9" i="4"/>
  <c r="E9" i="4" s="1"/>
  <c r="BX9" i="4"/>
  <c r="CB9" i="4"/>
  <c r="CD9" i="4"/>
  <c r="CF9" i="4"/>
  <c r="CJ9" i="4"/>
  <c r="CL9" i="4"/>
  <c r="CN9" i="4"/>
  <c r="CP9" i="4"/>
  <c r="CR9" i="4"/>
  <c r="CV9" i="4"/>
  <c r="CC11" i="4"/>
  <c r="CM11" i="4"/>
  <c r="BW13" i="4"/>
  <c r="BZ13" i="4"/>
  <c r="CB13" i="4"/>
  <c r="CJ13" i="4"/>
  <c r="CR13" i="4"/>
  <c r="CV13" i="4"/>
  <c r="BV11" i="4"/>
  <c r="BV13" i="4"/>
  <c r="BV15" i="4"/>
  <c r="BW7" i="4"/>
  <c r="H7" i="4"/>
  <c r="F7" i="4" s="1"/>
  <c r="E7" i="4" s="1"/>
  <c r="H9" i="4"/>
  <c r="H13" i="4"/>
  <c r="K15" i="4"/>
  <c r="F15" i="4" s="1"/>
  <c r="E15" i="4" s="1"/>
  <c r="CB15" i="4"/>
  <c r="CN15" i="4"/>
  <c r="F61" i="4"/>
  <c r="E61" i="4" s="1"/>
  <c r="H61" i="4"/>
  <c r="K17" i="4"/>
  <c r="F17" i="4" s="1"/>
  <c r="E17" i="4" s="1"/>
  <c r="K19" i="4"/>
  <c r="CH19" i="4" s="1"/>
  <c r="CC35" i="4"/>
  <c r="CI35" i="4"/>
  <c r="CN35" i="4"/>
  <c r="CR35" i="4"/>
  <c r="CU35" i="4"/>
  <c r="BX61" i="4"/>
  <c r="BZ61" i="4"/>
  <c r="CB61" i="4"/>
  <c r="CD61" i="4"/>
  <c r="CF61" i="4"/>
  <c r="CJ61" i="4"/>
  <c r="CL61" i="4"/>
  <c r="CN61" i="4"/>
  <c r="CP61" i="4"/>
  <c r="CR61" i="4"/>
  <c r="K37" i="4"/>
  <c r="CD37" i="4" s="1"/>
  <c r="CJ37" i="4"/>
  <c r="CQ37" i="4"/>
  <c r="CW37" i="4"/>
  <c r="BW61" i="4"/>
  <c r="BY61" i="4"/>
  <c r="CC61" i="4"/>
  <c r="CE61" i="4"/>
  <c r="CI61" i="4"/>
  <c r="CM61" i="4"/>
  <c r="CU61" i="4"/>
  <c r="K39" i="4"/>
  <c r="F39" i="4" s="1"/>
  <c r="E39" i="4" s="1"/>
  <c r="K41" i="4"/>
  <c r="F41" i="4" s="1"/>
  <c r="E41" i="4" s="1"/>
  <c r="K43" i="4"/>
  <c r="F43" i="4" s="1"/>
  <c r="E43" i="4" s="1"/>
  <c r="K45" i="4"/>
  <c r="F45" i="4" s="1"/>
  <c r="E45" i="4" s="1"/>
  <c r="K47" i="4"/>
  <c r="F47" i="4" s="1"/>
  <c r="E47" i="4" s="1"/>
  <c r="K49" i="4"/>
  <c r="F49" i="4" s="1"/>
  <c r="E49" i="4" s="1"/>
  <c r="K51" i="4"/>
  <c r="BZ51" i="4" s="1"/>
  <c r="K53" i="4"/>
  <c r="F53" i="4" s="1"/>
  <c r="E53" i="4" s="1"/>
  <c r="H55" i="4"/>
  <c r="K55" i="4"/>
  <c r="F55" i="4" s="1"/>
  <c r="E55" i="4" s="1"/>
  <c r="K57" i="4"/>
  <c r="F57" i="4" s="1"/>
  <c r="E57" i="4" s="1"/>
  <c r="K59" i="4"/>
  <c r="F59" i="4" s="1"/>
  <c r="E59" i="4" s="1"/>
  <c r="CW17" i="4" l="1"/>
  <c r="CO17" i="4"/>
  <c r="CO63" i="4" s="1"/>
  <c r="M45" i="4" s="1"/>
  <c r="CL11" i="4"/>
  <c r="CF11" i="4"/>
  <c r="CQ35" i="4"/>
  <c r="CP35" i="4"/>
  <c r="CL35" i="4"/>
  <c r="CG35" i="4"/>
  <c r="H17" i="4"/>
  <c r="CS17" i="4"/>
  <c r="CV15" i="4"/>
  <c r="CJ15" i="4"/>
  <c r="BW15" i="4"/>
  <c r="H15" i="4"/>
  <c r="H11" i="4"/>
  <c r="F11" i="4" s="1"/>
  <c r="E11" i="4" s="1"/>
  <c r="CE11" i="4"/>
  <c r="CR11" i="4"/>
  <c r="CW35" i="4"/>
  <c r="CO35" i="4"/>
  <c r="CK35" i="4"/>
  <c r="CF35" i="4"/>
  <c r="CB35" i="4"/>
  <c r="BX35" i="4"/>
  <c r="CU27" i="4"/>
  <c r="CM27" i="4"/>
  <c r="CI27" i="4"/>
  <c r="CD27" i="4"/>
  <c r="BZ27" i="4"/>
  <c r="BV29" i="4"/>
  <c r="CI25" i="4"/>
  <c r="CB25" i="4"/>
  <c r="BX25" i="4"/>
  <c r="CA35" i="4"/>
  <c r="H35" i="4"/>
  <c r="CR27" i="4"/>
  <c r="CH27" i="4"/>
  <c r="CA27" i="4"/>
  <c r="H27" i="4"/>
  <c r="CH25" i="4"/>
  <c r="CA25" i="4"/>
  <c r="H25" i="4"/>
  <c r="BW25" i="4"/>
  <c r="CH11" i="4"/>
  <c r="H59" i="4"/>
  <c r="H57" i="4"/>
  <c r="H53" i="4"/>
  <c r="H51" i="4"/>
  <c r="F51" i="4" s="1"/>
  <c r="E51" i="4" s="1"/>
  <c r="H49" i="4"/>
  <c r="H47" i="4"/>
  <c r="H45" i="4"/>
  <c r="H43" i="4"/>
  <c r="H41" i="4"/>
  <c r="H39" i="4"/>
  <c r="CU59" i="4"/>
  <c r="CQ59" i="4"/>
  <c r="CM59" i="4"/>
  <c r="CI59" i="4"/>
  <c r="CE59" i="4"/>
  <c r="CA59" i="4"/>
  <c r="CR57" i="4"/>
  <c r="CH57" i="4"/>
  <c r="CB57" i="4"/>
  <c r="BX57" i="4"/>
  <c r="CW53" i="4"/>
  <c r="CJ53" i="4"/>
  <c r="CD53" i="4"/>
  <c r="BZ53" i="4"/>
  <c r="BV55" i="4"/>
  <c r="CE51" i="4"/>
  <c r="CW49" i="4"/>
  <c r="CS49" i="4"/>
  <c r="CL49" i="4"/>
  <c r="CB49" i="4"/>
  <c r="BX49" i="4"/>
  <c r="CV47" i="4"/>
  <c r="CO47" i="4"/>
  <c r="CI47" i="4"/>
  <c r="CE47" i="4"/>
  <c r="CA47" i="4"/>
  <c r="BW47" i="4"/>
  <c r="CU45" i="4"/>
  <c r="CQ45" i="4"/>
  <c r="CF45" i="4"/>
  <c r="BZ45" i="4"/>
  <c r="BV47" i="4"/>
  <c r="CP43" i="4"/>
  <c r="CI43" i="4"/>
  <c r="CE43" i="4"/>
  <c r="BW43" i="4"/>
  <c r="CS41" i="4"/>
  <c r="CL41" i="4"/>
  <c r="CD41" i="4"/>
  <c r="BV43" i="4"/>
  <c r="CP39" i="4"/>
  <c r="CG39" i="4"/>
  <c r="CC39" i="4"/>
  <c r="BY39" i="4"/>
  <c r="CU37" i="4"/>
  <c r="CO37" i="4"/>
  <c r="H37" i="4"/>
  <c r="BV39" i="4"/>
  <c r="CR59" i="4"/>
  <c r="CN59" i="4"/>
  <c r="CJ59" i="4"/>
  <c r="CF59" i="4"/>
  <c r="CB59" i="4"/>
  <c r="BV61" i="4"/>
  <c r="CQ57" i="4"/>
  <c r="CK57" i="4"/>
  <c r="CE57" i="4"/>
  <c r="CA57" i="4"/>
  <c r="CV53" i="4"/>
  <c r="CK53" i="4"/>
  <c r="CE53" i="4"/>
  <c r="BY53" i="4"/>
  <c r="CS51" i="4"/>
  <c r="CF51" i="4"/>
  <c r="CV49" i="4"/>
  <c r="CO49" i="4"/>
  <c r="CK49" i="4"/>
  <c r="CG49" i="4"/>
  <c r="CC49" i="4"/>
  <c r="CW47" i="4"/>
  <c r="CS47" i="4"/>
  <c r="CH47" i="4"/>
  <c r="CD47" i="4"/>
  <c r="BX47" i="4"/>
  <c r="CR45" i="4"/>
  <c r="CI45" i="4"/>
  <c r="CE45" i="4"/>
  <c r="CW43" i="4"/>
  <c r="CS43" i="4"/>
  <c r="CO43" i="4"/>
  <c r="CJ43" i="4"/>
  <c r="CD43" i="4"/>
  <c r="BZ43" i="4"/>
  <c r="BV45" i="4"/>
  <c r="CR41" i="4"/>
  <c r="CK41" i="4"/>
  <c r="CG41" i="4"/>
  <c r="CC41" i="4"/>
  <c r="CW39" i="4"/>
  <c r="CS39" i="4"/>
  <c r="CH39" i="4"/>
  <c r="CD39" i="4"/>
  <c r="BZ39" i="4"/>
  <c r="BV41" i="4"/>
  <c r="CP37" i="4"/>
  <c r="CL37" i="4"/>
  <c r="CE37" i="4"/>
  <c r="BY37" i="4"/>
  <c r="CF37" i="4"/>
  <c r="BZ37" i="4"/>
  <c r="CQ19" i="4"/>
  <c r="CM19" i="4"/>
  <c r="CG19" i="4"/>
  <c r="CG63" i="4" s="1"/>
  <c r="M29" i="4" s="1"/>
  <c r="CC19" i="4"/>
  <c r="BV21" i="4"/>
  <c r="CU17" i="4"/>
  <c r="CQ17" i="4"/>
  <c r="CM17" i="4"/>
  <c r="CI17" i="4"/>
  <c r="CC17" i="4"/>
  <c r="BX17" i="4"/>
  <c r="CR19" i="4"/>
  <c r="CR17" i="4"/>
  <c r="CH17" i="4"/>
  <c r="CD17" i="4"/>
  <c r="BY17" i="4"/>
  <c r="CW15" i="4"/>
  <c r="CW63" i="4" s="1"/>
  <c r="M61" i="4" s="1"/>
  <c r="CO15" i="4"/>
  <c r="CK15" i="4"/>
  <c r="CG15" i="4"/>
  <c r="CE15" i="4"/>
  <c r="CA15" i="4"/>
  <c r="F19" i="4"/>
  <c r="E19" i="4" s="1"/>
  <c r="H19" i="4"/>
  <c r="CS59" i="4"/>
  <c r="CO59" i="4"/>
  <c r="CK59" i="4"/>
  <c r="CG59" i="4"/>
  <c r="CC59" i="4"/>
  <c r="CW57" i="4"/>
  <c r="CP57" i="4"/>
  <c r="CD57" i="4"/>
  <c r="BZ57" i="4"/>
  <c r="BV59" i="4"/>
  <c r="CU53" i="4"/>
  <c r="CF53" i="4"/>
  <c r="CB53" i="4"/>
  <c r="BX53" i="4"/>
  <c r="CV51" i="4"/>
  <c r="CC51" i="4"/>
  <c r="CU49" i="4"/>
  <c r="CP49" i="4"/>
  <c r="CD49" i="4"/>
  <c r="BZ49" i="4"/>
  <c r="BV51" i="4"/>
  <c r="CR47" i="4"/>
  <c r="CM47" i="4"/>
  <c r="CG47" i="4"/>
  <c r="CC47" i="4"/>
  <c r="BY47" i="4"/>
  <c r="CW45" i="4"/>
  <c r="CS45" i="4"/>
  <c r="CJ45" i="4"/>
  <c r="CD45" i="4"/>
  <c r="BX45" i="4"/>
  <c r="CR43" i="4"/>
  <c r="CM43" i="4"/>
  <c r="CG43" i="4"/>
  <c r="BY43" i="4"/>
  <c r="CU41" i="4"/>
  <c r="CO41" i="4"/>
  <c r="CH41" i="4"/>
  <c r="BX41" i="4"/>
  <c r="CR39" i="4"/>
  <c r="CN39" i="4"/>
  <c r="CN63" i="4" s="1"/>
  <c r="M43" i="4" s="1"/>
  <c r="CE39" i="4"/>
  <c r="CA39" i="4"/>
  <c r="CW59" i="4"/>
  <c r="CP59" i="4"/>
  <c r="CL59" i="4"/>
  <c r="CH59" i="4"/>
  <c r="CD59" i="4"/>
  <c r="BX59" i="4"/>
  <c r="CS57" i="4"/>
  <c r="CO57" i="4"/>
  <c r="CG57" i="4"/>
  <c r="CC57" i="4"/>
  <c r="BY57" i="4"/>
  <c r="CO53" i="4"/>
  <c r="CG53" i="4"/>
  <c r="CC53" i="4"/>
  <c r="BW53" i="4"/>
  <c r="CL51" i="4"/>
  <c r="CR49" i="4"/>
  <c r="CM49" i="4"/>
  <c r="CI49" i="4"/>
  <c r="CE49" i="4"/>
  <c r="CA49" i="4"/>
  <c r="CU47" i="4"/>
  <c r="CN47" i="4"/>
  <c r="CF47" i="4"/>
  <c r="BZ47" i="4"/>
  <c r="BV49" i="4"/>
  <c r="CK45" i="4"/>
  <c r="CG45" i="4"/>
  <c r="BY45" i="4"/>
  <c r="CU43" i="4"/>
  <c r="CQ43" i="4"/>
  <c r="CL43" i="4"/>
  <c r="CF43" i="4"/>
  <c r="CB43" i="4"/>
  <c r="BX43" i="4"/>
  <c r="CV41" i="4"/>
  <c r="CV63" i="4" s="1"/>
  <c r="M59" i="4" s="1"/>
  <c r="CP41" i="4"/>
  <c r="CI41" i="4"/>
  <c r="CE41" i="4"/>
  <c r="BY41" i="4"/>
  <c r="BY63" i="4" s="1"/>
  <c r="M13" i="4" s="1"/>
  <c r="CU39" i="4"/>
  <c r="CO39" i="4"/>
  <c r="CF39" i="4"/>
  <c r="CB39" i="4"/>
  <c r="BX39" i="4"/>
  <c r="CR37" i="4"/>
  <c r="CN37" i="4"/>
  <c r="CG37" i="4"/>
  <c r="CA37" i="4"/>
  <c r="BW37" i="4"/>
  <c r="BW63" i="4" s="1"/>
  <c r="M9" i="4" s="1"/>
  <c r="CB37" i="4"/>
  <c r="BX37" i="4"/>
  <c r="CO19" i="4"/>
  <c r="CI19" i="4"/>
  <c r="CE19" i="4"/>
  <c r="BX19" i="4"/>
  <c r="CK17" i="4"/>
  <c r="CE17" i="4"/>
  <c r="CE63" i="4" s="1"/>
  <c r="M25" i="4" s="1"/>
  <c r="BZ17" i="4"/>
  <c r="F37" i="4"/>
  <c r="E37" i="4" s="1"/>
  <c r="CP19" i="4"/>
  <c r="CD19" i="4"/>
  <c r="CN17" i="4"/>
  <c r="CF17" i="4"/>
  <c r="CF63" i="4" s="1"/>
  <c r="M27" i="4" s="1"/>
  <c r="CB17" i="4"/>
  <c r="CU15" i="4"/>
  <c r="CU63" i="4" s="1"/>
  <c r="M57" i="4" s="1"/>
  <c r="CM15" i="4"/>
  <c r="CI15" i="4"/>
  <c r="CI63" i="4" s="1"/>
  <c r="M33" i="4" s="1"/>
  <c r="BV17" i="4"/>
  <c r="CC15" i="4"/>
  <c r="BX15" i="4"/>
  <c r="CR63" i="4"/>
  <c r="M51" i="4" s="1"/>
  <c r="BX63" i="4"/>
  <c r="M11" i="4" s="1"/>
  <c r="CS63" i="4"/>
  <c r="M53" i="4" s="1"/>
  <c r="CK63" i="4"/>
  <c r="M37" i="4" s="1"/>
  <c r="CC63" i="4"/>
  <c r="M21" i="4" s="1"/>
  <c r="CD63" i="4" l="1"/>
  <c r="M23" i="4" s="1"/>
  <c r="CJ63" i="4"/>
  <c r="M35" i="4" s="1"/>
  <c r="BV63" i="4"/>
  <c r="M7" i="4" s="1"/>
  <c r="CM63" i="4"/>
  <c r="M41" i="4" s="1"/>
  <c r="CB63" i="4"/>
  <c r="M19" i="4" s="1"/>
  <c r="CP63" i="4"/>
  <c r="M47" i="4" s="1"/>
  <c r="BZ63" i="4"/>
  <c r="M15" i="4" s="1"/>
  <c r="CQ63" i="4"/>
  <c r="M49" i="4" s="1"/>
  <c r="CH63" i="4"/>
  <c r="M31" i="4" s="1"/>
  <c r="CA63" i="4"/>
  <c r="M17" i="4" s="1"/>
  <c r="CL63" i="4"/>
  <c r="M39" i="4" s="1"/>
  <c r="G63" i="3"/>
  <c r="BS62" i="3"/>
  <c r="BR62" i="3"/>
  <c r="BR61" i="3" s="1"/>
  <c r="BN61" i="3"/>
  <c r="BL61" i="3"/>
  <c r="BJ61" i="3"/>
  <c r="CT61" i="3" s="1"/>
  <c r="BH61" i="3"/>
  <c r="CS61" i="3" s="1"/>
  <c r="BF61" i="3"/>
  <c r="CR61" i="3" s="1"/>
  <c r="BD61" i="3"/>
  <c r="CQ61" i="3" s="1"/>
  <c r="BB61" i="3"/>
  <c r="CP61" i="3" s="1"/>
  <c r="AZ61" i="3"/>
  <c r="AX61" i="3"/>
  <c r="CN61" i="3" s="1"/>
  <c r="AV61" i="3"/>
  <c r="AT61" i="3"/>
  <c r="AR61" i="3"/>
  <c r="AP61" i="3"/>
  <c r="AN61" i="3"/>
  <c r="CI61" i="3" s="1"/>
  <c r="AL61" i="3"/>
  <c r="AJ61" i="3"/>
  <c r="CG61" i="3" s="1"/>
  <c r="AH61" i="3"/>
  <c r="CF61" i="3" s="1"/>
  <c r="AF61" i="3"/>
  <c r="AD61" i="3"/>
  <c r="CD61" i="3" s="1"/>
  <c r="AB61" i="3"/>
  <c r="CC61" i="3" s="1"/>
  <c r="Z61" i="3"/>
  <c r="X61" i="3"/>
  <c r="V61" i="3"/>
  <c r="T61" i="3"/>
  <c r="BY61" i="3" s="1"/>
  <c r="R61" i="3"/>
  <c r="P61" i="3"/>
  <c r="BW61" i="3" s="1"/>
  <c r="N61" i="3"/>
  <c r="L61" i="3"/>
  <c r="K61" i="3"/>
  <c r="F61" i="3" s="1"/>
  <c r="E61" i="3" s="1"/>
  <c r="I61" i="3"/>
  <c r="H61" i="3"/>
  <c r="BS60" i="3"/>
  <c r="BR60" i="3"/>
  <c r="BR59" i="3" s="1"/>
  <c r="BP59" i="3"/>
  <c r="CW59" i="3" s="1"/>
  <c r="BL59" i="3"/>
  <c r="BJ59" i="3"/>
  <c r="BH59" i="3"/>
  <c r="BF59" i="3"/>
  <c r="BD59" i="3"/>
  <c r="BB59" i="3"/>
  <c r="AZ59" i="3"/>
  <c r="CO59" i="3" s="1"/>
  <c r="AX59" i="3"/>
  <c r="AV59" i="3"/>
  <c r="CM59" i="3" s="1"/>
  <c r="AT59" i="3"/>
  <c r="AR59" i="3"/>
  <c r="CK59" i="3" s="1"/>
  <c r="AP59" i="3"/>
  <c r="AN59" i="3"/>
  <c r="CI59" i="3" s="1"/>
  <c r="AL59" i="3"/>
  <c r="AJ59" i="3"/>
  <c r="AH59" i="3"/>
  <c r="AF59" i="3"/>
  <c r="CE59" i="3" s="1"/>
  <c r="AD59" i="3"/>
  <c r="CD59" i="3" s="1"/>
  <c r="AB59" i="3"/>
  <c r="CC59" i="3" s="1"/>
  <c r="Z59" i="3"/>
  <c r="X59" i="3"/>
  <c r="V59" i="3"/>
  <c r="T59" i="3"/>
  <c r="R59" i="3"/>
  <c r="P59" i="3"/>
  <c r="N59" i="3"/>
  <c r="BV61" i="3" s="1"/>
  <c r="L59" i="3"/>
  <c r="K59" i="3"/>
  <c r="F59" i="3" s="1"/>
  <c r="E59" i="3" s="1"/>
  <c r="I59" i="3"/>
  <c r="H59" i="3"/>
  <c r="BS58" i="3"/>
  <c r="BR58" i="3"/>
  <c r="BR57" i="3"/>
  <c r="BP57" i="3"/>
  <c r="CW57" i="3" s="1"/>
  <c r="BN57" i="3"/>
  <c r="CV57" i="3" s="1"/>
  <c r="BJ57" i="3"/>
  <c r="BH57" i="3"/>
  <c r="CS57" i="3" s="1"/>
  <c r="BF57" i="3"/>
  <c r="BD57" i="3"/>
  <c r="BB57" i="3"/>
  <c r="CP57" i="3" s="1"/>
  <c r="AZ57" i="3"/>
  <c r="CO57" i="3" s="1"/>
  <c r="AX57" i="3"/>
  <c r="AV57" i="3"/>
  <c r="AT57" i="3"/>
  <c r="AR57" i="3"/>
  <c r="AP57" i="3"/>
  <c r="AN57" i="3"/>
  <c r="AL57" i="3"/>
  <c r="AJ57" i="3"/>
  <c r="AH57" i="3"/>
  <c r="AF57" i="3"/>
  <c r="CE57" i="3" s="1"/>
  <c r="AD57" i="3"/>
  <c r="CD57" i="3" s="1"/>
  <c r="AB57" i="3"/>
  <c r="CC57" i="3" s="1"/>
  <c r="Z57" i="3"/>
  <c r="X57" i="3"/>
  <c r="V57" i="3"/>
  <c r="BZ57" i="3" s="1"/>
  <c r="T57" i="3"/>
  <c r="R57" i="3"/>
  <c r="BX57" i="3" s="1"/>
  <c r="P57" i="3"/>
  <c r="N57" i="3"/>
  <c r="L57" i="3"/>
  <c r="I57" i="3"/>
  <c r="BS56" i="3"/>
  <c r="BR56" i="3"/>
  <c r="BR55" i="3"/>
  <c r="BP55" i="3"/>
  <c r="BN55" i="3"/>
  <c r="CV55" i="3" s="1"/>
  <c r="BL55" i="3"/>
  <c r="CU55" i="3" s="1"/>
  <c r="BH55" i="3"/>
  <c r="BF55" i="3"/>
  <c r="CR55" i="3" s="1"/>
  <c r="BD55" i="3"/>
  <c r="CQ55" i="3" s="1"/>
  <c r="BB55" i="3"/>
  <c r="CP55" i="3" s="1"/>
  <c r="AZ55" i="3"/>
  <c r="AX55" i="3"/>
  <c r="AV55" i="3"/>
  <c r="CM55" i="3" s="1"/>
  <c r="AT55" i="3"/>
  <c r="AR55" i="3"/>
  <c r="AP55" i="3"/>
  <c r="AN55" i="3"/>
  <c r="CI55" i="3" s="1"/>
  <c r="AL55" i="3"/>
  <c r="CH55" i="3" s="1"/>
  <c r="AJ55" i="3"/>
  <c r="CG55" i="3" s="1"/>
  <c r="AH55" i="3"/>
  <c r="AF55" i="3"/>
  <c r="CE55" i="3" s="1"/>
  <c r="AD55" i="3"/>
  <c r="CD55" i="3" s="1"/>
  <c r="AB55" i="3"/>
  <c r="CC55" i="3" s="1"/>
  <c r="Z55" i="3"/>
  <c r="X55" i="3"/>
  <c r="V55" i="3"/>
  <c r="BZ55" i="3" s="1"/>
  <c r="T55" i="3"/>
  <c r="BY55" i="3" s="1"/>
  <c r="R55" i="3"/>
  <c r="BX55" i="3" s="1"/>
  <c r="P55" i="3"/>
  <c r="N55" i="3"/>
  <c r="L55" i="3"/>
  <c r="I55" i="3"/>
  <c r="BS54" i="3"/>
  <c r="BR54" i="3"/>
  <c r="BR53" i="3"/>
  <c r="BP53" i="3"/>
  <c r="BN53" i="3"/>
  <c r="CV53" i="3" s="1"/>
  <c r="BL53" i="3"/>
  <c r="BJ53" i="3"/>
  <c r="CT53" i="3" s="1"/>
  <c r="BF53" i="3"/>
  <c r="CR53" i="3" s="1"/>
  <c r="BD53" i="3"/>
  <c r="BB53" i="3"/>
  <c r="AZ53" i="3"/>
  <c r="AX53" i="3"/>
  <c r="AV53" i="3"/>
  <c r="AT53" i="3"/>
  <c r="AR53" i="3"/>
  <c r="AP53" i="3"/>
  <c r="AN53" i="3"/>
  <c r="CI53" i="3" s="1"/>
  <c r="AL53" i="3"/>
  <c r="CH53" i="3" s="1"/>
  <c r="AJ53" i="3"/>
  <c r="AH53" i="3"/>
  <c r="AF53" i="3"/>
  <c r="AD53" i="3"/>
  <c r="CD53" i="3" s="1"/>
  <c r="AB53" i="3"/>
  <c r="CC53" i="3" s="1"/>
  <c r="Z53" i="3"/>
  <c r="X53" i="3"/>
  <c r="CA53" i="3" s="1"/>
  <c r="V53" i="3"/>
  <c r="BZ53" i="3" s="1"/>
  <c r="T53" i="3"/>
  <c r="R53" i="3"/>
  <c r="BX53" i="3" s="1"/>
  <c r="P53" i="3"/>
  <c r="N53" i="3"/>
  <c r="BV55" i="3" s="1"/>
  <c r="L53" i="3"/>
  <c r="I53" i="3" s="1"/>
  <c r="BS52" i="3"/>
  <c r="BR52" i="3"/>
  <c r="BR51" i="3" s="1"/>
  <c r="BP51" i="3"/>
  <c r="BN51" i="3"/>
  <c r="BL51" i="3"/>
  <c r="BJ51" i="3"/>
  <c r="BH51" i="3"/>
  <c r="BD51" i="3"/>
  <c r="BB51" i="3"/>
  <c r="AZ51" i="3"/>
  <c r="AX51" i="3"/>
  <c r="AV51" i="3"/>
  <c r="CM51" i="3" s="1"/>
  <c r="AT51" i="3"/>
  <c r="CL51" i="3" s="1"/>
  <c r="AR51" i="3"/>
  <c r="AP51" i="3"/>
  <c r="AN51" i="3"/>
  <c r="AL51" i="3"/>
  <c r="CH51" i="3" s="1"/>
  <c r="AJ51" i="3"/>
  <c r="AH51" i="3"/>
  <c r="CF51" i="3" s="1"/>
  <c r="AF51" i="3"/>
  <c r="CE51" i="3" s="1"/>
  <c r="AD51" i="3"/>
  <c r="CD51" i="3" s="1"/>
  <c r="AB51" i="3"/>
  <c r="CC51" i="3" s="1"/>
  <c r="Z51" i="3"/>
  <c r="X51" i="3"/>
  <c r="V51" i="3"/>
  <c r="BZ51" i="3" s="1"/>
  <c r="T51" i="3"/>
  <c r="R51" i="3"/>
  <c r="BX51" i="3" s="1"/>
  <c r="P51" i="3"/>
  <c r="BW51" i="3" s="1"/>
  <c r="N51" i="3"/>
  <c r="L51" i="3"/>
  <c r="K51" i="3"/>
  <c r="F51" i="3" s="1"/>
  <c r="E51" i="3" s="1"/>
  <c r="I51" i="3"/>
  <c r="H51" i="3"/>
  <c r="BS50" i="3"/>
  <c r="BR50" i="3"/>
  <c r="BR49" i="3" s="1"/>
  <c r="CE49" i="3"/>
  <c r="BP49" i="3"/>
  <c r="BN49" i="3"/>
  <c r="CV49" i="3" s="1"/>
  <c r="BL49" i="3"/>
  <c r="CU49" i="3" s="1"/>
  <c r="BJ49" i="3"/>
  <c r="BH49" i="3"/>
  <c r="CS49" i="3" s="1"/>
  <c r="BF49" i="3"/>
  <c r="BB49" i="3"/>
  <c r="AZ49" i="3"/>
  <c r="CO49" i="3" s="1"/>
  <c r="AX49" i="3"/>
  <c r="CN49" i="3" s="1"/>
  <c r="AV49" i="3"/>
  <c r="AT49" i="3"/>
  <c r="AR49" i="3"/>
  <c r="CK49" i="3" s="1"/>
  <c r="AP49" i="3"/>
  <c r="CJ49" i="3" s="1"/>
  <c r="AN49" i="3"/>
  <c r="AL49" i="3"/>
  <c r="AJ49" i="3"/>
  <c r="CG49" i="3" s="1"/>
  <c r="AH49" i="3"/>
  <c r="AF49" i="3"/>
  <c r="AD49" i="3"/>
  <c r="CD49" i="3" s="1"/>
  <c r="AB49" i="3"/>
  <c r="CC49" i="3" s="1"/>
  <c r="Z49" i="3"/>
  <c r="X49" i="3"/>
  <c r="V49" i="3"/>
  <c r="BZ49" i="3" s="1"/>
  <c r="T49" i="3"/>
  <c r="BY49" i="3" s="1"/>
  <c r="R49" i="3"/>
  <c r="P49" i="3"/>
  <c r="N49" i="3"/>
  <c r="L49" i="3"/>
  <c r="K49" i="3"/>
  <c r="F49" i="3" s="1"/>
  <c r="E49" i="3" s="1"/>
  <c r="I49" i="3"/>
  <c r="H49" i="3"/>
  <c r="BS48" i="3"/>
  <c r="BR48" i="3"/>
  <c r="BR47" i="3"/>
  <c r="BP47" i="3"/>
  <c r="BN47" i="3"/>
  <c r="BL47" i="3"/>
  <c r="BJ47" i="3"/>
  <c r="BH47" i="3"/>
  <c r="BF47" i="3"/>
  <c r="BD47" i="3"/>
  <c r="CQ47" i="3" s="1"/>
  <c r="AZ47" i="3"/>
  <c r="AX47" i="3"/>
  <c r="AV47" i="3"/>
  <c r="CM47" i="3" s="1"/>
  <c r="AT47" i="3"/>
  <c r="AR47" i="3"/>
  <c r="AP47" i="3"/>
  <c r="AN47" i="3"/>
  <c r="CI47" i="3" s="1"/>
  <c r="AL47" i="3"/>
  <c r="AJ47" i="3"/>
  <c r="CG47" i="3" s="1"/>
  <c r="AH47" i="3"/>
  <c r="AF47" i="3"/>
  <c r="CE47" i="3" s="1"/>
  <c r="AD47" i="3"/>
  <c r="CD47" i="3" s="1"/>
  <c r="AB47" i="3"/>
  <c r="CC47" i="3" s="1"/>
  <c r="Z47" i="3"/>
  <c r="X47" i="3"/>
  <c r="V47" i="3"/>
  <c r="T47" i="3"/>
  <c r="R47" i="3"/>
  <c r="BX47" i="3" s="1"/>
  <c r="P47" i="3"/>
  <c r="N47" i="3"/>
  <c r="L47" i="3"/>
  <c r="I47" i="3"/>
  <c r="BS46" i="3"/>
  <c r="BR45" i="3" s="1"/>
  <c r="BR46" i="3"/>
  <c r="CM45" i="3"/>
  <c r="BW45" i="3"/>
  <c r="BP45" i="3"/>
  <c r="CW45" i="3" s="1"/>
  <c r="BN45" i="3"/>
  <c r="BL45" i="3"/>
  <c r="BJ45" i="3"/>
  <c r="BH45" i="3"/>
  <c r="BF45" i="3"/>
  <c r="CR45" i="3" s="1"/>
  <c r="BD45" i="3"/>
  <c r="BB45" i="3"/>
  <c r="AX45" i="3"/>
  <c r="AV45" i="3"/>
  <c r="AT45" i="3"/>
  <c r="AR45" i="3"/>
  <c r="AP45" i="3"/>
  <c r="CJ45" i="3" s="1"/>
  <c r="AN45" i="3"/>
  <c r="CI45" i="3" s="1"/>
  <c r="AL45" i="3"/>
  <c r="CH45" i="3" s="1"/>
  <c r="AJ45" i="3"/>
  <c r="AH45" i="3"/>
  <c r="CF45" i="3" s="1"/>
  <c r="AF45" i="3"/>
  <c r="AD45" i="3"/>
  <c r="CD45" i="3" s="1"/>
  <c r="AB45" i="3"/>
  <c r="CC45" i="3" s="1"/>
  <c r="Z45" i="3"/>
  <c r="X45" i="3"/>
  <c r="CA45" i="3" s="1"/>
  <c r="V45" i="3"/>
  <c r="T45" i="3"/>
  <c r="R45" i="3"/>
  <c r="P45" i="3"/>
  <c r="N45" i="3"/>
  <c r="L45" i="3"/>
  <c r="K45" i="3"/>
  <c r="F45" i="3" s="1"/>
  <c r="E45" i="3" s="1"/>
  <c r="I45" i="3"/>
  <c r="H45" i="3"/>
  <c r="BS44" i="3"/>
  <c r="BR44" i="3"/>
  <c r="BR43" i="3"/>
  <c r="BP43" i="3"/>
  <c r="BN43" i="3"/>
  <c r="BL43" i="3"/>
  <c r="CU43" i="3" s="1"/>
  <c r="BJ43" i="3"/>
  <c r="CT43" i="3" s="1"/>
  <c r="BH43" i="3"/>
  <c r="BF43" i="3"/>
  <c r="CR43" i="3" s="1"/>
  <c r="BD43" i="3"/>
  <c r="BB43" i="3"/>
  <c r="CP43" i="3" s="1"/>
  <c r="AZ43" i="3"/>
  <c r="CO43" i="3" s="1"/>
  <c r="AV43" i="3"/>
  <c r="CM43" i="3" s="1"/>
  <c r="AT43" i="3"/>
  <c r="AR43" i="3"/>
  <c r="AP43" i="3"/>
  <c r="CJ43" i="3" s="1"/>
  <c r="AN43" i="3"/>
  <c r="CI43" i="3" s="1"/>
  <c r="AL43" i="3"/>
  <c r="AJ43" i="3"/>
  <c r="AH43" i="3"/>
  <c r="AF43" i="3"/>
  <c r="CE43" i="3" s="1"/>
  <c r="AD43" i="3"/>
  <c r="CD43" i="3" s="1"/>
  <c r="AB43" i="3"/>
  <c r="CC43" i="3" s="1"/>
  <c r="Z43" i="3"/>
  <c r="X43" i="3"/>
  <c r="V43" i="3"/>
  <c r="BZ43" i="3" s="1"/>
  <c r="T43" i="3"/>
  <c r="BY43" i="3" s="1"/>
  <c r="R43" i="3"/>
  <c r="P43" i="3"/>
  <c r="N43" i="3"/>
  <c r="L43" i="3"/>
  <c r="I43" i="3" s="1"/>
  <c r="BS42" i="3"/>
  <c r="BR41" i="3" s="1"/>
  <c r="BR42" i="3"/>
  <c r="BP41" i="3"/>
  <c r="CW41" i="3" s="1"/>
  <c r="BN41" i="3"/>
  <c r="BL41" i="3"/>
  <c r="CU41" i="3" s="1"/>
  <c r="BJ41" i="3"/>
  <c r="BH41" i="3"/>
  <c r="BF41" i="3"/>
  <c r="BD41" i="3"/>
  <c r="BB41" i="3"/>
  <c r="AZ41" i="3"/>
  <c r="AX41" i="3"/>
  <c r="AT41" i="3"/>
  <c r="CL41" i="3" s="1"/>
  <c r="AR41" i="3"/>
  <c r="CK41" i="3" s="1"/>
  <c r="AP41" i="3"/>
  <c r="AN41" i="3"/>
  <c r="AL41" i="3"/>
  <c r="CH41" i="3" s="1"/>
  <c r="AJ41" i="3"/>
  <c r="AH41" i="3"/>
  <c r="CF41" i="3" s="1"/>
  <c r="AF41" i="3"/>
  <c r="AD41" i="3"/>
  <c r="CD41" i="3" s="1"/>
  <c r="AB41" i="3"/>
  <c r="CC41" i="3" s="1"/>
  <c r="Z41" i="3"/>
  <c r="X41" i="3"/>
  <c r="CA41" i="3" s="1"/>
  <c r="V41" i="3"/>
  <c r="BZ41" i="3" s="1"/>
  <c r="T41" i="3"/>
  <c r="R41" i="3"/>
  <c r="P41" i="3"/>
  <c r="N41" i="3"/>
  <c r="BV43" i="3" s="1"/>
  <c r="L41" i="3"/>
  <c r="K41" i="3"/>
  <c r="F41" i="3" s="1"/>
  <c r="E41" i="3" s="1"/>
  <c r="I41" i="3"/>
  <c r="H41" i="3"/>
  <c r="BS40" i="3"/>
  <c r="BR40" i="3"/>
  <c r="BR39" i="3"/>
  <c r="BP39" i="3"/>
  <c r="CW39" i="3" s="1"/>
  <c r="BN39" i="3"/>
  <c r="CV39" i="3" s="1"/>
  <c r="BL39" i="3"/>
  <c r="CU39" i="3" s="1"/>
  <c r="BJ39" i="3"/>
  <c r="CT39" i="3" s="1"/>
  <c r="BH39" i="3"/>
  <c r="CS39" i="3" s="1"/>
  <c r="BF39" i="3"/>
  <c r="BD39" i="3"/>
  <c r="CQ39" i="3" s="1"/>
  <c r="BB39" i="3"/>
  <c r="AZ39" i="3"/>
  <c r="AX39" i="3"/>
  <c r="CN39" i="3" s="1"/>
  <c r="AV39" i="3"/>
  <c r="AR39" i="3"/>
  <c r="CK39" i="3" s="1"/>
  <c r="AP39" i="3"/>
  <c r="AN39" i="3"/>
  <c r="CI39" i="3" s="1"/>
  <c r="AL39" i="3"/>
  <c r="CH39" i="3" s="1"/>
  <c r="AJ39" i="3"/>
  <c r="CG39" i="3" s="1"/>
  <c r="AH39" i="3"/>
  <c r="CF39" i="3" s="1"/>
  <c r="AF39" i="3"/>
  <c r="CE39" i="3" s="1"/>
  <c r="AD39" i="3"/>
  <c r="CD39" i="3" s="1"/>
  <c r="AB39" i="3"/>
  <c r="CC39" i="3" s="1"/>
  <c r="Z39" i="3"/>
  <c r="CB39" i="3" s="1"/>
  <c r="X39" i="3"/>
  <c r="CA39" i="3" s="1"/>
  <c r="V39" i="3"/>
  <c r="BZ39" i="3" s="1"/>
  <c r="T39" i="3"/>
  <c r="BY39" i="3" s="1"/>
  <c r="R39" i="3"/>
  <c r="P39" i="3"/>
  <c r="N39" i="3"/>
  <c r="BV41" i="3" s="1"/>
  <c r="L39" i="3"/>
  <c r="I39" i="3"/>
  <c r="BS38" i="3"/>
  <c r="BR37" i="3" s="1"/>
  <c r="BR38" i="3"/>
  <c r="CN37" i="3"/>
  <c r="BW37" i="3"/>
  <c r="BP37" i="3"/>
  <c r="BN37" i="3"/>
  <c r="BL37" i="3"/>
  <c r="BJ37" i="3"/>
  <c r="CT37" i="3" s="1"/>
  <c r="BH37" i="3"/>
  <c r="CS37" i="3" s="1"/>
  <c r="BF37" i="3"/>
  <c r="CR37" i="3" s="1"/>
  <c r="BD37" i="3"/>
  <c r="BB37" i="3"/>
  <c r="AZ37" i="3"/>
  <c r="AX37" i="3"/>
  <c r="AV37" i="3"/>
  <c r="AT37" i="3"/>
  <c r="AP37" i="3"/>
  <c r="AN37" i="3"/>
  <c r="CI37" i="3" s="1"/>
  <c r="AL37" i="3"/>
  <c r="CH37" i="3" s="1"/>
  <c r="AJ37" i="3"/>
  <c r="AH37" i="3"/>
  <c r="AF37" i="3"/>
  <c r="AD37" i="3"/>
  <c r="CD37" i="3" s="1"/>
  <c r="AB37" i="3"/>
  <c r="CC37" i="3" s="1"/>
  <c r="Z37" i="3"/>
  <c r="X37" i="3"/>
  <c r="CA37" i="3" s="1"/>
  <c r="V37" i="3"/>
  <c r="T37" i="3"/>
  <c r="R37" i="3"/>
  <c r="BX37" i="3" s="1"/>
  <c r="P37" i="3"/>
  <c r="N37" i="3"/>
  <c r="L37" i="3"/>
  <c r="K37" i="3"/>
  <c r="F37" i="3" s="1"/>
  <c r="E37" i="3" s="1"/>
  <c r="I37" i="3"/>
  <c r="H37" i="3"/>
  <c r="BS36" i="3"/>
  <c r="BR36" i="3"/>
  <c r="BR35" i="3"/>
  <c r="BP35" i="3"/>
  <c r="CW35" i="3" s="1"/>
  <c r="BN35" i="3"/>
  <c r="CV35" i="3" s="1"/>
  <c r="BL35" i="3"/>
  <c r="CU35" i="3" s="1"/>
  <c r="BJ35" i="3"/>
  <c r="BH35" i="3"/>
  <c r="CS35" i="3" s="1"/>
  <c r="BF35" i="3"/>
  <c r="BD35" i="3"/>
  <c r="BB35" i="3"/>
  <c r="CP35" i="3" s="1"/>
  <c r="AZ35" i="3"/>
  <c r="AX35" i="3"/>
  <c r="AV35" i="3"/>
  <c r="AT35" i="3"/>
  <c r="AR35" i="3"/>
  <c r="AN35" i="3"/>
  <c r="CI35" i="3" s="1"/>
  <c r="AL35" i="3"/>
  <c r="AJ35" i="3"/>
  <c r="AH35" i="3"/>
  <c r="CF35" i="3" s="1"/>
  <c r="AF35" i="3"/>
  <c r="CE35" i="3" s="1"/>
  <c r="AD35" i="3"/>
  <c r="CD35" i="3" s="1"/>
  <c r="AB35" i="3"/>
  <c r="CC35" i="3" s="1"/>
  <c r="Z35" i="3"/>
  <c r="X35" i="3"/>
  <c r="V35" i="3"/>
  <c r="T35" i="3"/>
  <c r="R35" i="3"/>
  <c r="P35" i="3"/>
  <c r="N35" i="3"/>
  <c r="BV37" i="3" s="1"/>
  <c r="L35" i="3"/>
  <c r="I35" i="3" s="1"/>
  <c r="BS34" i="3"/>
  <c r="BR33" i="3" s="1"/>
  <c r="BR34" i="3"/>
  <c r="CC33" i="3"/>
  <c r="BP33" i="3"/>
  <c r="BN33" i="3"/>
  <c r="BL33" i="3"/>
  <c r="BJ33" i="3"/>
  <c r="BH33" i="3"/>
  <c r="BF33" i="3"/>
  <c r="BD33" i="3"/>
  <c r="BB33" i="3"/>
  <c r="AZ33" i="3"/>
  <c r="AX33" i="3"/>
  <c r="AV33" i="3"/>
  <c r="CM33" i="3" s="1"/>
  <c r="AT33" i="3"/>
  <c r="AR33" i="3"/>
  <c r="AL33" i="3"/>
  <c r="AJ33" i="3"/>
  <c r="AH33" i="3"/>
  <c r="AF33" i="3"/>
  <c r="AD33" i="3"/>
  <c r="CD33" i="3" s="1"/>
  <c r="AB33" i="3"/>
  <c r="Z33" i="3"/>
  <c r="X33" i="3"/>
  <c r="V33" i="3"/>
  <c r="T33" i="3"/>
  <c r="R33" i="3"/>
  <c r="P33" i="3"/>
  <c r="N33" i="3"/>
  <c r="L33" i="3"/>
  <c r="I33" i="3" s="1"/>
  <c r="BS32" i="3"/>
  <c r="BR32" i="3"/>
  <c r="BP31" i="3"/>
  <c r="BN31" i="3"/>
  <c r="BL31" i="3"/>
  <c r="BJ31" i="3"/>
  <c r="BH31" i="3"/>
  <c r="BF31" i="3"/>
  <c r="BD31" i="3"/>
  <c r="BB31" i="3"/>
  <c r="AZ31" i="3"/>
  <c r="AX31" i="3"/>
  <c r="AV31" i="3"/>
  <c r="AT31" i="3"/>
  <c r="AR31" i="3"/>
  <c r="AP31" i="3"/>
  <c r="AN31" i="3"/>
  <c r="AJ31" i="3"/>
  <c r="AH31" i="3"/>
  <c r="AF31" i="3"/>
  <c r="AD31" i="3"/>
  <c r="CD31" i="3" s="1"/>
  <c r="AB31" i="3"/>
  <c r="CC31" i="3" s="1"/>
  <c r="Z31" i="3"/>
  <c r="X31" i="3"/>
  <c r="V31" i="3"/>
  <c r="T31" i="3"/>
  <c r="BY31" i="3" s="1"/>
  <c r="R31" i="3"/>
  <c r="BX31" i="3" s="1"/>
  <c r="P31" i="3"/>
  <c r="N31" i="3"/>
  <c r="L31" i="3"/>
  <c r="K31" i="3"/>
  <c r="CU31" i="3" s="1"/>
  <c r="I31" i="3"/>
  <c r="H31" i="3"/>
  <c r="BS30" i="3"/>
  <c r="BR30" i="3"/>
  <c r="BR29" i="3" s="1"/>
  <c r="BP29" i="3"/>
  <c r="BN29" i="3"/>
  <c r="CV29" i="3" s="1"/>
  <c r="BL29" i="3"/>
  <c r="CU29" i="3" s="1"/>
  <c r="BJ29" i="3"/>
  <c r="BH29" i="3"/>
  <c r="CS29" i="3" s="1"/>
  <c r="BF29" i="3"/>
  <c r="CR29" i="3" s="1"/>
  <c r="BD29" i="3"/>
  <c r="BB29" i="3"/>
  <c r="AZ29" i="3"/>
  <c r="CO29" i="3" s="1"/>
  <c r="AX29" i="3"/>
  <c r="AV29" i="3"/>
  <c r="CM29" i="3" s="1"/>
  <c r="AT29" i="3"/>
  <c r="AR29" i="3"/>
  <c r="CK29" i="3" s="1"/>
  <c r="AP29" i="3"/>
  <c r="AN29" i="3"/>
  <c r="CI29" i="3" s="1"/>
  <c r="AL29" i="3"/>
  <c r="CH29" i="3" s="1"/>
  <c r="AH29" i="3"/>
  <c r="AF29" i="3"/>
  <c r="AD29" i="3"/>
  <c r="CD29" i="3" s="1"/>
  <c r="AB29" i="3"/>
  <c r="CC29" i="3" s="1"/>
  <c r="Z29" i="3"/>
  <c r="X29" i="3"/>
  <c r="V29" i="3"/>
  <c r="BZ29" i="3" s="1"/>
  <c r="T29" i="3"/>
  <c r="BY29" i="3" s="1"/>
  <c r="R29" i="3"/>
  <c r="P29" i="3"/>
  <c r="N29" i="3"/>
  <c r="L29" i="3"/>
  <c r="K29" i="3"/>
  <c r="F29" i="3" s="1"/>
  <c r="E29" i="3" s="1"/>
  <c r="I29" i="3"/>
  <c r="H29" i="3"/>
  <c r="BS28" i="3"/>
  <c r="BR28" i="3"/>
  <c r="BR27" i="3" s="1"/>
  <c r="BP27" i="3"/>
  <c r="BN27" i="3"/>
  <c r="CV27" i="3" s="1"/>
  <c r="BL27" i="3"/>
  <c r="BJ27" i="3"/>
  <c r="BH27" i="3"/>
  <c r="CS27" i="3" s="1"/>
  <c r="BF27" i="3"/>
  <c r="BD27" i="3"/>
  <c r="BB27" i="3"/>
  <c r="AZ27" i="3"/>
  <c r="AX27" i="3"/>
  <c r="AV27" i="3"/>
  <c r="AT27" i="3"/>
  <c r="AR27" i="3"/>
  <c r="CK27" i="3" s="1"/>
  <c r="AP27" i="3"/>
  <c r="AN27" i="3"/>
  <c r="CI27" i="3" s="1"/>
  <c r="AL27" i="3"/>
  <c r="CH27" i="3" s="1"/>
  <c r="AJ27" i="3"/>
  <c r="AF27" i="3"/>
  <c r="CE27" i="3" s="1"/>
  <c r="AD27" i="3"/>
  <c r="CD27" i="3" s="1"/>
  <c r="AB27" i="3"/>
  <c r="CC27" i="3" s="1"/>
  <c r="Z27" i="3"/>
  <c r="CB27" i="3" s="1"/>
  <c r="X27" i="3"/>
  <c r="CA27" i="3" s="1"/>
  <c r="V27" i="3"/>
  <c r="BZ27" i="3" s="1"/>
  <c r="T27" i="3"/>
  <c r="R27" i="3"/>
  <c r="BX27" i="3" s="1"/>
  <c r="P27" i="3"/>
  <c r="BW27" i="3" s="1"/>
  <c r="N27" i="3"/>
  <c r="BV29" i="3" s="1"/>
  <c r="L27" i="3"/>
  <c r="K27" i="3"/>
  <c r="I27" i="3"/>
  <c r="H27" i="3"/>
  <c r="F27" i="3" s="1"/>
  <c r="E27" i="3" s="1"/>
  <c r="BS26" i="3"/>
  <c r="BR26" i="3"/>
  <c r="BR25" i="3" s="1"/>
  <c r="BP25" i="3"/>
  <c r="BN25" i="3"/>
  <c r="BL25" i="3"/>
  <c r="BJ25" i="3"/>
  <c r="BH25" i="3"/>
  <c r="BF25" i="3"/>
  <c r="BD25" i="3"/>
  <c r="BB25" i="3"/>
  <c r="AZ25" i="3"/>
  <c r="AX25" i="3"/>
  <c r="AV25" i="3"/>
  <c r="AT25" i="3"/>
  <c r="AR25" i="3"/>
  <c r="CK25" i="3" s="1"/>
  <c r="AP25" i="3"/>
  <c r="AN25" i="3"/>
  <c r="AL25" i="3"/>
  <c r="AJ25" i="3"/>
  <c r="CG25" i="3" s="1"/>
  <c r="AH25" i="3"/>
  <c r="AD25" i="3"/>
  <c r="CD25" i="3" s="1"/>
  <c r="AB25" i="3"/>
  <c r="CC25" i="3" s="1"/>
  <c r="Z25" i="3"/>
  <c r="X25" i="3"/>
  <c r="V25" i="3"/>
  <c r="T25" i="3"/>
  <c r="R25" i="3"/>
  <c r="P25" i="3"/>
  <c r="BW25" i="3" s="1"/>
  <c r="N25" i="3"/>
  <c r="L25" i="3"/>
  <c r="K25" i="3"/>
  <c r="F25" i="3" s="1"/>
  <c r="E25" i="3" s="1"/>
  <c r="I25" i="3"/>
  <c r="H25" i="3"/>
  <c r="BS24" i="3"/>
  <c r="BR24" i="3"/>
  <c r="BR23" i="3" s="1"/>
  <c r="BP23" i="3"/>
  <c r="CW23" i="3" s="1"/>
  <c r="BN23" i="3"/>
  <c r="CV23" i="3" s="1"/>
  <c r="BL23" i="3"/>
  <c r="CU23" i="3" s="1"/>
  <c r="BJ23" i="3"/>
  <c r="CT23" i="3" s="1"/>
  <c r="BH23" i="3"/>
  <c r="CS23" i="3" s="1"/>
  <c r="BF23" i="3"/>
  <c r="CR23" i="3" s="1"/>
  <c r="BD23" i="3"/>
  <c r="CQ23" i="3" s="1"/>
  <c r="BB23" i="3"/>
  <c r="CP23" i="3" s="1"/>
  <c r="AZ23" i="3"/>
  <c r="CO23" i="3" s="1"/>
  <c r="AX23" i="3"/>
  <c r="CN23" i="3" s="1"/>
  <c r="AV23" i="3"/>
  <c r="CM23" i="3" s="1"/>
  <c r="AT23" i="3"/>
  <c r="CL23" i="3" s="1"/>
  <c r="AR23" i="3"/>
  <c r="CK23" i="3" s="1"/>
  <c r="AP23" i="3"/>
  <c r="CJ23" i="3" s="1"/>
  <c r="AN23" i="3"/>
  <c r="CI23" i="3" s="1"/>
  <c r="AL23" i="3"/>
  <c r="CH23" i="3" s="1"/>
  <c r="AJ23" i="3"/>
  <c r="CG23" i="3" s="1"/>
  <c r="AH23" i="3"/>
  <c r="CF23" i="3" s="1"/>
  <c r="AF23" i="3"/>
  <c r="CE23" i="3" s="1"/>
  <c r="AB23" i="3"/>
  <c r="CC23" i="3" s="1"/>
  <c r="Z23" i="3"/>
  <c r="CB23" i="3" s="1"/>
  <c r="X23" i="3"/>
  <c r="CA23" i="3" s="1"/>
  <c r="V23" i="3"/>
  <c r="BZ23" i="3" s="1"/>
  <c r="T23" i="3"/>
  <c r="BY23" i="3" s="1"/>
  <c r="R23" i="3"/>
  <c r="BX23" i="3" s="1"/>
  <c r="P23" i="3"/>
  <c r="BW23" i="3" s="1"/>
  <c r="N23" i="3"/>
  <c r="BV25" i="3" s="1"/>
  <c r="L23" i="3"/>
  <c r="K23" i="3"/>
  <c r="F23" i="3" s="1"/>
  <c r="E23" i="3" s="1"/>
  <c r="I23" i="3"/>
  <c r="H23" i="3"/>
  <c r="BS22" i="3"/>
  <c r="BR22" i="3"/>
  <c r="BR21" i="3" s="1"/>
  <c r="BP21" i="3"/>
  <c r="CW21" i="3" s="1"/>
  <c r="BN21" i="3"/>
  <c r="CV21" i="3" s="1"/>
  <c r="BL21" i="3"/>
  <c r="CU21" i="3" s="1"/>
  <c r="BJ21" i="3"/>
  <c r="CT21" i="3" s="1"/>
  <c r="BH21" i="3"/>
  <c r="CS21" i="3" s="1"/>
  <c r="BF21" i="3"/>
  <c r="CR21" i="3" s="1"/>
  <c r="BD21" i="3"/>
  <c r="CQ21" i="3" s="1"/>
  <c r="BB21" i="3"/>
  <c r="CP21" i="3" s="1"/>
  <c r="AZ21" i="3"/>
  <c r="CO21" i="3" s="1"/>
  <c r="AX21" i="3"/>
  <c r="CN21" i="3" s="1"/>
  <c r="AV21" i="3"/>
  <c r="CM21" i="3" s="1"/>
  <c r="AT21" i="3"/>
  <c r="CL21" i="3" s="1"/>
  <c r="AR21" i="3"/>
  <c r="CK21" i="3" s="1"/>
  <c r="AP21" i="3"/>
  <c r="CJ21" i="3" s="1"/>
  <c r="AN21" i="3"/>
  <c r="CI21" i="3" s="1"/>
  <c r="AL21" i="3"/>
  <c r="CH21" i="3" s="1"/>
  <c r="AJ21" i="3"/>
  <c r="CG21" i="3" s="1"/>
  <c r="AH21" i="3"/>
  <c r="CF21" i="3" s="1"/>
  <c r="AF21" i="3"/>
  <c r="CE21" i="3" s="1"/>
  <c r="AD21" i="3"/>
  <c r="CD21" i="3" s="1"/>
  <c r="Z21" i="3"/>
  <c r="CB21" i="3" s="1"/>
  <c r="X21" i="3"/>
  <c r="CA21" i="3" s="1"/>
  <c r="V21" i="3"/>
  <c r="BZ21" i="3" s="1"/>
  <c r="T21" i="3"/>
  <c r="BY21" i="3" s="1"/>
  <c r="R21" i="3"/>
  <c r="BX21" i="3" s="1"/>
  <c r="P21" i="3"/>
  <c r="BW21" i="3" s="1"/>
  <c r="N21" i="3"/>
  <c r="BV23" i="3" s="1"/>
  <c r="L21" i="3"/>
  <c r="K21" i="3"/>
  <c r="F21" i="3" s="1"/>
  <c r="E21" i="3" s="1"/>
  <c r="I21" i="3"/>
  <c r="H21" i="3"/>
  <c r="BS20" i="3"/>
  <c r="BR20" i="3"/>
  <c r="BR19" i="3" s="1"/>
  <c r="BP19" i="3"/>
  <c r="BN19" i="3"/>
  <c r="CV19" i="3" s="1"/>
  <c r="BL19" i="3"/>
  <c r="CU19" i="3" s="1"/>
  <c r="BJ19" i="3"/>
  <c r="CT19" i="3" s="1"/>
  <c r="BH19" i="3"/>
  <c r="CS19" i="3" s="1"/>
  <c r="BF19" i="3"/>
  <c r="BD19" i="3"/>
  <c r="BB19" i="3"/>
  <c r="AZ19" i="3"/>
  <c r="CO19" i="3" s="1"/>
  <c r="AX19" i="3"/>
  <c r="CN19" i="3" s="1"/>
  <c r="AV19" i="3"/>
  <c r="AT19" i="3"/>
  <c r="AR19" i="3"/>
  <c r="AP19" i="3"/>
  <c r="CJ19" i="3" s="1"/>
  <c r="AN19" i="3"/>
  <c r="CI19" i="3" s="1"/>
  <c r="AL19" i="3"/>
  <c r="AJ19" i="3"/>
  <c r="CG19" i="3" s="1"/>
  <c r="AH19" i="3"/>
  <c r="AF19" i="3"/>
  <c r="AD19" i="3"/>
  <c r="CD19" i="3" s="1"/>
  <c r="AB19" i="3"/>
  <c r="CC19" i="3" s="1"/>
  <c r="X19" i="3"/>
  <c r="V19" i="3"/>
  <c r="T19" i="3"/>
  <c r="BY19" i="3" s="1"/>
  <c r="R19" i="3"/>
  <c r="P19" i="3"/>
  <c r="N19" i="3"/>
  <c r="BV21" i="3" s="1"/>
  <c r="L19" i="3"/>
  <c r="K19" i="3"/>
  <c r="I19" i="3"/>
  <c r="H19" i="3"/>
  <c r="F19" i="3" s="1"/>
  <c r="E19" i="3" s="1"/>
  <c r="BS18" i="3"/>
  <c r="BR18" i="3"/>
  <c r="BR17" i="3" s="1"/>
  <c r="BP17" i="3"/>
  <c r="CW17" i="3" s="1"/>
  <c r="BN17" i="3"/>
  <c r="CV17" i="3" s="1"/>
  <c r="BL17" i="3"/>
  <c r="CU17" i="3" s="1"/>
  <c r="BJ17" i="3"/>
  <c r="CT17" i="3" s="1"/>
  <c r="BH17" i="3"/>
  <c r="BF17" i="3"/>
  <c r="CR17" i="3" s="1"/>
  <c r="BD17" i="3"/>
  <c r="CQ17" i="3" s="1"/>
  <c r="BB17" i="3"/>
  <c r="CP17" i="3" s="1"/>
  <c r="AZ17" i="3"/>
  <c r="CO17" i="3" s="1"/>
  <c r="AX17" i="3"/>
  <c r="CN17" i="3" s="1"/>
  <c r="AV17" i="3"/>
  <c r="AT17" i="3"/>
  <c r="AR17" i="3"/>
  <c r="CK17" i="3" s="1"/>
  <c r="AP17" i="3"/>
  <c r="AN17" i="3"/>
  <c r="CI17" i="3" s="1"/>
  <c r="AL17" i="3"/>
  <c r="CH17" i="3" s="1"/>
  <c r="AJ17" i="3"/>
  <c r="AH17" i="3"/>
  <c r="AF17" i="3"/>
  <c r="CE17" i="3" s="1"/>
  <c r="AD17" i="3"/>
  <c r="CD17" i="3" s="1"/>
  <c r="AB17" i="3"/>
  <c r="CC17" i="3" s="1"/>
  <c r="Z17" i="3"/>
  <c r="V17" i="3"/>
  <c r="BZ17" i="3" s="1"/>
  <c r="T17" i="3"/>
  <c r="BY17" i="3" s="1"/>
  <c r="R17" i="3"/>
  <c r="P17" i="3"/>
  <c r="N17" i="3"/>
  <c r="L17" i="3"/>
  <c r="K17" i="3"/>
  <c r="I17" i="3"/>
  <c r="H17" i="3"/>
  <c r="F17" i="3" s="1"/>
  <c r="E17" i="3" s="1"/>
  <c r="BS16" i="3"/>
  <c r="BR16" i="3"/>
  <c r="BR15" i="3" s="1"/>
  <c r="BP15" i="3"/>
  <c r="BN15" i="3"/>
  <c r="CV15" i="3" s="1"/>
  <c r="BL15" i="3"/>
  <c r="BJ15" i="3"/>
  <c r="BH15" i="3"/>
  <c r="BF15" i="3"/>
  <c r="BD15" i="3"/>
  <c r="BB15" i="3"/>
  <c r="CP15" i="3" s="1"/>
  <c r="AZ15" i="3"/>
  <c r="CO15" i="3" s="1"/>
  <c r="AX15" i="3"/>
  <c r="AV15" i="3"/>
  <c r="AT15" i="3"/>
  <c r="AR15" i="3"/>
  <c r="CK15" i="3" s="1"/>
  <c r="AP15" i="3"/>
  <c r="CJ15" i="3" s="1"/>
  <c r="AN15" i="3"/>
  <c r="AL15" i="3"/>
  <c r="CH15" i="3" s="1"/>
  <c r="AJ15" i="3"/>
  <c r="AH15" i="3"/>
  <c r="AF15" i="3"/>
  <c r="CE15" i="3" s="1"/>
  <c r="AD15" i="3"/>
  <c r="CD15" i="3" s="1"/>
  <c r="AB15" i="3"/>
  <c r="CC15" i="3" s="1"/>
  <c r="Z15" i="3"/>
  <c r="X15" i="3"/>
  <c r="T15" i="3"/>
  <c r="BY15" i="3" s="1"/>
  <c r="R15" i="3"/>
  <c r="P15" i="3"/>
  <c r="BW15" i="3" s="1"/>
  <c r="N15" i="3"/>
  <c r="BV17" i="3" s="1"/>
  <c r="L15" i="3"/>
  <c r="K15" i="3"/>
  <c r="F15" i="3" s="1"/>
  <c r="E15" i="3" s="1"/>
  <c r="I15" i="3"/>
  <c r="H15" i="3"/>
  <c r="BS14" i="3"/>
  <c r="BR14" i="3"/>
  <c r="BR13" i="3" s="1"/>
  <c r="BP13" i="3"/>
  <c r="BN13" i="3"/>
  <c r="CV13" i="3" s="1"/>
  <c r="BL13" i="3"/>
  <c r="BJ13" i="3"/>
  <c r="BH13" i="3"/>
  <c r="CS13" i="3" s="1"/>
  <c r="BF13" i="3"/>
  <c r="BD13" i="3"/>
  <c r="BB13" i="3"/>
  <c r="AZ13" i="3"/>
  <c r="CO13" i="3" s="1"/>
  <c r="AX13" i="3"/>
  <c r="AV13" i="3"/>
  <c r="AT13" i="3"/>
  <c r="AR13" i="3"/>
  <c r="AP13" i="3"/>
  <c r="AN13" i="3"/>
  <c r="AL13" i="3"/>
  <c r="AJ13" i="3"/>
  <c r="AH13" i="3"/>
  <c r="CF13" i="3" s="1"/>
  <c r="AF13" i="3"/>
  <c r="AD13" i="3"/>
  <c r="CD13" i="3" s="1"/>
  <c r="AB13" i="3"/>
  <c r="CC13" i="3" s="1"/>
  <c r="Z13" i="3"/>
  <c r="X13" i="3"/>
  <c r="V13" i="3"/>
  <c r="R13" i="3"/>
  <c r="P13" i="3"/>
  <c r="BW13" i="3" s="1"/>
  <c r="N13" i="3"/>
  <c r="L13" i="3"/>
  <c r="K13" i="3"/>
  <c r="F13" i="3" s="1"/>
  <c r="E13" i="3" s="1"/>
  <c r="I13" i="3"/>
  <c r="H13" i="3"/>
  <c r="BS12" i="3"/>
  <c r="BR12" i="3"/>
  <c r="BR11" i="3" s="1"/>
  <c r="BP11" i="3"/>
  <c r="CW11" i="3" s="1"/>
  <c r="BN11" i="3"/>
  <c r="CV11" i="3" s="1"/>
  <c r="BL11" i="3"/>
  <c r="BJ11" i="3"/>
  <c r="BH11" i="3"/>
  <c r="BF11" i="3"/>
  <c r="BD11" i="3"/>
  <c r="BB11" i="3"/>
  <c r="AZ11" i="3"/>
  <c r="AX11" i="3"/>
  <c r="AV11" i="3"/>
  <c r="AT11" i="3"/>
  <c r="CL11" i="3" s="1"/>
  <c r="AR11" i="3"/>
  <c r="AP11" i="3"/>
  <c r="AN11" i="3"/>
  <c r="AL11" i="3"/>
  <c r="AJ11" i="3"/>
  <c r="AH11" i="3"/>
  <c r="AF11" i="3"/>
  <c r="CE11" i="3" s="1"/>
  <c r="AD11" i="3"/>
  <c r="CD11" i="3" s="1"/>
  <c r="AB11" i="3"/>
  <c r="CC11" i="3" s="1"/>
  <c r="Z11" i="3"/>
  <c r="X11" i="3"/>
  <c r="V11" i="3"/>
  <c r="T11" i="3"/>
  <c r="P11" i="3"/>
  <c r="BW11" i="3" s="1"/>
  <c r="N11" i="3"/>
  <c r="BV13" i="3" s="1"/>
  <c r="L11" i="3"/>
  <c r="K11" i="3"/>
  <c r="F11" i="3" s="1"/>
  <c r="E11" i="3" s="1"/>
  <c r="I11" i="3"/>
  <c r="H11" i="3"/>
  <c r="BS10" i="3"/>
  <c r="BR10" i="3"/>
  <c r="BR9" i="3" s="1"/>
  <c r="BP9" i="3"/>
  <c r="BN9" i="3"/>
  <c r="CV9" i="3" s="1"/>
  <c r="BL9" i="3"/>
  <c r="CU9" i="3" s="1"/>
  <c r="BJ9" i="3"/>
  <c r="BH9" i="3"/>
  <c r="CS9" i="3" s="1"/>
  <c r="BF9" i="3"/>
  <c r="BD9" i="3"/>
  <c r="CQ9" i="3" s="1"/>
  <c r="BB9" i="3"/>
  <c r="CP9" i="3" s="1"/>
  <c r="AZ9" i="3"/>
  <c r="AX9" i="3"/>
  <c r="AV9" i="3"/>
  <c r="AT9" i="3"/>
  <c r="AR9" i="3"/>
  <c r="CK9" i="3" s="1"/>
  <c r="AP9" i="3"/>
  <c r="AN9" i="3"/>
  <c r="AL9" i="3"/>
  <c r="AJ9" i="3"/>
  <c r="AH9" i="3"/>
  <c r="AF9" i="3"/>
  <c r="AD9" i="3"/>
  <c r="CD9" i="3" s="1"/>
  <c r="AB9" i="3"/>
  <c r="CC9" i="3" s="1"/>
  <c r="Z9" i="3"/>
  <c r="CB9" i="3" s="1"/>
  <c r="X9" i="3"/>
  <c r="V9" i="3"/>
  <c r="T9" i="3"/>
  <c r="R9" i="3"/>
  <c r="N9" i="3"/>
  <c r="L9" i="3"/>
  <c r="K9" i="3"/>
  <c r="F9" i="3" s="1"/>
  <c r="E9" i="3" s="1"/>
  <c r="I9" i="3"/>
  <c r="H9" i="3"/>
  <c r="BS8" i="3"/>
  <c r="BR7" i="3" s="1"/>
  <c r="BR8" i="3"/>
  <c r="BP7" i="3"/>
  <c r="CW7" i="3" s="1"/>
  <c r="BN7" i="3"/>
  <c r="BL7" i="3"/>
  <c r="BJ7" i="3"/>
  <c r="BH7" i="3"/>
  <c r="BF7" i="3"/>
  <c r="BD7" i="3"/>
  <c r="CQ7" i="3" s="1"/>
  <c r="BB7" i="3"/>
  <c r="AZ7" i="3"/>
  <c r="AX7" i="3"/>
  <c r="AV7" i="3"/>
  <c r="AT7" i="3"/>
  <c r="AR7" i="3"/>
  <c r="CK7" i="3" s="1"/>
  <c r="AP7" i="3"/>
  <c r="AN7" i="3"/>
  <c r="AL7" i="3"/>
  <c r="CH7" i="3" s="1"/>
  <c r="AJ7" i="3"/>
  <c r="AH7" i="3"/>
  <c r="AF7" i="3"/>
  <c r="CE7" i="3" s="1"/>
  <c r="AD7" i="3"/>
  <c r="CD7" i="3" s="1"/>
  <c r="CD63" i="3" s="1"/>
  <c r="M23" i="3" s="1"/>
  <c r="AB7" i="3"/>
  <c r="CC7" i="3" s="1"/>
  <c r="Z7" i="3"/>
  <c r="X7" i="3"/>
  <c r="V7" i="3"/>
  <c r="T7" i="3"/>
  <c r="R7" i="3"/>
  <c r="P7" i="3"/>
  <c r="BW7" i="3" s="1"/>
  <c r="L7" i="3"/>
  <c r="I7" i="3" s="1"/>
  <c r="BY11" i="3" l="1"/>
  <c r="CA11" i="3"/>
  <c r="CI11" i="3"/>
  <c r="CM11" i="3"/>
  <c r="CS11" i="3"/>
  <c r="CA15" i="3"/>
  <c r="CI15" i="3"/>
  <c r="CM15" i="3"/>
  <c r="CQ15" i="3"/>
  <c r="CU15" i="3"/>
  <c r="BZ19" i="3"/>
  <c r="CE19" i="3"/>
  <c r="CM19" i="3"/>
  <c r="CG27" i="3"/>
  <c r="CM27" i="3"/>
  <c r="CO27" i="3"/>
  <c r="CQ27" i="3"/>
  <c r="CU27" i="3"/>
  <c r="CW27" i="3"/>
  <c r="CB31" i="3"/>
  <c r="CF31" i="3"/>
  <c r="CK31" i="3"/>
  <c r="CO31" i="3"/>
  <c r="CS31" i="3"/>
  <c r="CW31" i="3"/>
  <c r="K35" i="3"/>
  <c r="F35" i="3" s="1"/>
  <c r="E35" i="3" s="1"/>
  <c r="H35" i="3"/>
  <c r="BY35" i="3"/>
  <c r="CA35" i="3"/>
  <c r="CG35" i="3"/>
  <c r="CL35" i="3"/>
  <c r="CN35" i="3"/>
  <c r="CR35" i="3"/>
  <c r="CT35" i="3"/>
  <c r="BX41" i="3"/>
  <c r="CB41" i="3"/>
  <c r="CJ41" i="3"/>
  <c r="CO41" i="3"/>
  <c r="CQ41" i="3"/>
  <c r="CS41" i="3"/>
  <c r="CE41" i="3"/>
  <c r="CV41" i="3"/>
  <c r="BW43" i="3"/>
  <c r="K43" i="3"/>
  <c r="H43" i="3" s="1"/>
  <c r="F43" i="3" s="1"/>
  <c r="E43" i="3" s="1"/>
  <c r="CA43" i="3"/>
  <c r="CK43" i="3"/>
  <c r="BV51" i="3"/>
  <c r="BX49" i="3"/>
  <c r="CB49" i="3"/>
  <c r="CF49" i="3"/>
  <c r="CH49" i="3"/>
  <c r="CL49" i="3"/>
  <c r="CP49" i="3"/>
  <c r="CW49" i="3"/>
  <c r="BW53" i="3"/>
  <c r="K53" i="3"/>
  <c r="F53" i="3" s="1"/>
  <c r="E53" i="3" s="1"/>
  <c r="H53" i="3"/>
  <c r="BY53" i="3"/>
  <c r="CG53" i="3"/>
  <c r="CK53" i="3"/>
  <c r="CO53" i="3"/>
  <c r="CG11" i="3"/>
  <c r="CK11" i="3"/>
  <c r="CO11" i="3"/>
  <c r="CQ11" i="3"/>
  <c r="CU11" i="3"/>
  <c r="BX15" i="3"/>
  <c r="CG15" i="3"/>
  <c r="CS15" i="3"/>
  <c r="CW15" i="3"/>
  <c r="BX19" i="3"/>
  <c r="CK19" i="3"/>
  <c r="CQ19" i="3"/>
  <c r="CW19" i="3"/>
  <c r="BV11" i="3"/>
  <c r="BY9" i="3"/>
  <c r="CA9" i="3"/>
  <c r="CE9" i="3"/>
  <c r="CG9" i="3"/>
  <c r="CI9" i="3"/>
  <c r="CM9" i="3"/>
  <c r="CO9" i="3"/>
  <c r="CW9" i="3"/>
  <c r="BV15" i="3"/>
  <c r="BX13" i="3"/>
  <c r="CA13" i="3"/>
  <c r="CE13" i="3"/>
  <c r="CG13" i="3"/>
  <c r="CI13" i="3"/>
  <c r="CK13" i="3"/>
  <c r="CM13" i="3"/>
  <c r="CQ13" i="3"/>
  <c r="CU13" i="3"/>
  <c r="CW13" i="3"/>
  <c r="BV19" i="3"/>
  <c r="BX17" i="3"/>
  <c r="CG17" i="3"/>
  <c r="CM17" i="3"/>
  <c r="CS17" i="3"/>
  <c r="BV27" i="3"/>
  <c r="BX25" i="3"/>
  <c r="BZ25" i="3"/>
  <c r="CB25" i="3"/>
  <c r="CI25" i="3"/>
  <c r="CM25" i="3"/>
  <c r="CO25" i="3"/>
  <c r="CQ25" i="3"/>
  <c r="CS25" i="3"/>
  <c r="CU25" i="3"/>
  <c r="CW25" i="3"/>
  <c r="BV31" i="3"/>
  <c r="BX29" i="3"/>
  <c r="CB29" i="3"/>
  <c r="CF29" i="3"/>
  <c r="CQ29" i="3"/>
  <c r="CW29" i="3"/>
  <c r="BV39" i="3"/>
  <c r="BZ37" i="3"/>
  <c r="CB37" i="3"/>
  <c r="CF37" i="3"/>
  <c r="CJ37" i="3"/>
  <c r="CM37" i="3"/>
  <c r="CO37" i="3"/>
  <c r="CQ37" i="3"/>
  <c r="CU37" i="3"/>
  <c r="CW37" i="3"/>
  <c r="CE37" i="3"/>
  <c r="CV37" i="3"/>
  <c r="K39" i="3"/>
  <c r="BW39" i="3" s="1"/>
  <c r="H39" i="3"/>
  <c r="F39" i="3" s="1"/>
  <c r="E39" i="3" s="1"/>
  <c r="CP39" i="3"/>
  <c r="CR39" i="3"/>
  <c r="CI41" i="3"/>
  <c r="CR41" i="3"/>
  <c r="BW41" i="3"/>
  <c r="CN41" i="3"/>
  <c r="BV47" i="3"/>
  <c r="BX45" i="3"/>
  <c r="BZ45" i="3"/>
  <c r="CB45" i="3"/>
  <c r="CL45" i="3"/>
  <c r="CN45" i="3"/>
  <c r="CQ45" i="3"/>
  <c r="CS45" i="3"/>
  <c r="CU45" i="3"/>
  <c r="CE45" i="3"/>
  <c r="CV45" i="3"/>
  <c r="BW47" i="3"/>
  <c r="K47" i="3"/>
  <c r="F47" i="3" s="1"/>
  <c r="E47" i="3" s="1"/>
  <c r="H47" i="3"/>
  <c r="BY47" i="3"/>
  <c r="CA47" i="3"/>
  <c r="CK47" i="3"/>
  <c r="CO47" i="3"/>
  <c r="CR47" i="3"/>
  <c r="CT47" i="3"/>
  <c r="CV47" i="3"/>
  <c r="CA49" i="3"/>
  <c r="BW49" i="3"/>
  <c r="BW55" i="3"/>
  <c r="K55" i="3"/>
  <c r="H55" i="3"/>
  <c r="F55" i="3" s="1"/>
  <c r="E55" i="3" s="1"/>
  <c r="CA55" i="3"/>
  <c r="CK55" i="3"/>
  <c r="CO55" i="3"/>
  <c r="CS55" i="3"/>
  <c r="K57" i="3"/>
  <c r="F57" i="3" s="1"/>
  <c r="E57" i="3" s="1"/>
  <c r="BY57" i="3"/>
  <c r="CG57" i="3"/>
  <c r="CK57" i="3"/>
  <c r="BX9" i="3"/>
  <c r="BZ9" i="3"/>
  <c r="CF9" i="3"/>
  <c r="CH9" i="3"/>
  <c r="CJ9" i="3"/>
  <c r="CL9" i="3"/>
  <c r="CN9" i="3"/>
  <c r="CR9" i="3"/>
  <c r="CT9" i="3"/>
  <c r="BZ11" i="3"/>
  <c r="CB11" i="3"/>
  <c r="CF11" i="3"/>
  <c r="CH11" i="3"/>
  <c r="CJ11" i="3"/>
  <c r="CN11" i="3"/>
  <c r="CP11" i="3"/>
  <c r="CR11" i="3"/>
  <c r="CT11" i="3"/>
  <c r="BZ13" i="3"/>
  <c r="CB13" i="3"/>
  <c r="CH13" i="3"/>
  <c r="CJ13" i="3"/>
  <c r="CL13" i="3"/>
  <c r="CN13" i="3"/>
  <c r="CP13" i="3"/>
  <c r="CR13" i="3"/>
  <c r="CT13" i="3"/>
  <c r="CB15" i="3"/>
  <c r="CF15" i="3"/>
  <c r="CL15" i="3"/>
  <c r="CN15" i="3"/>
  <c r="CR15" i="3"/>
  <c r="CT15" i="3"/>
  <c r="BW17" i="3"/>
  <c r="CB17" i="3"/>
  <c r="CF17" i="3"/>
  <c r="CJ17" i="3"/>
  <c r="CL17" i="3"/>
  <c r="BW19" i="3"/>
  <c r="CA19" i="3"/>
  <c r="CF19" i="3"/>
  <c r="CH19" i="3"/>
  <c r="CL19" i="3"/>
  <c r="CP19" i="3"/>
  <c r="CR19" i="3"/>
  <c r="BY25" i="3"/>
  <c r="CA25" i="3"/>
  <c r="CF25" i="3"/>
  <c r="CH25" i="3"/>
  <c r="CJ25" i="3"/>
  <c r="CL25" i="3"/>
  <c r="CN25" i="3"/>
  <c r="CP25" i="3"/>
  <c r="CR25" i="3"/>
  <c r="CT25" i="3"/>
  <c r="CV25" i="3"/>
  <c r="BY27" i="3"/>
  <c r="CJ27" i="3"/>
  <c r="CL27" i="3"/>
  <c r="CN27" i="3"/>
  <c r="CP27" i="3"/>
  <c r="CR27" i="3"/>
  <c r="CT27" i="3"/>
  <c r="BW29" i="3"/>
  <c r="CA29" i="3"/>
  <c r="CE29" i="3"/>
  <c r="CJ29" i="3"/>
  <c r="CL29" i="3"/>
  <c r="CN29" i="3"/>
  <c r="CP29" i="3"/>
  <c r="CT29" i="3"/>
  <c r="BR31" i="3"/>
  <c r="BY37" i="3"/>
  <c r="CG37" i="3"/>
  <c r="CL37" i="3"/>
  <c r="CP37" i="3"/>
  <c r="BY41" i="3"/>
  <c r="CG41" i="3"/>
  <c r="CP41" i="3"/>
  <c r="CT41" i="3"/>
  <c r="BY45" i="3"/>
  <c r="CG45" i="3"/>
  <c r="CK45" i="3"/>
  <c r="CP45" i="3"/>
  <c r="CT45" i="3"/>
  <c r="CT49" i="3"/>
  <c r="BY51" i="3"/>
  <c r="CA51" i="3"/>
  <c r="CG51" i="3"/>
  <c r="CI51" i="3"/>
  <c r="CK51" i="3"/>
  <c r="CO51" i="3"/>
  <c r="CQ51" i="3"/>
  <c r="CT51" i="3"/>
  <c r="CV51" i="3"/>
  <c r="CB53" i="3"/>
  <c r="CF53" i="3"/>
  <c r="CJ53" i="3"/>
  <c r="BV59" i="3"/>
  <c r="BW59" i="3"/>
  <c r="BY59" i="3"/>
  <c r="CA59" i="3"/>
  <c r="CG59" i="3"/>
  <c r="CQ59" i="3"/>
  <c r="CS59" i="3"/>
  <c r="CU59" i="3"/>
  <c r="CA61" i="3"/>
  <c r="CE61" i="3"/>
  <c r="CK61" i="3"/>
  <c r="CM61" i="3"/>
  <c r="CO61" i="3"/>
  <c r="CU61" i="3"/>
  <c r="CC63" i="3"/>
  <c r="M21" i="3" s="1"/>
  <c r="K7" i="3"/>
  <c r="BX7" i="3" s="1"/>
  <c r="BV35" i="3"/>
  <c r="K33" i="3"/>
  <c r="F33" i="3" s="1"/>
  <c r="E33" i="3" s="1"/>
  <c r="F31" i="3"/>
  <c r="E31" i="3" s="1"/>
  <c r="BV33" i="3"/>
  <c r="BX33" i="3"/>
  <c r="CB33" i="3"/>
  <c r="CH33" i="3"/>
  <c r="BX35" i="3"/>
  <c r="BZ35" i="3"/>
  <c r="CB35" i="3"/>
  <c r="CH35" i="3"/>
  <c r="CK35" i="3"/>
  <c r="CM35" i="3"/>
  <c r="CO35" i="3"/>
  <c r="CQ35" i="3"/>
  <c r="BX39" i="3"/>
  <c r="CJ39" i="3"/>
  <c r="CM39" i="3"/>
  <c r="CO39" i="3"/>
  <c r="BV45" i="3"/>
  <c r="BX43" i="3"/>
  <c r="CB43" i="3"/>
  <c r="CF43" i="3"/>
  <c r="CH43" i="3"/>
  <c r="CL43" i="3"/>
  <c r="CQ43" i="3"/>
  <c r="CS43" i="3"/>
  <c r="CW43" i="3"/>
  <c r="BV49" i="3"/>
  <c r="BZ47" i="3"/>
  <c r="CB47" i="3"/>
  <c r="CF47" i="3"/>
  <c r="CH47" i="3"/>
  <c r="CJ47" i="3"/>
  <c r="CL47" i="3"/>
  <c r="CN47" i="3"/>
  <c r="CS47" i="3"/>
  <c r="CU47" i="3"/>
  <c r="CW47" i="3"/>
  <c r="BV53" i="3"/>
  <c r="CB51" i="3"/>
  <c r="CJ51" i="3"/>
  <c r="CN51" i="3"/>
  <c r="CP51" i="3"/>
  <c r="CS51" i="3"/>
  <c r="CU51" i="3"/>
  <c r="CW51" i="3"/>
  <c r="BV57" i="3"/>
  <c r="CB55" i="3"/>
  <c r="CF55" i="3"/>
  <c r="CJ55" i="3"/>
  <c r="CL55" i="3"/>
  <c r="CN55" i="3"/>
  <c r="CW55" i="3"/>
  <c r="BX59" i="3"/>
  <c r="BZ59" i="3"/>
  <c r="CB59" i="3"/>
  <c r="CF59" i="3"/>
  <c r="CH59" i="3"/>
  <c r="CJ59" i="3"/>
  <c r="CL59" i="3"/>
  <c r="CN59" i="3"/>
  <c r="CP59" i="3"/>
  <c r="CR59" i="3"/>
  <c r="CT59" i="3"/>
  <c r="BW31" i="3"/>
  <c r="CA31" i="3"/>
  <c r="CE31" i="3"/>
  <c r="CG31" i="3"/>
  <c r="CJ31" i="3"/>
  <c r="CL31" i="3"/>
  <c r="CN31" i="3"/>
  <c r="CP31" i="3"/>
  <c r="CR31" i="3"/>
  <c r="CT31" i="3"/>
  <c r="CV31" i="3"/>
  <c r="BZ31" i="3"/>
  <c r="CI31" i="3"/>
  <c r="CM31" i="3"/>
  <c r="CQ31" i="3"/>
  <c r="CK33" i="3"/>
  <c r="CK63" i="3" s="1"/>
  <c r="M37" i="3" s="1"/>
  <c r="CO33" i="3"/>
  <c r="CQ33" i="3"/>
  <c r="CS33" i="3"/>
  <c r="CU33" i="3"/>
  <c r="CW33" i="3"/>
  <c r="CI49" i="3"/>
  <c r="CM49" i="3"/>
  <c r="CR49" i="3"/>
  <c r="CL53" i="3"/>
  <c r="CN53" i="3"/>
  <c r="CP53" i="3"/>
  <c r="CU53" i="3"/>
  <c r="CW53" i="3"/>
  <c r="CE53" i="3"/>
  <c r="CM53" i="3"/>
  <c r="CQ53" i="3"/>
  <c r="CB57" i="3"/>
  <c r="CF57" i="3"/>
  <c r="CH57" i="3"/>
  <c r="CJ57" i="3"/>
  <c r="CL57" i="3"/>
  <c r="CN57" i="3"/>
  <c r="CR57" i="3"/>
  <c r="CT57" i="3"/>
  <c r="CM57" i="3"/>
  <c r="CQ57" i="3"/>
  <c r="BX61" i="3"/>
  <c r="BZ61" i="3"/>
  <c r="CB61" i="3"/>
  <c r="CH61" i="3"/>
  <c r="CJ61" i="3"/>
  <c r="CL61" i="3"/>
  <c r="CV61" i="3"/>
  <c r="CW63" i="3" l="1"/>
  <c r="M61" i="3" s="1"/>
  <c r="CQ63" i="3"/>
  <c r="M49" i="3" s="1"/>
  <c r="CF33" i="3"/>
  <c r="BZ33" i="3"/>
  <c r="H33" i="3"/>
  <c r="CI57" i="3"/>
  <c r="CA57" i="3"/>
  <c r="H57" i="3"/>
  <c r="BW57" i="3"/>
  <c r="CV43" i="3"/>
  <c r="CG43" i="3"/>
  <c r="BW35" i="3"/>
  <c r="CH63" i="3"/>
  <c r="M31" i="3" s="1"/>
  <c r="BX63" i="3"/>
  <c r="M11" i="3" s="1"/>
  <c r="CP33" i="3"/>
  <c r="H7" i="3"/>
  <c r="CU7" i="3"/>
  <c r="CU63" i="3" s="1"/>
  <c r="M57" i="3" s="1"/>
  <c r="CM7" i="3"/>
  <c r="CM63" i="3" s="1"/>
  <c r="M41" i="3" s="1"/>
  <c r="CI7" i="3"/>
  <c r="CI63" i="3" s="1"/>
  <c r="M33" i="3" s="1"/>
  <c r="CA7" i="3"/>
  <c r="CR7" i="3"/>
  <c r="CJ7" i="3"/>
  <c r="CT7" i="3"/>
  <c r="CL7" i="3"/>
  <c r="CB7" i="3"/>
  <c r="CB63" i="3" s="1"/>
  <c r="M19" i="3" s="1"/>
  <c r="CV33" i="3"/>
  <c r="CR33" i="3"/>
  <c r="CN33" i="3"/>
  <c r="CJ33" i="3"/>
  <c r="CE33" i="3"/>
  <c r="CE63" i="3" s="1"/>
  <c r="M25" i="3" s="1"/>
  <c r="CA33" i="3"/>
  <c r="BW33" i="3"/>
  <c r="BW63" i="3" s="1"/>
  <c r="M9" i="3" s="1"/>
  <c r="CG33" i="3"/>
  <c r="BY33" i="3"/>
  <c r="BV9" i="3"/>
  <c r="BV63" i="3" s="1"/>
  <c r="M7" i="3" s="1"/>
  <c r="F7" i="3"/>
  <c r="E7" i="3" s="1"/>
  <c r="CT33" i="3"/>
  <c r="CL33" i="3"/>
  <c r="CS7" i="3"/>
  <c r="CS63" i="3" s="1"/>
  <c r="M53" i="3" s="1"/>
  <c r="CO7" i="3"/>
  <c r="CO63" i="3" s="1"/>
  <c r="M45" i="3" s="1"/>
  <c r="CG7" i="3"/>
  <c r="CG63" i="3" s="1"/>
  <c r="M29" i="3" s="1"/>
  <c r="BY7" i="3"/>
  <c r="BY63" i="3" s="1"/>
  <c r="M13" i="3" s="1"/>
  <c r="CV7" i="3"/>
  <c r="CV63" i="3" s="1"/>
  <c r="M59" i="3" s="1"/>
  <c r="CN7" i="3"/>
  <c r="CN63" i="3" s="1"/>
  <c r="M43" i="3" s="1"/>
  <c r="CF7" i="3"/>
  <c r="CF63" i="3" s="1"/>
  <c r="M27" i="3" s="1"/>
  <c r="CP7" i="3"/>
  <c r="CP63" i="3" s="1"/>
  <c r="M47" i="3" s="1"/>
  <c r="BZ7" i="3"/>
  <c r="BZ63" i="3" s="1"/>
  <c r="M15" i="3" s="1"/>
  <c r="CT63" i="3" l="1"/>
  <c r="M55" i="3" s="1"/>
  <c r="CR63" i="3"/>
  <c r="M51" i="3" s="1"/>
  <c r="CL63" i="3"/>
  <c r="M39" i="3" s="1"/>
  <c r="CJ63" i="3"/>
  <c r="M35" i="3" s="1"/>
  <c r="CA63" i="3"/>
  <c r="M17" i="3" s="1"/>
  <c r="G63" i="2" l="1"/>
  <c r="BS62" i="2"/>
  <c r="BR62" i="2"/>
  <c r="BR61" i="2" s="1"/>
  <c r="BN61" i="2"/>
  <c r="CV61" i="2" s="1"/>
  <c r="BL61" i="2"/>
  <c r="CU61" i="2" s="1"/>
  <c r="BJ61" i="2"/>
  <c r="CT61" i="2" s="1"/>
  <c r="BH61" i="2"/>
  <c r="BF61" i="2"/>
  <c r="BD61" i="2"/>
  <c r="CQ61" i="2" s="1"/>
  <c r="BB61" i="2"/>
  <c r="CP61" i="2" s="1"/>
  <c r="AZ61" i="2"/>
  <c r="AX61" i="2"/>
  <c r="AV61" i="2"/>
  <c r="CM61" i="2" s="1"/>
  <c r="AT61" i="2"/>
  <c r="CL61" i="2" s="1"/>
  <c r="AR61" i="2"/>
  <c r="CK61" i="2" s="1"/>
  <c r="AP61" i="2"/>
  <c r="CJ61" i="2" s="1"/>
  <c r="AN61" i="2"/>
  <c r="CI61" i="2" s="1"/>
  <c r="AL61" i="2"/>
  <c r="CH61" i="2" s="1"/>
  <c r="AJ61" i="2"/>
  <c r="CG61" i="2" s="1"/>
  <c r="AH61" i="2"/>
  <c r="AF61" i="2"/>
  <c r="AD61" i="2"/>
  <c r="CD61" i="2" s="1"/>
  <c r="AB61" i="2"/>
  <c r="CC61" i="2" s="1"/>
  <c r="Z61" i="2"/>
  <c r="CB61" i="2" s="1"/>
  <c r="X61" i="2"/>
  <c r="CA61" i="2" s="1"/>
  <c r="V61" i="2"/>
  <c r="BZ61" i="2" s="1"/>
  <c r="T61" i="2"/>
  <c r="BY61" i="2" s="1"/>
  <c r="R61" i="2"/>
  <c r="P61" i="2"/>
  <c r="K61" i="2" s="1"/>
  <c r="N61" i="2"/>
  <c r="L61" i="2"/>
  <c r="I61" i="2" s="1"/>
  <c r="BS60" i="2"/>
  <c r="BR60" i="2"/>
  <c r="BR59" i="2" s="1"/>
  <c r="BP59" i="2"/>
  <c r="BL59" i="2"/>
  <c r="BJ59" i="2"/>
  <c r="CT59" i="2" s="1"/>
  <c r="BH59" i="2"/>
  <c r="CS59" i="2" s="1"/>
  <c r="BF59" i="2"/>
  <c r="CR59" i="2" s="1"/>
  <c r="BD59" i="2"/>
  <c r="BB59" i="2"/>
  <c r="CP59" i="2" s="1"/>
  <c r="AZ59" i="2"/>
  <c r="CO59" i="2" s="1"/>
  <c r="AX59" i="2"/>
  <c r="AV59" i="2"/>
  <c r="CM59" i="2" s="1"/>
  <c r="AT59" i="2"/>
  <c r="AR59" i="2"/>
  <c r="CK59" i="2" s="1"/>
  <c r="AP59" i="2"/>
  <c r="AN59" i="2"/>
  <c r="AL59" i="2"/>
  <c r="AJ59" i="2"/>
  <c r="CG59" i="2" s="1"/>
  <c r="AH59" i="2"/>
  <c r="AF59" i="2"/>
  <c r="AD59" i="2"/>
  <c r="AB59" i="2"/>
  <c r="CC59" i="2" s="1"/>
  <c r="Z59" i="2"/>
  <c r="X59" i="2"/>
  <c r="V59" i="2"/>
  <c r="T59" i="2"/>
  <c r="R59" i="2"/>
  <c r="P59" i="2"/>
  <c r="N59" i="2"/>
  <c r="BV61" i="2" s="1"/>
  <c r="L59" i="2"/>
  <c r="I59" i="2" s="1"/>
  <c r="BS58" i="2"/>
  <c r="BR58" i="2"/>
  <c r="BP57" i="2"/>
  <c r="BN57" i="2"/>
  <c r="CV57" i="2" s="1"/>
  <c r="BJ57" i="2"/>
  <c r="CT57" i="2" s="1"/>
  <c r="BH57" i="2"/>
  <c r="BF57" i="2"/>
  <c r="BD57" i="2"/>
  <c r="CQ57" i="2" s="1"/>
  <c r="BB57" i="2"/>
  <c r="AZ57" i="2"/>
  <c r="AX57" i="2"/>
  <c r="CN57" i="2" s="1"/>
  <c r="AV57" i="2"/>
  <c r="AT57" i="2"/>
  <c r="CL57" i="2" s="1"/>
  <c r="AR57" i="2"/>
  <c r="AP57" i="2"/>
  <c r="AN57" i="2"/>
  <c r="AL57" i="2"/>
  <c r="AJ57" i="2"/>
  <c r="AH57" i="2"/>
  <c r="CF57" i="2" s="1"/>
  <c r="AF57" i="2"/>
  <c r="AD57" i="2"/>
  <c r="AB57" i="2"/>
  <c r="CC57" i="2" s="1"/>
  <c r="Z57" i="2"/>
  <c r="X57" i="2"/>
  <c r="V57" i="2"/>
  <c r="T57" i="2"/>
  <c r="BY57" i="2" s="1"/>
  <c r="R57" i="2"/>
  <c r="BX57" i="2" s="1"/>
  <c r="P57" i="2"/>
  <c r="N57" i="2"/>
  <c r="BV59" i="2" s="1"/>
  <c r="L57" i="2"/>
  <c r="I57" i="2"/>
  <c r="BS56" i="2"/>
  <c r="BR56" i="2"/>
  <c r="BR55" i="2" s="1"/>
  <c r="BP55" i="2"/>
  <c r="BN55" i="2"/>
  <c r="BL55" i="2"/>
  <c r="BH55" i="2"/>
  <c r="CS55" i="2" s="1"/>
  <c r="BF55" i="2"/>
  <c r="BD55" i="2"/>
  <c r="BB55" i="2"/>
  <c r="AZ55" i="2"/>
  <c r="CO55" i="2" s="1"/>
  <c r="AX55" i="2"/>
  <c r="AV55" i="2"/>
  <c r="AT55" i="2"/>
  <c r="AR55" i="2"/>
  <c r="AP55" i="2"/>
  <c r="AN55" i="2"/>
  <c r="CI55" i="2" s="1"/>
  <c r="AL55" i="2"/>
  <c r="CH55" i="2" s="1"/>
  <c r="AJ55" i="2"/>
  <c r="CG55" i="2" s="1"/>
  <c r="AH55" i="2"/>
  <c r="AF55" i="2"/>
  <c r="AD55" i="2"/>
  <c r="AB55" i="2"/>
  <c r="CC55" i="2" s="1"/>
  <c r="Z55" i="2"/>
  <c r="CB55" i="2" s="1"/>
  <c r="X55" i="2"/>
  <c r="V55" i="2"/>
  <c r="T55" i="2"/>
  <c r="R55" i="2"/>
  <c r="P55" i="2"/>
  <c r="N55" i="2"/>
  <c r="L55" i="2"/>
  <c r="I55" i="2" s="1"/>
  <c r="BS54" i="2"/>
  <c r="BR54" i="2"/>
  <c r="BR53" i="2" s="1"/>
  <c r="BP53" i="2"/>
  <c r="CW53" i="2" s="1"/>
  <c r="BN53" i="2"/>
  <c r="BL53" i="2"/>
  <c r="BJ53" i="2"/>
  <c r="BF53" i="2"/>
  <c r="BD53" i="2"/>
  <c r="BB53" i="2"/>
  <c r="AZ53" i="2"/>
  <c r="CO53" i="2" s="1"/>
  <c r="AX53" i="2"/>
  <c r="AV53" i="2"/>
  <c r="AT53" i="2"/>
  <c r="CL53" i="2" s="1"/>
  <c r="AR53" i="2"/>
  <c r="AP53" i="2"/>
  <c r="AN53" i="2"/>
  <c r="CI53" i="2" s="1"/>
  <c r="AL53" i="2"/>
  <c r="AJ53" i="2"/>
  <c r="AH53" i="2"/>
  <c r="CF53" i="2" s="1"/>
  <c r="AF53" i="2"/>
  <c r="AD53" i="2"/>
  <c r="CD53" i="2" s="1"/>
  <c r="AB53" i="2"/>
  <c r="CC53" i="2" s="1"/>
  <c r="Z53" i="2"/>
  <c r="CB53" i="2" s="1"/>
  <c r="X53" i="2"/>
  <c r="V53" i="2"/>
  <c r="T53" i="2"/>
  <c r="R53" i="2"/>
  <c r="BX53" i="2" s="1"/>
  <c r="P53" i="2"/>
  <c r="BW53" i="2" s="1"/>
  <c r="N53" i="2"/>
  <c r="L53" i="2"/>
  <c r="I53" i="2" s="1"/>
  <c r="BS52" i="2"/>
  <c r="BR52" i="2"/>
  <c r="BR51" i="2" s="1"/>
  <c r="BP51" i="2"/>
  <c r="BN51" i="2"/>
  <c r="BL51" i="2"/>
  <c r="CU51" i="2" s="1"/>
  <c r="BJ51" i="2"/>
  <c r="CT51" i="2" s="1"/>
  <c r="BH51" i="2"/>
  <c r="BD51" i="2"/>
  <c r="BB51" i="2"/>
  <c r="AZ51" i="2"/>
  <c r="AX51" i="2"/>
  <c r="AV51" i="2"/>
  <c r="AT51" i="2"/>
  <c r="AR51" i="2"/>
  <c r="CK51" i="2" s="1"/>
  <c r="AP51" i="2"/>
  <c r="AN51" i="2"/>
  <c r="CI51" i="2" s="1"/>
  <c r="AL51" i="2"/>
  <c r="AJ51" i="2"/>
  <c r="AH51" i="2"/>
  <c r="AF51" i="2"/>
  <c r="AD51" i="2"/>
  <c r="AB51" i="2"/>
  <c r="CC51" i="2" s="1"/>
  <c r="Z51" i="2"/>
  <c r="CB51" i="2" s="1"/>
  <c r="X51" i="2"/>
  <c r="V51" i="2"/>
  <c r="T51" i="2"/>
  <c r="R51" i="2"/>
  <c r="P51" i="2"/>
  <c r="N51" i="2"/>
  <c r="BV53" i="2" s="1"/>
  <c r="L51" i="2"/>
  <c r="I51" i="2" s="1"/>
  <c r="BS50" i="2"/>
  <c r="BR50" i="2"/>
  <c r="BP49" i="2"/>
  <c r="BN49" i="2"/>
  <c r="BL49" i="2"/>
  <c r="BJ49" i="2"/>
  <c r="BH49" i="2"/>
  <c r="CS49" i="2" s="1"/>
  <c r="BF49" i="2"/>
  <c r="BB49" i="2"/>
  <c r="AZ49" i="2"/>
  <c r="CO49" i="2" s="1"/>
  <c r="AX49" i="2"/>
  <c r="AV49" i="2"/>
  <c r="CM49" i="2" s="1"/>
  <c r="AT49" i="2"/>
  <c r="CL49" i="2" s="1"/>
  <c r="AR49" i="2"/>
  <c r="AP49" i="2"/>
  <c r="CJ49" i="2" s="1"/>
  <c r="AN49" i="2"/>
  <c r="AL49" i="2"/>
  <c r="AJ49" i="2"/>
  <c r="AH49" i="2"/>
  <c r="CF49" i="2" s="1"/>
  <c r="AF49" i="2"/>
  <c r="AD49" i="2"/>
  <c r="AB49" i="2"/>
  <c r="CC49" i="2" s="1"/>
  <c r="Z49" i="2"/>
  <c r="X49" i="2"/>
  <c r="CA49" i="2" s="1"/>
  <c r="V49" i="2"/>
  <c r="T49" i="2"/>
  <c r="BY49" i="2" s="1"/>
  <c r="R49" i="2"/>
  <c r="P49" i="2"/>
  <c r="BW49" i="2" s="1"/>
  <c r="N49" i="2"/>
  <c r="L49" i="2"/>
  <c r="I49" i="2" s="1"/>
  <c r="BS48" i="2"/>
  <c r="BR48" i="2"/>
  <c r="BP47" i="2"/>
  <c r="BN47" i="2"/>
  <c r="BL47" i="2"/>
  <c r="BJ47" i="2"/>
  <c r="BH47" i="2"/>
  <c r="CS47" i="2" s="1"/>
  <c r="BF47" i="2"/>
  <c r="CR47" i="2" s="1"/>
  <c r="BD47" i="2"/>
  <c r="AZ47" i="2"/>
  <c r="AX47" i="2"/>
  <c r="AV47" i="2"/>
  <c r="CM47" i="2" s="1"/>
  <c r="AT47" i="2"/>
  <c r="AR47" i="2"/>
  <c r="AP47" i="2"/>
  <c r="AN47" i="2"/>
  <c r="AL47" i="2"/>
  <c r="AJ47" i="2"/>
  <c r="AH47" i="2"/>
  <c r="AF47" i="2"/>
  <c r="AD47" i="2"/>
  <c r="AB47" i="2"/>
  <c r="CC47" i="2" s="1"/>
  <c r="Z47" i="2"/>
  <c r="X47" i="2"/>
  <c r="V47" i="2"/>
  <c r="T47" i="2"/>
  <c r="R47" i="2"/>
  <c r="BX47" i="2" s="1"/>
  <c r="P47" i="2"/>
  <c r="N47" i="2"/>
  <c r="BV49" i="2" s="1"/>
  <c r="L47" i="2"/>
  <c r="I47" i="2" s="1"/>
  <c r="BS46" i="2"/>
  <c r="BR46" i="2"/>
  <c r="BP45" i="2"/>
  <c r="CW45" i="2" s="1"/>
  <c r="BN45" i="2"/>
  <c r="BL45" i="2"/>
  <c r="BJ45" i="2"/>
  <c r="BH45" i="2"/>
  <c r="BF45" i="2"/>
  <c r="BD45" i="2"/>
  <c r="BB45" i="2"/>
  <c r="AX45" i="2"/>
  <c r="AV45" i="2"/>
  <c r="AT45" i="2"/>
  <c r="AR45" i="2"/>
  <c r="AP45" i="2"/>
  <c r="AN45" i="2"/>
  <c r="AL45" i="2"/>
  <c r="AJ45" i="2"/>
  <c r="AH45" i="2"/>
  <c r="AF45" i="2"/>
  <c r="CE45" i="2" s="1"/>
  <c r="AD45" i="2"/>
  <c r="CD45" i="2" s="1"/>
  <c r="AB45" i="2"/>
  <c r="CC45" i="2" s="1"/>
  <c r="Z45" i="2"/>
  <c r="X45" i="2"/>
  <c r="V45" i="2"/>
  <c r="T45" i="2"/>
  <c r="R45" i="2"/>
  <c r="P45" i="2"/>
  <c r="N45" i="2"/>
  <c r="L45" i="2"/>
  <c r="I45" i="2" s="1"/>
  <c r="BS44" i="2"/>
  <c r="BR44" i="2"/>
  <c r="BP43" i="2"/>
  <c r="CW43" i="2" s="1"/>
  <c r="BN43" i="2"/>
  <c r="CV43" i="2" s="1"/>
  <c r="BL43" i="2"/>
  <c r="BJ43" i="2"/>
  <c r="CT43" i="2" s="1"/>
  <c r="BH43" i="2"/>
  <c r="BF43" i="2"/>
  <c r="CR43" i="2" s="1"/>
  <c r="BD43" i="2"/>
  <c r="CQ43" i="2" s="1"/>
  <c r="BB43" i="2"/>
  <c r="AZ43" i="2"/>
  <c r="AV43" i="2"/>
  <c r="AT43" i="2"/>
  <c r="AR43" i="2"/>
  <c r="AP43" i="2"/>
  <c r="AN43" i="2"/>
  <c r="CI43" i="2" s="1"/>
  <c r="AL43" i="2"/>
  <c r="CH43" i="2" s="1"/>
  <c r="AJ43" i="2"/>
  <c r="AH43" i="2"/>
  <c r="CF43" i="2" s="1"/>
  <c r="AF43" i="2"/>
  <c r="AD43" i="2"/>
  <c r="CD43" i="2" s="1"/>
  <c r="AB43" i="2"/>
  <c r="CC43" i="2" s="1"/>
  <c r="Z43" i="2"/>
  <c r="X43" i="2"/>
  <c r="CA43" i="2" s="1"/>
  <c r="V43" i="2"/>
  <c r="T43" i="2"/>
  <c r="R43" i="2"/>
  <c r="BX43" i="2" s="1"/>
  <c r="P43" i="2"/>
  <c r="N43" i="2"/>
  <c r="BV45" i="2" s="1"/>
  <c r="L43" i="2"/>
  <c r="I43" i="2" s="1"/>
  <c r="BS42" i="2"/>
  <c r="BR42" i="2"/>
  <c r="BP41" i="2"/>
  <c r="BN41" i="2"/>
  <c r="BL41" i="2"/>
  <c r="CU41" i="2" s="1"/>
  <c r="BJ41" i="2"/>
  <c r="CT41" i="2" s="1"/>
  <c r="BH41" i="2"/>
  <c r="CS41" i="2" s="1"/>
  <c r="BF41" i="2"/>
  <c r="BD41" i="2"/>
  <c r="BB41" i="2"/>
  <c r="AZ41" i="2"/>
  <c r="AX41" i="2"/>
  <c r="CN41" i="2" s="1"/>
  <c r="AT41" i="2"/>
  <c r="AR41" i="2"/>
  <c r="AP41" i="2"/>
  <c r="AN41" i="2"/>
  <c r="AL41" i="2"/>
  <c r="CH41" i="2" s="1"/>
  <c r="AJ41" i="2"/>
  <c r="CG41" i="2" s="1"/>
  <c r="AH41" i="2"/>
  <c r="AF41" i="2"/>
  <c r="AD41" i="2"/>
  <c r="AB41" i="2"/>
  <c r="CC41" i="2" s="1"/>
  <c r="Z41" i="2"/>
  <c r="X41" i="2"/>
  <c r="CA41" i="2" s="1"/>
  <c r="V41" i="2"/>
  <c r="T41" i="2"/>
  <c r="R41" i="2"/>
  <c r="BX41" i="2" s="1"/>
  <c r="P41" i="2"/>
  <c r="BW41" i="2" s="1"/>
  <c r="N41" i="2"/>
  <c r="L41" i="2"/>
  <c r="I41" i="2" s="1"/>
  <c r="BS40" i="2"/>
  <c r="BR40" i="2"/>
  <c r="BP39" i="2"/>
  <c r="BN39" i="2"/>
  <c r="CV39" i="2" s="1"/>
  <c r="BL39" i="2"/>
  <c r="BJ39" i="2"/>
  <c r="CT39" i="2" s="1"/>
  <c r="BH39" i="2"/>
  <c r="BF39" i="2"/>
  <c r="CR39" i="2" s="1"/>
  <c r="BD39" i="2"/>
  <c r="BB39" i="2"/>
  <c r="CP39" i="2" s="1"/>
  <c r="AZ39" i="2"/>
  <c r="AX39" i="2"/>
  <c r="CN39" i="2" s="1"/>
  <c r="AV39" i="2"/>
  <c r="CM39" i="2" s="1"/>
  <c r="AR39" i="2"/>
  <c r="AP39" i="2"/>
  <c r="AN39" i="2"/>
  <c r="CI39" i="2" s="1"/>
  <c r="AL39" i="2"/>
  <c r="AJ39" i="2"/>
  <c r="CG39" i="2" s="1"/>
  <c r="AH39" i="2"/>
  <c r="CF39" i="2" s="1"/>
  <c r="AF39" i="2"/>
  <c r="AD39" i="2"/>
  <c r="AB39" i="2"/>
  <c r="CC39" i="2" s="1"/>
  <c r="Z39" i="2"/>
  <c r="CB39" i="2" s="1"/>
  <c r="X39" i="2"/>
  <c r="CA39" i="2" s="1"/>
  <c r="V39" i="2"/>
  <c r="T39" i="2"/>
  <c r="R39" i="2"/>
  <c r="BX39" i="2" s="1"/>
  <c r="P39" i="2"/>
  <c r="BW39" i="2" s="1"/>
  <c r="N39" i="2"/>
  <c r="L39" i="2"/>
  <c r="I39" i="2" s="1"/>
  <c r="BS38" i="2"/>
  <c r="BR38" i="2"/>
  <c r="BP37" i="2"/>
  <c r="BN37" i="2"/>
  <c r="BL37" i="2"/>
  <c r="BJ37" i="2"/>
  <c r="CT37" i="2" s="1"/>
  <c r="BH37" i="2"/>
  <c r="CS37" i="2" s="1"/>
  <c r="BF37" i="2"/>
  <c r="BD37" i="2"/>
  <c r="BB37" i="2"/>
  <c r="CP37" i="2" s="1"/>
  <c r="AZ37" i="2"/>
  <c r="CO37" i="2" s="1"/>
  <c r="AX37" i="2"/>
  <c r="CN37" i="2" s="1"/>
  <c r="AV37" i="2"/>
  <c r="AT37" i="2"/>
  <c r="CL37" i="2" s="1"/>
  <c r="AP37" i="2"/>
  <c r="AN37" i="2"/>
  <c r="AL37" i="2"/>
  <c r="CH37" i="2" s="1"/>
  <c r="AJ37" i="2"/>
  <c r="CG37" i="2" s="1"/>
  <c r="AH37" i="2"/>
  <c r="CF37" i="2" s="1"/>
  <c r="AF37" i="2"/>
  <c r="AD37" i="2"/>
  <c r="CD37" i="2" s="1"/>
  <c r="AB37" i="2"/>
  <c r="CC37" i="2" s="1"/>
  <c r="Z37" i="2"/>
  <c r="X37" i="2"/>
  <c r="CA37" i="2" s="1"/>
  <c r="V37" i="2"/>
  <c r="T37" i="2"/>
  <c r="R37" i="2"/>
  <c r="P37" i="2"/>
  <c r="BW37" i="2" s="1"/>
  <c r="N37" i="2"/>
  <c r="L37" i="2"/>
  <c r="I37" i="2" s="1"/>
  <c r="BS36" i="2"/>
  <c r="BR36" i="2"/>
  <c r="BP35" i="2"/>
  <c r="BN35" i="2"/>
  <c r="BL35" i="2"/>
  <c r="BJ35" i="2"/>
  <c r="CT35" i="2" s="1"/>
  <c r="BH35" i="2"/>
  <c r="CS35" i="2" s="1"/>
  <c r="BF35" i="2"/>
  <c r="CR35" i="2" s="1"/>
  <c r="BD35" i="2"/>
  <c r="BB35" i="2"/>
  <c r="CP35" i="2" s="1"/>
  <c r="AZ35" i="2"/>
  <c r="CO35" i="2" s="1"/>
  <c r="AX35" i="2"/>
  <c r="AV35" i="2"/>
  <c r="CM35" i="2" s="1"/>
  <c r="AT35" i="2"/>
  <c r="AR35" i="2"/>
  <c r="CK35" i="2" s="1"/>
  <c r="AN35" i="2"/>
  <c r="AL35" i="2"/>
  <c r="CH35" i="2" s="1"/>
  <c r="AJ35" i="2"/>
  <c r="AH35" i="2"/>
  <c r="AF35" i="2"/>
  <c r="AD35" i="2"/>
  <c r="AB35" i="2"/>
  <c r="CC35" i="2" s="1"/>
  <c r="Z35" i="2"/>
  <c r="CB35" i="2" s="1"/>
  <c r="X35" i="2"/>
  <c r="CA35" i="2" s="1"/>
  <c r="V35" i="2"/>
  <c r="BZ35" i="2" s="1"/>
  <c r="T35" i="2"/>
  <c r="R35" i="2"/>
  <c r="BX35" i="2" s="1"/>
  <c r="P35" i="2"/>
  <c r="BW35" i="2" s="1"/>
  <c r="N35" i="2"/>
  <c r="L35" i="2"/>
  <c r="I35" i="2" s="1"/>
  <c r="BS34" i="2"/>
  <c r="BR34" i="2"/>
  <c r="BP33" i="2"/>
  <c r="BN33" i="2"/>
  <c r="CV33" i="2" s="1"/>
  <c r="BL33" i="2"/>
  <c r="BJ33" i="2"/>
  <c r="BH33" i="2"/>
  <c r="BF33" i="2"/>
  <c r="BD33" i="2"/>
  <c r="BB33" i="2"/>
  <c r="AZ33" i="2"/>
  <c r="CO33" i="2" s="1"/>
  <c r="AX33" i="2"/>
  <c r="AV33" i="2"/>
  <c r="AT33" i="2"/>
  <c r="AR33" i="2"/>
  <c r="CK33" i="2" s="1"/>
  <c r="AP33" i="2"/>
  <c r="CJ33" i="2" s="1"/>
  <c r="AL33" i="2"/>
  <c r="AJ33" i="2"/>
  <c r="AH33" i="2"/>
  <c r="AF33" i="2"/>
  <c r="AD33" i="2"/>
  <c r="AB33" i="2"/>
  <c r="CC33" i="2" s="1"/>
  <c r="Z33" i="2"/>
  <c r="CB33" i="2" s="1"/>
  <c r="X33" i="2"/>
  <c r="V33" i="2"/>
  <c r="T33" i="2"/>
  <c r="BY33" i="2" s="1"/>
  <c r="R33" i="2"/>
  <c r="P33" i="2"/>
  <c r="BW33" i="2" s="1"/>
  <c r="N33" i="2"/>
  <c r="L33" i="2"/>
  <c r="I33" i="2" s="1"/>
  <c r="BS32" i="2"/>
  <c r="BR32" i="2"/>
  <c r="BP31" i="2"/>
  <c r="BN31" i="2"/>
  <c r="CV31" i="2" s="1"/>
  <c r="BL31" i="2"/>
  <c r="BJ31" i="2"/>
  <c r="BH31" i="2"/>
  <c r="BF31" i="2"/>
  <c r="BD31" i="2"/>
  <c r="BB31" i="2"/>
  <c r="CP31" i="2" s="1"/>
  <c r="AZ31" i="2"/>
  <c r="CO31" i="2" s="1"/>
  <c r="AX31" i="2"/>
  <c r="AV31" i="2"/>
  <c r="AT31" i="2"/>
  <c r="AR31" i="2"/>
  <c r="AP31" i="2"/>
  <c r="AN31" i="2"/>
  <c r="AJ31" i="2"/>
  <c r="CG31" i="2" s="1"/>
  <c r="AH31" i="2"/>
  <c r="AF31" i="2"/>
  <c r="AD31" i="2"/>
  <c r="AB31" i="2"/>
  <c r="CC31" i="2" s="1"/>
  <c r="Z31" i="2"/>
  <c r="X31" i="2"/>
  <c r="V31" i="2"/>
  <c r="T31" i="2"/>
  <c r="R31" i="2"/>
  <c r="P31" i="2"/>
  <c r="BW31" i="2" s="1"/>
  <c r="N31" i="2"/>
  <c r="L31" i="2"/>
  <c r="I31" i="2" s="1"/>
  <c r="BS30" i="2"/>
  <c r="BR30" i="2"/>
  <c r="BP29" i="2"/>
  <c r="BN29" i="2"/>
  <c r="BL29" i="2"/>
  <c r="BJ29" i="2"/>
  <c r="BH29" i="2"/>
  <c r="BF29" i="2"/>
  <c r="CR29" i="2" s="1"/>
  <c r="BD29" i="2"/>
  <c r="CQ29" i="2" s="1"/>
  <c r="BB29" i="2"/>
  <c r="CP29" i="2" s="1"/>
  <c r="AZ29" i="2"/>
  <c r="CO29" i="2" s="1"/>
  <c r="AX29" i="2"/>
  <c r="CN29" i="2" s="1"/>
  <c r="AV29" i="2"/>
  <c r="AT29" i="2"/>
  <c r="AR29" i="2"/>
  <c r="AP29" i="2"/>
  <c r="CJ29" i="2" s="1"/>
  <c r="AN29" i="2"/>
  <c r="AL29" i="2"/>
  <c r="AH29" i="2"/>
  <c r="AF29" i="2"/>
  <c r="AD29" i="2"/>
  <c r="AB29" i="2"/>
  <c r="CC29" i="2" s="1"/>
  <c r="Z29" i="2"/>
  <c r="X29" i="2"/>
  <c r="V29" i="2"/>
  <c r="BZ29" i="2" s="1"/>
  <c r="T29" i="2"/>
  <c r="BY29" i="2" s="1"/>
  <c r="R29" i="2"/>
  <c r="P29" i="2"/>
  <c r="BW29" i="2" s="1"/>
  <c r="N29" i="2"/>
  <c r="L29" i="2"/>
  <c r="I29" i="2" s="1"/>
  <c r="BS28" i="2"/>
  <c r="BR28" i="2"/>
  <c r="BP27" i="2"/>
  <c r="BN27" i="2"/>
  <c r="CV27" i="2" s="1"/>
  <c r="BL27" i="2"/>
  <c r="BJ27" i="2"/>
  <c r="BH27" i="2"/>
  <c r="BF27" i="2"/>
  <c r="CR27" i="2" s="1"/>
  <c r="BD27" i="2"/>
  <c r="BB27" i="2"/>
  <c r="AZ27" i="2"/>
  <c r="AX27" i="2"/>
  <c r="AV27" i="2"/>
  <c r="CM27" i="2" s="1"/>
  <c r="AT27" i="2"/>
  <c r="AR27" i="2"/>
  <c r="AP27" i="2"/>
  <c r="CJ27" i="2" s="1"/>
  <c r="AN27" i="2"/>
  <c r="AL27" i="2"/>
  <c r="CH27" i="2" s="1"/>
  <c r="AJ27" i="2"/>
  <c r="CG27" i="2" s="1"/>
  <c r="AF27" i="2"/>
  <c r="AD27" i="2"/>
  <c r="AB27" i="2"/>
  <c r="CC27" i="2" s="1"/>
  <c r="Z27" i="2"/>
  <c r="CB27" i="2" s="1"/>
  <c r="X27" i="2"/>
  <c r="V27" i="2"/>
  <c r="T27" i="2"/>
  <c r="R27" i="2"/>
  <c r="P27" i="2"/>
  <c r="N27" i="2"/>
  <c r="L27" i="2"/>
  <c r="I27" i="2" s="1"/>
  <c r="BS26" i="2"/>
  <c r="BR26" i="2"/>
  <c r="BP25" i="2"/>
  <c r="CW25" i="2" s="1"/>
  <c r="BN25" i="2"/>
  <c r="CV25" i="2" s="1"/>
  <c r="BL25" i="2"/>
  <c r="BJ25" i="2"/>
  <c r="CT25" i="2" s="1"/>
  <c r="BH25" i="2"/>
  <c r="CS25" i="2" s="1"/>
  <c r="BF25" i="2"/>
  <c r="CR25" i="2" s="1"/>
  <c r="BD25" i="2"/>
  <c r="CQ25" i="2" s="1"/>
  <c r="BB25" i="2"/>
  <c r="AZ25" i="2"/>
  <c r="AX25" i="2"/>
  <c r="CN25" i="2" s="1"/>
  <c r="AV25" i="2"/>
  <c r="CM25" i="2" s="1"/>
  <c r="AT25" i="2"/>
  <c r="AR25" i="2"/>
  <c r="AP25" i="2"/>
  <c r="AN25" i="2"/>
  <c r="CI25" i="2" s="1"/>
  <c r="AL25" i="2"/>
  <c r="CH25" i="2" s="1"/>
  <c r="AJ25" i="2"/>
  <c r="CG25" i="2" s="1"/>
  <c r="AH25" i="2"/>
  <c r="AD25" i="2"/>
  <c r="CD25" i="2" s="1"/>
  <c r="AB25" i="2"/>
  <c r="CC25" i="2" s="1"/>
  <c r="Z25" i="2"/>
  <c r="CB25" i="2" s="1"/>
  <c r="X25" i="2"/>
  <c r="V25" i="2"/>
  <c r="T25" i="2"/>
  <c r="BY25" i="2" s="1"/>
  <c r="R25" i="2"/>
  <c r="P25" i="2"/>
  <c r="BW25" i="2" s="1"/>
  <c r="N25" i="2"/>
  <c r="L25" i="2"/>
  <c r="I25" i="2" s="1"/>
  <c r="BS24" i="2"/>
  <c r="BR24" i="2"/>
  <c r="BP23" i="2"/>
  <c r="BN23" i="2"/>
  <c r="CV23" i="2" s="1"/>
  <c r="BL23" i="2"/>
  <c r="BJ23" i="2"/>
  <c r="BH23" i="2"/>
  <c r="BF23" i="2"/>
  <c r="CR23" i="2" s="1"/>
  <c r="BD23" i="2"/>
  <c r="CQ23" i="2" s="1"/>
  <c r="BB23" i="2"/>
  <c r="CP23" i="2" s="1"/>
  <c r="AZ23" i="2"/>
  <c r="AX23" i="2"/>
  <c r="AV23" i="2"/>
  <c r="AT23" i="2"/>
  <c r="CL23" i="2" s="1"/>
  <c r="AR23" i="2"/>
  <c r="AP23" i="2"/>
  <c r="AN23" i="2"/>
  <c r="CI23" i="2" s="1"/>
  <c r="AL23" i="2"/>
  <c r="AJ23" i="2"/>
  <c r="CG23" i="2" s="1"/>
  <c r="AH23" i="2"/>
  <c r="CF23" i="2" s="1"/>
  <c r="AF23" i="2"/>
  <c r="AB23" i="2"/>
  <c r="CC23" i="2" s="1"/>
  <c r="Z23" i="2"/>
  <c r="X23" i="2"/>
  <c r="V23" i="2"/>
  <c r="T23" i="2"/>
  <c r="R23" i="2"/>
  <c r="P23" i="2"/>
  <c r="N23" i="2"/>
  <c r="L23" i="2"/>
  <c r="I23" i="2" s="1"/>
  <c r="BS22" i="2"/>
  <c r="BR22" i="2"/>
  <c r="BP21" i="2"/>
  <c r="CW21" i="2" s="1"/>
  <c r="BN21" i="2"/>
  <c r="CV21" i="2" s="1"/>
  <c r="BL21" i="2"/>
  <c r="CU21" i="2" s="1"/>
  <c r="BJ21" i="2"/>
  <c r="CT21" i="2" s="1"/>
  <c r="BH21" i="2"/>
  <c r="CS21" i="2" s="1"/>
  <c r="BF21" i="2"/>
  <c r="CR21" i="2" s="1"/>
  <c r="BD21" i="2"/>
  <c r="CQ21" i="2" s="1"/>
  <c r="BB21" i="2"/>
  <c r="CP21" i="2" s="1"/>
  <c r="AZ21" i="2"/>
  <c r="CO21" i="2" s="1"/>
  <c r="AX21" i="2"/>
  <c r="CN21" i="2" s="1"/>
  <c r="AV21" i="2"/>
  <c r="CM21" i="2" s="1"/>
  <c r="AT21" i="2"/>
  <c r="CL21" i="2" s="1"/>
  <c r="AR21" i="2"/>
  <c r="CK21" i="2" s="1"/>
  <c r="AP21" i="2"/>
  <c r="CJ21" i="2" s="1"/>
  <c r="AN21" i="2"/>
  <c r="CI21" i="2" s="1"/>
  <c r="AL21" i="2"/>
  <c r="CH21" i="2" s="1"/>
  <c r="AJ21" i="2"/>
  <c r="CG21" i="2" s="1"/>
  <c r="AH21" i="2"/>
  <c r="CF21" i="2" s="1"/>
  <c r="AF21" i="2"/>
  <c r="CE21" i="2" s="1"/>
  <c r="AD21" i="2"/>
  <c r="CD21" i="2" s="1"/>
  <c r="Z21" i="2"/>
  <c r="CB21" i="2" s="1"/>
  <c r="X21" i="2"/>
  <c r="CA21" i="2" s="1"/>
  <c r="V21" i="2"/>
  <c r="BZ21" i="2" s="1"/>
  <c r="T21" i="2"/>
  <c r="BY21" i="2" s="1"/>
  <c r="R21" i="2"/>
  <c r="BX21" i="2" s="1"/>
  <c r="P21" i="2"/>
  <c r="BW21" i="2" s="1"/>
  <c r="N21" i="2"/>
  <c r="L21" i="2"/>
  <c r="I21" i="2" s="1"/>
  <c r="BS20" i="2"/>
  <c r="BR20" i="2"/>
  <c r="BP19" i="2"/>
  <c r="BN19" i="2"/>
  <c r="CV19" i="2" s="1"/>
  <c r="BL19" i="2"/>
  <c r="CU19" i="2" s="1"/>
  <c r="BJ19" i="2"/>
  <c r="BH19" i="2"/>
  <c r="BF19" i="2"/>
  <c r="BD19" i="2"/>
  <c r="BB19" i="2"/>
  <c r="AZ19" i="2"/>
  <c r="AX19" i="2"/>
  <c r="CN19" i="2" s="1"/>
  <c r="AV19" i="2"/>
  <c r="AT19" i="2"/>
  <c r="AR19" i="2"/>
  <c r="AP19" i="2"/>
  <c r="AN19" i="2"/>
  <c r="AL19" i="2"/>
  <c r="CH19" i="2" s="1"/>
  <c r="AJ19" i="2"/>
  <c r="AH19" i="2"/>
  <c r="AF19" i="2"/>
  <c r="AD19" i="2"/>
  <c r="CD19" i="2" s="1"/>
  <c r="AB19" i="2"/>
  <c r="CC19" i="2" s="1"/>
  <c r="X19" i="2"/>
  <c r="V19" i="2"/>
  <c r="T19" i="2"/>
  <c r="R19" i="2"/>
  <c r="BX19" i="2" s="1"/>
  <c r="P19" i="2"/>
  <c r="BW19" i="2" s="1"/>
  <c r="N19" i="2"/>
  <c r="L19" i="2"/>
  <c r="I19" i="2" s="1"/>
  <c r="BS18" i="2"/>
  <c r="BR18" i="2"/>
  <c r="BP17" i="2"/>
  <c r="BN17" i="2"/>
  <c r="BL17" i="2"/>
  <c r="BJ17" i="2"/>
  <c r="CT17" i="2" s="1"/>
  <c r="BH17" i="2"/>
  <c r="CS17" i="2" s="1"/>
  <c r="BF17" i="2"/>
  <c r="CR17" i="2" s="1"/>
  <c r="BD17" i="2"/>
  <c r="BB17" i="2"/>
  <c r="CP17" i="2" s="1"/>
  <c r="AZ17" i="2"/>
  <c r="AX17" i="2"/>
  <c r="AV17" i="2"/>
  <c r="AT17" i="2"/>
  <c r="AR17" i="2"/>
  <c r="AP17" i="2"/>
  <c r="AN17" i="2"/>
  <c r="CI17" i="2" s="1"/>
  <c r="AL17" i="2"/>
  <c r="CH17" i="2" s="1"/>
  <c r="AJ17" i="2"/>
  <c r="CG17" i="2" s="1"/>
  <c r="AH17" i="2"/>
  <c r="CF17" i="2" s="1"/>
  <c r="AF17" i="2"/>
  <c r="CE17" i="2" s="1"/>
  <c r="AD17" i="2"/>
  <c r="AB17" i="2"/>
  <c r="CC17" i="2" s="1"/>
  <c r="Z17" i="2"/>
  <c r="V17" i="2"/>
  <c r="T17" i="2"/>
  <c r="BY17" i="2" s="1"/>
  <c r="R17" i="2"/>
  <c r="P17" i="2"/>
  <c r="BW17" i="2" s="1"/>
  <c r="N17" i="2"/>
  <c r="L17" i="2"/>
  <c r="I17" i="2" s="1"/>
  <c r="BS16" i="2"/>
  <c r="BR16" i="2"/>
  <c r="BP15" i="2"/>
  <c r="BN15" i="2"/>
  <c r="CV15" i="2" s="1"/>
  <c r="BL15" i="2"/>
  <c r="CU15" i="2" s="1"/>
  <c r="BJ15" i="2"/>
  <c r="CT15" i="2" s="1"/>
  <c r="BH15" i="2"/>
  <c r="CS15" i="2" s="1"/>
  <c r="BF15" i="2"/>
  <c r="CR15" i="2" s="1"/>
  <c r="BD15" i="2"/>
  <c r="BB15" i="2"/>
  <c r="CP15" i="2" s="1"/>
  <c r="AZ15" i="2"/>
  <c r="AX15" i="2"/>
  <c r="CN15" i="2" s="1"/>
  <c r="AV15" i="2"/>
  <c r="CM15" i="2" s="1"/>
  <c r="AT15" i="2"/>
  <c r="AR15" i="2"/>
  <c r="CK15" i="2" s="1"/>
  <c r="AP15" i="2"/>
  <c r="AN15" i="2"/>
  <c r="CI15" i="2" s="1"/>
  <c r="AL15" i="2"/>
  <c r="CH15" i="2" s="1"/>
  <c r="AJ15" i="2"/>
  <c r="AH15" i="2"/>
  <c r="AF15" i="2"/>
  <c r="CE15" i="2" s="1"/>
  <c r="AD15" i="2"/>
  <c r="AB15" i="2"/>
  <c r="CC15" i="2" s="1"/>
  <c r="Z15" i="2"/>
  <c r="X15" i="2"/>
  <c r="T15" i="2"/>
  <c r="BY15" i="2" s="1"/>
  <c r="R15" i="2"/>
  <c r="BX15" i="2" s="1"/>
  <c r="P15" i="2"/>
  <c r="N15" i="2"/>
  <c r="L15" i="2"/>
  <c r="I15" i="2" s="1"/>
  <c r="BS14" i="2"/>
  <c r="BR14" i="2"/>
  <c r="BP13" i="2"/>
  <c r="BN13" i="2"/>
  <c r="CV13" i="2" s="1"/>
  <c r="BL13" i="2"/>
  <c r="BJ13" i="2"/>
  <c r="BH13" i="2"/>
  <c r="CS13" i="2" s="1"/>
  <c r="BF13" i="2"/>
  <c r="BD13" i="2"/>
  <c r="BB13" i="2"/>
  <c r="CP13" i="2" s="1"/>
  <c r="AZ13" i="2"/>
  <c r="CO13" i="2" s="1"/>
  <c r="AX13" i="2"/>
  <c r="CN13" i="2" s="1"/>
  <c r="AV13" i="2"/>
  <c r="AT13" i="2"/>
  <c r="AR13" i="2"/>
  <c r="CK13" i="2" s="1"/>
  <c r="AP13" i="2"/>
  <c r="AN13" i="2"/>
  <c r="AL13" i="2"/>
  <c r="AJ13" i="2"/>
  <c r="AH13" i="2"/>
  <c r="CF13" i="2" s="1"/>
  <c r="AF13" i="2"/>
  <c r="AD13" i="2"/>
  <c r="CD13" i="2" s="1"/>
  <c r="AB13" i="2"/>
  <c r="CC13" i="2" s="1"/>
  <c r="Z13" i="2"/>
  <c r="CB13" i="2" s="1"/>
  <c r="X13" i="2"/>
  <c r="V13" i="2"/>
  <c r="R13" i="2"/>
  <c r="P13" i="2"/>
  <c r="BW13" i="2" s="1"/>
  <c r="N13" i="2"/>
  <c r="L13" i="2"/>
  <c r="I13" i="2" s="1"/>
  <c r="BS12" i="2"/>
  <c r="BR12" i="2"/>
  <c r="BP11" i="2"/>
  <c r="BN11" i="2"/>
  <c r="CV11" i="2" s="1"/>
  <c r="BL11" i="2"/>
  <c r="BJ11" i="2"/>
  <c r="BH11" i="2"/>
  <c r="BF11" i="2"/>
  <c r="BD11" i="2"/>
  <c r="BB11" i="2"/>
  <c r="AZ11" i="2"/>
  <c r="CO11" i="2" s="1"/>
  <c r="AX11" i="2"/>
  <c r="AV11" i="2"/>
  <c r="AT11" i="2"/>
  <c r="AR11" i="2"/>
  <c r="AP11" i="2"/>
  <c r="AN11" i="2"/>
  <c r="CI11" i="2" s="1"/>
  <c r="AL11" i="2"/>
  <c r="AJ11" i="2"/>
  <c r="AH11" i="2"/>
  <c r="CF11" i="2" s="1"/>
  <c r="AF11" i="2"/>
  <c r="AD11" i="2"/>
  <c r="AB11" i="2"/>
  <c r="CC11" i="2" s="1"/>
  <c r="Z11" i="2"/>
  <c r="X11" i="2"/>
  <c r="CA11" i="2" s="1"/>
  <c r="V11" i="2"/>
  <c r="T11" i="2"/>
  <c r="BY11" i="2" s="1"/>
  <c r="P11" i="2"/>
  <c r="N11" i="2"/>
  <c r="L11" i="2"/>
  <c r="I11" i="2" s="1"/>
  <c r="BS10" i="2"/>
  <c r="BR9" i="2" s="1"/>
  <c r="BR10" i="2"/>
  <c r="CR9" i="2"/>
  <c r="BP9" i="2"/>
  <c r="BN9" i="2"/>
  <c r="CV9" i="2" s="1"/>
  <c r="BL9" i="2"/>
  <c r="BJ9" i="2"/>
  <c r="BH9" i="2"/>
  <c r="BB9" i="2"/>
  <c r="AZ9" i="2"/>
  <c r="AX9" i="2"/>
  <c r="CN9" i="2" s="1"/>
  <c r="AV9" i="2"/>
  <c r="AT9" i="2"/>
  <c r="AR9" i="2"/>
  <c r="AP9" i="2"/>
  <c r="AN9" i="2"/>
  <c r="AL9" i="2"/>
  <c r="AJ9" i="2"/>
  <c r="AH9" i="2"/>
  <c r="CF9" i="2" s="1"/>
  <c r="AF9" i="2"/>
  <c r="AD9" i="2"/>
  <c r="CD9" i="2" s="1"/>
  <c r="AB9" i="2"/>
  <c r="CC9" i="2" s="1"/>
  <c r="Z9" i="2"/>
  <c r="X9" i="2"/>
  <c r="V9" i="2"/>
  <c r="T9" i="2"/>
  <c r="R9" i="2"/>
  <c r="N9" i="2"/>
  <c r="L9" i="2"/>
  <c r="I9" i="2" s="1"/>
  <c r="BS8" i="2"/>
  <c r="BR8" i="2"/>
  <c r="BP7" i="2"/>
  <c r="BN7" i="2"/>
  <c r="BL7" i="2"/>
  <c r="BJ7" i="2"/>
  <c r="BH7" i="2"/>
  <c r="BF7" i="2"/>
  <c r="BD7" i="2"/>
  <c r="BB7" i="2"/>
  <c r="AZ7" i="2"/>
  <c r="AX7" i="2"/>
  <c r="AV7" i="2"/>
  <c r="AT7" i="2"/>
  <c r="AR7" i="2"/>
  <c r="AP7" i="2"/>
  <c r="CJ7" i="2" s="1"/>
  <c r="AN7" i="2"/>
  <c r="CI7" i="2" s="1"/>
  <c r="AL7" i="2"/>
  <c r="AJ7" i="2"/>
  <c r="CG7" i="2" s="1"/>
  <c r="AH7" i="2"/>
  <c r="AF7" i="2"/>
  <c r="AD7" i="2"/>
  <c r="CD7" i="2" s="1"/>
  <c r="AB7" i="2"/>
  <c r="CC7" i="2" s="1"/>
  <c r="CC63" i="2" s="1"/>
  <c r="M21" i="2" s="1"/>
  <c r="Z7" i="2"/>
  <c r="CB7" i="2" s="1"/>
  <c r="X7" i="2"/>
  <c r="CA7" i="2" s="1"/>
  <c r="V7" i="2"/>
  <c r="T7" i="2"/>
  <c r="BY7" i="2" s="1"/>
  <c r="R7" i="2"/>
  <c r="P7" i="2"/>
  <c r="L7" i="2"/>
  <c r="I7" i="2" s="1"/>
  <c r="K59" i="2" l="1"/>
  <c r="K7" i="2"/>
  <c r="K23" i="2"/>
  <c r="BR23" i="2"/>
  <c r="BR43" i="2"/>
  <c r="BR45" i="2"/>
  <c r="BR7" i="2"/>
  <c r="K13" i="2"/>
  <c r="BR13" i="2"/>
  <c r="K15" i="2"/>
  <c r="BR15" i="2"/>
  <c r="K17" i="2"/>
  <c r="K27" i="2"/>
  <c r="BR27" i="2"/>
  <c r="BR29" i="2"/>
  <c r="K31" i="2"/>
  <c r="BR31" i="2"/>
  <c r="BR33" i="2"/>
  <c r="BR35" i="2"/>
  <c r="BR37" i="2"/>
  <c r="BR39" i="2"/>
  <c r="BR41" i="2"/>
  <c r="F59" i="2"/>
  <c r="E59" i="2" s="1"/>
  <c r="BR49" i="2"/>
  <c r="BR57" i="2"/>
  <c r="K9" i="2"/>
  <c r="K11" i="2"/>
  <c r="F11" i="2" s="1"/>
  <c r="E11" i="2" s="1"/>
  <c r="BR11" i="2"/>
  <c r="F15" i="2"/>
  <c r="E15" i="2" s="1"/>
  <c r="BR19" i="2"/>
  <c r="BR21" i="2"/>
  <c r="K25" i="2"/>
  <c r="F25" i="2" s="1"/>
  <c r="E25" i="2" s="1"/>
  <c r="BR25" i="2"/>
  <c r="K29" i="2"/>
  <c r="F29" i="2" s="1"/>
  <c r="E29" i="2" s="1"/>
  <c r="H59" i="2"/>
  <c r="BX59" i="2"/>
  <c r="BZ59" i="2"/>
  <c r="CB59" i="2"/>
  <c r="CD59" i="2"/>
  <c r="CF59" i="2"/>
  <c r="CH59" i="2"/>
  <c r="CJ59" i="2"/>
  <c r="CL59" i="2"/>
  <c r="CN59" i="2"/>
  <c r="CW59" i="2"/>
  <c r="H61" i="2"/>
  <c r="F61" i="2" s="1"/>
  <c r="E61" i="2" s="1"/>
  <c r="BX61" i="2"/>
  <c r="CF61" i="2"/>
  <c r="CN61" i="2"/>
  <c r="CR61" i="2"/>
  <c r="BX9" i="2"/>
  <c r="BZ9" i="2"/>
  <c r="CB9" i="2"/>
  <c r="CH9" i="2"/>
  <c r="CJ9" i="2"/>
  <c r="CL9" i="2"/>
  <c r="BW11" i="2"/>
  <c r="CB11" i="2"/>
  <c r="CH11" i="2"/>
  <c r="CL11" i="2"/>
  <c r="CP11" i="2"/>
  <c r="CT11" i="2"/>
  <c r="F13" i="2"/>
  <c r="E13" i="2" s="1"/>
  <c r="BW15" i="2"/>
  <c r="CB15" i="2"/>
  <c r="CD15" i="2"/>
  <c r="CF15" i="2"/>
  <c r="CJ15" i="2"/>
  <c r="CL15" i="2"/>
  <c r="F17" i="2"/>
  <c r="E17" i="2" s="1"/>
  <c r="BR17" i="2"/>
  <c r="F23" i="2"/>
  <c r="E23" i="2" s="1"/>
  <c r="CA25" i="2"/>
  <c r="CF25" i="2"/>
  <c r="CJ25" i="2"/>
  <c r="CL25" i="2"/>
  <c r="CP25" i="2"/>
  <c r="F27" i="2"/>
  <c r="E27" i="2" s="1"/>
  <c r="CA29" i="2"/>
  <c r="CE29" i="2"/>
  <c r="CH29" i="2"/>
  <c r="CL29" i="2"/>
  <c r="CT29" i="2"/>
  <c r="CV29" i="2"/>
  <c r="F31" i="2"/>
  <c r="E31" i="2" s="1"/>
  <c r="BR47" i="2"/>
  <c r="BW59" i="2"/>
  <c r="BY59" i="2"/>
  <c r="CA59" i="2"/>
  <c r="CE59" i="2"/>
  <c r="CI59" i="2"/>
  <c r="CQ59" i="2"/>
  <c r="CU59" i="2"/>
  <c r="BW61" i="2"/>
  <c r="CE61" i="2"/>
  <c r="CO61" i="2"/>
  <c r="CS61" i="2"/>
  <c r="CQ9" i="2"/>
  <c r="F9" i="2"/>
  <c r="E9" i="2" s="1"/>
  <c r="CE7" i="2"/>
  <c r="BX7" i="2"/>
  <c r="BZ7" i="2"/>
  <c r="CF7" i="2"/>
  <c r="CH7" i="2"/>
  <c r="CL7" i="2"/>
  <c r="CN7" i="2"/>
  <c r="CP7" i="2"/>
  <c r="CR7" i="2"/>
  <c r="CT7" i="2"/>
  <c r="CV7" i="2"/>
  <c r="BY9" i="2"/>
  <c r="CA9" i="2"/>
  <c r="CE9" i="2"/>
  <c r="CG9" i="2"/>
  <c r="CI9" i="2"/>
  <c r="CK9" i="2"/>
  <c r="CM9" i="2"/>
  <c r="CO9" i="2"/>
  <c r="CS9" i="2"/>
  <c r="CU9" i="2"/>
  <c r="CW9" i="2"/>
  <c r="CE11" i="2"/>
  <c r="CG11" i="2"/>
  <c r="CK11" i="2"/>
  <c r="CM11" i="2"/>
  <c r="CQ11" i="2"/>
  <c r="CS11" i="2"/>
  <c r="CU11" i="2"/>
  <c r="CW11" i="2"/>
  <c r="BZ13" i="2"/>
  <c r="CH13" i="2"/>
  <c r="CJ13" i="2"/>
  <c r="CL13" i="2"/>
  <c r="CR13" i="2"/>
  <c r="CT13" i="2"/>
  <c r="CA15" i="2"/>
  <c r="CG15" i="2"/>
  <c r="CO15" i="2"/>
  <c r="CQ15" i="2"/>
  <c r="CW15" i="2"/>
  <c r="CB17" i="2"/>
  <c r="CD17" i="2"/>
  <c r="CJ17" i="2"/>
  <c r="CL17" i="2"/>
  <c r="CN17" i="2"/>
  <c r="CV17" i="2"/>
  <c r="BV9" i="2"/>
  <c r="F7" i="2"/>
  <c r="E7" i="2" s="1"/>
  <c r="CK7" i="2"/>
  <c r="CM7" i="2"/>
  <c r="CO7" i="2"/>
  <c r="CQ7" i="2"/>
  <c r="CS7" i="2"/>
  <c r="CU7" i="2"/>
  <c r="CW7" i="2"/>
  <c r="CP9" i="2"/>
  <c r="CT9" i="2"/>
  <c r="BX13" i="2"/>
  <c r="CA13" i="2"/>
  <c r="CE13" i="2"/>
  <c r="CG13" i="2"/>
  <c r="CI13" i="2"/>
  <c r="CM13" i="2"/>
  <c r="CQ13" i="2"/>
  <c r="CU13" i="2"/>
  <c r="CW13" i="2"/>
  <c r="BX17" i="2"/>
  <c r="BZ17" i="2"/>
  <c r="CK17" i="2"/>
  <c r="CM17" i="2"/>
  <c r="CO17" i="2"/>
  <c r="CQ17" i="2"/>
  <c r="CU17" i="2"/>
  <c r="CW17" i="2"/>
  <c r="K19" i="2"/>
  <c r="F19" i="2" s="1"/>
  <c r="E19" i="2" s="1"/>
  <c r="K21" i="2"/>
  <c r="F21" i="2" s="1"/>
  <c r="E21" i="2" s="1"/>
  <c r="H21" i="2"/>
  <c r="BV23" i="2"/>
  <c r="BW7" i="2"/>
  <c r="BV11" i="2"/>
  <c r="BV13" i="2"/>
  <c r="BV15" i="2"/>
  <c r="BV17" i="2"/>
  <c r="BY19" i="2"/>
  <c r="CA19" i="2"/>
  <c r="CF19" i="2"/>
  <c r="CJ19" i="2"/>
  <c r="CL19" i="2"/>
  <c r="CP19" i="2"/>
  <c r="CR19" i="2"/>
  <c r="CT19" i="2"/>
  <c r="BV19" i="2"/>
  <c r="BX23" i="2"/>
  <c r="BZ23" i="2"/>
  <c r="CB23" i="2"/>
  <c r="CE23" i="2"/>
  <c r="CK23" i="2"/>
  <c r="CM23" i="2"/>
  <c r="CO23" i="2"/>
  <c r="CS23" i="2"/>
  <c r="CU23" i="2"/>
  <c r="CW23" i="2"/>
  <c r="H7" i="2"/>
  <c r="H9" i="2"/>
  <c r="H11" i="2"/>
  <c r="H13" i="2"/>
  <c r="H15" i="2"/>
  <c r="H17" i="2"/>
  <c r="BW23" i="2"/>
  <c r="BY23" i="2"/>
  <c r="CA23" i="2"/>
  <c r="CH23" i="2"/>
  <c r="CJ23" i="2"/>
  <c r="CN23" i="2"/>
  <c r="CT23" i="2"/>
  <c r="BX25" i="2"/>
  <c r="BZ25" i="2"/>
  <c r="CK25" i="2"/>
  <c r="CO25" i="2"/>
  <c r="CU25" i="2"/>
  <c r="BW27" i="2"/>
  <c r="BY27" i="2"/>
  <c r="CA27" i="2"/>
  <c r="CE27" i="2"/>
  <c r="CL27" i="2"/>
  <c r="CN27" i="2"/>
  <c r="CP27" i="2"/>
  <c r="CT27" i="2"/>
  <c r="BX29" i="2"/>
  <c r="CB29" i="2"/>
  <c r="CD29" i="2"/>
  <c r="CF29" i="2"/>
  <c r="CI29" i="2"/>
  <c r="CK29" i="2"/>
  <c r="CM29" i="2"/>
  <c r="CS29" i="2"/>
  <c r="CU29" i="2"/>
  <c r="CW29" i="2"/>
  <c r="BY31" i="2"/>
  <c r="CA31" i="2"/>
  <c r="CE31" i="2"/>
  <c r="CJ31" i="2"/>
  <c r="CL31" i="2"/>
  <c r="CN31" i="2"/>
  <c r="CR31" i="2"/>
  <c r="CT31" i="2"/>
  <c r="BX27" i="2"/>
  <c r="BZ27" i="2"/>
  <c r="CD27" i="2"/>
  <c r="CI27" i="2"/>
  <c r="CK27" i="2"/>
  <c r="CO27" i="2"/>
  <c r="CQ27" i="2"/>
  <c r="CS27" i="2"/>
  <c r="CU27" i="2"/>
  <c r="CW27" i="2"/>
  <c r="BX31" i="2"/>
  <c r="BZ31" i="2"/>
  <c r="CB31" i="2"/>
  <c r="CD31" i="2"/>
  <c r="CF31" i="2"/>
  <c r="CI31" i="2"/>
  <c r="CK31" i="2"/>
  <c r="CM31" i="2"/>
  <c r="CQ31" i="2"/>
  <c r="CS31" i="2"/>
  <c r="CU31" i="2"/>
  <c r="CW31" i="2"/>
  <c r="K35" i="2"/>
  <c r="CD35" i="2" s="1"/>
  <c r="H35" i="2"/>
  <c r="BV25" i="2"/>
  <c r="BV27" i="2"/>
  <c r="BV29" i="2"/>
  <c r="BV31" i="2"/>
  <c r="BV33" i="2"/>
  <c r="H23" i="2"/>
  <c r="H25" i="2"/>
  <c r="H27" i="2"/>
  <c r="H29" i="2"/>
  <c r="H31" i="2"/>
  <c r="K33" i="2"/>
  <c r="F33" i="2" s="1"/>
  <c r="E33" i="2" s="1"/>
  <c r="BY35" i="2"/>
  <c r="CE35" i="2"/>
  <c r="CG35" i="2"/>
  <c r="CI35" i="2"/>
  <c r="CL35" i="2"/>
  <c r="CN35" i="2"/>
  <c r="CV35" i="2"/>
  <c r="K37" i="2"/>
  <c r="BV39" i="2" s="1"/>
  <c r="K39" i="2"/>
  <c r="F39" i="2" s="1"/>
  <c r="E39" i="2" s="1"/>
  <c r="K41" i="2"/>
  <c r="F41" i="2" s="1"/>
  <c r="E41" i="2" s="1"/>
  <c r="K43" i="2"/>
  <c r="F43" i="2" s="1"/>
  <c r="E43" i="2" s="1"/>
  <c r="K45" i="2"/>
  <c r="F45" i="2" s="1"/>
  <c r="E45" i="2" s="1"/>
  <c r="K47" i="2"/>
  <c r="F47" i="2" s="1"/>
  <c r="E47" i="2" s="1"/>
  <c r="K49" i="2"/>
  <c r="F49" i="2" s="1"/>
  <c r="E49" i="2" s="1"/>
  <c r="K51" i="2"/>
  <c r="F51" i="2" s="1"/>
  <c r="E51" i="2" s="1"/>
  <c r="K53" i="2"/>
  <c r="F53" i="2" s="1"/>
  <c r="E53" i="2" s="1"/>
  <c r="K55" i="2"/>
  <c r="F55" i="2" s="1"/>
  <c r="E55" i="2" s="1"/>
  <c r="K57" i="2"/>
  <c r="CB57" i="2" s="1"/>
  <c r="CR11" i="2" l="1"/>
  <c r="CN11" i="2"/>
  <c r="CJ11" i="2"/>
  <c r="CD11" i="2"/>
  <c r="BZ11" i="2"/>
  <c r="BV37" i="2"/>
  <c r="CF35" i="2"/>
  <c r="CW57" i="2"/>
  <c r="CH57" i="2"/>
  <c r="CP57" i="2"/>
  <c r="CU35" i="2"/>
  <c r="F35" i="2"/>
  <c r="E35" i="2" s="1"/>
  <c r="BV21" i="2"/>
  <c r="F57" i="2"/>
  <c r="E57" i="2" s="1"/>
  <c r="H57" i="2"/>
  <c r="CW55" i="2"/>
  <c r="H55" i="2"/>
  <c r="H53" i="2"/>
  <c r="H51" i="2"/>
  <c r="H49" i="2"/>
  <c r="H47" i="2"/>
  <c r="H45" i="2"/>
  <c r="H43" i="2"/>
  <c r="H41" i="2"/>
  <c r="H39" i="2"/>
  <c r="H37" i="2"/>
  <c r="CR57" i="2"/>
  <c r="CJ57" i="2"/>
  <c r="CD57" i="2"/>
  <c r="BZ57" i="2"/>
  <c r="CU55" i="2"/>
  <c r="CP55" i="2"/>
  <c r="CL55" i="2"/>
  <c r="CF55" i="2"/>
  <c r="BZ55" i="2"/>
  <c r="BV57" i="2"/>
  <c r="CR53" i="2"/>
  <c r="CN53" i="2"/>
  <c r="CH53" i="2"/>
  <c r="BV55" i="2"/>
  <c r="CS51" i="2"/>
  <c r="CN51" i="2"/>
  <c r="CJ51" i="2"/>
  <c r="CF51" i="2"/>
  <c r="BZ51" i="2"/>
  <c r="CV49" i="2"/>
  <c r="CR49" i="2"/>
  <c r="CI49" i="2"/>
  <c r="CE49" i="2"/>
  <c r="CU47" i="2"/>
  <c r="CN47" i="2"/>
  <c r="CJ47" i="2"/>
  <c r="CF47" i="2"/>
  <c r="CB47" i="2"/>
  <c r="CV45" i="2"/>
  <c r="CR45" i="2"/>
  <c r="CM45" i="2"/>
  <c r="CI45" i="2"/>
  <c r="CA45" i="2"/>
  <c r="BW45" i="2"/>
  <c r="CS43" i="2"/>
  <c r="CL43" i="2"/>
  <c r="CB43" i="2"/>
  <c r="CV41" i="2"/>
  <c r="CP41" i="2"/>
  <c r="CI41" i="2"/>
  <c r="BY41" i="2"/>
  <c r="CU39" i="2"/>
  <c r="CQ39" i="2"/>
  <c r="CJ39" i="2"/>
  <c r="CD39" i="2"/>
  <c r="BV41" i="2"/>
  <c r="CR37" i="2"/>
  <c r="CE37" i="2"/>
  <c r="H33" i="2"/>
  <c r="CS57" i="2"/>
  <c r="CM57" i="2"/>
  <c r="CI57" i="2"/>
  <c r="CE57" i="2"/>
  <c r="BW57" i="2"/>
  <c r="CQ55" i="2"/>
  <c r="CK55" i="2"/>
  <c r="CA55" i="2"/>
  <c r="BW55" i="2"/>
  <c r="CT53" i="2"/>
  <c r="CM53" i="2"/>
  <c r="CG53" i="2"/>
  <c r="CA53" i="2"/>
  <c r="CV51" i="2"/>
  <c r="CO51" i="2"/>
  <c r="CG51" i="2"/>
  <c r="CA51" i="2"/>
  <c r="BW51" i="2"/>
  <c r="CU49" i="2"/>
  <c r="CN49" i="2"/>
  <c r="CD49" i="2"/>
  <c r="BZ49" i="2"/>
  <c r="BV51" i="2"/>
  <c r="CT47" i="2"/>
  <c r="CK47" i="2"/>
  <c r="CG47" i="2"/>
  <c r="CA47" i="2"/>
  <c r="BW47" i="2"/>
  <c r="CS45" i="2"/>
  <c r="CN45" i="2"/>
  <c r="CJ45" i="2"/>
  <c r="CF45" i="2"/>
  <c r="BZ45" i="2"/>
  <c r="BV47" i="2"/>
  <c r="CM43" i="2"/>
  <c r="CG43" i="2"/>
  <c r="BY43" i="2"/>
  <c r="CW41" i="2"/>
  <c r="CO41" i="2"/>
  <c r="CJ41" i="2"/>
  <c r="CD41" i="2"/>
  <c r="BZ41" i="2"/>
  <c r="CK39" i="2"/>
  <c r="BY39" i="2"/>
  <c r="CU37" i="2"/>
  <c r="CM37" i="2"/>
  <c r="CB37" i="2"/>
  <c r="BX37" i="2"/>
  <c r="CW35" i="2"/>
  <c r="CQ35" i="2"/>
  <c r="CT33" i="2"/>
  <c r="CP33" i="2"/>
  <c r="CL33" i="2"/>
  <c r="CE33" i="2"/>
  <c r="F37" i="2"/>
  <c r="E37" i="2" s="1"/>
  <c r="CU33" i="2"/>
  <c r="CQ33" i="2"/>
  <c r="CH33" i="2"/>
  <c r="CD33" i="2"/>
  <c r="BX33" i="2"/>
  <c r="H19" i="2"/>
  <c r="CS19" i="2"/>
  <c r="CK19" i="2"/>
  <c r="CQ19" i="2"/>
  <c r="CM19" i="2"/>
  <c r="CI19" i="2"/>
  <c r="CE19" i="2"/>
  <c r="BZ19" i="2"/>
  <c r="CR55" i="2"/>
  <c r="CN55" i="2"/>
  <c r="CJ55" i="2"/>
  <c r="CD55" i="2"/>
  <c r="BX55" i="2"/>
  <c r="CU53" i="2"/>
  <c r="CP53" i="2"/>
  <c r="CJ53" i="2"/>
  <c r="BZ53" i="2"/>
  <c r="CW51" i="2"/>
  <c r="CP51" i="2"/>
  <c r="CL51" i="2"/>
  <c r="CH51" i="2"/>
  <c r="CD51" i="2"/>
  <c r="BX51" i="2"/>
  <c r="CT49" i="2"/>
  <c r="CK49" i="2"/>
  <c r="CG49" i="2"/>
  <c r="CW47" i="2"/>
  <c r="CQ47" i="2"/>
  <c r="CL47" i="2"/>
  <c r="CH47" i="2"/>
  <c r="CD47" i="2"/>
  <c r="BZ47" i="2"/>
  <c r="CT45" i="2"/>
  <c r="CT63" i="2" s="1"/>
  <c r="M55" i="2" s="1"/>
  <c r="CP45" i="2"/>
  <c r="CK45" i="2"/>
  <c r="CG45" i="2"/>
  <c r="BY45" i="2"/>
  <c r="CU43" i="2"/>
  <c r="CO43" i="2"/>
  <c r="CJ43" i="2"/>
  <c r="BZ43" i="2"/>
  <c r="CR41" i="2"/>
  <c r="CK41" i="2"/>
  <c r="CE41" i="2"/>
  <c r="CW39" i="2"/>
  <c r="CS39" i="2"/>
  <c r="CO39" i="2"/>
  <c r="CH39" i="2"/>
  <c r="BZ39" i="2"/>
  <c r="CV37" i="2"/>
  <c r="CI37" i="2"/>
  <c r="BY37" i="2"/>
  <c r="CO57" i="2"/>
  <c r="CK57" i="2"/>
  <c r="CG57" i="2"/>
  <c r="CA57" i="2"/>
  <c r="CV55" i="2"/>
  <c r="CM55" i="2"/>
  <c r="CE55" i="2"/>
  <c r="BY55" i="2"/>
  <c r="CV53" i="2"/>
  <c r="CQ53" i="2"/>
  <c r="CK53" i="2"/>
  <c r="CE53" i="2"/>
  <c r="BY53" i="2"/>
  <c r="CQ51" i="2"/>
  <c r="CM51" i="2"/>
  <c r="CE51" i="2"/>
  <c r="BY51" i="2"/>
  <c r="CW49" i="2"/>
  <c r="CP49" i="2"/>
  <c r="CH49" i="2"/>
  <c r="CB49" i="2"/>
  <c r="BX49" i="2"/>
  <c r="CV47" i="2"/>
  <c r="CO47" i="2"/>
  <c r="CI47" i="2"/>
  <c r="CE47" i="2"/>
  <c r="BY47" i="2"/>
  <c r="CU45" i="2"/>
  <c r="CQ45" i="2"/>
  <c r="CL45" i="2"/>
  <c r="CH45" i="2"/>
  <c r="CB45" i="2"/>
  <c r="BX45" i="2"/>
  <c r="CP43" i="2"/>
  <c r="CK43" i="2"/>
  <c r="CE43" i="2"/>
  <c r="BW43" i="2"/>
  <c r="BW63" i="2" s="1"/>
  <c r="M9" i="2" s="1"/>
  <c r="CQ41" i="2"/>
  <c r="CL41" i="2"/>
  <c r="CL63" i="2" s="1"/>
  <c r="M39" i="2" s="1"/>
  <c r="CF41" i="2"/>
  <c r="CB41" i="2"/>
  <c r="BV43" i="2"/>
  <c r="CE39" i="2"/>
  <c r="CW37" i="2"/>
  <c r="CQ37" i="2"/>
  <c r="CJ37" i="2"/>
  <c r="CJ63" i="2" s="1"/>
  <c r="M35" i="2" s="1"/>
  <c r="BZ37" i="2"/>
  <c r="CR33" i="2"/>
  <c r="CN33" i="2"/>
  <c r="CG33" i="2"/>
  <c r="CA33" i="2"/>
  <c r="CA63" i="2" s="1"/>
  <c r="M17" i="2" s="1"/>
  <c r="CW33" i="2"/>
  <c r="CS33" i="2"/>
  <c r="CS63" i="2" s="1"/>
  <c r="M53" i="2" s="1"/>
  <c r="CM33" i="2"/>
  <c r="CF33" i="2"/>
  <c r="CF63" i="2" s="1"/>
  <c r="M27" i="2" s="1"/>
  <c r="BZ33" i="2"/>
  <c r="BV35" i="2"/>
  <c r="BV63" i="2" s="1"/>
  <c r="M7" i="2" s="1"/>
  <c r="CW19" i="2"/>
  <c r="CW63" i="2" s="1"/>
  <c r="M61" i="2" s="1"/>
  <c r="CO19" i="2"/>
  <c r="CG19" i="2"/>
  <c r="CG63" i="2" s="1"/>
  <c r="M29" i="2" s="1"/>
  <c r="CO63" i="2"/>
  <c r="M45" i="2" s="1"/>
  <c r="CK63" i="2"/>
  <c r="M37" i="2" s="1"/>
  <c r="CV63" i="2"/>
  <c r="M59" i="2" s="1"/>
  <c r="CR63" i="2"/>
  <c r="M51" i="2" s="1"/>
  <c r="CN63" i="2"/>
  <c r="M43" i="2" s="1"/>
  <c r="BX63" i="2"/>
  <c r="M11" i="2" s="1"/>
  <c r="CP63" i="2" l="1"/>
  <c r="M47" i="2" s="1"/>
  <c r="CE63" i="2"/>
  <c r="M25" i="2" s="1"/>
  <c r="CM63" i="2"/>
  <c r="M41" i="2" s="1"/>
  <c r="CD63" i="2"/>
  <c r="M23" i="2" s="1"/>
  <c r="CB63" i="2"/>
  <c r="M19" i="2" s="1"/>
  <c r="BY63" i="2"/>
  <c r="M13" i="2" s="1"/>
  <c r="CH63" i="2"/>
  <c r="M31" i="2" s="1"/>
  <c r="CU63" i="2"/>
  <c r="M57" i="2" s="1"/>
  <c r="BZ63" i="2"/>
  <c r="M15" i="2" s="1"/>
  <c r="CI63" i="2"/>
  <c r="M33" i="2" s="1"/>
  <c r="CQ63" i="2"/>
  <c r="M49" i="2" s="1"/>
  <c r="G63" i="1" l="1"/>
  <c r="BS62" i="1"/>
  <c r="BR62" i="1"/>
  <c r="BR61" i="1" s="1"/>
  <c r="BN61" i="1"/>
  <c r="CV61" i="1" s="1"/>
  <c r="BL61" i="1"/>
  <c r="BJ61" i="1"/>
  <c r="CT61" i="1" s="1"/>
  <c r="BH61" i="1"/>
  <c r="CS61" i="1" s="1"/>
  <c r="BF61" i="1"/>
  <c r="CR61" i="1" s="1"/>
  <c r="BD61" i="1"/>
  <c r="BB61" i="1"/>
  <c r="AZ61" i="1"/>
  <c r="AX61" i="1"/>
  <c r="AV61" i="1"/>
  <c r="AT61" i="1"/>
  <c r="CL61" i="1" s="1"/>
  <c r="AR61" i="1"/>
  <c r="AP61" i="1"/>
  <c r="AN61" i="1"/>
  <c r="AL61" i="1"/>
  <c r="AJ61" i="1"/>
  <c r="CG61" i="1" s="1"/>
  <c r="AH61" i="1"/>
  <c r="AF61" i="1"/>
  <c r="CE61" i="1" s="1"/>
  <c r="AD61" i="1"/>
  <c r="AB61" i="1"/>
  <c r="Z61" i="1"/>
  <c r="X61" i="1"/>
  <c r="CA61" i="1" s="1"/>
  <c r="V61" i="1"/>
  <c r="T61" i="1"/>
  <c r="R61" i="1"/>
  <c r="P61" i="1"/>
  <c r="N61" i="1"/>
  <c r="K61" i="1" s="1"/>
  <c r="L61" i="1"/>
  <c r="I61" i="1"/>
  <c r="BS60" i="1"/>
  <c r="BR60" i="1"/>
  <c r="BP59" i="1"/>
  <c r="BL59" i="1"/>
  <c r="CU59" i="1" s="1"/>
  <c r="BJ59" i="1"/>
  <c r="BH59" i="1"/>
  <c r="BF59" i="1"/>
  <c r="CR59" i="1" s="1"/>
  <c r="BD59" i="1"/>
  <c r="BB59" i="1"/>
  <c r="CP59" i="1" s="1"/>
  <c r="AZ59" i="1"/>
  <c r="AX59" i="1"/>
  <c r="CN59" i="1" s="1"/>
  <c r="AV59" i="1"/>
  <c r="AT59" i="1"/>
  <c r="CL59" i="1" s="1"/>
  <c r="AR59" i="1"/>
  <c r="CK59" i="1" s="1"/>
  <c r="AP59" i="1"/>
  <c r="AN59" i="1"/>
  <c r="AL59" i="1"/>
  <c r="AJ59" i="1"/>
  <c r="CG59" i="1" s="1"/>
  <c r="AH59" i="1"/>
  <c r="AF59" i="1"/>
  <c r="AD59" i="1"/>
  <c r="AB59" i="1"/>
  <c r="CC59" i="1" s="1"/>
  <c r="Z59" i="1"/>
  <c r="CB59" i="1" s="1"/>
  <c r="X59" i="1"/>
  <c r="CA59" i="1" s="1"/>
  <c r="V59" i="1"/>
  <c r="BZ59" i="1" s="1"/>
  <c r="T59" i="1"/>
  <c r="BY59" i="1" s="1"/>
  <c r="R59" i="1"/>
  <c r="P59" i="1"/>
  <c r="BW59" i="1" s="1"/>
  <c r="N59" i="1"/>
  <c r="BV61" i="1" s="1"/>
  <c r="L59" i="1"/>
  <c r="I59" i="1" s="1"/>
  <c r="BS58" i="1"/>
  <c r="BR57" i="1" s="1"/>
  <c r="BR58" i="1"/>
  <c r="BP57" i="1"/>
  <c r="CW57" i="1" s="1"/>
  <c r="BN57" i="1"/>
  <c r="BJ57" i="1"/>
  <c r="CT57" i="1" s="1"/>
  <c r="BH57" i="1"/>
  <c r="BF57" i="1"/>
  <c r="BD57" i="1"/>
  <c r="BB57" i="1"/>
  <c r="AZ57" i="1"/>
  <c r="AX57" i="1"/>
  <c r="AV57" i="1"/>
  <c r="AT57" i="1"/>
  <c r="CL57" i="1" s="1"/>
  <c r="AR57" i="1"/>
  <c r="AP57" i="1"/>
  <c r="CJ57" i="1" s="1"/>
  <c r="AN57" i="1"/>
  <c r="AL57" i="1"/>
  <c r="AJ57" i="1"/>
  <c r="CG57" i="1" s="1"/>
  <c r="AH57" i="1"/>
  <c r="CF57" i="1" s="1"/>
  <c r="AF57" i="1"/>
  <c r="AD57" i="1"/>
  <c r="AB57" i="1"/>
  <c r="CC57" i="1" s="1"/>
  <c r="Z57" i="1"/>
  <c r="CB57" i="1" s="1"/>
  <c r="X57" i="1"/>
  <c r="V57" i="1"/>
  <c r="T57" i="1"/>
  <c r="BY57" i="1" s="1"/>
  <c r="R57" i="1"/>
  <c r="P57" i="1"/>
  <c r="N57" i="1"/>
  <c r="BV59" i="1" s="1"/>
  <c r="L57" i="1"/>
  <c r="I57" i="1"/>
  <c r="BS56" i="1"/>
  <c r="BR56" i="1"/>
  <c r="BP55" i="1"/>
  <c r="BN55" i="1"/>
  <c r="CV55" i="1" s="1"/>
  <c r="BL55" i="1"/>
  <c r="BH55" i="1"/>
  <c r="CS55" i="1" s="1"/>
  <c r="BF55" i="1"/>
  <c r="BD55" i="1"/>
  <c r="BB55" i="1"/>
  <c r="CP55" i="1" s="1"/>
  <c r="AZ55" i="1"/>
  <c r="AX55" i="1"/>
  <c r="CN55" i="1" s="1"/>
  <c r="AV55" i="1"/>
  <c r="CM55" i="1" s="1"/>
  <c r="AT55" i="1"/>
  <c r="CL55" i="1" s="1"/>
  <c r="AR55" i="1"/>
  <c r="CK55" i="1" s="1"/>
  <c r="AP55" i="1"/>
  <c r="AN55" i="1"/>
  <c r="AL55" i="1"/>
  <c r="AJ55" i="1"/>
  <c r="CG55" i="1" s="1"/>
  <c r="AH55" i="1"/>
  <c r="CF55" i="1" s="1"/>
  <c r="AF55" i="1"/>
  <c r="CE55" i="1" s="1"/>
  <c r="AD55" i="1"/>
  <c r="AB55" i="1"/>
  <c r="CC55" i="1" s="1"/>
  <c r="Z55" i="1"/>
  <c r="X55" i="1"/>
  <c r="V55" i="1"/>
  <c r="BZ55" i="1" s="1"/>
  <c r="T55" i="1"/>
  <c r="BY55" i="1" s="1"/>
  <c r="R55" i="1"/>
  <c r="P55" i="1"/>
  <c r="N55" i="1"/>
  <c r="L55" i="1"/>
  <c r="I55" i="1" s="1"/>
  <c r="BS54" i="1"/>
  <c r="BR53" i="1" s="1"/>
  <c r="BR54" i="1"/>
  <c r="BP53" i="1"/>
  <c r="BN53" i="1"/>
  <c r="CV53" i="1" s="1"/>
  <c r="BL53" i="1"/>
  <c r="BJ53" i="1"/>
  <c r="BF53" i="1"/>
  <c r="BD53" i="1"/>
  <c r="CQ53" i="1" s="1"/>
  <c r="BB53" i="1"/>
  <c r="AZ53" i="1"/>
  <c r="CO53" i="1" s="1"/>
  <c r="AX53" i="1"/>
  <c r="CN53" i="1" s="1"/>
  <c r="AV53" i="1"/>
  <c r="AT53" i="1"/>
  <c r="CL53" i="1" s="1"/>
  <c r="AR53" i="1"/>
  <c r="CK53" i="1" s="1"/>
  <c r="AP53" i="1"/>
  <c r="AN53" i="1"/>
  <c r="AL53" i="1"/>
  <c r="CH53" i="1" s="1"/>
  <c r="AJ53" i="1"/>
  <c r="CG53" i="1" s="1"/>
  <c r="AH53" i="1"/>
  <c r="CF53" i="1" s="1"/>
  <c r="AF53" i="1"/>
  <c r="AD53" i="1"/>
  <c r="CD53" i="1" s="1"/>
  <c r="AB53" i="1"/>
  <c r="CC53" i="1" s="1"/>
  <c r="Z53" i="1"/>
  <c r="X53" i="1"/>
  <c r="CA53" i="1" s="1"/>
  <c r="V53" i="1"/>
  <c r="BZ53" i="1" s="1"/>
  <c r="T53" i="1"/>
  <c r="BY53" i="1" s="1"/>
  <c r="R53" i="1"/>
  <c r="P53" i="1"/>
  <c r="N53" i="1"/>
  <c r="L53" i="1"/>
  <c r="I53" i="1"/>
  <c r="BS52" i="1"/>
  <c r="BR52" i="1"/>
  <c r="BP51" i="1"/>
  <c r="BN51" i="1"/>
  <c r="BL51" i="1"/>
  <c r="BJ51" i="1"/>
  <c r="BH51" i="1"/>
  <c r="CS51" i="1" s="1"/>
  <c r="BD51" i="1"/>
  <c r="BB51" i="1"/>
  <c r="AZ51" i="1"/>
  <c r="AX51" i="1"/>
  <c r="AV51" i="1"/>
  <c r="AT51" i="1"/>
  <c r="CL51" i="1" s="1"/>
  <c r="AR51" i="1"/>
  <c r="CK51" i="1" s="1"/>
  <c r="AP51" i="1"/>
  <c r="AN51" i="1"/>
  <c r="CI51" i="1" s="1"/>
  <c r="AL51" i="1"/>
  <c r="AJ51" i="1"/>
  <c r="AH51" i="1"/>
  <c r="AF51" i="1"/>
  <c r="AD51" i="1"/>
  <c r="CD51" i="1" s="1"/>
  <c r="AB51" i="1"/>
  <c r="Z51" i="1"/>
  <c r="X51" i="1"/>
  <c r="CA51" i="1" s="1"/>
  <c r="V51" i="1"/>
  <c r="T51" i="1"/>
  <c r="BY51" i="1" s="1"/>
  <c r="R51" i="1"/>
  <c r="P51" i="1"/>
  <c r="N51" i="1"/>
  <c r="BV53" i="1" s="1"/>
  <c r="L51" i="1"/>
  <c r="I51" i="1" s="1"/>
  <c r="BS50" i="1"/>
  <c r="BR49" i="1" s="1"/>
  <c r="BR50" i="1"/>
  <c r="BP49" i="1"/>
  <c r="CW49" i="1" s="1"/>
  <c r="BN49" i="1"/>
  <c r="BL49" i="1"/>
  <c r="BJ49" i="1"/>
  <c r="BH49" i="1"/>
  <c r="BF49" i="1"/>
  <c r="BB49" i="1"/>
  <c r="AZ49" i="1"/>
  <c r="AX49" i="1"/>
  <c r="CN49" i="1" s="1"/>
  <c r="AV49" i="1"/>
  <c r="AT49" i="1"/>
  <c r="CL49" i="1" s="1"/>
  <c r="AR49" i="1"/>
  <c r="AP49" i="1"/>
  <c r="AN49" i="1"/>
  <c r="AL49" i="1"/>
  <c r="AJ49" i="1"/>
  <c r="CG49" i="1" s="1"/>
  <c r="AH49" i="1"/>
  <c r="CF49" i="1" s="1"/>
  <c r="AF49" i="1"/>
  <c r="AD49" i="1"/>
  <c r="AB49" i="1"/>
  <c r="Z49" i="1"/>
  <c r="X49" i="1"/>
  <c r="V49" i="1"/>
  <c r="BZ49" i="1" s="1"/>
  <c r="T49" i="1"/>
  <c r="BY49" i="1" s="1"/>
  <c r="R49" i="1"/>
  <c r="BX49" i="1" s="1"/>
  <c r="P49" i="1"/>
  <c r="N49" i="1"/>
  <c r="L49" i="1"/>
  <c r="I49" i="1"/>
  <c r="BS48" i="1"/>
  <c r="BR48" i="1"/>
  <c r="BP47" i="1"/>
  <c r="CW47" i="1" s="1"/>
  <c r="BN47" i="1"/>
  <c r="BL47" i="1"/>
  <c r="CU47" i="1" s="1"/>
  <c r="BJ47" i="1"/>
  <c r="BH47" i="1"/>
  <c r="CS47" i="1" s="1"/>
  <c r="BF47" i="1"/>
  <c r="CR47" i="1" s="1"/>
  <c r="BD47" i="1"/>
  <c r="CQ47" i="1" s="1"/>
  <c r="AZ47" i="1"/>
  <c r="AX47" i="1"/>
  <c r="AV47" i="1"/>
  <c r="AT47" i="1"/>
  <c r="CL47" i="1" s="1"/>
  <c r="AR47" i="1"/>
  <c r="AP47" i="1"/>
  <c r="CJ47" i="1" s="1"/>
  <c r="AN47" i="1"/>
  <c r="CI47" i="1" s="1"/>
  <c r="AL47" i="1"/>
  <c r="AJ47" i="1"/>
  <c r="CG47" i="1" s="1"/>
  <c r="AH47" i="1"/>
  <c r="CF47" i="1" s="1"/>
  <c r="AF47" i="1"/>
  <c r="AD47" i="1"/>
  <c r="CD47" i="1" s="1"/>
  <c r="AB47" i="1"/>
  <c r="CC47" i="1" s="1"/>
  <c r="Z47" i="1"/>
  <c r="X47" i="1"/>
  <c r="CA47" i="1" s="1"/>
  <c r="V47" i="1"/>
  <c r="T47" i="1"/>
  <c r="R47" i="1"/>
  <c r="P47" i="1"/>
  <c r="N47" i="1"/>
  <c r="L47" i="1"/>
  <c r="I47" i="1" s="1"/>
  <c r="BS46" i="1"/>
  <c r="BR45" i="1" s="1"/>
  <c r="BR46" i="1"/>
  <c r="BP45" i="1"/>
  <c r="BN45" i="1"/>
  <c r="CV45" i="1" s="1"/>
  <c r="BL45" i="1"/>
  <c r="BJ45" i="1"/>
  <c r="CT45" i="1" s="1"/>
  <c r="BH45" i="1"/>
  <c r="BF45" i="1"/>
  <c r="CR45" i="1" s="1"/>
  <c r="BD45" i="1"/>
  <c r="CQ45" i="1" s="1"/>
  <c r="BB45" i="1"/>
  <c r="CP45" i="1" s="1"/>
  <c r="AX45" i="1"/>
  <c r="AV45" i="1"/>
  <c r="AT45" i="1"/>
  <c r="CL45" i="1" s="1"/>
  <c r="AR45" i="1"/>
  <c r="AP45" i="1"/>
  <c r="CJ45" i="1" s="1"/>
  <c r="AN45" i="1"/>
  <c r="CI45" i="1" s="1"/>
  <c r="AL45" i="1"/>
  <c r="CH45" i="1" s="1"/>
  <c r="AJ45" i="1"/>
  <c r="CG45" i="1" s="1"/>
  <c r="AH45" i="1"/>
  <c r="CF45" i="1" s="1"/>
  <c r="AF45" i="1"/>
  <c r="CE45" i="1" s="1"/>
  <c r="AD45" i="1"/>
  <c r="AB45" i="1"/>
  <c r="CC45" i="1" s="1"/>
  <c r="Z45" i="1"/>
  <c r="CB45" i="1" s="1"/>
  <c r="X45" i="1"/>
  <c r="CA45" i="1" s="1"/>
  <c r="V45" i="1"/>
  <c r="T45" i="1"/>
  <c r="R45" i="1"/>
  <c r="P45" i="1"/>
  <c r="N45" i="1"/>
  <c r="BV47" i="1" s="1"/>
  <c r="L45" i="1"/>
  <c r="I45" i="1"/>
  <c r="BS44" i="1"/>
  <c r="BR44" i="1"/>
  <c r="BP43" i="1"/>
  <c r="CW43" i="1" s="1"/>
  <c r="BN43" i="1"/>
  <c r="BL43" i="1"/>
  <c r="CU43" i="1" s="1"/>
  <c r="BJ43" i="1"/>
  <c r="BH43" i="1"/>
  <c r="BF43" i="1"/>
  <c r="CR43" i="1" s="1"/>
  <c r="BD43" i="1"/>
  <c r="BB43" i="1"/>
  <c r="AZ43" i="1"/>
  <c r="CO43" i="1" s="1"/>
  <c r="AV43" i="1"/>
  <c r="AT43" i="1"/>
  <c r="CL43" i="1" s="1"/>
  <c r="AR43" i="1"/>
  <c r="CK43" i="1" s="1"/>
  <c r="AP43" i="1"/>
  <c r="AN43" i="1"/>
  <c r="AL43" i="1"/>
  <c r="AJ43" i="1"/>
  <c r="CG43" i="1" s="1"/>
  <c r="AH43" i="1"/>
  <c r="AF43" i="1"/>
  <c r="AD43" i="1"/>
  <c r="AB43" i="1"/>
  <c r="Z43" i="1"/>
  <c r="X43" i="1"/>
  <c r="V43" i="1"/>
  <c r="BZ43" i="1" s="1"/>
  <c r="T43" i="1"/>
  <c r="BY43" i="1" s="1"/>
  <c r="R43" i="1"/>
  <c r="BX43" i="1" s="1"/>
  <c r="P43" i="1"/>
  <c r="N43" i="1"/>
  <c r="L43" i="1"/>
  <c r="I43" i="1"/>
  <c r="BS42" i="1"/>
  <c r="BR42" i="1"/>
  <c r="BP41" i="1"/>
  <c r="CW41" i="1" s="1"/>
  <c r="BN41" i="1"/>
  <c r="BL41" i="1"/>
  <c r="CU41" i="1" s="1"/>
  <c r="BJ41" i="1"/>
  <c r="BH41" i="1"/>
  <c r="BF41" i="1"/>
  <c r="BD41" i="1"/>
  <c r="CQ41" i="1" s="1"/>
  <c r="BB41" i="1"/>
  <c r="AZ41" i="1"/>
  <c r="AX41" i="1"/>
  <c r="AT41" i="1"/>
  <c r="CL41" i="1" s="1"/>
  <c r="AR41" i="1"/>
  <c r="AP41" i="1"/>
  <c r="AN41" i="1"/>
  <c r="CI41" i="1" s="1"/>
  <c r="AL41" i="1"/>
  <c r="AJ41" i="1"/>
  <c r="CG41" i="1" s="1"/>
  <c r="AH41" i="1"/>
  <c r="AF41" i="1"/>
  <c r="CE41" i="1" s="1"/>
  <c r="AD41" i="1"/>
  <c r="CD41" i="1" s="1"/>
  <c r="AB41" i="1"/>
  <c r="CC41" i="1" s="1"/>
  <c r="Z41" i="1"/>
  <c r="X41" i="1"/>
  <c r="CA41" i="1" s="1"/>
  <c r="V41" i="1"/>
  <c r="T41" i="1"/>
  <c r="BY41" i="1" s="1"/>
  <c r="R41" i="1"/>
  <c r="P41" i="1"/>
  <c r="N41" i="1"/>
  <c r="BV43" i="1" s="1"/>
  <c r="L41" i="1"/>
  <c r="I41" i="1" s="1"/>
  <c r="BS40" i="1"/>
  <c r="BR39" i="1" s="1"/>
  <c r="BR40" i="1"/>
  <c r="BP39" i="1"/>
  <c r="CW39" i="1" s="1"/>
  <c r="BN39" i="1"/>
  <c r="CV39" i="1" s="1"/>
  <c r="BL39" i="1"/>
  <c r="CU39" i="1" s="1"/>
  <c r="BJ39" i="1"/>
  <c r="CT39" i="1" s="1"/>
  <c r="BH39" i="1"/>
  <c r="CS39" i="1" s="1"/>
  <c r="BF39" i="1"/>
  <c r="CR39" i="1" s="1"/>
  <c r="BD39" i="1"/>
  <c r="CQ39" i="1" s="1"/>
  <c r="BB39" i="1"/>
  <c r="CP39" i="1" s="1"/>
  <c r="AZ39" i="1"/>
  <c r="CO39" i="1" s="1"/>
  <c r="AX39" i="1"/>
  <c r="CN39" i="1" s="1"/>
  <c r="AV39" i="1"/>
  <c r="CM39" i="1" s="1"/>
  <c r="AR39" i="1"/>
  <c r="CK39" i="1" s="1"/>
  <c r="AP39" i="1"/>
  <c r="CJ39" i="1" s="1"/>
  <c r="AN39" i="1"/>
  <c r="CI39" i="1" s="1"/>
  <c r="AL39" i="1"/>
  <c r="CH39" i="1" s="1"/>
  <c r="AJ39" i="1"/>
  <c r="CG39" i="1" s="1"/>
  <c r="AH39" i="1"/>
  <c r="CF39" i="1" s="1"/>
  <c r="AF39" i="1"/>
  <c r="CE39" i="1" s="1"/>
  <c r="AD39" i="1"/>
  <c r="CD39" i="1" s="1"/>
  <c r="AB39" i="1"/>
  <c r="CC39" i="1" s="1"/>
  <c r="Z39" i="1"/>
  <c r="CB39" i="1" s="1"/>
  <c r="X39" i="1"/>
  <c r="CA39" i="1" s="1"/>
  <c r="V39" i="1"/>
  <c r="BZ39" i="1" s="1"/>
  <c r="T39" i="1"/>
  <c r="BY39" i="1" s="1"/>
  <c r="R39" i="1"/>
  <c r="BX39" i="1" s="1"/>
  <c r="P39" i="1"/>
  <c r="BW39" i="1" s="1"/>
  <c r="N39" i="1"/>
  <c r="L39" i="1"/>
  <c r="I39" i="1"/>
  <c r="BS38" i="1"/>
  <c r="BR38" i="1"/>
  <c r="BP37" i="1"/>
  <c r="CW37" i="1" s="1"/>
  <c r="BN37" i="1"/>
  <c r="BL37" i="1"/>
  <c r="CU37" i="1" s="1"/>
  <c r="BJ37" i="1"/>
  <c r="BH37" i="1"/>
  <c r="BF37" i="1"/>
  <c r="BD37" i="1"/>
  <c r="BB37" i="1"/>
  <c r="CP37" i="1" s="1"/>
  <c r="AZ37" i="1"/>
  <c r="AX37" i="1"/>
  <c r="AV37" i="1"/>
  <c r="CM37" i="1" s="1"/>
  <c r="AT37" i="1"/>
  <c r="CL37" i="1" s="1"/>
  <c r="AP37" i="1"/>
  <c r="AN37" i="1"/>
  <c r="CI37" i="1" s="1"/>
  <c r="AL37" i="1"/>
  <c r="CH37" i="1" s="1"/>
  <c r="AJ37" i="1"/>
  <c r="CG37" i="1" s="1"/>
  <c r="AH37" i="1"/>
  <c r="AF37" i="1"/>
  <c r="CE37" i="1" s="1"/>
  <c r="AD37" i="1"/>
  <c r="AB37" i="1"/>
  <c r="CC37" i="1" s="1"/>
  <c r="Z37" i="1"/>
  <c r="CB37" i="1" s="1"/>
  <c r="X37" i="1"/>
  <c r="V37" i="1"/>
  <c r="BZ37" i="1" s="1"/>
  <c r="T37" i="1"/>
  <c r="BY37" i="1" s="1"/>
  <c r="R37" i="1"/>
  <c r="P37" i="1"/>
  <c r="N37" i="1"/>
  <c r="L37" i="1"/>
  <c r="I37" i="1" s="1"/>
  <c r="BS36" i="1"/>
  <c r="BR35" i="1" s="1"/>
  <c r="BR36" i="1"/>
  <c r="BP35" i="1"/>
  <c r="CW35" i="1" s="1"/>
  <c r="BN35" i="1"/>
  <c r="BL35" i="1"/>
  <c r="BJ35" i="1"/>
  <c r="CT35" i="1" s="1"/>
  <c r="BH35" i="1"/>
  <c r="CS35" i="1" s="1"/>
  <c r="BF35" i="1"/>
  <c r="CR35" i="1" s="1"/>
  <c r="BD35" i="1"/>
  <c r="CQ35" i="1" s="1"/>
  <c r="BB35" i="1"/>
  <c r="AZ35" i="1"/>
  <c r="AX35" i="1"/>
  <c r="AV35" i="1"/>
  <c r="AT35" i="1"/>
  <c r="CL35" i="1" s="1"/>
  <c r="AR35" i="1"/>
  <c r="AN35" i="1"/>
  <c r="CI35" i="1" s="1"/>
  <c r="AL35" i="1"/>
  <c r="CH35" i="1" s="1"/>
  <c r="AJ35" i="1"/>
  <c r="CG35" i="1" s="1"/>
  <c r="AH35" i="1"/>
  <c r="CF35" i="1" s="1"/>
  <c r="AF35" i="1"/>
  <c r="AD35" i="1"/>
  <c r="CD35" i="1" s="1"/>
  <c r="AB35" i="1"/>
  <c r="CC35" i="1" s="1"/>
  <c r="Z35" i="1"/>
  <c r="X35" i="1"/>
  <c r="CA35" i="1" s="1"/>
  <c r="V35" i="1"/>
  <c r="T35" i="1"/>
  <c r="R35" i="1"/>
  <c r="BX35" i="1" s="1"/>
  <c r="P35" i="1"/>
  <c r="N35" i="1"/>
  <c r="L35" i="1"/>
  <c r="K35" i="1"/>
  <c r="CO35" i="1" s="1"/>
  <c r="I35" i="1"/>
  <c r="H35" i="1"/>
  <c r="BS34" i="1"/>
  <c r="BR34" i="1"/>
  <c r="BR33" i="1" s="1"/>
  <c r="BP33" i="1"/>
  <c r="CW33" i="1" s="1"/>
  <c r="BN33" i="1"/>
  <c r="BL33" i="1"/>
  <c r="CU33" i="1" s="1"/>
  <c r="BJ33" i="1"/>
  <c r="BH33" i="1"/>
  <c r="CS33" i="1" s="1"/>
  <c r="BF33" i="1"/>
  <c r="BD33" i="1"/>
  <c r="BB33" i="1"/>
  <c r="AZ33" i="1"/>
  <c r="AX33" i="1"/>
  <c r="AV33" i="1"/>
  <c r="AT33" i="1"/>
  <c r="CL33" i="1" s="1"/>
  <c r="AR33" i="1"/>
  <c r="AP33" i="1"/>
  <c r="AL33" i="1"/>
  <c r="AJ33" i="1"/>
  <c r="AH33" i="1"/>
  <c r="AF33" i="1"/>
  <c r="CE33" i="1" s="1"/>
  <c r="AD33" i="1"/>
  <c r="CD33" i="1" s="1"/>
  <c r="AB33" i="1"/>
  <c r="Z33" i="1"/>
  <c r="X33" i="1"/>
  <c r="CA33" i="1" s="1"/>
  <c r="V33" i="1"/>
  <c r="T33" i="1"/>
  <c r="R33" i="1"/>
  <c r="BX33" i="1" s="1"/>
  <c r="P33" i="1"/>
  <c r="N33" i="1"/>
  <c r="L33" i="1"/>
  <c r="K33" i="1"/>
  <c r="F33" i="1" s="1"/>
  <c r="E33" i="1" s="1"/>
  <c r="I33" i="1"/>
  <c r="H33" i="1"/>
  <c r="BS32" i="1"/>
  <c r="BR32" i="1"/>
  <c r="BR31" i="1" s="1"/>
  <c r="BP31" i="1"/>
  <c r="BN31" i="1"/>
  <c r="BL31" i="1"/>
  <c r="BJ31" i="1"/>
  <c r="BH31" i="1"/>
  <c r="BF31" i="1"/>
  <c r="CR31" i="1" s="1"/>
  <c r="BD31" i="1"/>
  <c r="BB31" i="1"/>
  <c r="AZ31" i="1"/>
  <c r="AX31" i="1"/>
  <c r="AV31" i="1"/>
  <c r="AT31" i="1"/>
  <c r="CL31" i="1" s="1"/>
  <c r="AR31" i="1"/>
  <c r="AP31" i="1"/>
  <c r="AN31" i="1"/>
  <c r="CI31" i="1" s="1"/>
  <c r="AJ31" i="1"/>
  <c r="AH31" i="1"/>
  <c r="CF31" i="1" s="1"/>
  <c r="AF31" i="1"/>
  <c r="CE31" i="1" s="1"/>
  <c r="AD31" i="1"/>
  <c r="CD31" i="1" s="1"/>
  <c r="AB31" i="1"/>
  <c r="CC31" i="1" s="1"/>
  <c r="Z31" i="1"/>
  <c r="X31" i="1"/>
  <c r="V31" i="1"/>
  <c r="BZ31" i="1" s="1"/>
  <c r="T31" i="1"/>
  <c r="BY31" i="1" s="1"/>
  <c r="R31" i="1"/>
  <c r="P31" i="1"/>
  <c r="N31" i="1"/>
  <c r="BV33" i="1" s="1"/>
  <c r="L31" i="1"/>
  <c r="K31" i="1"/>
  <c r="F31" i="1" s="1"/>
  <c r="E31" i="1" s="1"/>
  <c r="I31" i="1"/>
  <c r="H31" i="1"/>
  <c r="BS30" i="1"/>
  <c r="BR30" i="1"/>
  <c r="BR29" i="1" s="1"/>
  <c r="BP29" i="1"/>
  <c r="BN29" i="1"/>
  <c r="BL29" i="1"/>
  <c r="BJ29" i="1"/>
  <c r="BH29" i="1"/>
  <c r="BF29" i="1"/>
  <c r="BD29" i="1"/>
  <c r="BB29" i="1"/>
  <c r="AZ29" i="1"/>
  <c r="AX29" i="1"/>
  <c r="AV29" i="1"/>
  <c r="AT29" i="1"/>
  <c r="CL29" i="1" s="1"/>
  <c r="AR29" i="1"/>
  <c r="AP29" i="1"/>
  <c r="AN29" i="1"/>
  <c r="AL29" i="1"/>
  <c r="CH29" i="1" s="1"/>
  <c r="AH29" i="1"/>
  <c r="AF29" i="1"/>
  <c r="AD29" i="1"/>
  <c r="CD29" i="1" s="1"/>
  <c r="AB29" i="1"/>
  <c r="Z29" i="1"/>
  <c r="X29" i="1"/>
  <c r="CA29" i="1" s="1"/>
  <c r="V29" i="1"/>
  <c r="T29" i="1"/>
  <c r="R29" i="1"/>
  <c r="P29" i="1"/>
  <c r="N29" i="1"/>
  <c r="L29" i="1"/>
  <c r="K29" i="1"/>
  <c r="F29" i="1" s="1"/>
  <c r="E29" i="1" s="1"/>
  <c r="I29" i="1"/>
  <c r="H29" i="1"/>
  <c r="BS28" i="1"/>
  <c r="BR28" i="1"/>
  <c r="BR27" i="1" s="1"/>
  <c r="BP27" i="1"/>
  <c r="BN27" i="1"/>
  <c r="BL27" i="1"/>
  <c r="BJ27" i="1"/>
  <c r="BH27" i="1"/>
  <c r="BF27" i="1"/>
  <c r="BD27" i="1"/>
  <c r="BB27" i="1"/>
  <c r="AZ27" i="1"/>
  <c r="AX27" i="1"/>
  <c r="CN27" i="1" s="1"/>
  <c r="AV27" i="1"/>
  <c r="AT27" i="1"/>
  <c r="CL27" i="1" s="1"/>
  <c r="AR27" i="1"/>
  <c r="AP27" i="1"/>
  <c r="AN27" i="1"/>
  <c r="CI27" i="1" s="1"/>
  <c r="AL27" i="1"/>
  <c r="AJ27" i="1"/>
  <c r="CG27" i="1" s="1"/>
  <c r="AF27" i="1"/>
  <c r="AD27" i="1"/>
  <c r="AB27" i="1"/>
  <c r="CC27" i="1" s="1"/>
  <c r="Z27" i="1"/>
  <c r="X27" i="1"/>
  <c r="CA27" i="1" s="1"/>
  <c r="V27" i="1"/>
  <c r="T27" i="1"/>
  <c r="BY27" i="1" s="1"/>
  <c r="R27" i="1"/>
  <c r="P27" i="1"/>
  <c r="BW27" i="1" s="1"/>
  <c r="N27" i="1"/>
  <c r="BV29" i="1" s="1"/>
  <c r="L27" i="1"/>
  <c r="K27" i="1"/>
  <c r="F27" i="1" s="1"/>
  <c r="E27" i="1" s="1"/>
  <c r="I27" i="1"/>
  <c r="H27" i="1"/>
  <c r="BS26" i="1"/>
  <c r="BR26" i="1"/>
  <c r="BR25" i="1" s="1"/>
  <c r="BP25" i="1"/>
  <c r="BN25" i="1"/>
  <c r="CV25" i="1" s="1"/>
  <c r="BL25" i="1"/>
  <c r="CU25" i="1" s="1"/>
  <c r="BJ25" i="1"/>
  <c r="BH25" i="1"/>
  <c r="CS25" i="1" s="1"/>
  <c r="BF25" i="1"/>
  <c r="CR25" i="1" s="1"/>
  <c r="BD25" i="1"/>
  <c r="CQ25" i="1" s="1"/>
  <c r="BB25" i="1"/>
  <c r="CP25" i="1" s="1"/>
  <c r="AZ25" i="1"/>
  <c r="AX25" i="1"/>
  <c r="CN25" i="1" s="1"/>
  <c r="AV25" i="1"/>
  <c r="AT25" i="1"/>
  <c r="CL25" i="1" s="1"/>
  <c r="AR25" i="1"/>
  <c r="AP25" i="1"/>
  <c r="AN25" i="1"/>
  <c r="AL25" i="1"/>
  <c r="AJ25" i="1"/>
  <c r="AH25" i="1"/>
  <c r="CF25" i="1" s="1"/>
  <c r="AD25" i="1"/>
  <c r="CD25" i="1" s="1"/>
  <c r="AB25" i="1"/>
  <c r="CC25" i="1" s="1"/>
  <c r="Z25" i="1"/>
  <c r="X25" i="1"/>
  <c r="CA25" i="1" s="1"/>
  <c r="V25" i="1"/>
  <c r="T25" i="1"/>
  <c r="BY25" i="1" s="1"/>
  <c r="R25" i="1"/>
  <c r="BX25" i="1" s="1"/>
  <c r="P25" i="1"/>
  <c r="N25" i="1"/>
  <c r="BV27" i="1" s="1"/>
  <c r="L25" i="1"/>
  <c r="K25" i="1"/>
  <c r="F25" i="1" s="1"/>
  <c r="E25" i="1" s="1"/>
  <c r="I25" i="1"/>
  <c r="H25" i="1"/>
  <c r="BS24" i="1"/>
  <c r="BR24" i="1"/>
  <c r="BR23" i="1" s="1"/>
  <c r="BP23" i="1"/>
  <c r="CW23" i="1" s="1"/>
  <c r="BN23" i="1"/>
  <c r="CV23" i="1" s="1"/>
  <c r="BL23" i="1"/>
  <c r="CU23" i="1" s="1"/>
  <c r="BJ23" i="1"/>
  <c r="CT23" i="1" s="1"/>
  <c r="BH23" i="1"/>
  <c r="BF23" i="1"/>
  <c r="BD23" i="1"/>
  <c r="BB23" i="1"/>
  <c r="AZ23" i="1"/>
  <c r="CO23" i="1" s="1"/>
  <c r="AX23" i="1"/>
  <c r="CN23" i="1" s="1"/>
  <c r="AV23" i="1"/>
  <c r="AT23" i="1"/>
  <c r="CL23" i="1" s="1"/>
  <c r="AR23" i="1"/>
  <c r="AP23" i="1"/>
  <c r="AN23" i="1"/>
  <c r="AL23" i="1"/>
  <c r="AJ23" i="1"/>
  <c r="AH23" i="1"/>
  <c r="AF23" i="1"/>
  <c r="AB23" i="1"/>
  <c r="CC23" i="1" s="1"/>
  <c r="Z23" i="1"/>
  <c r="CB23" i="1" s="1"/>
  <c r="X23" i="1"/>
  <c r="V23" i="1"/>
  <c r="BZ23" i="1" s="1"/>
  <c r="T23" i="1"/>
  <c r="BY23" i="1" s="1"/>
  <c r="R23" i="1"/>
  <c r="P23" i="1"/>
  <c r="BW23" i="1" s="1"/>
  <c r="N23" i="1"/>
  <c r="BV25" i="1" s="1"/>
  <c r="L23" i="1"/>
  <c r="K23" i="1"/>
  <c r="F23" i="1" s="1"/>
  <c r="E23" i="1" s="1"/>
  <c r="I23" i="1"/>
  <c r="H23" i="1"/>
  <c r="BS22" i="1"/>
  <c r="BR22" i="1"/>
  <c r="BR21" i="1" s="1"/>
  <c r="BP21" i="1"/>
  <c r="BN21" i="1"/>
  <c r="BL21" i="1"/>
  <c r="BJ21" i="1"/>
  <c r="BH21" i="1"/>
  <c r="BF21" i="1"/>
  <c r="CR21" i="1" s="1"/>
  <c r="BD21" i="1"/>
  <c r="CQ21" i="1" s="1"/>
  <c r="BB21" i="1"/>
  <c r="AZ21" i="1"/>
  <c r="AX21" i="1"/>
  <c r="AV21" i="1"/>
  <c r="AT21" i="1"/>
  <c r="CL21" i="1" s="1"/>
  <c r="AR21" i="1"/>
  <c r="AP21" i="1"/>
  <c r="AN21" i="1"/>
  <c r="AL21" i="1"/>
  <c r="AJ21" i="1"/>
  <c r="AH21" i="1"/>
  <c r="AF21" i="1"/>
  <c r="AD21" i="1"/>
  <c r="Z21" i="1"/>
  <c r="CB21" i="1" s="1"/>
  <c r="X21" i="1"/>
  <c r="V21" i="1"/>
  <c r="T21" i="1"/>
  <c r="R21" i="1"/>
  <c r="P21" i="1"/>
  <c r="N21" i="1"/>
  <c r="L21" i="1"/>
  <c r="K21" i="1"/>
  <c r="F21" i="1" s="1"/>
  <c r="E21" i="1" s="1"/>
  <c r="I21" i="1"/>
  <c r="H21" i="1"/>
  <c r="BS20" i="1"/>
  <c r="BR20" i="1"/>
  <c r="BR19" i="1"/>
  <c r="BP19" i="1"/>
  <c r="BN19" i="1"/>
  <c r="BL19" i="1"/>
  <c r="BJ19" i="1"/>
  <c r="CT19" i="1" s="1"/>
  <c r="BH19" i="1"/>
  <c r="CS19" i="1" s="1"/>
  <c r="BF19" i="1"/>
  <c r="CR19" i="1" s="1"/>
  <c r="BD19" i="1"/>
  <c r="CQ19" i="1" s="1"/>
  <c r="BB19" i="1"/>
  <c r="AZ19" i="1"/>
  <c r="AX19" i="1"/>
  <c r="AV19" i="1"/>
  <c r="AT19" i="1"/>
  <c r="CL19" i="1" s="1"/>
  <c r="AR19" i="1"/>
  <c r="AP19" i="1"/>
  <c r="AN19" i="1"/>
  <c r="CI19" i="1" s="1"/>
  <c r="AL19" i="1"/>
  <c r="CH19" i="1" s="1"/>
  <c r="AJ19" i="1"/>
  <c r="CG19" i="1" s="1"/>
  <c r="AH19" i="1"/>
  <c r="CF19" i="1" s="1"/>
  <c r="AF19" i="1"/>
  <c r="AD19" i="1"/>
  <c r="AB19" i="1"/>
  <c r="X19" i="1"/>
  <c r="V19" i="1"/>
  <c r="T19" i="1"/>
  <c r="R19" i="1"/>
  <c r="BX19" i="1" s="1"/>
  <c r="P19" i="1"/>
  <c r="N19" i="1"/>
  <c r="BV21" i="1" s="1"/>
  <c r="L19" i="1"/>
  <c r="K19" i="1"/>
  <c r="I19" i="1"/>
  <c r="H19" i="1"/>
  <c r="F19" i="1"/>
  <c r="E19" i="1" s="1"/>
  <c r="BS18" i="1"/>
  <c r="BR18" i="1"/>
  <c r="BR17" i="1" s="1"/>
  <c r="BP17" i="1"/>
  <c r="BN17" i="1"/>
  <c r="BL17" i="1"/>
  <c r="CU17" i="1" s="1"/>
  <c r="BJ17" i="1"/>
  <c r="CT17" i="1" s="1"/>
  <c r="BH17" i="1"/>
  <c r="BF17" i="1"/>
  <c r="BD17" i="1"/>
  <c r="BB17" i="1"/>
  <c r="AZ17" i="1"/>
  <c r="AX17" i="1"/>
  <c r="CN17" i="1" s="1"/>
  <c r="AV17" i="1"/>
  <c r="AT17" i="1"/>
  <c r="CL17" i="1" s="1"/>
  <c r="AR17" i="1"/>
  <c r="AP17" i="1"/>
  <c r="AN17" i="1"/>
  <c r="AL17" i="1"/>
  <c r="CH17" i="1" s="1"/>
  <c r="AJ17" i="1"/>
  <c r="AH17" i="1"/>
  <c r="AF17" i="1"/>
  <c r="AD17" i="1"/>
  <c r="AB17" i="1"/>
  <c r="CC17" i="1" s="1"/>
  <c r="Z17" i="1"/>
  <c r="CB17" i="1" s="1"/>
  <c r="V17" i="1"/>
  <c r="T17" i="1"/>
  <c r="R17" i="1"/>
  <c r="P17" i="1"/>
  <c r="N17" i="1"/>
  <c r="L17" i="1"/>
  <c r="I17" i="1" s="1"/>
  <c r="BS16" i="1"/>
  <c r="BR16" i="1"/>
  <c r="BR15" i="1"/>
  <c r="BP15" i="1"/>
  <c r="BN15" i="1"/>
  <c r="BL15" i="1"/>
  <c r="BJ15" i="1"/>
  <c r="BH15" i="1"/>
  <c r="BF15" i="1"/>
  <c r="CR15" i="1" s="1"/>
  <c r="BD15" i="1"/>
  <c r="BB15" i="1"/>
  <c r="AZ15" i="1"/>
  <c r="AX15" i="1"/>
  <c r="AV15" i="1"/>
  <c r="CM15" i="1" s="1"/>
  <c r="AT15" i="1"/>
  <c r="CL15" i="1" s="1"/>
  <c r="AR15" i="1"/>
  <c r="AP15" i="1"/>
  <c r="AN15" i="1"/>
  <c r="CI15" i="1" s="1"/>
  <c r="AL15" i="1"/>
  <c r="AJ15" i="1"/>
  <c r="AH15" i="1"/>
  <c r="CF15" i="1" s="1"/>
  <c r="AF15" i="1"/>
  <c r="AD15" i="1"/>
  <c r="AB15" i="1"/>
  <c r="CC15" i="1" s="1"/>
  <c r="Z15" i="1"/>
  <c r="X15" i="1"/>
  <c r="CA15" i="1" s="1"/>
  <c r="T15" i="1"/>
  <c r="R15" i="1"/>
  <c r="P15" i="1"/>
  <c r="BW15" i="1" s="1"/>
  <c r="N15" i="1"/>
  <c r="L15" i="1"/>
  <c r="I15" i="1" s="1"/>
  <c r="BS14" i="1"/>
  <c r="BR13" i="1" s="1"/>
  <c r="BR14" i="1"/>
  <c r="BP13" i="1"/>
  <c r="CW13" i="1" s="1"/>
  <c r="BN13" i="1"/>
  <c r="BL13" i="1"/>
  <c r="BJ13" i="1"/>
  <c r="BH13" i="1"/>
  <c r="BF13" i="1"/>
  <c r="BD13" i="1"/>
  <c r="BB13" i="1"/>
  <c r="AZ13" i="1"/>
  <c r="AX13" i="1"/>
  <c r="AV13" i="1"/>
  <c r="AT13" i="1"/>
  <c r="CL13" i="1" s="1"/>
  <c r="AR13" i="1"/>
  <c r="AP13" i="1"/>
  <c r="CJ13" i="1" s="1"/>
  <c r="AN13" i="1"/>
  <c r="AL13" i="1"/>
  <c r="AJ13" i="1"/>
  <c r="AH13" i="1"/>
  <c r="AF13" i="1"/>
  <c r="AD13" i="1"/>
  <c r="AB13" i="1"/>
  <c r="Z13" i="1"/>
  <c r="CB13" i="1" s="1"/>
  <c r="X13" i="1"/>
  <c r="CA13" i="1" s="1"/>
  <c r="V13" i="1"/>
  <c r="R13" i="1"/>
  <c r="BX13" i="1" s="1"/>
  <c r="P13" i="1"/>
  <c r="N13" i="1"/>
  <c r="BV15" i="1" s="1"/>
  <c r="L13" i="1"/>
  <c r="I13" i="1"/>
  <c r="BS12" i="1"/>
  <c r="BR12" i="1"/>
  <c r="BP11" i="1"/>
  <c r="CW11" i="1" s="1"/>
  <c r="BN11" i="1"/>
  <c r="CV11" i="1" s="1"/>
  <c r="BL11" i="1"/>
  <c r="CU11" i="1" s="1"/>
  <c r="BJ11" i="1"/>
  <c r="CT11" i="1" s="1"/>
  <c r="BH11" i="1"/>
  <c r="CS11" i="1" s="1"/>
  <c r="BF11" i="1"/>
  <c r="CR11" i="1" s="1"/>
  <c r="BD11" i="1"/>
  <c r="BB11" i="1"/>
  <c r="CP11" i="1" s="1"/>
  <c r="AZ11" i="1"/>
  <c r="AX11" i="1"/>
  <c r="AV11" i="1"/>
  <c r="CM11" i="1" s="1"/>
  <c r="AT11" i="1"/>
  <c r="CL11" i="1" s="1"/>
  <c r="AR11" i="1"/>
  <c r="CK11" i="1" s="1"/>
  <c r="AP11" i="1"/>
  <c r="AN11" i="1"/>
  <c r="AL11" i="1"/>
  <c r="CH11" i="1" s="1"/>
  <c r="AJ11" i="1"/>
  <c r="CG11" i="1" s="1"/>
  <c r="AH11" i="1"/>
  <c r="CF11" i="1" s="1"/>
  <c r="AF11" i="1"/>
  <c r="AD11" i="1"/>
  <c r="AB11" i="1"/>
  <c r="Z11" i="1"/>
  <c r="X11" i="1"/>
  <c r="V11" i="1"/>
  <c r="BZ11" i="1" s="1"/>
  <c r="T11" i="1"/>
  <c r="P11" i="1"/>
  <c r="BW11" i="1" s="1"/>
  <c r="N11" i="1"/>
  <c r="L11" i="1"/>
  <c r="I11" i="1" s="1"/>
  <c r="BS10" i="1"/>
  <c r="BR9" i="1" s="1"/>
  <c r="BR10" i="1"/>
  <c r="BP9" i="1"/>
  <c r="CW9" i="1" s="1"/>
  <c r="BN9" i="1"/>
  <c r="BL9" i="1"/>
  <c r="BJ9" i="1"/>
  <c r="CT9" i="1" s="1"/>
  <c r="BH9" i="1"/>
  <c r="BF9" i="1"/>
  <c r="CR9" i="1" s="1"/>
  <c r="BD9" i="1"/>
  <c r="BB9" i="1"/>
  <c r="CP9" i="1" s="1"/>
  <c r="AZ9" i="1"/>
  <c r="AX9" i="1"/>
  <c r="AV9" i="1"/>
  <c r="AT9" i="1"/>
  <c r="CL9" i="1" s="1"/>
  <c r="AR9" i="1"/>
  <c r="AP9" i="1"/>
  <c r="CJ9" i="1" s="1"/>
  <c r="AN9" i="1"/>
  <c r="CI9" i="1" s="1"/>
  <c r="AL9" i="1"/>
  <c r="CH9" i="1" s="1"/>
  <c r="AJ9" i="1"/>
  <c r="AH9" i="1"/>
  <c r="AF9" i="1"/>
  <c r="CE9" i="1" s="1"/>
  <c r="AD9" i="1"/>
  <c r="AB9" i="1"/>
  <c r="CC9" i="1" s="1"/>
  <c r="Z9" i="1"/>
  <c r="X9" i="1"/>
  <c r="V9" i="1"/>
  <c r="T9" i="1"/>
  <c r="BY9" i="1" s="1"/>
  <c r="R9" i="1"/>
  <c r="N9" i="1"/>
  <c r="L9" i="1"/>
  <c r="I9" i="1"/>
  <c r="BS8" i="1"/>
  <c r="BR8" i="1"/>
  <c r="BP7" i="1"/>
  <c r="BN7" i="1"/>
  <c r="BL7" i="1"/>
  <c r="BJ7" i="1"/>
  <c r="BH7" i="1"/>
  <c r="CS7" i="1" s="1"/>
  <c r="BF7" i="1"/>
  <c r="BD7" i="1"/>
  <c r="CQ7" i="1" s="1"/>
  <c r="BB7" i="1"/>
  <c r="CP7" i="1" s="1"/>
  <c r="AZ7" i="1"/>
  <c r="AX7" i="1"/>
  <c r="CN7" i="1" s="1"/>
  <c r="AV7" i="1"/>
  <c r="AT7" i="1"/>
  <c r="CL7" i="1" s="1"/>
  <c r="CL63" i="1" s="1"/>
  <c r="M39" i="1" s="1"/>
  <c r="AR7" i="1"/>
  <c r="CK7" i="1" s="1"/>
  <c r="AP7" i="1"/>
  <c r="AN7" i="1"/>
  <c r="CI7" i="1" s="1"/>
  <c r="AL7" i="1"/>
  <c r="AJ7" i="1"/>
  <c r="CG7" i="1" s="1"/>
  <c r="AH7" i="1"/>
  <c r="AF7" i="1"/>
  <c r="AD7" i="1"/>
  <c r="AB7" i="1"/>
  <c r="CC7" i="1" s="1"/>
  <c r="Z7" i="1"/>
  <c r="X7" i="1"/>
  <c r="V7" i="1"/>
  <c r="T7" i="1"/>
  <c r="R7" i="1"/>
  <c r="BX7" i="1" s="1"/>
  <c r="P7" i="1"/>
  <c r="L7" i="1"/>
  <c r="I7" i="1" s="1"/>
  <c r="BZ19" i="1" l="1"/>
  <c r="CC19" i="1"/>
  <c r="CE19" i="1"/>
  <c r="CK19" i="1"/>
  <c r="CM19" i="1"/>
  <c r="CO19" i="1"/>
  <c r="CU19" i="1"/>
  <c r="CW19" i="1"/>
  <c r="BV23" i="1"/>
  <c r="BX21" i="1"/>
  <c r="BZ21" i="1"/>
  <c r="CE21" i="1"/>
  <c r="BR7" i="1"/>
  <c r="BR11" i="1"/>
  <c r="K17" i="1"/>
  <c r="F17" i="1" s="1"/>
  <c r="E17" i="1" s="1"/>
  <c r="BW19" i="1"/>
  <c r="BY19" i="1"/>
  <c r="CA19" i="1"/>
  <c r="CD19" i="1"/>
  <c r="CJ19" i="1"/>
  <c r="CN19" i="1"/>
  <c r="CP19" i="1"/>
  <c r="CV19" i="1"/>
  <c r="CG21" i="1"/>
  <c r="CI21" i="1"/>
  <c r="CK21" i="1"/>
  <c r="CM21" i="1"/>
  <c r="CO21" i="1"/>
  <c r="CS21" i="1"/>
  <c r="CU21" i="1"/>
  <c r="CW21" i="1"/>
  <c r="BX23" i="1"/>
  <c r="CE23" i="1"/>
  <c r="CG23" i="1"/>
  <c r="CI23" i="1"/>
  <c r="CK23" i="1"/>
  <c r="CM23" i="1"/>
  <c r="CQ23" i="1"/>
  <c r="CS23" i="1"/>
  <c r="BZ25" i="1"/>
  <c r="CB25" i="1"/>
  <c r="CG25" i="1"/>
  <c r="CI25" i="1"/>
  <c r="CK25" i="1"/>
  <c r="CM25" i="1"/>
  <c r="CO25" i="1"/>
  <c r="CW25" i="1"/>
  <c r="BX27" i="1"/>
  <c r="BZ27" i="1"/>
  <c r="CB27" i="1"/>
  <c r="CD27" i="1"/>
  <c r="CK27" i="1"/>
  <c r="CM27" i="1"/>
  <c r="CO27" i="1"/>
  <c r="CQ27" i="1"/>
  <c r="CS27" i="1"/>
  <c r="CU27" i="1"/>
  <c r="CW27" i="1"/>
  <c r="BV31" i="1"/>
  <c r="BX29" i="1"/>
  <c r="BZ29" i="1"/>
  <c r="CB29" i="1"/>
  <c r="CF29" i="1"/>
  <c r="CI29" i="1"/>
  <c r="CK29" i="1"/>
  <c r="CM29" i="1"/>
  <c r="CO29" i="1"/>
  <c r="CQ29" i="1"/>
  <c r="CS29" i="1"/>
  <c r="CU29" i="1"/>
  <c r="CW29" i="1"/>
  <c r="BX31" i="1"/>
  <c r="CB31" i="1"/>
  <c r="CK31" i="1"/>
  <c r="CM31" i="1"/>
  <c r="CO31" i="1"/>
  <c r="CQ31" i="1"/>
  <c r="CS31" i="1"/>
  <c r="CU31" i="1"/>
  <c r="CW31" i="1"/>
  <c r="BV35" i="1"/>
  <c r="BZ33" i="1"/>
  <c r="CB33" i="1"/>
  <c r="CF33" i="1"/>
  <c r="CH33" i="1"/>
  <c r="CK33" i="1"/>
  <c r="CM33" i="1"/>
  <c r="CO33" i="1"/>
  <c r="CQ33" i="1"/>
  <c r="BV37" i="1"/>
  <c r="BZ35" i="1"/>
  <c r="CB35" i="1"/>
  <c r="CM35" i="1"/>
  <c r="CU35" i="1"/>
  <c r="BR43" i="1"/>
  <c r="BR47" i="1"/>
  <c r="BR51" i="1"/>
  <c r="BR55" i="1"/>
  <c r="BR59" i="1"/>
  <c r="BW61" i="1"/>
  <c r="BW21" i="1"/>
  <c r="BY21" i="1"/>
  <c r="CA21" i="1"/>
  <c r="CD21" i="1"/>
  <c r="CF21" i="1"/>
  <c r="CH21" i="1"/>
  <c r="CJ21" i="1"/>
  <c r="CN21" i="1"/>
  <c r="CP21" i="1"/>
  <c r="CT21" i="1"/>
  <c r="CV21" i="1"/>
  <c r="CA23" i="1"/>
  <c r="CF23" i="1"/>
  <c r="CH23" i="1"/>
  <c r="CJ23" i="1"/>
  <c r="CP23" i="1"/>
  <c r="CR23" i="1"/>
  <c r="BW25" i="1"/>
  <c r="CH25" i="1"/>
  <c r="CJ25" i="1"/>
  <c r="CT25" i="1"/>
  <c r="CE27" i="1"/>
  <c r="CH27" i="1"/>
  <c r="CJ27" i="1"/>
  <c r="CP27" i="1"/>
  <c r="CR27" i="1"/>
  <c r="CT27" i="1"/>
  <c r="CV27" i="1"/>
  <c r="BW29" i="1"/>
  <c r="BY29" i="1"/>
  <c r="CC29" i="1"/>
  <c r="CE29" i="1"/>
  <c r="CJ29" i="1"/>
  <c r="CN29" i="1"/>
  <c r="CP29" i="1"/>
  <c r="CR29" i="1"/>
  <c r="CT29" i="1"/>
  <c r="CV29" i="1"/>
  <c r="BW31" i="1"/>
  <c r="CA31" i="1"/>
  <c r="CG31" i="1"/>
  <c r="CJ31" i="1"/>
  <c r="CN31" i="1"/>
  <c r="CP31" i="1"/>
  <c r="CT31" i="1"/>
  <c r="CV31" i="1"/>
  <c r="BW33" i="1"/>
  <c r="BY33" i="1"/>
  <c r="CC33" i="1"/>
  <c r="CG33" i="1"/>
  <c r="CJ33" i="1"/>
  <c r="CN33" i="1"/>
  <c r="CP33" i="1"/>
  <c r="CR33" i="1"/>
  <c r="CT33" i="1"/>
  <c r="CV33" i="1"/>
  <c r="BW35" i="1"/>
  <c r="BY35" i="1"/>
  <c r="BR37" i="1"/>
  <c r="BR41" i="1"/>
  <c r="F61" i="1"/>
  <c r="E61" i="1" s="1"/>
  <c r="K7" i="1"/>
  <c r="BV9" i="1" s="1"/>
  <c r="K9" i="1"/>
  <c r="F9" i="1" s="1"/>
  <c r="E9" i="1" s="1"/>
  <c r="K11" i="1"/>
  <c r="F11" i="1" s="1"/>
  <c r="E11" i="1" s="1"/>
  <c r="K13" i="1"/>
  <c r="F13" i="1" s="1"/>
  <c r="E13" i="1" s="1"/>
  <c r="CH15" i="1"/>
  <c r="CT15" i="1"/>
  <c r="BW17" i="1"/>
  <c r="BY17" i="1"/>
  <c r="CD17" i="1"/>
  <c r="CF17" i="1"/>
  <c r="CJ17" i="1"/>
  <c r="CP17" i="1"/>
  <c r="CR17" i="1"/>
  <c r="CV17" i="1"/>
  <c r="K15" i="1"/>
  <c r="F15" i="1" s="1"/>
  <c r="E15" i="1" s="1"/>
  <c r="BV17" i="1"/>
  <c r="BX15" i="1"/>
  <c r="CE15" i="1"/>
  <c r="CG15" i="1"/>
  <c r="CK15" i="1"/>
  <c r="CO15" i="1"/>
  <c r="CQ15" i="1"/>
  <c r="CS15" i="1"/>
  <c r="CU15" i="1"/>
  <c r="CW15" i="1"/>
  <c r="BX17" i="1"/>
  <c r="BZ17" i="1"/>
  <c r="CE17" i="1"/>
  <c r="CG17" i="1"/>
  <c r="CI17" i="1"/>
  <c r="CK17" i="1"/>
  <c r="CM17" i="1"/>
  <c r="CO17" i="1"/>
  <c r="CQ17" i="1"/>
  <c r="CS17" i="1"/>
  <c r="CW17" i="1"/>
  <c r="BV19" i="1"/>
  <c r="F35" i="1"/>
  <c r="E35" i="1" s="1"/>
  <c r="BX61" i="1"/>
  <c r="BZ61" i="1"/>
  <c r="CB61" i="1"/>
  <c r="CD61" i="1"/>
  <c r="CF61" i="1"/>
  <c r="CH61" i="1"/>
  <c r="CJ61" i="1"/>
  <c r="CN61" i="1"/>
  <c r="CP61" i="1"/>
  <c r="K37" i="1"/>
  <c r="BX37" i="1" s="1"/>
  <c r="BV41" i="1"/>
  <c r="K39" i="1"/>
  <c r="F39" i="1" s="1"/>
  <c r="E39" i="1" s="1"/>
  <c r="H39" i="1"/>
  <c r="H17" i="1"/>
  <c r="CE35" i="1"/>
  <c r="CN35" i="1"/>
  <c r="CP35" i="1"/>
  <c r="CV35" i="1"/>
  <c r="CK35" i="1"/>
  <c r="BY61" i="1"/>
  <c r="CC61" i="1"/>
  <c r="CI61" i="1"/>
  <c r="CK61" i="1"/>
  <c r="CM61" i="1"/>
  <c r="CO61" i="1"/>
  <c r="CQ61" i="1"/>
  <c r="CU61" i="1"/>
  <c r="H41" i="1"/>
  <c r="F41" i="1" s="1"/>
  <c r="E41" i="1" s="1"/>
  <c r="K41" i="1"/>
  <c r="BX41" i="1" s="1"/>
  <c r="H43" i="1"/>
  <c r="K43" i="1"/>
  <c r="F43" i="1" s="1"/>
  <c r="E43" i="1" s="1"/>
  <c r="H45" i="1"/>
  <c r="F45" i="1" s="1"/>
  <c r="E45" i="1" s="1"/>
  <c r="K45" i="1"/>
  <c r="BZ45" i="1" s="1"/>
  <c r="H47" i="1"/>
  <c r="K47" i="1"/>
  <c r="F47" i="1" s="1"/>
  <c r="E47" i="1" s="1"/>
  <c r="H49" i="1"/>
  <c r="K49" i="1"/>
  <c r="F49" i="1" s="1"/>
  <c r="E49" i="1" s="1"/>
  <c r="H51" i="1"/>
  <c r="K51" i="1"/>
  <c r="F51" i="1" s="1"/>
  <c r="E51" i="1" s="1"/>
  <c r="H53" i="1"/>
  <c r="K53" i="1"/>
  <c r="F53" i="1" s="1"/>
  <c r="E53" i="1" s="1"/>
  <c r="H55" i="1"/>
  <c r="K55" i="1"/>
  <c r="F55" i="1" s="1"/>
  <c r="E55" i="1" s="1"/>
  <c r="H57" i="1"/>
  <c r="K57" i="1"/>
  <c r="F57" i="1" s="1"/>
  <c r="E57" i="1" s="1"/>
  <c r="H59" i="1"/>
  <c r="K59" i="1"/>
  <c r="F59" i="1" s="1"/>
  <c r="E59" i="1" s="1"/>
  <c r="H61" i="1"/>
  <c r="CN15" i="1" l="1"/>
  <c r="CB15" i="1"/>
  <c r="CW59" i="1"/>
  <c r="CJ59" i="1"/>
  <c r="CF59" i="1"/>
  <c r="BX59" i="1"/>
  <c r="CS57" i="1"/>
  <c r="CO57" i="1"/>
  <c r="CK57" i="1"/>
  <c r="CE57" i="1"/>
  <c r="BW57" i="1"/>
  <c r="CU55" i="1"/>
  <c r="CJ55" i="1"/>
  <c r="CD55" i="1"/>
  <c r="BX55" i="1"/>
  <c r="CT53" i="1"/>
  <c r="CI53" i="1"/>
  <c r="BW53" i="1"/>
  <c r="CU51" i="1"/>
  <c r="CN51" i="1"/>
  <c r="CH51" i="1"/>
  <c r="CB51" i="1"/>
  <c r="BX51" i="1"/>
  <c r="CT49" i="1"/>
  <c r="CO49" i="1"/>
  <c r="CK49" i="1"/>
  <c r="CE49" i="1"/>
  <c r="CA49" i="1"/>
  <c r="CN47" i="1"/>
  <c r="CB47" i="1"/>
  <c r="BX47" i="1"/>
  <c r="CM45" i="1"/>
  <c r="BY45" i="1"/>
  <c r="CS43" i="1"/>
  <c r="CJ43" i="1"/>
  <c r="CF43" i="1"/>
  <c r="CB43" i="1"/>
  <c r="CV41" i="1"/>
  <c r="CR41" i="1"/>
  <c r="CN41" i="1"/>
  <c r="BW41" i="1"/>
  <c r="H37" i="1"/>
  <c r="F37" i="1" s="1"/>
  <c r="E37" i="1" s="1"/>
  <c r="CQ59" i="1"/>
  <c r="CM59" i="1"/>
  <c r="CE59" i="1"/>
  <c r="CP57" i="1"/>
  <c r="CH57" i="1"/>
  <c r="BZ57" i="1"/>
  <c r="CQ55" i="1"/>
  <c r="CI55" i="1"/>
  <c r="BW55" i="1"/>
  <c r="CU53" i="1"/>
  <c r="CP53" i="1"/>
  <c r="CB53" i="1"/>
  <c r="BV55" i="1"/>
  <c r="CT51" i="1"/>
  <c r="CO51" i="1"/>
  <c r="CG51" i="1"/>
  <c r="CC51" i="1"/>
  <c r="CU49" i="1"/>
  <c r="CP49" i="1"/>
  <c r="CH49" i="1"/>
  <c r="CB49" i="1"/>
  <c r="CV47" i="1"/>
  <c r="CO47" i="1"/>
  <c r="CK47" i="1"/>
  <c r="BY47" i="1"/>
  <c r="CW45" i="1"/>
  <c r="CS45" i="1"/>
  <c r="CD45" i="1"/>
  <c r="BX45" i="1"/>
  <c r="CT43" i="1"/>
  <c r="CM43" i="1"/>
  <c r="CE43" i="1"/>
  <c r="CA43" i="1"/>
  <c r="CS41" i="1"/>
  <c r="CJ41" i="1"/>
  <c r="CF41" i="1"/>
  <c r="BZ41" i="1"/>
  <c r="CV37" i="1"/>
  <c r="CR37" i="1"/>
  <c r="CA37" i="1"/>
  <c r="CQ37" i="1"/>
  <c r="CJ37" i="1"/>
  <c r="CD37" i="1"/>
  <c r="BV39" i="1"/>
  <c r="CV15" i="1"/>
  <c r="CP15" i="1"/>
  <c r="CJ15" i="1"/>
  <c r="CD15" i="1"/>
  <c r="BY15" i="1"/>
  <c r="H13" i="1"/>
  <c r="H11" i="1"/>
  <c r="H9" i="1"/>
  <c r="H7" i="1"/>
  <c r="CV13" i="1"/>
  <c r="CR13" i="1"/>
  <c r="CN13" i="1"/>
  <c r="CF13" i="1"/>
  <c r="BZ13" i="1"/>
  <c r="CQ11" i="1"/>
  <c r="CI11" i="1"/>
  <c r="CC11" i="1"/>
  <c r="BY11" i="1"/>
  <c r="CV9" i="1"/>
  <c r="CF9" i="1"/>
  <c r="CB9" i="1"/>
  <c r="BX9" i="1"/>
  <c r="CU7" i="1"/>
  <c r="CM7" i="1"/>
  <c r="CE7" i="1"/>
  <c r="CA7" i="1"/>
  <c r="BW7" i="1"/>
  <c r="CS13" i="1"/>
  <c r="CO13" i="1"/>
  <c r="CK13" i="1"/>
  <c r="CG13" i="1"/>
  <c r="CC13" i="1"/>
  <c r="CJ11" i="1"/>
  <c r="CB11" i="1"/>
  <c r="CS9" i="1"/>
  <c r="CO9" i="1"/>
  <c r="CK9" i="1"/>
  <c r="CA9" i="1"/>
  <c r="CV7" i="1"/>
  <c r="CR7" i="1"/>
  <c r="CH7" i="1"/>
  <c r="CD7" i="1"/>
  <c r="BZ7" i="1"/>
  <c r="F7" i="1"/>
  <c r="E7" i="1" s="1"/>
  <c r="CT59" i="1"/>
  <c r="CH59" i="1"/>
  <c r="CD59" i="1"/>
  <c r="CV57" i="1"/>
  <c r="CQ57" i="1"/>
  <c r="CM57" i="1"/>
  <c r="CI57" i="1"/>
  <c r="CA57" i="1"/>
  <c r="CW55" i="1"/>
  <c r="CR55" i="1"/>
  <c r="CH55" i="1"/>
  <c r="CB55" i="1"/>
  <c r="BV57" i="1"/>
  <c r="CM53" i="1"/>
  <c r="CE53" i="1"/>
  <c r="CW51" i="1"/>
  <c r="CP51" i="1"/>
  <c r="CJ51" i="1"/>
  <c r="CF51" i="1"/>
  <c r="BZ51" i="1"/>
  <c r="CV49" i="1"/>
  <c r="CR49" i="1"/>
  <c r="CM49" i="1"/>
  <c r="CI49" i="1"/>
  <c r="CC49" i="1"/>
  <c r="BW49" i="1"/>
  <c r="CH47" i="1"/>
  <c r="BZ47" i="1"/>
  <c r="BV49" i="1"/>
  <c r="CK45" i="1"/>
  <c r="BW45" i="1"/>
  <c r="CQ43" i="1"/>
  <c r="CH43" i="1"/>
  <c r="CD43" i="1"/>
  <c r="BV45" i="1"/>
  <c r="CT41" i="1"/>
  <c r="CP41" i="1"/>
  <c r="CK41" i="1"/>
  <c r="CS59" i="1"/>
  <c r="CO59" i="1"/>
  <c r="CI59" i="1"/>
  <c r="CR57" i="1"/>
  <c r="CN57" i="1"/>
  <c r="CD57" i="1"/>
  <c r="BX57" i="1"/>
  <c r="CO55" i="1"/>
  <c r="CA55" i="1"/>
  <c r="CW53" i="1"/>
  <c r="CR53" i="1"/>
  <c r="CJ53" i="1"/>
  <c r="BX53" i="1"/>
  <c r="CV51" i="1"/>
  <c r="CQ51" i="1"/>
  <c r="CM51" i="1"/>
  <c r="CE51" i="1"/>
  <c r="BW51" i="1"/>
  <c r="CS49" i="1"/>
  <c r="CJ49" i="1"/>
  <c r="CD49" i="1"/>
  <c r="BV51" i="1"/>
  <c r="CT47" i="1"/>
  <c r="CM47" i="1"/>
  <c r="CE47" i="1"/>
  <c r="BW47" i="1"/>
  <c r="CU45" i="1"/>
  <c r="CN45" i="1"/>
  <c r="CV43" i="1"/>
  <c r="CP43" i="1"/>
  <c r="CI43" i="1"/>
  <c r="CC43" i="1"/>
  <c r="BW43" i="1"/>
  <c r="CO41" i="1"/>
  <c r="CH41" i="1"/>
  <c r="CB41" i="1"/>
  <c r="CT37" i="1"/>
  <c r="CN37" i="1"/>
  <c r="BW37" i="1"/>
  <c r="CS37" i="1"/>
  <c r="CO37" i="1"/>
  <c r="CF37" i="1"/>
  <c r="H15" i="1"/>
  <c r="CT13" i="1"/>
  <c r="CP13" i="1"/>
  <c r="CH13" i="1"/>
  <c r="CD13" i="1"/>
  <c r="BW13" i="1"/>
  <c r="CO11" i="1"/>
  <c r="CE11" i="1"/>
  <c r="CA11" i="1"/>
  <c r="BV13" i="1"/>
  <c r="CN9" i="1"/>
  <c r="CD9" i="1"/>
  <c r="BZ9" i="1"/>
  <c r="CW7" i="1"/>
  <c r="CW63" i="1" s="1"/>
  <c r="M61" i="1" s="1"/>
  <c r="CO7" i="1"/>
  <c r="CO63" i="1" s="1"/>
  <c r="M45" i="1" s="1"/>
  <c r="BY7" i="1"/>
  <c r="BY63" i="1" s="1"/>
  <c r="M13" i="1" s="1"/>
  <c r="CU13" i="1"/>
  <c r="CQ13" i="1"/>
  <c r="CM13" i="1"/>
  <c r="CI13" i="1"/>
  <c r="CE13" i="1"/>
  <c r="CN11" i="1"/>
  <c r="CD11" i="1"/>
  <c r="CU9" i="1"/>
  <c r="CQ9" i="1"/>
  <c r="CM9" i="1"/>
  <c r="CG9" i="1"/>
  <c r="CG63" i="1" s="1"/>
  <c r="M29" i="1" s="1"/>
  <c r="BV11" i="1"/>
  <c r="BV63" i="1" s="1"/>
  <c r="M7" i="1" s="1"/>
  <c r="CT7" i="1"/>
  <c r="CT63" i="1" s="1"/>
  <c r="M55" i="1" s="1"/>
  <c r="CJ7" i="1"/>
  <c r="CJ63" i="1" s="1"/>
  <c r="M35" i="1" s="1"/>
  <c r="CF7" i="1"/>
  <c r="CF63" i="1" s="1"/>
  <c r="M27" i="1" s="1"/>
  <c r="CB7" i="1"/>
  <c r="CB63" i="1" s="1"/>
  <c r="M19" i="1" s="1"/>
  <c r="CQ63" i="1" l="1"/>
  <c r="M49" i="1" s="1"/>
  <c r="CN63" i="1"/>
  <c r="M43" i="1" s="1"/>
  <c r="CP63" i="1"/>
  <c r="M47" i="1" s="1"/>
  <c r="BZ63" i="1"/>
  <c r="M15" i="1" s="1"/>
  <c r="CH63" i="1"/>
  <c r="M31" i="1" s="1"/>
  <c r="CV63" i="1"/>
  <c r="M59" i="1" s="1"/>
  <c r="CK63" i="1"/>
  <c r="M37" i="1" s="1"/>
  <c r="CS63" i="1"/>
  <c r="M53" i="1" s="1"/>
  <c r="BW63" i="1"/>
  <c r="M9" i="1" s="1"/>
  <c r="CE63" i="1"/>
  <c r="M25" i="1" s="1"/>
  <c r="CU63" i="1"/>
  <c r="M57" i="1" s="1"/>
  <c r="CC63" i="1"/>
  <c r="M21" i="1" s="1"/>
  <c r="CD63" i="1"/>
  <c r="M23" i="1" s="1"/>
  <c r="CR63" i="1"/>
  <c r="M51" i="1" s="1"/>
  <c r="CA63" i="1"/>
  <c r="M17" i="1" s="1"/>
  <c r="CM63" i="1"/>
  <c r="M41" i="1" s="1"/>
  <c r="BX63" i="1"/>
  <c r="M11" i="1" s="1"/>
  <c r="CI63" i="1"/>
  <c r="M33" i="1" s="1"/>
</calcChain>
</file>

<file path=xl/sharedStrings.xml><?xml version="1.0" encoding="utf-8"?>
<sst xmlns="http://schemas.openxmlformats.org/spreadsheetml/2006/main" count="303" uniqueCount="183">
  <si>
    <t>LATVIJAS INDIVIDUĀLAIS ČEMPIONĀTS NOVUSĀ, 2019</t>
  </si>
  <si>
    <t>LR čempionāts</t>
  </si>
  <si>
    <t xml:space="preserve">         2019.gada 14.septembris                                                                                                                                       </t>
  </si>
  <si>
    <t>2.posms</t>
  </si>
  <si>
    <t xml:space="preserve"> Pilskalna iela 26, Bauska</t>
  </si>
  <si>
    <t>Nr.</t>
  </si>
  <si>
    <t>Uzvārds Vārds</t>
  </si>
  <si>
    <t>Novads</t>
  </si>
  <si>
    <t>Lic</t>
  </si>
  <si>
    <t>IK/f</t>
  </si>
  <si>
    <t>IK+</t>
  </si>
  <si>
    <t>IK/st</t>
  </si>
  <si>
    <t>%</t>
  </si>
  <si>
    <t>G-L</t>
  </si>
  <si>
    <t>V</t>
  </si>
  <si>
    <t>P</t>
  </si>
  <si>
    <t>IK/op</t>
  </si>
  <si>
    <t>Ko</t>
  </si>
  <si>
    <t>Seti</t>
  </si>
  <si>
    <t>P līdzi</t>
  </si>
  <si>
    <t>Sjomkāns Aleksandrs</t>
  </si>
  <si>
    <t>Jaunpils nov.</t>
  </si>
  <si>
    <t>Straume Māris</t>
  </si>
  <si>
    <t>Baldone</t>
  </si>
  <si>
    <t>Borisēvičs Anatolijs</t>
  </si>
  <si>
    <t>Gulbis Gundars</t>
  </si>
  <si>
    <t>Tiesnesis Viesturs</t>
  </si>
  <si>
    <t>Auce</t>
  </si>
  <si>
    <t>Pētersons Ilgvars</t>
  </si>
  <si>
    <t>Gricmanis Imants</t>
  </si>
  <si>
    <t>Kandava</t>
  </si>
  <si>
    <t>Zambergs Arturs</t>
  </si>
  <si>
    <t>Lasis Ivars</t>
  </si>
  <si>
    <t>Stankevics Andris</t>
  </si>
  <si>
    <t>Butkēvičs Edgars</t>
  </si>
  <si>
    <t>Slenijs Uldis</t>
  </si>
  <si>
    <t>Bekkers Āris</t>
  </si>
  <si>
    <t>Leļevs Andris</t>
  </si>
  <si>
    <t>Loķis Jānis</t>
  </si>
  <si>
    <t>Tukums</t>
  </si>
  <si>
    <t>Folkmanis Viktors</t>
  </si>
  <si>
    <t>Jelgava</t>
  </si>
  <si>
    <t>Eglītis Uldis</t>
  </si>
  <si>
    <t>Kuzmuks Andrejs</t>
  </si>
  <si>
    <t>Roja</t>
  </si>
  <si>
    <t>Pūliņš Pēteris</t>
  </si>
  <si>
    <t>Jelgavas nov.</t>
  </si>
  <si>
    <t>Bondars Igors</t>
  </si>
  <si>
    <t>Rīga</t>
  </si>
  <si>
    <t>Petrovskis Rūdolfs</t>
  </si>
  <si>
    <t>Ābele Jānis</t>
  </si>
  <si>
    <t>Golunovs Juris</t>
  </si>
  <si>
    <t>Podziņš Edgars</t>
  </si>
  <si>
    <t>Pumpiņš Aivars</t>
  </si>
  <si>
    <t>Jūrmala</t>
  </si>
  <si>
    <t>Roziņš Guntis</t>
  </si>
  <si>
    <t>Ozolnieki</t>
  </si>
  <si>
    <t>Šteinkopfs Edgars</t>
  </si>
  <si>
    <t xml:space="preserve">     Vecākais tiesnesis:     Aldis Pavilons</t>
  </si>
  <si>
    <t xml:space="preserve">   </t>
  </si>
  <si>
    <t>Galvenā tiesnese:       Liāna Krastiņa</t>
  </si>
  <si>
    <t>Skolas iela 5a, Durbe</t>
  </si>
  <si>
    <t>Pils.,Nov.</t>
  </si>
  <si>
    <t>Bakuns Ēriks</t>
  </si>
  <si>
    <t>Priekule</t>
  </si>
  <si>
    <t>Gūža Atvars</t>
  </si>
  <si>
    <t>Liepāja</t>
  </si>
  <si>
    <t>Liparts Zigurds</t>
  </si>
  <si>
    <t>Durbe</t>
  </si>
  <si>
    <t>Svars Pēteris</t>
  </si>
  <si>
    <t>Zariņš Normunds</t>
  </si>
  <si>
    <t>Aizpute</t>
  </si>
  <si>
    <t>Stieģelis Guntis</t>
  </si>
  <si>
    <t>Eglītis Arvīds</t>
  </si>
  <si>
    <t>Ziobrovskis Jānis</t>
  </si>
  <si>
    <t>Zūns Gundars</t>
  </si>
  <si>
    <t>Grobiņa</t>
  </si>
  <si>
    <t>Kupšis Vairis</t>
  </si>
  <si>
    <t>Žuravļovs Aleksandrs</t>
  </si>
  <si>
    <t>Ķeiris Aldis</t>
  </si>
  <si>
    <t>Okners Ivars</t>
  </si>
  <si>
    <t>Pumpiņš Juris</t>
  </si>
  <si>
    <t>Balgale</t>
  </si>
  <si>
    <t>Vāgentrocis Edgars</t>
  </si>
  <si>
    <t>Kovaļonoks Valerijs</t>
  </si>
  <si>
    <t>Lauciena</t>
  </si>
  <si>
    <t xml:space="preserve">Cela Māris </t>
  </si>
  <si>
    <t>Talsi</t>
  </si>
  <si>
    <t>Fridriksons Ivo</t>
  </si>
  <si>
    <t>Kolka</t>
  </si>
  <si>
    <t>Raģis Ilmārs</t>
  </si>
  <si>
    <t>Ventspils</t>
  </si>
  <si>
    <t>Lasmanis Regnārs</t>
  </si>
  <si>
    <t>Valdemārpils</t>
  </si>
  <si>
    <t>Kube Māris</t>
  </si>
  <si>
    <t>Saldus</t>
  </si>
  <si>
    <t>Ozoliņš Egīls</t>
  </si>
  <si>
    <t>Reinbergs Māris</t>
  </si>
  <si>
    <t>Spalvēns Rolands</t>
  </si>
  <si>
    <t>Lomonoss Sergejs</t>
  </si>
  <si>
    <t>Kupcāns Normunds</t>
  </si>
  <si>
    <t xml:space="preserve">Brocēnu </t>
  </si>
  <si>
    <t>Leitis Raimonds</t>
  </si>
  <si>
    <t xml:space="preserve">                       Vecākais tiesnesis:     Guntis Bucenieks</t>
  </si>
  <si>
    <t>Sporta iela 1, Mālpils (Sporta centrs)</t>
  </si>
  <si>
    <t>Lācis Jurģis</t>
  </si>
  <si>
    <t>Variņi</t>
  </si>
  <si>
    <t>Šadeika Rihards</t>
  </si>
  <si>
    <t>Viesīte</t>
  </si>
  <si>
    <t>Sipovičs Valentīns</t>
  </si>
  <si>
    <t>Jēkabpils</t>
  </si>
  <si>
    <t>Osis Oskars</t>
  </si>
  <si>
    <t>Lielvārde</t>
  </si>
  <si>
    <t>Gradkovskis Jānis</t>
  </si>
  <si>
    <t>Salaspils</t>
  </si>
  <si>
    <t>Kalniņš Sandis</t>
  </si>
  <si>
    <t>Aļejevs Rašids</t>
  </si>
  <si>
    <t>Tomiņš Andris</t>
  </si>
  <si>
    <t>Stepiņš Guntars</t>
  </si>
  <si>
    <t>Kušķis Andis</t>
  </si>
  <si>
    <t>Pavasars Vilnis</t>
  </si>
  <si>
    <t>Stikāns  Juris</t>
  </si>
  <si>
    <t>Komarovs Edgars</t>
  </si>
  <si>
    <t>Mālpils</t>
  </si>
  <si>
    <t>Atslēga Aigars</t>
  </si>
  <si>
    <t>Limbaži</t>
  </si>
  <si>
    <t>Pinkulis Lauris</t>
  </si>
  <si>
    <t>Valmiera</t>
  </si>
  <si>
    <t>Vīksna Raivo</t>
  </si>
  <si>
    <t>Limbažu nov.</t>
  </si>
  <si>
    <t>Jansons Edgars</t>
  </si>
  <si>
    <t>Fiļipovs Sergejs</t>
  </si>
  <si>
    <t>Alojas nov.</t>
  </si>
  <si>
    <t>Dubra Uģis</t>
  </si>
  <si>
    <t>Suķis Alfons</t>
  </si>
  <si>
    <t>Zariņš Imants</t>
  </si>
  <si>
    <t>Aloja</t>
  </si>
  <si>
    <t>Ječs Nauris</t>
  </si>
  <si>
    <t>Sigulda</t>
  </si>
  <si>
    <t>Muil Gert</t>
  </si>
  <si>
    <t>Vilande</t>
  </si>
  <si>
    <t>Jēgers Raimonds</t>
  </si>
  <si>
    <t>Cesvaine</t>
  </si>
  <si>
    <t>Antons Elmārs</t>
  </si>
  <si>
    <t>Cēsis</t>
  </si>
  <si>
    <t>Liepiņš Viktors</t>
  </si>
  <si>
    <t>Vaidava</t>
  </si>
  <si>
    <t xml:space="preserve">                       Vecākais tiesnesis:     Mārtiņš Dišereits</t>
  </si>
  <si>
    <t>Brīvības iela 191,Rīga</t>
  </si>
  <si>
    <t>Kondratjevs Hermanis</t>
  </si>
  <si>
    <t>Daugavpils</t>
  </si>
  <si>
    <t>Kojalovičs Staņislavs</t>
  </si>
  <si>
    <t>Babītes nov.</t>
  </si>
  <si>
    <t>Putāns Raimonds</t>
  </si>
  <si>
    <t>Belonoščenko Nikolajs</t>
  </si>
  <si>
    <t>Ķekavas nov.</t>
  </si>
  <si>
    <t>Mjakuško Oļegs</t>
  </si>
  <si>
    <t>Kaķītis Mārtiņš</t>
  </si>
  <si>
    <t>Bilinskis Ainis</t>
  </si>
  <si>
    <t>Ķekava</t>
  </si>
  <si>
    <t>Osītis Ivars</t>
  </si>
  <si>
    <t>Redbergs Arnis</t>
  </si>
  <si>
    <t>Andersons Mikus</t>
  </si>
  <si>
    <t>Kampars Ivars</t>
  </si>
  <si>
    <t>Varša Sergejs</t>
  </si>
  <si>
    <t>Jansons Raivis</t>
  </si>
  <si>
    <t>Emsis Aivars</t>
  </si>
  <si>
    <t>Nikitenko Norberts</t>
  </si>
  <si>
    <t>Ogre</t>
  </si>
  <si>
    <t>Veilands Modris</t>
  </si>
  <si>
    <t>Jansons Jurijs</t>
  </si>
  <si>
    <t>Tregups Aleksandrs</t>
  </si>
  <si>
    <t>Carnikava</t>
  </si>
  <si>
    <t>Zupāns Ēvalds Kārlis</t>
  </si>
  <si>
    <t>Meļko Zigfrīds</t>
  </si>
  <si>
    <t>Kronbergs Andris</t>
  </si>
  <si>
    <t>Andersons Ēriks</t>
  </si>
  <si>
    <t>Vēmanis Rūdolfs</t>
  </si>
  <si>
    <t>Naruševics Raimonds</t>
  </si>
  <si>
    <t>Rudzītis Aivars</t>
  </si>
  <si>
    <t>Gordejevs Dmitrijs</t>
  </si>
  <si>
    <t>Šīmens Arnis</t>
  </si>
  <si>
    <t xml:space="preserve">                       Vecākais tiesnesis:     Antons Armuška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</si>
</sst>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charset val="186"/>
      <scheme val="minor"/>
    </font>
    <font>
      <b/>
      <i/>
      <sz val="14"/>
      <color indexed="8"/>
      <name val="Arial"/>
      <family val="2"/>
      <charset val="204"/>
    </font>
    <font>
      <sz val="10"/>
      <name val="Arial"/>
      <family val="2"/>
      <charset val="186"/>
    </font>
    <font>
      <sz val="10"/>
      <name val="Arial"/>
      <family val="2"/>
      <charset val="204"/>
    </font>
    <font>
      <b/>
      <sz val="9"/>
      <name val="Arial"/>
      <family val="2"/>
    </font>
    <font>
      <b/>
      <sz val="10"/>
      <name val="Arial"/>
      <family val="2"/>
      <charset val="186"/>
    </font>
    <font>
      <sz val="8"/>
      <name val="Arial"/>
      <family val="2"/>
      <charset val="204"/>
    </font>
    <font>
      <b/>
      <sz val="9"/>
      <name val="Arial"/>
      <family val="2"/>
      <charset val="186"/>
    </font>
    <font>
      <sz val="12"/>
      <name val="Calibri"/>
      <family val="2"/>
      <charset val="186"/>
      <scheme val="minor"/>
    </font>
    <font>
      <sz val="8"/>
      <name val="Arial"/>
      <family val="2"/>
    </font>
    <font>
      <sz val="9"/>
      <name val="Arial"/>
      <family val="2"/>
      <charset val="186"/>
    </font>
    <font>
      <b/>
      <sz val="12"/>
      <name val="Arial"/>
      <family val="2"/>
      <charset val="186"/>
    </font>
    <font>
      <b/>
      <sz val="11"/>
      <name val="Arial"/>
      <family val="2"/>
    </font>
    <font>
      <b/>
      <sz val="10"/>
      <name val="Times New Roman"/>
      <family val="1"/>
      <charset val="186"/>
    </font>
    <font>
      <b/>
      <sz val="9"/>
      <name val="Times New Roman"/>
      <family val="1"/>
      <charset val="186"/>
    </font>
    <font>
      <sz val="10"/>
      <name val="Times New Roman"/>
      <family val="1"/>
      <charset val="186"/>
    </font>
    <font>
      <b/>
      <sz val="10"/>
      <color indexed="10"/>
      <name val="Times New Roman"/>
      <family val="1"/>
      <charset val="186"/>
    </font>
    <font>
      <b/>
      <sz val="10"/>
      <color theme="1"/>
      <name val="Times New Roman"/>
      <family val="1"/>
      <charset val="186"/>
    </font>
    <font>
      <b/>
      <sz val="12"/>
      <name val="Times New Roman"/>
      <family val="1"/>
      <charset val="186"/>
    </font>
    <font>
      <b/>
      <sz val="12"/>
      <color theme="1"/>
      <name val="Arial"/>
      <family val="2"/>
      <charset val="186"/>
    </font>
    <font>
      <b/>
      <sz val="12"/>
      <color rgb="FF00B050"/>
      <name val="Arial"/>
      <family val="2"/>
      <charset val="186"/>
    </font>
    <font>
      <sz val="9"/>
      <color theme="1"/>
      <name val="Arial"/>
      <family val="2"/>
      <charset val="186"/>
    </font>
    <font>
      <sz val="12"/>
      <name val="Calibri"/>
      <family val="2"/>
      <charset val="204"/>
      <scheme val="minor"/>
    </font>
    <font>
      <b/>
      <sz val="12"/>
      <color rgb="FF0070C0"/>
      <name val="Arial"/>
      <family val="2"/>
      <charset val="186"/>
    </font>
    <font>
      <b/>
      <sz val="12"/>
      <color rgb="FFFF0000"/>
      <name val="Arial"/>
      <family val="2"/>
      <charset val="186"/>
    </font>
    <font>
      <sz val="8"/>
      <name val="Arial"/>
      <family val="2"/>
      <charset val="186"/>
    </font>
    <font>
      <b/>
      <sz val="10"/>
      <color rgb="FF0070C0"/>
      <name val="Arial"/>
      <family val="2"/>
      <charset val="186"/>
    </font>
    <font>
      <b/>
      <sz val="8"/>
      <name val="Arial"/>
      <family val="2"/>
    </font>
    <font>
      <b/>
      <sz val="8"/>
      <name val="Arial"/>
      <family val="2"/>
      <charset val="186"/>
    </font>
    <font>
      <sz val="12"/>
      <name val="Times New Roman"/>
      <family val="1"/>
      <charset val="204"/>
    </font>
    <font>
      <sz val="8"/>
      <name val="Times New Roman"/>
      <family val="1"/>
      <charset val="204"/>
    </font>
    <font>
      <sz val="8"/>
      <name val="Calibri"/>
      <family val="2"/>
      <charset val="186"/>
      <scheme val="minor"/>
    </font>
    <font>
      <b/>
      <sz val="10"/>
      <color rgb="FFFFFF00"/>
      <name val="Arial"/>
      <family val="2"/>
      <charset val="186"/>
    </font>
  </fonts>
  <fills count="12">
    <fill>
      <patternFill patternType="none"/>
    </fill>
    <fill>
      <patternFill patternType="gray125"/>
    </fill>
    <fill>
      <patternFill patternType="solid">
        <fgColor rgb="FF00B050"/>
        <bgColor indexed="64"/>
      </patternFill>
    </fill>
    <fill>
      <patternFill patternType="solid">
        <fgColor indexed="42"/>
        <bgColor indexed="64"/>
      </patternFill>
    </fill>
    <fill>
      <patternFill patternType="solid">
        <fgColor theme="0"/>
        <bgColor indexed="64"/>
      </patternFill>
    </fill>
    <fill>
      <patternFill patternType="solid">
        <fgColor indexed="13"/>
        <bgColor indexed="64"/>
      </patternFill>
    </fill>
    <fill>
      <patternFill patternType="solid">
        <fgColor theme="6" tint="0.79998168889431442"/>
        <bgColor indexed="64"/>
      </patternFill>
    </fill>
    <fill>
      <patternFill patternType="solid">
        <fgColor indexed="9"/>
        <bgColor indexed="64"/>
      </patternFill>
    </fill>
    <fill>
      <patternFill patternType="solid">
        <fgColor theme="6" tint="0.59999389629810485"/>
        <bgColor indexed="64"/>
      </patternFill>
    </fill>
    <fill>
      <patternFill patternType="darkUp">
        <bgColor theme="0"/>
      </patternFill>
    </fill>
    <fill>
      <patternFill patternType="solid">
        <fgColor rgb="FFFFFF00"/>
        <bgColor indexed="64"/>
      </patternFill>
    </fill>
    <fill>
      <patternFill patternType="darkUp">
        <bgColor rgb="FFFFFF00"/>
      </patternFill>
    </fill>
  </fills>
  <borders count="30">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0"/>
      </bottom>
      <diagonal/>
    </border>
    <border>
      <left/>
      <right style="thin">
        <color indexed="64"/>
      </right>
      <top style="thin">
        <color indexed="64"/>
      </top>
      <bottom style="dotted">
        <color indexed="60"/>
      </bottom>
      <diagonal/>
    </border>
    <border>
      <left/>
      <right/>
      <top style="thin">
        <color indexed="64"/>
      </top>
      <bottom style="dotted">
        <color indexed="60"/>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52"/>
      </right>
      <top style="dotted">
        <color indexed="60"/>
      </top>
      <bottom style="thin">
        <color indexed="64"/>
      </bottom>
      <diagonal/>
    </border>
    <border>
      <left style="hair">
        <color indexed="52"/>
      </left>
      <right style="thin">
        <color indexed="64"/>
      </right>
      <top style="dotted">
        <color indexed="60"/>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s>
  <cellStyleXfs count="1">
    <xf numFmtId="0" fontId="0" fillId="0" borderId="0"/>
  </cellStyleXfs>
  <cellXfs count="199">
    <xf numFmtId="0" fontId="0" fillId="0" borderId="0" xfId="0"/>
    <xf numFmtId="0" fontId="1" fillId="0" borderId="0" xfId="0" applyFont="1" applyAlignment="1">
      <alignment horizontal="center"/>
    </xf>
    <xf numFmtId="0" fontId="0" fillId="2" borderId="0" xfId="0" applyFill="1"/>
    <xf numFmtId="0" fontId="0" fillId="0" borderId="1" xfId="0" applyBorder="1" applyAlignment="1">
      <alignment horizontal="left"/>
    </xf>
    <xf numFmtId="0" fontId="4" fillId="0" borderId="2" xfId="0" applyFont="1" applyBorder="1" applyAlignment="1" applyProtection="1">
      <alignment horizontal="center"/>
      <protection hidden="1"/>
    </xf>
    <xf numFmtId="0" fontId="4" fillId="0" borderId="3" xfId="0" applyFont="1" applyBorder="1" applyAlignment="1" applyProtection="1">
      <alignment horizontal="center" vertical="center" wrapText="1"/>
      <protection hidden="1"/>
    </xf>
    <xf numFmtId="164" fontId="4" fillId="0" borderId="3" xfId="0" applyNumberFormat="1" applyFont="1" applyBorder="1" applyAlignment="1" applyProtection="1">
      <alignment horizontal="center" vertical="center" wrapText="1"/>
      <protection hidden="1"/>
    </xf>
    <xf numFmtId="164" fontId="4" fillId="0" borderId="4"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6"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Fill="1" applyBorder="1" applyAlignment="1">
      <alignment horizontal="center"/>
    </xf>
    <xf numFmtId="0" fontId="15" fillId="9" borderId="23" xfId="0" applyFont="1" applyFill="1" applyBorder="1" applyAlignment="1" applyProtection="1">
      <alignment horizontal="center" vertical="center"/>
      <protection hidden="1"/>
    </xf>
    <xf numFmtId="0" fontId="15" fillId="9" borderId="24" xfId="0" applyFont="1" applyFill="1" applyBorder="1" applyAlignment="1" applyProtection="1">
      <alignment horizontal="center" vertical="center"/>
      <protection locked="0" hidden="1"/>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10" fillId="6" borderId="25" xfId="0" applyFont="1" applyFill="1" applyBorder="1" applyAlignment="1" applyProtection="1">
      <alignment horizontal="center"/>
      <protection locked="0" hidden="1"/>
    </xf>
    <xf numFmtId="0" fontId="10" fillId="6" borderId="26" xfId="0" applyFont="1" applyFill="1" applyBorder="1" applyAlignment="1" applyProtection="1">
      <alignment horizontal="center"/>
      <protection locked="0" hidden="1"/>
    </xf>
    <xf numFmtId="0" fontId="10" fillId="6" borderId="25" xfId="0" applyFont="1" applyFill="1" applyBorder="1" applyAlignment="1">
      <alignment horizontal="center"/>
    </xf>
    <xf numFmtId="0" fontId="10" fillId="6" borderId="26" xfId="0" applyFont="1" applyFill="1" applyBorder="1" applyAlignment="1">
      <alignment horizontal="center"/>
    </xf>
    <xf numFmtId="0" fontId="10" fillId="4" borderId="25" xfId="0" applyFont="1" applyFill="1" applyBorder="1" applyAlignment="1">
      <alignment horizontal="center"/>
    </xf>
    <xf numFmtId="0" fontId="10" fillId="4" borderId="26" xfId="0" applyFont="1" applyFill="1" applyBorder="1" applyAlignment="1">
      <alignment horizontal="center"/>
    </xf>
    <xf numFmtId="0" fontId="10" fillId="4" borderId="25" xfId="0" applyFont="1" applyFill="1" applyBorder="1" applyAlignment="1" applyProtection="1">
      <alignment horizontal="center"/>
      <protection locked="0" hidden="1"/>
    </xf>
    <xf numFmtId="0" fontId="10" fillId="4" borderId="26" xfId="0" applyFont="1" applyFill="1" applyBorder="1" applyAlignment="1" applyProtection="1">
      <alignment horizontal="center"/>
      <protection locked="0" hidden="1"/>
    </xf>
    <xf numFmtId="0" fontId="16" fillId="7" borderId="25" xfId="0" applyFont="1" applyFill="1" applyBorder="1" applyAlignment="1">
      <alignment horizontal="center" vertical="center"/>
    </xf>
    <xf numFmtId="0" fontId="17" fillId="7" borderId="26" xfId="0" applyFont="1" applyFill="1" applyBorder="1" applyAlignment="1">
      <alignment horizontal="center" vertical="center"/>
    </xf>
    <xf numFmtId="0" fontId="2" fillId="9" borderId="6" xfId="0" applyFont="1" applyFill="1" applyBorder="1" applyAlignment="1" applyProtection="1">
      <alignment horizontal="center"/>
      <protection hidden="1"/>
    </xf>
    <xf numFmtId="0" fontId="2" fillId="9" borderId="7" xfId="0" applyFont="1" applyFill="1" applyBorder="1" applyAlignment="1" applyProtection="1">
      <alignment horizontal="center"/>
      <protection hidden="1"/>
    </xf>
    <xf numFmtId="0" fontId="10" fillId="9" borderId="23" xfId="0" applyFont="1" applyFill="1" applyBorder="1" applyAlignment="1" applyProtection="1">
      <alignment horizontal="center"/>
      <protection locked="0" hidden="1"/>
    </xf>
    <xf numFmtId="0" fontId="10" fillId="9" borderId="24" xfId="0" applyFont="1" applyFill="1" applyBorder="1" applyAlignment="1" applyProtection="1">
      <alignment horizontal="center"/>
      <protection locked="0" hidden="1"/>
    </xf>
    <xf numFmtId="0" fontId="10" fillId="10" borderId="25" xfId="0" applyFont="1" applyFill="1" applyBorder="1" applyAlignment="1" applyProtection="1">
      <alignment horizontal="center"/>
      <protection locked="0" hidden="1"/>
    </xf>
    <xf numFmtId="0" fontId="10" fillId="10" borderId="26" xfId="0" applyFont="1" applyFill="1" applyBorder="1" applyAlignment="1" applyProtection="1">
      <alignment horizontal="center"/>
      <protection locked="0" hidden="1"/>
    </xf>
    <xf numFmtId="0" fontId="10" fillId="10" borderId="25" xfId="0" applyFont="1" applyFill="1" applyBorder="1" applyAlignment="1">
      <alignment horizontal="center"/>
    </xf>
    <xf numFmtId="0" fontId="10" fillId="10" borderId="26" xfId="0" applyFont="1" applyFill="1" applyBorder="1" applyAlignment="1">
      <alignment horizontal="center"/>
    </xf>
    <xf numFmtId="0" fontId="21" fillId="6" borderId="25" xfId="0" applyFont="1" applyFill="1" applyBorder="1" applyAlignment="1" applyProtection="1">
      <alignment horizontal="center"/>
      <protection locked="0" hidden="1"/>
    </xf>
    <xf numFmtId="0" fontId="21" fillId="6" borderId="26" xfId="0" applyFont="1" applyFill="1" applyBorder="1" applyAlignment="1" applyProtection="1">
      <alignment horizontal="center"/>
      <protection locked="0" hidden="1"/>
    </xf>
    <xf numFmtId="0" fontId="2" fillId="4" borderId="25" xfId="0" applyFont="1" applyFill="1" applyBorder="1" applyAlignment="1">
      <alignment horizontal="center"/>
    </xf>
    <xf numFmtId="0" fontId="2" fillId="4" borderId="26" xfId="0" applyFont="1" applyFill="1" applyBorder="1" applyAlignment="1">
      <alignment horizontal="center"/>
    </xf>
    <xf numFmtId="0" fontId="2" fillId="10" borderId="25" xfId="0" applyFont="1" applyFill="1" applyBorder="1" applyAlignment="1">
      <alignment horizontal="center"/>
    </xf>
    <xf numFmtId="0" fontId="2" fillId="10" borderId="26" xfId="0" applyFont="1" applyFill="1" applyBorder="1" applyAlignment="1">
      <alignment horizontal="center"/>
    </xf>
    <xf numFmtId="0" fontId="2" fillId="4" borderId="25" xfId="0" applyFont="1" applyFill="1" applyBorder="1" applyAlignment="1" applyProtection="1">
      <alignment horizontal="center"/>
      <protection locked="0" hidden="1"/>
    </xf>
    <xf numFmtId="0" fontId="2" fillId="4" borderId="26" xfId="0" applyFont="1" applyFill="1" applyBorder="1" applyAlignment="1" applyProtection="1">
      <alignment horizontal="center"/>
      <protection locked="0" hidden="1"/>
    </xf>
    <xf numFmtId="0" fontId="2" fillId="10" borderId="25" xfId="0" applyFont="1" applyFill="1" applyBorder="1" applyAlignment="1" applyProtection="1">
      <alignment horizontal="center"/>
      <protection locked="0" hidden="1"/>
    </xf>
    <xf numFmtId="0" fontId="2" fillId="10" borderId="26" xfId="0" applyFont="1" applyFill="1" applyBorder="1" applyAlignment="1" applyProtection="1">
      <alignment horizontal="center"/>
      <protection locked="0" hidden="1"/>
    </xf>
    <xf numFmtId="0" fontId="2" fillId="9" borderId="23" xfId="0" applyFont="1" applyFill="1" applyBorder="1" applyAlignment="1" applyProtection="1">
      <alignment horizontal="center"/>
      <protection locked="0" hidden="1"/>
    </xf>
    <xf numFmtId="0" fontId="2" fillId="9" borderId="24" xfId="0" applyFont="1" applyFill="1" applyBorder="1" applyAlignment="1" applyProtection="1">
      <alignment horizontal="center"/>
      <protection locked="0" hidden="1"/>
    </xf>
    <xf numFmtId="0" fontId="0" fillId="4" borderId="25" xfId="0" applyFill="1" applyBorder="1" applyAlignment="1">
      <alignment horizontal="center"/>
    </xf>
    <xf numFmtId="0" fontId="0" fillId="4" borderId="26" xfId="0" applyFill="1" applyBorder="1" applyAlignment="1" applyProtection="1">
      <alignment horizontal="center"/>
      <protection locked="0" hidden="1"/>
    </xf>
    <xf numFmtId="0" fontId="16" fillId="8" borderId="25" xfId="0" applyFont="1" applyFill="1" applyBorder="1" applyAlignment="1">
      <alignment horizontal="center" vertical="center"/>
    </xf>
    <xf numFmtId="0" fontId="17" fillId="8" borderId="26" xfId="0" applyFont="1" applyFill="1" applyBorder="1" applyAlignment="1">
      <alignment horizontal="center" vertical="center"/>
    </xf>
    <xf numFmtId="0" fontId="0" fillId="9" borderId="6" xfId="0" applyFill="1" applyBorder="1" applyAlignment="1" applyProtection="1">
      <alignment horizontal="center"/>
      <protection hidden="1"/>
    </xf>
    <xf numFmtId="0" fontId="0" fillId="9" borderId="7" xfId="0" applyFill="1" applyBorder="1" applyAlignment="1" applyProtection="1">
      <alignment horizontal="center"/>
      <protection hidden="1"/>
    </xf>
    <xf numFmtId="0" fontId="0" fillId="9" borderId="23" xfId="0" applyFill="1" applyBorder="1" applyAlignment="1" applyProtection="1">
      <alignment horizontal="center"/>
      <protection locked="0" hidden="1"/>
    </xf>
    <xf numFmtId="0" fontId="0" fillId="9" borderId="24" xfId="0" applyFill="1" applyBorder="1" applyAlignment="1" applyProtection="1">
      <alignment horizontal="center"/>
      <protection locked="0" hidden="1"/>
    </xf>
    <xf numFmtId="0" fontId="2" fillId="6" borderId="25" xfId="0" applyFont="1" applyFill="1" applyBorder="1" applyAlignment="1" applyProtection="1">
      <alignment horizontal="center"/>
      <protection locked="0" hidden="1"/>
    </xf>
    <xf numFmtId="0" fontId="2" fillId="6" borderId="26" xfId="0" applyFont="1" applyFill="1" applyBorder="1" applyAlignment="1" applyProtection="1">
      <alignment horizontal="center"/>
      <protection locked="0" hidden="1"/>
    </xf>
    <xf numFmtId="0" fontId="0" fillId="10" borderId="26" xfId="0" applyFill="1" applyBorder="1" applyAlignment="1" applyProtection="1">
      <alignment horizontal="center"/>
      <protection locked="0" hidden="1"/>
    </xf>
    <xf numFmtId="0" fontId="0" fillId="6" borderId="26" xfId="0" applyFill="1" applyBorder="1" applyAlignment="1" applyProtection="1">
      <alignment horizontal="center"/>
      <protection locked="0" hidden="1"/>
    </xf>
    <xf numFmtId="164" fontId="0" fillId="0" borderId="0" xfId="0" applyNumberFormat="1"/>
    <xf numFmtId="164" fontId="25" fillId="0" borderId="0" xfId="0" applyNumberFormat="1" applyFont="1" applyAlignment="1">
      <alignment horizontal="center"/>
    </xf>
    <xf numFmtId="2" fontId="14" fillId="7" borderId="0" xfId="0" applyNumberFormat="1" applyFont="1" applyFill="1" applyBorder="1" applyAlignment="1" applyProtection="1">
      <alignment horizontal="center" vertical="center"/>
      <protection hidden="1"/>
    </xf>
    <xf numFmtId="0" fontId="0" fillId="0" borderId="0" xfId="0" applyAlignment="1">
      <alignment horizontal="center"/>
    </xf>
    <xf numFmtId="0" fontId="0" fillId="0" borderId="0" xfId="0" applyAlignment="1">
      <alignment horizontal="left"/>
    </xf>
    <xf numFmtId="0" fontId="16" fillId="7" borderId="0" xfId="0" applyFont="1" applyFill="1" applyBorder="1" applyAlignment="1">
      <alignment horizontal="center" vertical="center"/>
    </xf>
    <xf numFmtId="0" fontId="17" fillId="7" borderId="0" xfId="0" applyFont="1" applyFill="1" applyBorder="1" applyAlignment="1">
      <alignment horizontal="center" vertical="center"/>
    </xf>
    <xf numFmtId="0" fontId="27" fillId="0" borderId="5" xfId="0" applyFont="1" applyBorder="1" applyAlignment="1" applyProtection="1">
      <alignment horizontal="center" vertical="center" wrapText="1"/>
      <protection hidden="1"/>
    </xf>
    <xf numFmtId="0" fontId="28" fillId="0" borderId="10" xfId="0" applyFont="1" applyBorder="1" applyAlignment="1">
      <alignment horizontal="center"/>
    </xf>
    <xf numFmtId="0" fontId="15" fillId="4" borderId="25" xfId="0" applyFont="1" applyFill="1" applyBorder="1" applyAlignment="1">
      <alignment horizontal="center" vertical="center"/>
    </xf>
    <xf numFmtId="0" fontId="15" fillId="4" borderId="26" xfId="0" applyFont="1" applyFill="1" applyBorder="1" applyAlignment="1">
      <alignment horizontal="center" vertical="center"/>
    </xf>
    <xf numFmtId="0" fontId="21" fillId="4" borderId="25" xfId="0" applyFont="1" applyFill="1" applyBorder="1" applyAlignment="1" applyProtection="1">
      <alignment horizontal="center"/>
      <protection locked="0" hidden="1"/>
    </xf>
    <xf numFmtId="0" fontId="21" fillId="4" borderId="26" xfId="0" applyFont="1" applyFill="1" applyBorder="1" applyAlignment="1" applyProtection="1">
      <alignment horizontal="center"/>
      <protection locked="0" hidden="1"/>
    </xf>
    <xf numFmtId="0" fontId="0" fillId="10" borderId="25" xfId="0" applyFill="1" applyBorder="1" applyAlignment="1">
      <alignment horizontal="center"/>
    </xf>
    <xf numFmtId="0" fontId="2" fillId="11" borderId="6" xfId="0" applyFont="1" applyFill="1" applyBorder="1" applyAlignment="1" applyProtection="1">
      <alignment horizontal="center"/>
      <protection hidden="1"/>
    </xf>
    <xf numFmtId="0" fontId="2" fillId="11" borderId="7" xfId="0" applyFont="1" applyFill="1" applyBorder="1" applyAlignment="1" applyProtection="1">
      <alignment horizontal="center"/>
      <protection hidden="1"/>
    </xf>
    <xf numFmtId="0" fontId="10" fillId="11" borderId="23" xfId="0" applyFont="1" applyFill="1" applyBorder="1" applyAlignment="1" applyProtection="1">
      <alignment horizontal="center"/>
      <protection locked="0" hidden="1"/>
    </xf>
    <xf numFmtId="0" fontId="10" fillId="11" borderId="24" xfId="0" applyFont="1" applyFill="1" applyBorder="1" applyAlignment="1" applyProtection="1">
      <alignment horizontal="center"/>
      <protection locked="0" hidden="1"/>
    </xf>
    <xf numFmtId="0" fontId="2" fillId="11" borderId="23" xfId="0" applyFont="1" applyFill="1" applyBorder="1" applyAlignment="1" applyProtection="1">
      <alignment horizontal="center"/>
      <protection locked="0" hidden="1"/>
    </xf>
    <xf numFmtId="0" fontId="2" fillId="11" borderId="24" xfId="0" applyFont="1" applyFill="1" applyBorder="1" applyAlignment="1" applyProtection="1">
      <alignment horizontal="center"/>
      <protection locked="0" hidden="1"/>
    </xf>
    <xf numFmtId="0" fontId="0" fillId="11" borderId="6" xfId="0" applyFill="1" applyBorder="1" applyAlignment="1" applyProtection="1">
      <alignment horizontal="center"/>
      <protection hidden="1"/>
    </xf>
    <xf numFmtId="0" fontId="0" fillId="11" borderId="7" xfId="0" applyFill="1" applyBorder="1" applyAlignment="1" applyProtection="1">
      <alignment horizontal="center"/>
      <protection hidden="1"/>
    </xf>
    <xf numFmtId="0" fontId="0" fillId="11" borderId="23" xfId="0" applyFill="1" applyBorder="1" applyAlignment="1" applyProtection="1">
      <alignment horizontal="center"/>
      <protection locked="0" hidden="1"/>
    </xf>
    <xf numFmtId="0" fontId="0" fillId="11" borderId="24" xfId="0" applyFill="1" applyBorder="1" applyAlignment="1" applyProtection="1">
      <alignment horizontal="center"/>
      <protection locked="0" hidden="1"/>
    </xf>
    <xf numFmtId="0" fontId="15" fillId="11" borderId="23" xfId="0" applyFont="1" applyFill="1" applyBorder="1" applyAlignment="1" applyProtection="1">
      <alignment horizontal="center" vertical="center"/>
      <protection hidden="1"/>
    </xf>
    <xf numFmtId="0" fontId="15" fillId="11" borderId="24" xfId="0" applyFont="1" applyFill="1" applyBorder="1" applyAlignment="1" applyProtection="1">
      <alignment horizontal="center" vertical="center"/>
      <protection locked="0" hidden="1"/>
    </xf>
    <xf numFmtId="0" fontId="16" fillId="4" borderId="25" xfId="0" applyFont="1" applyFill="1" applyBorder="1" applyAlignment="1">
      <alignment horizontal="center" vertical="center"/>
    </xf>
    <xf numFmtId="0" fontId="17" fillId="4" borderId="26" xfId="0" applyFont="1" applyFill="1" applyBorder="1" applyAlignment="1">
      <alignment horizontal="center" vertical="center"/>
    </xf>
    <xf numFmtId="2" fontId="14" fillId="7" borderId="0" xfId="0" applyNumberFormat="1" applyFont="1" applyFill="1" applyBorder="1" applyAlignment="1" applyProtection="1">
      <alignment horizontal="center" vertical="center"/>
      <protection hidden="1"/>
    </xf>
    <xf numFmtId="0" fontId="0" fillId="0" borderId="0" xfId="0" applyBorder="1" applyAlignment="1">
      <alignment horizontal="center" vertical="center"/>
    </xf>
    <xf numFmtId="0" fontId="0" fillId="0" borderId="0" xfId="0" applyAlignment="1">
      <alignment horizontal="left"/>
    </xf>
    <xf numFmtId="0" fontId="0" fillId="0" borderId="20" xfId="0" applyBorder="1" applyAlignment="1">
      <alignment horizontal="center" vertical="center"/>
    </xf>
    <xf numFmtId="0" fontId="0" fillId="8" borderId="20" xfId="0" applyFill="1" applyBorder="1" applyAlignment="1">
      <alignment horizontal="center" vertical="center"/>
    </xf>
    <xf numFmtId="0" fontId="3" fillId="0" borderId="0" xfId="0" applyFont="1" applyAlignment="1">
      <alignment horizontal="left"/>
    </xf>
    <xf numFmtId="0" fontId="2" fillId="0" borderId="20" xfId="0" applyFont="1" applyBorder="1" applyAlignment="1">
      <alignment horizontal="center" vertical="center"/>
    </xf>
    <xf numFmtId="0" fontId="5" fillId="6" borderId="16" xfId="0" applyFont="1" applyFill="1" applyBorder="1" applyAlignment="1" applyProtection="1">
      <alignment horizontal="center"/>
      <protection hidden="1"/>
    </xf>
    <xf numFmtId="0" fontId="5" fillId="6" borderId="17" xfId="0" applyFont="1" applyFill="1" applyBorder="1" applyAlignment="1" applyProtection="1">
      <alignment horizontal="center"/>
      <protection hidden="1"/>
    </xf>
    <xf numFmtId="2" fontId="14" fillId="7" borderId="18" xfId="0" applyNumberFormat="1" applyFont="1" applyFill="1" applyBorder="1" applyAlignment="1" applyProtection="1">
      <alignment horizontal="center" vertical="center"/>
      <protection hidden="1"/>
    </xf>
    <xf numFmtId="2" fontId="14" fillId="7" borderId="17" xfId="0" applyNumberFormat="1" applyFont="1" applyFill="1" applyBorder="1" applyAlignment="1" applyProtection="1">
      <alignment horizontal="center" vertical="center"/>
      <protection hidden="1"/>
    </xf>
    <xf numFmtId="2" fontId="18" fillId="7" borderId="15" xfId="0" applyNumberFormat="1" applyFont="1" applyFill="1" applyBorder="1" applyAlignment="1" applyProtection="1">
      <alignment horizontal="center" vertical="center"/>
      <protection hidden="1"/>
    </xf>
    <xf numFmtId="2" fontId="18" fillId="7" borderId="22" xfId="0" applyNumberFormat="1" applyFont="1" applyFill="1" applyBorder="1" applyAlignment="1" applyProtection="1">
      <alignment horizontal="center" vertic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2" fontId="10" fillId="0" borderId="10" xfId="0" applyNumberFormat="1" applyFont="1" applyBorder="1" applyAlignment="1">
      <alignment horizontal="center" vertical="center"/>
    </xf>
    <xf numFmtId="1"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1" fillId="0" borderId="10" xfId="0" applyFont="1" applyBorder="1" applyAlignment="1">
      <alignment horizontal="center" vertical="center"/>
    </xf>
    <xf numFmtId="0" fontId="12" fillId="0" borderId="10" xfId="0" applyFont="1" applyFill="1" applyBorder="1" applyAlignment="1">
      <alignment horizontal="center" vertical="center"/>
    </xf>
    <xf numFmtId="1" fontId="9" fillId="0" borderId="10" xfId="0" applyNumberFormat="1" applyFont="1" applyFill="1" applyBorder="1" applyAlignment="1" applyProtection="1">
      <alignment horizontal="center" vertical="center" wrapText="1"/>
      <protection locked="0"/>
    </xf>
    <xf numFmtId="0" fontId="0" fillId="0" borderId="27" xfId="0" applyFill="1" applyBorder="1" applyAlignment="1">
      <alignment horizontal="center" vertical="center"/>
    </xf>
    <xf numFmtId="0" fontId="0" fillId="0" borderId="21" xfId="0" applyBorder="1"/>
    <xf numFmtId="0" fontId="22" fillId="4" borderId="10"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protection locked="0"/>
    </xf>
    <xf numFmtId="0" fontId="0" fillId="0" borderId="15" xfId="0" applyFill="1" applyBorder="1" applyAlignment="1">
      <alignment horizontal="center" vertical="center"/>
    </xf>
    <xf numFmtId="0" fontId="0" fillId="0" borderId="22" xfId="0" applyFill="1" applyBorder="1" applyAlignment="1">
      <alignment horizontal="center" vertical="center"/>
    </xf>
    <xf numFmtId="0" fontId="5" fillId="10" borderId="16" xfId="0" applyFont="1" applyFill="1" applyBorder="1" applyAlignment="1" applyProtection="1">
      <alignment horizontal="center"/>
      <protection hidden="1"/>
    </xf>
    <xf numFmtId="0" fontId="5" fillId="10" borderId="17" xfId="0" applyFont="1" applyFill="1" applyBorder="1" applyAlignment="1" applyProtection="1">
      <alignment horizontal="center"/>
      <protection hidden="1"/>
    </xf>
    <xf numFmtId="1" fontId="18" fillId="7" borderId="15" xfId="0" applyNumberFormat="1" applyFont="1" applyFill="1" applyBorder="1" applyAlignment="1" applyProtection="1">
      <alignment horizontal="center" vertical="center"/>
      <protection hidden="1"/>
    </xf>
    <xf numFmtId="1" fontId="18" fillId="7" borderId="22" xfId="0" applyNumberFormat="1" applyFont="1" applyFill="1" applyBorder="1" applyAlignment="1" applyProtection="1">
      <alignment horizontal="center" vertical="center"/>
      <protection hidden="1"/>
    </xf>
    <xf numFmtId="0" fontId="0" fillId="0" borderId="14" xfId="0" applyFill="1" applyBorder="1" applyAlignment="1">
      <alignment horizontal="center" vertical="center"/>
    </xf>
    <xf numFmtId="0" fontId="22" fillId="10" borderId="10" xfId="0" applyFont="1" applyFill="1" applyBorder="1" applyAlignment="1" applyProtection="1">
      <alignment horizontal="left" vertical="center" wrapText="1"/>
      <protection locked="0"/>
    </xf>
    <xf numFmtId="0" fontId="19" fillId="0" borderId="10" xfId="0" applyFont="1" applyBorder="1" applyAlignment="1">
      <alignment horizontal="center" vertical="center"/>
    </xf>
    <xf numFmtId="0" fontId="0" fillId="0" borderId="21" xfId="0" applyFill="1" applyBorder="1" applyAlignment="1">
      <alignment horizontal="center" vertical="center"/>
    </xf>
    <xf numFmtId="0" fontId="2" fillId="0" borderId="15" xfId="0" applyFont="1" applyFill="1" applyBorder="1" applyAlignment="1">
      <alignment horizontal="center" vertical="center"/>
    </xf>
    <xf numFmtId="0" fontId="0" fillId="0" borderId="28" xfId="0" applyFill="1" applyBorder="1" applyAlignment="1">
      <alignment horizontal="center" vertical="center"/>
    </xf>
    <xf numFmtId="0" fontId="24" fillId="0" borderId="10" xfId="0" applyFont="1" applyBorder="1" applyAlignment="1">
      <alignment horizontal="center" vertical="center"/>
    </xf>
    <xf numFmtId="2" fontId="14" fillId="8" borderId="18" xfId="0" applyNumberFormat="1" applyFont="1" applyFill="1" applyBorder="1" applyAlignment="1" applyProtection="1">
      <alignment horizontal="center" vertical="center"/>
      <protection hidden="1"/>
    </xf>
    <xf numFmtId="2" fontId="14" fillId="8" borderId="17" xfId="0" applyNumberFormat="1" applyFont="1" applyFill="1" applyBorder="1" applyAlignment="1" applyProtection="1">
      <alignment horizontal="center" vertical="center"/>
      <protection hidden="1"/>
    </xf>
    <xf numFmtId="0" fontId="11" fillId="4" borderId="10" xfId="0" applyFont="1" applyFill="1" applyBorder="1" applyAlignment="1">
      <alignment horizontal="center" vertical="center"/>
    </xf>
    <xf numFmtId="0" fontId="12" fillId="4" borderId="10" xfId="0" applyFont="1" applyFill="1" applyBorder="1" applyAlignment="1">
      <alignment horizontal="center" vertical="center"/>
    </xf>
    <xf numFmtId="1" fontId="9" fillId="4" borderId="10" xfId="0" applyNumberFormat="1" applyFont="1" applyFill="1" applyBorder="1" applyAlignment="1" applyProtection="1">
      <alignment horizontal="center" vertical="center" wrapText="1"/>
      <protection locked="0"/>
    </xf>
    <xf numFmtId="1" fontId="10" fillId="4" borderId="10" xfId="0" applyNumberFormat="1" applyFont="1" applyFill="1" applyBorder="1" applyAlignment="1">
      <alignment horizontal="center" vertical="center"/>
    </xf>
    <xf numFmtId="0" fontId="0" fillId="4" borderId="14" xfId="0" applyFill="1" applyBorder="1" applyAlignment="1">
      <alignment horizontal="center" vertical="center"/>
    </xf>
    <xf numFmtId="0" fontId="0" fillId="4" borderId="21" xfId="0" applyFill="1" applyBorder="1"/>
    <xf numFmtId="0" fontId="0" fillId="4" borderId="15" xfId="0" applyFill="1" applyBorder="1" applyAlignment="1">
      <alignment horizontal="center" vertical="center"/>
    </xf>
    <xf numFmtId="0" fontId="0" fillId="4" borderId="22" xfId="0" applyFill="1" applyBorder="1" applyAlignment="1">
      <alignment horizontal="center" vertical="center"/>
    </xf>
    <xf numFmtId="2" fontId="10" fillId="4" borderId="10" xfId="0" applyNumberFormat="1" applyFont="1" applyFill="1" applyBorder="1" applyAlignment="1">
      <alignment horizontal="center" vertical="center"/>
    </xf>
    <xf numFmtId="0" fontId="10" fillId="4" borderId="10" xfId="0" applyFont="1" applyFill="1" applyBorder="1" applyAlignment="1">
      <alignment horizontal="center" vertical="center"/>
    </xf>
    <xf numFmtId="0" fontId="23" fillId="0" borderId="10" xfId="0" applyFont="1" applyBorder="1" applyAlignment="1">
      <alignment horizontal="center" vertical="center"/>
    </xf>
    <xf numFmtId="0" fontId="8" fillId="0" borderId="10" xfId="0" applyFont="1" applyFill="1" applyBorder="1" applyAlignment="1" applyProtection="1">
      <alignment horizontal="left" vertical="center" wrapText="1"/>
      <protection locked="0"/>
    </xf>
    <xf numFmtId="0" fontId="20" fillId="0" borderId="10" xfId="0" applyFont="1" applyBorder="1" applyAlignment="1">
      <alignment horizontal="center" vertical="center"/>
    </xf>
    <xf numFmtId="0" fontId="8" fillId="10" borderId="10" xfId="0" applyFont="1" applyFill="1" applyBorder="1" applyAlignment="1" applyProtection="1">
      <alignment horizontal="left" vertical="center" wrapText="1"/>
      <protection locked="0"/>
    </xf>
    <xf numFmtId="0" fontId="8" fillId="10" borderId="10"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2" fontId="14" fillId="7" borderId="15" xfId="0" applyNumberFormat="1" applyFont="1" applyFill="1" applyBorder="1" applyAlignment="1" applyProtection="1">
      <alignment horizontal="center" vertical="center"/>
      <protection hidden="1"/>
    </xf>
    <xf numFmtId="2" fontId="14" fillId="7" borderId="22" xfId="0" applyNumberFormat="1" applyFont="1" applyFill="1" applyBorder="1" applyAlignment="1" applyProtection="1">
      <alignment horizontal="center" vertical="center"/>
      <protection hidden="1"/>
    </xf>
    <xf numFmtId="0" fontId="0" fillId="0" borderId="19" xfId="0" applyBorder="1" applyAlignment="1">
      <alignment horizontal="center"/>
    </xf>
    <xf numFmtId="0" fontId="13" fillId="5" borderId="8" xfId="0" applyFont="1" applyFill="1" applyBorder="1" applyAlignment="1" applyProtection="1">
      <alignment horizontal="center" vertical="center"/>
      <protection hidden="1"/>
    </xf>
    <xf numFmtId="0" fontId="13" fillId="5" borderId="9" xfId="0" applyFont="1" applyFill="1" applyBorder="1" applyAlignment="1" applyProtection="1">
      <alignment horizontal="center" vertical="center"/>
      <protection hidden="1"/>
    </xf>
    <xf numFmtId="0" fontId="4" fillId="3" borderId="6" xfId="0" applyFont="1" applyFill="1" applyBorder="1" applyAlignment="1" applyProtection="1">
      <alignment horizontal="center" wrapText="1"/>
      <protection hidden="1"/>
    </xf>
    <xf numFmtId="0" fontId="4" fillId="3" borderId="7" xfId="0" applyFont="1" applyFill="1" applyBorder="1" applyAlignment="1" applyProtection="1">
      <alignment horizontal="center" wrapText="1"/>
      <protection hidden="1"/>
    </xf>
    <xf numFmtId="0" fontId="5" fillId="0" borderId="8" xfId="0" applyFont="1" applyBorder="1" applyAlignment="1">
      <alignment horizontal="center"/>
    </xf>
    <xf numFmtId="0" fontId="5" fillId="0" borderId="9" xfId="0" applyFont="1" applyBorder="1" applyAlignment="1">
      <alignment horizontal="center"/>
    </xf>
    <xf numFmtId="0" fontId="4" fillId="3" borderId="8" xfId="0" applyFont="1" applyFill="1" applyBorder="1" applyAlignment="1" applyProtection="1">
      <alignment horizontal="center" wrapText="1"/>
      <protection hidden="1"/>
    </xf>
    <xf numFmtId="0" fontId="4" fillId="3" borderId="9" xfId="0" applyFont="1" applyFill="1" applyBorder="1" applyAlignment="1" applyProtection="1">
      <alignment horizontal="center" wrapText="1"/>
      <protection hidden="1"/>
    </xf>
    <xf numFmtId="0" fontId="1" fillId="0" borderId="0" xfId="0" applyFont="1" applyAlignment="1">
      <alignment horizontal="center"/>
    </xf>
    <xf numFmtId="0" fontId="2" fillId="0" borderId="1" xfId="0" applyFont="1" applyBorder="1" applyAlignment="1">
      <alignment horizontal="left"/>
    </xf>
    <xf numFmtId="0" fontId="0" fillId="0" borderId="1" xfId="0" applyBorder="1" applyAlignment="1">
      <alignment horizontal="center"/>
    </xf>
    <xf numFmtId="0" fontId="3" fillId="0" borderId="1" xfId="0" applyFont="1" applyBorder="1" applyAlignment="1">
      <alignment horizontal="center"/>
    </xf>
    <xf numFmtId="164" fontId="25" fillId="0" borderId="10" xfId="0" applyNumberFormat="1" applyFont="1" applyBorder="1" applyAlignment="1">
      <alignment horizontal="center" vertical="center"/>
    </xf>
    <xf numFmtId="0" fontId="29" fillId="10" borderId="10" xfId="0" applyFont="1" applyFill="1" applyBorder="1" applyAlignment="1" applyProtection="1">
      <alignment horizontal="left" vertical="center" wrapText="1"/>
      <protection locked="0"/>
    </xf>
    <xf numFmtId="0" fontId="30" fillId="4" borderId="10" xfId="0" applyFont="1" applyFill="1" applyBorder="1" applyAlignment="1" applyProtection="1">
      <alignment horizontal="center" vertical="center" wrapText="1"/>
      <protection locked="0"/>
    </xf>
    <xf numFmtId="0" fontId="25" fillId="0" borderId="15" xfId="0" applyFont="1" applyFill="1" applyBorder="1" applyAlignment="1">
      <alignment horizontal="center" vertical="center"/>
    </xf>
    <xf numFmtId="0" fontId="25" fillId="0" borderId="22" xfId="0" applyFont="1" applyFill="1" applyBorder="1" applyAlignment="1">
      <alignment horizontal="center" vertical="center"/>
    </xf>
    <xf numFmtId="0" fontId="29" fillId="4" borderId="10" xfId="0" applyFont="1" applyFill="1" applyBorder="1" applyAlignment="1" applyProtection="1">
      <alignment horizontal="left" vertical="center" wrapText="1"/>
      <protection locked="0"/>
    </xf>
    <xf numFmtId="0" fontId="32" fillId="10" borderId="16" xfId="0" applyFont="1" applyFill="1" applyBorder="1" applyAlignment="1" applyProtection="1">
      <alignment horizontal="center"/>
      <protection hidden="1"/>
    </xf>
    <xf numFmtId="0" fontId="32" fillId="10" borderId="17" xfId="0" applyFont="1" applyFill="1" applyBorder="1" applyAlignment="1" applyProtection="1">
      <alignment horizontal="center"/>
      <protection hidden="1"/>
    </xf>
    <xf numFmtId="0" fontId="29" fillId="10" borderId="10" xfId="0" applyFont="1" applyFill="1" applyBorder="1" applyAlignment="1" applyProtection="1">
      <alignment horizontal="left" vertical="center"/>
      <protection locked="0"/>
    </xf>
    <xf numFmtId="0" fontId="30" fillId="4" borderId="10" xfId="0" applyFont="1" applyFill="1" applyBorder="1" applyAlignment="1" applyProtection="1">
      <alignment horizontal="center" vertical="center"/>
      <protection locked="0"/>
    </xf>
    <xf numFmtId="0" fontId="31" fillId="4" borderId="10"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0" fillId="0" borderId="0" xfId="0" applyAlignment="1">
      <alignment horizontal="center"/>
    </xf>
    <xf numFmtId="0" fontId="4" fillId="4" borderId="6" xfId="0" applyFont="1" applyFill="1" applyBorder="1" applyAlignment="1" applyProtection="1">
      <alignment horizontal="center" wrapText="1"/>
      <protection hidden="1"/>
    </xf>
    <xf numFmtId="0" fontId="4" fillId="4" borderId="7" xfId="0" applyFont="1" applyFill="1" applyBorder="1" applyAlignment="1" applyProtection="1">
      <alignment horizontal="center" wrapText="1"/>
      <protection hidden="1"/>
    </xf>
    <xf numFmtId="0" fontId="4" fillId="10" borderId="6" xfId="0" applyFont="1" applyFill="1" applyBorder="1" applyAlignment="1" applyProtection="1">
      <alignment horizontal="center" wrapText="1"/>
      <protection hidden="1"/>
    </xf>
    <xf numFmtId="0" fontId="4" fillId="10" borderId="7" xfId="0" applyFont="1" applyFill="1" applyBorder="1" applyAlignment="1" applyProtection="1">
      <alignment horizontal="center" wrapText="1"/>
      <protection hidden="1"/>
    </xf>
    <xf numFmtId="0" fontId="4" fillId="10" borderId="8" xfId="0" applyFont="1" applyFill="1" applyBorder="1" applyAlignment="1" applyProtection="1">
      <alignment horizontal="center" wrapText="1"/>
      <protection hidden="1"/>
    </xf>
    <xf numFmtId="0" fontId="4" fillId="10" borderId="9" xfId="0" applyFont="1" applyFill="1" applyBorder="1" applyAlignment="1" applyProtection="1">
      <alignment horizontal="center" wrapText="1"/>
      <protection hidden="1"/>
    </xf>
    <xf numFmtId="0" fontId="26" fillId="0" borderId="1" xfId="0" applyFont="1" applyBorder="1" applyAlignment="1">
      <alignment horizontal="center"/>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0" fontId="8" fillId="4" borderId="15" xfId="0" applyFont="1" applyFill="1" applyBorder="1" applyAlignment="1" applyProtection="1">
      <alignment horizontal="left" vertical="center" wrapText="1"/>
      <protection locked="0"/>
    </xf>
    <xf numFmtId="0" fontId="8" fillId="4" borderId="22"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10" borderId="15" xfId="0" applyFont="1" applyFill="1" applyBorder="1" applyAlignment="1" applyProtection="1">
      <alignment horizontal="left" vertical="center" wrapText="1"/>
      <protection locked="0"/>
    </xf>
    <xf numFmtId="0" fontId="8" fillId="10" borderId="22" xfId="0" applyFont="1" applyFill="1" applyBorder="1" applyAlignment="1" applyProtection="1">
      <alignment horizontal="left" vertical="center" wrapText="1"/>
      <protection locked="0"/>
    </xf>
    <xf numFmtId="0" fontId="5" fillId="0" borderId="29" xfId="0" applyFont="1" applyBorder="1" applyAlignment="1">
      <alignment horizontal="center"/>
    </xf>
    <xf numFmtId="0" fontId="29" fillId="0" borderId="10" xfId="0" applyFont="1" applyFill="1" applyBorder="1" applyAlignment="1" applyProtection="1">
      <alignment horizontal="center" vertical="center" wrapText="1"/>
      <protection locked="0"/>
    </xf>
    <xf numFmtId="2" fontId="14" fillId="4" borderId="18" xfId="0" applyNumberFormat="1" applyFont="1" applyFill="1" applyBorder="1" applyAlignment="1" applyProtection="1">
      <alignment horizontal="center" vertical="center"/>
      <protection hidden="1"/>
    </xf>
    <xf numFmtId="2" fontId="14" fillId="4" borderId="17" xfId="0" applyNumberFormat="1" applyFont="1" applyFill="1" applyBorder="1" applyAlignment="1" applyProtection="1">
      <alignment horizontal="center" vertical="center"/>
      <protection hidden="1"/>
    </xf>
    <xf numFmtId="0" fontId="19" fillId="4" borderId="10" xfId="0" applyFont="1" applyFill="1" applyBorder="1" applyAlignment="1">
      <alignment horizontal="center" vertical="center"/>
    </xf>
    <xf numFmtId="0" fontId="29" fillId="4" borderId="10" xfId="0" applyFont="1" applyFill="1" applyBorder="1" applyAlignment="1" applyProtection="1">
      <alignment horizontal="center" vertical="center" wrapText="1"/>
      <protection locked="0"/>
    </xf>
    <xf numFmtId="0" fontId="2" fillId="4" borderId="15" xfId="0" applyFont="1" applyFill="1" applyBorder="1" applyAlignment="1">
      <alignment horizontal="center" vertical="center"/>
    </xf>
    <xf numFmtId="0" fontId="29" fillId="4" borderId="10" xfId="0" applyFont="1" applyFill="1" applyBorder="1" applyAlignment="1" applyProtection="1">
      <alignment horizontal="left" vertical="center"/>
      <protection locked="0"/>
    </xf>
    <xf numFmtId="0" fontId="29" fillId="0" borderId="10" xfId="0" applyFont="1" applyFill="1" applyBorder="1" applyAlignment="1" applyProtection="1">
      <alignment horizontal="center" vertical="center"/>
      <protection locked="0"/>
    </xf>
    <xf numFmtId="0" fontId="13" fillId="10" borderId="8" xfId="0" applyFont="1" applyFill="1" applyBorder="1" applyAlignment="1" applyProtection="1">
      <alignment horizontal="center" vertical="center"/>
      <protection hidden="1"/>
    </xf>
    <xf numFmtId="0" fontId="13" fillId="10" borderId="9" xfId="0" applyFont="1" applyFill="1" applyBorder="1" applyAlignment="1" applyProtection="1">
      <alignment horizontal="center" vertical="center"/>
      <protection hidden="1"/>
    </xf>
    <xf numFmtId="0" fontId="0" fillId="10" borderId="15" xfId="0" applyFill="1" applyBorder="1" applyAlignment="1">
      <alignment horizontal="center" vertical="center"/>
    </xf>
    <xf numFmtId="0" fontId="0" fillId="10" borderId="22" xfId="0" applyFill="1" applyBorder="1" applyAlignment="1">
      <alignment horizontal="center" vertical="center"/>
    </xf>
  </cellXfs>
  <cellStyles count="1">
    <cellStyle name="Parasts" xfId="0" builtinId="0"/>
  </cellStyles>
  <dxfs count="12898">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3"/>
        </patternFill>
      </fill>
    </dxf>
    <dxf>
      <fill>
        <patternFill>
          <bgColor indexed="5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47"/>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47"/>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12"/>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3"/>
        </patternFill>
      </fill>
    </dxf>
    <dxf>
      <fill>
        <patternFill>
          <bgColor indexed="52"/>
        </patternFill>
      </fill>
    </dxf>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3"/>
        </patternFill>
      </fill>
    </dxf>
    <dxf>
      <fill>
        <patternFill>
          <bgColor indexed="5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47"/>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47"/>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12"/>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3"/>
        </patternFill>
      </fill>
    </dxf>
    <dxf>
      <fill>
        <patternFill>
          <bgColor indexed="52"/>
        </patternFill>
      </fill>
    </dxf>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3"/>
        </patternFill>
      </fill>
    </dxf>
    <dxf>
      <fill>
        <patternFill>
          <bgColor indexed="5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12"/>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3"/>
        </patternFill>
      </fill>
    </dxf>
    <dxf>
      <fill>
        <patternFill>
          <bgColor indexed="52"/>
        </patternFill>
      </fill>
    </dxf>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3"/>
        </patternFill>
      </fill>
    </dxf>
    <dxf>
      <fill>
        <patternFill>
          <bgColor indexed="5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12"/>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ill>
        <patternFill>
          <bgColor indexed="47"/>
        </patternFill>
      </fill>
    </dxf>
    <dxf>
      <fill>
        <patternFill>
          <bgColor indexed="12"/>
        </patternFill>
      </fill>
    </dxf>
    <dxf>
      <font>
        <condense val="0"/>
        <extend val="0"/>
        <color indexed="9"/>
      </font>
    </dxf>
    <dxf>
      <font>
        <condense val="0"/>
        <extend val="0"/>
        <color indexed="18"/>
      </font>
    </dxf>
    <dxf>
      <font>
        <b/>
        <i val="0"/>
        <condense val="0"/>
        <extend val="0"/>
        <color indexed="10"/>
      </font>
    </dxf>
    <dxf>
      <fill>
        <patternFill>
          <bgColor indexed="43"/>
        </patternFill>
      </fill>
    </dxf>
    <dxf>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tabSelected="1" zoomScale="98" zoomScaleNormal="98" workbookViewId="0">
      <selection activeCell="A5" sqref="A5:C5"/>
    </sheetView>
  </sheetViews>
  <sheetFormatPr defaultRowHeight="15" outlineLevelCol="1" x14ac:dyDescent="0.25"/>
  <cols>
    <col min="1" max="1" width="3.5703125" customWidth="1"/>
    <col min="2" max="2" width="21.7109375" customWidth="1"/>
    <col min="3" max="3" width="10.5703125" customWidth="1" outlineLevel="1"/>
    <col min="4" max="4" width="4" hidden="1" customWidth="1" outlineLevel="1"/>
    <col min="5" max="5" width="5" style="59" customWidth="1" outlineLevel="1"/>
    <col min="6" max="6" width="4.42578125" style="59" customWidth="1" outlineLevel="1"/>
    <col min="7" max="7" width="5" style="59" customWidth="1" outlineLevel="1"/>
    <col min="8" max="8" width="5.85546875" style="59" customWidth="1" outlineLevel="1"/>
    <col min="9" max="9" width="5" style="59" customWidth="1" outlineLevel="1"/>
    <col min="10" max="10" width="3.85546875" style="59" customWidth="1"/>
    <col min="11" max="11" width="4.140625" style="59" customWidth="1"/>
    <col min="12" max="12" width="4.7109375" customWidth="1"/>
    <col min="13" max="13" width="5" style="59" customWidth="1"/>
    <col min="14" max="42" width="1.85546875" customWidth="1"/>
    <col min="43" max="43" width="2" customWidth="1"/>
    <col min="44" max="65" width="1.85546875" customWidth="1"/>
    <col min="66" max="67" width="2" customWidth="1"/>
    <col min="68" max="69" width="1.85546875" customWidth="1"/>
    <col min="70" max="71" width="3.7109375" customWidth="1"/>
    <col min="72" max="72" width="5.140625" customWidth="1"/>
    <col min="73" max="73" width="4" customWidth="1"/>
    <col min="74" max="81" width="3.7109375" customWidth="1"/>
    <col min="82" max="82" width="3.5703125" customWidth="1"/>
    <col min="83" max="86" width="3.7109375" customWidth="1"/>
    <col min="87" max="88" width="3.5703125" customWidth="1"/>
    <col min="89" max="101" width="3.7109375" customWidth="1"/>
    <col min="102" max="102" width="3.5703125" customWidth="1"/>
    <col min="103" max="103" width="3.7109375" customWidth="1"/>
  </cols>
  <sheetData>
    <row r="1" spans="1:101" ht="18.75" x14ac:dyDescent="0.3">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
      <c r="BV1" s="2" t="s">
        <v>1</v>
      </c>
    </row>
    <row r="2" spans="1:101" ht="1.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BV2" s="2"/>
    </row>
    <row r="3" spans="1:101" ht="18.75" hidden="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BV3" s="2"/>
    </row>
    <row r="4" spans="1:101" ht="18.75" hidden="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BV4" s="2"/>
    </row>
    <row r="5" spans="1:101" x14ac:dyDescent="0.25">
      <c r="A5" s="155" t="s">
        <v>2</v>
      </c>
      <c r="B5" s="155"/>
      <c r="C5" s="155"/>
      <c r="D5" s="3"/>
      <c r="E5" s="3"/>
      <c r="F5" s="3"/>
      <c r="G5" s="3"/>
      <c r="H5" s="3"/>
      <c r="I5" s="3"/>
      <c r="J5" s="3"/>
      <c r="K5" s="3"/>
      <c r="L5" s="3"/>
      <c r="M5" s="156" t="s">
        <v>3</v>
      </c>
      <c r="N5" s="156"/>
      <c r="O5" s="156"/>
      <c r="P5" s="156"/>
      <c r="Q5" s="156"/>
      <c r="R5" s="156"/>
      <c r="S5" s="156"/>
      <c r="T5" s="156"/>
      <c r="U5" s="156"/>
      <c r="V5" s="156"/>
      <c r="W5" s="156"/>
      <c r="X5" s="156"/>
      <c r="Y5" s="156"/>
      <c r="Z5" s="156"/>
      <c r="AA5" s="156"/>
      <c r="AB5" s="156"/>
      <c r="AC5" s="156"/>
      <c r="AD5" s="3"/>
      <c r="AE5" s="3"/>
      <c r="AF5" s="3"/>
      <c r="AG5" s="3"/>
      <c r="AH5" s="3"/>
      <c r="AI5" s="3"/>
      <c r="AJ5" s="3"/>
      <c r="AK5" s="3"/>
      <c r="AL5" s="3"/>
      <c r="AM5" s="3"/>
      <c r="AN5" s="3"/>
      <c r="AO5" s="3"/>
      <c r="AP5" s="157" t="s">
        <v>4</v>
      </c>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row>
    <row r="6" spans="1:101" ht="24" x14ac:dyDescent="0.25">
      <c r="A6" s="4" t="s">
        <v>5</v>
      </c>
      <c r="B6" s="5" t="s">
        <v>6</v>
      </c>
      <c r="C6" s="5" t="s">
        <v>7</v>
      </c>
      <c r="D6" s="5" t="s">
        <v>8</v>
      </c>
      <c r="E6" s="6" t="s">
        <v>9</v>
      </c>
      <c r="F6" s="7" t="s">
        <v>10</v>
      </c>
      <c r="G6" s="7" t="s">
        <v>11</v>
      </c>
      <c r="H6" s="7" t="s">
        <v>12</v>
      </c>
      <c r="I6" s="7" t="s">
        <v>13</v>
      </c>
      <c r="J6" s="7" t="s">
        <v>14</v>
      </c>
      <c r="K6" s="7" t="s">
        <v>15</v>
      </c>
      <c r="L6" s="8" t="s">
        <v>16</v>
      </c>
      <c r="M6" s="7" t="s">
        <v>17</v>
      </c>
      <c r="N6" s="148">
        <v>1</v>
      </c>
      <c r="O6" s="149"/>
      <c r="P6" s="148">
        <v>2</v>
      </c>
      <c r="Q6" s="149"/>
      <c r="R6" s="148">
        <v>3</v>
      </c>
      <c r="S6" s="149"/>
      <c r="T6" s="148">
        <v>4</v>
      </c>
      <c r="U6" s="149"/>
      <c r="V6" s="148">
        <v>5</v>
      </c>
      <c r="W6" s="149"/>
      <c r="X6" s="148">
        <v>6</v>
      </c>
      <c r="Y6" s="149"/>
      <c r="Z6" s="148">
        <v>7</v>
      </c>
      <c r="AA6" s="149"/>
      <c r="AB6" s="148">
        <v>8</v>
      </c>
      <c r="AC6" s="149"/>
      <c r="AD6" s="148">
        <v>9</v>
      </c>
      <c r="AE6" s="149"/>
      <c r="AF6" s="148">
        <v>10</v>
      </c>
      <c r="AG6" s="149"/>
      <c r="AH6" s="148">
        <v>11</v>
      </c>
      <c r="AI6" s="149"/>
      <c r="AJ6" s="148">
        <v>12</v>
      </c>
      <c r="AK6" s="149"/>
      <c r="AL6" s="148">
        <v>13</v>
      </c>
      <c r="AM6" s="149"/>
      <c r="AN6" s="148">
        <v>14</v>
      </c>
      <c r="AO6" s="149"/>
      <c r="AP6" s="152">
        <v>15</v>
      </c>
      <c r="AQ6" s="153"/>
      <c r="AR6" s="148">
        <v>16</v>
      </c>
      <c r="AS6" s="149"/>
      <c r="AT6" s="152">
        <v>17</v>
      </c>
      <c r="AU6" s="153"/>
      <c r="AV6" s="152">
        <v>18</v>
      </c>
      <c r="AW6" s="153"/>
      <c r="AX6" s="148">
        <v>19</v>
      </c>
      <c r="AY6" s="149"/>
      <c r="AZ6" s="148">
        <v>20</v>
      </c>
      <c r="BA6" s="149"/>
      <c r="BB6" s="148">
        <v>21</v>
      </c>
      <c r="BC6" s="149"/>
      <c r="BD6" s="148">
        <v>22</v>
      </c>
      <c r="BE6" s="149"/>
      <c r="BF6" s="148">
        <v>23</v>
      </c>
      <c r="BG6" s="149"/>
      <c r="BH6" s="148">
        <v>24</v>
      </c>
      <c r="BI6" s="149"/>
      <c r="BJ6" s="148">
        <v>25</v>
      </c>
      <c r="BK6" s="149"/>
      <c r="BL6" s="148">
        <v>26</v>
      </c>
      <c r="BM6" s="149"/>
      <c r="BN6" s="148">
        <v>27</v>
      </c>
      <c r="BO6" s="149"/>
      <c r="BP6" s="148">
        <v>28</v>
      </c>
      <c r="BQ6" s="149"/>
      <c r="BR6" s="150" t="s">
        <v>18</v>
      </c>
      <c r="BS6" s="151"/>
      <c r="BT6" s="9" t="s">
        <v>19</v>
      </c>
      <c r="BV6" s="10">
        <v>1</v>
      </c>
      <c r="BW6" s="11">
        <v>2</v>
      </c>
      <c r="BX6" s="11">
        <v>3</v>
      </c>
      <c r="BY6" s="11">
        <v>4</v>
      </c>
      <c r="BZ6" s="11">
        <v>5</v>
      </c>
      <c r="CA6" s="11">
        <v>6</v>
      </c>
      <c r="CB6" s="11">
        <v>7</v>
      </c>
      <c r="CC6" s="11">
        <v>8</v>
      </c>
      <c r="CD6" s="11">
        <v>9</v>
      </c>
      <c r="CE6" s="11">
        <v>10</v>
      </c>
      <c r="CF6" s="11">
        <v>11</v>
      </c>
      <c r="CG6" s="11">
        <v>12</v>
      </c>
      <c r="CH6" s="11">
        <v>13</v>
      </c>
      <c r="CI6" s="11">
        <v>14</v>
      </c>
      <c r="CJ6" s="11">
        <v>15</v>
      </c>
      <c r="CK6" s="11">
        <v>16</v>
      </c>
      <c r="CL6" s="11">
        <v>17</v>
      </c>
      <c r="CM6" s="11">
        <v>18</v>
      </c>
      <c r="CN6" s="12">
        <v>19</v>
      </c>
      <c r="CO6" s="12">
        <v>20</v>
      </c>
      <c r="CP6" s="12">
        <v>21</v>
      </c>
      <c r="CQ6" s="12">
        <v>22</v>
      </c>
      <c r="CR6" s="12">
        <v>23</v>
      </c>
      <c r="CS6" s="12">
        <v>24</v>
      </c>
      <c r="CT6" s="12">
        <v>25</v>
      </c>
      <c r="CU6" s="12">
        <v>26</v>
      </c>
      <c r="CV6" s="12">
        <v>27</v>
      </c>
      <c r="CW6" s="12">
        <v>28</v>
      </c>
    </row>
    <row r="7" spans="1:101" ht="11.25" customHeight="1" x14ac:dyDescent="0.25">
      <c r="A7" s="118">
        <v>1</v>
      </c>
      <c r="B7" s="111" t="s">
        <v>20</v>
      </c>
      <c r="C7" s="138" t="s">
        <v>21</v>
      </c>
      <c r="D7" s="112"/>
      <c r="E7" s="107">
        <f>F7+G7</f>
        <v>1118.19</v>
      </c>
      <c r="F7" s="107">
        <f>IF(I7&gt;150,IF(H7&gt;=65,0,SUM(K7-(COUNT(P7:BQ7))*3*(15+50)%)*10),IF(I7&lt;-150,IF((K7-(COUNT(P7:BQ7))*3*((G7-L7)/10+50)%)*10&lt;1,0,SUM(K7-(COUNT(P7:BQ7))*3*((G7-L7)/10+50)%)*10),SUM(K7-(COUNT(P7:BQ7))*3*((G7-L7)/10+50)%)*10))</f>
        <v>-40.810000000000031</v>
      </c>
      <c r="G7" s="107">
        <v>1159</v>
      </c>
      <c r="H7" s="102">
        <f>IF(COUNT(P7:BQ7)=0,0,K7/((COUNT(P7:BQ7))*3)%)</f>
        <v>41.025641025641022</v>
      </c>
      <c r="I7" s="103">
        <f>G7-L7</f>
        <v>-37.423076923076906</v>
      </c>
      <c r="J7" s="105">
        <v>17</v>
      </c>
      <c r="K7" s="106">
        <f>SUM(P7:BQ7)</f>
        <v>32</v>
      </c>
      <c r="L7" s="107">
        <f>(SUM($G$7:$G$62)-G7)/(COUNT($G$7:$G$62)-1)</f>
        <v>1196.4230769230769</v>
      </c>
      <c r="M7" s="103">
        <f>BV63</f>
        <v>422</v>
      </c>
      <c r="N7" s="146">
        <v>0</v>
      </c>
      <c r="O7" s="147"/>
      <c r="P7" s="94">
        <f>IF(P8+Q8=0,"",IF(P8=4,3,IF(P8=3,1,0)))</f>
        <v>1</v>
      </c>
      <c r="Q7" s="95"/>
      <c r="R7" s="94">
        <f t="shared" ref="R7" si="0">IF(R8+S8=0,"",IF(R8=4,3,IF(R8=3,1,0)))</f>
        <v>3</v>
      </c>
      <c r="S7" s="95"/>
      <c r="T7" s="94">
        <f t="shared" ref="T7" si="1">IF(T8+U8=0,"",IF(T8=4,3,IF(T8=3,1,0)))</f>
        <v>0</v>
      </c>
      <c r="U7" s="95"/>
      <c r="V7" s="94">
        <f t="shared" ref="V7" si="2">IF(V8+W8=0,"",IF(V8=4,3,IF(V8=3,1,0)))</f>
        <v>1</v>
      </c>
      <c r="W7" s="95"/>
      <c r="X7" s="94">
        <f t="shared" ref="X7" si="3">IF(X8+Y8=0,"",IF(X8=4,3,IF(X8=3,1,0)))</f>
        <v>1</v>
      </c>
      <c r="Y7" s="95"/>
      <c r="Z7" s="94">
        <f t="shared" ref="Z7" si="4">IF(Z8+AA8=0,"",IF(Z8=4,3,IF(Z8=3,1,0)))</f>
        <v>0</v>
      </c>
      <c r="AA7" s="95"/>
      <c r="AB7" s="94">
        <f t="shared" ref="AB7" si="5">IF(AB8+AC8=0,"",IF(AB8=4,3,IF(AB8=3,1,0)))</f>
        <v>3</v>
      </c>
      <c r="AC7" s="95"/>
      <c r="AD7" s="94">
        <f t="shared" ref="AD7" si="6">IF(AD8+AE8=0,"",IF(AD8=4,3,IF(AD8=3,1,0)))</f>
        <v>0</v>
      </c>
      <c r="AE7" s="95"/>
      <c r="AF7" s="94">
        <f t="shared" ref="AF7" si="7">IF(AF8+AG8=0,"",IF(AF8=4,3,IF(AF8=3,1,0)))</f>
        <v>0</v>
      </c>
      <c r="AG7" s="95"/>
      <c r="AH7" s="94">
        <f t="shared" ref="AH7" si="8">IF(AH8+AI8=0,"",IF(AH8=4,3,IF(AH8=3,1,0)))</f>
        <v>0</v>
      </c>
      <c r="AI7" s="95"/>
      <c r="AJ7" s="94">
        <f t="shared" ref="AJ7" si="9">IF(AJ8+AK8=0,"",IF(AJ8=4,3,IF(AJ8=3,1,0)))</f>
        <v>3</v>
      </c>
      <c r="AK7" s="95"/>
      <c r="AL7" s="94">
        <f t="shared" ref="AL7" si="10">IF(AL8+AM8=0,"",IF(AL8=4,3,IF(AL8=3,1,0)))</f>
        <v>0</v>
      </c>
      <c r="AM7" s="95"/>
      <c r="AN7" s="94">
        <f t="shared" ref="AN7" si="11">IF(AN8+AO8=0,"",IF(AN8=4,3,IF(AN8=3,1,0)))</f>
        <v>3</v>
      </c>
      <c r="AO7" s="95"/>
      <c r="AP7" s="100">
        <f t="shared" ref="AP7" si="12">IF(AP8+AQ8=0,"",IF(AP8=4,3,IF(AP8=3,1,0)))</f>
        <v>1</v>
      </c>
      <c r="AQ7" s="101"/>
      <c r="AR7" s="100">
        <f t="shared" ref="AR7" si="13">IF(AR8+AS8=0,"",IF(AR8=4,3,IF(AR8=3,1,0)))</f>
        <v>3</v>
      </c>
      <c r="AS7" s="101"/>
      <c r="AT7" s="100" t="str">
        <f t="shared" ref="AT7" si="14">IF(AT8+AU8=0,"",IF(AT8=4,3,IF(AT8=3,1,0)))</f>
        <v/>
      </c>
      <c r="AU7" s="101"/>
      <c r="AV7" s="100">
        <f t="shared" ref="AV7" si="15">IF(AV8+AW8=0,"",IF(AV8=4,3,IF(AV8=3,1,0)))</f>
        <v>0</v>
      </c>
      <c r="AW7" s="101"/>
      <c r="AX7" s="100">
        <f t="shared" ref="AX7" si="16">IF(AX8+AY8=0,"",IF(AX8=4,3,IF(AX8=3,1,0)))</f>
        <v>3</v>
      </c>
      <c r="AY7" s="101"/>
      <c r="AZ7" s="100">
        <f t="shared" ref="AZ7" si="17">IF(AZ8+BA8=0,"",IF(AZ8=4,3,IF(AZ8=3,1,0)))</f>
        <v>0</v>
      </c>
      <c r="BA7" s="101"/>
      <c r="BB7" s="100">
        <f t="shared" ref="BB7" si="18">IF(BB8+BC8=0,"",IF(BB8=4,3,IF(BB8=3,1,0)))</f>
        <v>3</v>
      </c>
      <c r="BC7" s="101"/>
      <c r="BD7" s="100">
        <f t="shared" ref="BD7" si="19">IF(BD8+BE8=0,"",IF(BD8=4,3,IF(BD8=3,1,0)))</f>
        <v>3</v>
      </c>
      <c r="BE7" s="101"/>
      <c r="BF7" s="100">
        <f t="shared" ref="BF7" si="20">IF(BF8+BG8=0,"",IF(BF8=4,3,IF(BF8=3,1,0)))</f>
        <v>0</v>
      </c>
      <c r="BG7" s="101"/>
      <c r="BH7" s="100">
        <f t="shared" ref="BH7" si="21">IF(BH8+BI8=0,"",IF(BH8=4,3,IF(BH8=3,1,0)))</f>
        <v>3</v>
      </c>
      <c r="BI7" s="101"/>
      <c r="BJ7" s="100">
        <f t="shared" ref="BJ7" si="22">IF(BJ8+BK8=0,"",IF(BJ8=4,3,IF(BJ8=3,1,0)))</f>
        <v>1</v>
      </c>
      <c r="BK7" s="101"/>
      <c r="BL7" s="100">
        <f t="shared" ref="BL7" si="23">IF(BL8+BM8=0,"",IF(BL8=4,3,IF(BL8=3,1,0)))</f>
        <v>0</v>
      </c>
      <c r="BM7" s="101"/>
      <c r="BN7" s="100">
        <f t="shared" ref="BN7" si="24">IF(BN8+BO8=0,"",IF(BN8=4,3,IF(BN8=3,1,0)))</f>
        <v>0</v>
      </c>
      <c r="BO7" s="101"/>
      <c r="BP7" s="100">
        <f t="shared" ref="BP7" si="25">IF(BP8+BQ8=0,"",IF(BP8=4,3,IF(BP8=3,1,0)))</f>
        <v>0</v>
      </c>
      <c r="BQ7" s="101"/>
      <c r="BR7" s="96">
        <f>SUM(BR8/BS8)</f>
        <v>0.91891891891891897</v>
      </c>
      <c r="BS7" s="97"/>
      <c r="BT7" s="143"/>
      <c r="BU7" s="145"/>
      <c r="BV7" s="91"/>
      <c r="BW7" s="90">
        <f>IF($P7=1,$K7/2)+IF($P7=0,$K7)</f>
        <v>16</v>
      </c>
      <c r="BX7" s="90">
        <f>IF($R7=1,$K7/2)+IF($R7=0,$K7)</f>
        <v>0</v>
      </c>
      <c r="BY7" s="90">
        <f>IF($T7=1,$K7/2)+IF($T7=0,$K7)</f>
        <v>32</v>
      </c>
      <c r="BZ7" s="90">
        <f>IF($V7=1,$K7/2)+IF($V7=0,$K7)</f>
        <v>16</v>
      </c>
      <c r="CA7" s="90">
        <f>IF($X7=1,$K7/2)+IF($X7=0,$K7)</f>
        <v>16</v>
      </c>
      <c r="CB7" s="90">
        <f>IF($Z7=1,$K7/2)+IF($Z7=0,$K7)</f>
        <v>32</v>
      </c>
      <c r="CC7" s="90">
        <f>IF($AB7=1,$K7/2)+IF($AB7=0,$K7)</f>
        <v>0</v>
      </c>
      <c r="CD7" s="90">
        <f>IF($AD7=1,$K7/2)+IF($AD7=0,$K7)</f>
        <v>32</v>
      </c>
      <c r="CE7" s="90">
        <f>IF($AF7=1,$K7/2)+IF($AF7=0,$K7)</f>
        <v>32</v>
      </c>
      <c r="CF7" s="90">
        <f>IF($AH7=1,$K7/2)+IF($AH7=0,$K7)</f>
        <v>32</v>
      </c>
      <c r="CG7" s="90">
        <f>IF($AJ7=1,$K7/2)+IF($AJ7=0,$K7)</f>
        <v>0</v>
      </c>
      <c r="CH7" s="90">
        <f>IF($AL7=1,$K7/2)+IF($AL7=0,$K7)</f>
        <v>32</v>
      </c>
      <c r="CI7" s="90">
        <f>IF($AN7=1,$K7/2)+IF($AN7=0,$K7)</f>
        <v>0</v>
      </c>
      <c r="CJ7" s="90">
        <f>IF($AP7=1,$K7/2)+IF($AP7=0,$K7)</f>
        <v>16</v>
      </c>
      <c r="CK7" s="90">
        <f>IF($AR7=1,$K7/2)+IF($AR7=0,$K7)</f>
        <v>0</v>
      </c>
      <c r="CL7" s="90">
        <f>IF($AT7=1,$K7/2)+IF($AT7=0,$K7)</f>
        <v>0</v>
      </c>
      <c r="CM7" s="90">
        <f>IF($AV7=1,$K7/2)+IF($AV7=0,$K7)</f>
        <v>32</v>
      </c>
      <c r="CN7" s="90">
        <f>IF($AX7=1,$K7/2)+IF($AX7=0,$K7)</f>
        <v>0</v>
      </c>
      <c r="CO7" s="90">
        <f>IF($AZ7=1,$K7/2)+IF($AZ7=0,$K7)</f>
        <v>32</v>
      </c>
      <c r="CP7" s="90">
        <f>IF($BB7=1,$K7/2)+IF($BB7=0,$K7)</f>
        <v>0</v>
      </c>
      <c r="CQ7" s="90">
        <f>IF($BD7=1,$K7/2)+IF($BD7=0,$K7)</f>
        <v>0</v>
      </c>
      <c r="CR7" s="90">
        <f>IF($BF7=1,$K7/2)+IF($BF7=0,$K7)</f>
        <v>32</v>
      </c>
      <c r="CS7" s="90">
        <f>IF($BH7=1,$K7/2)+IF($BH7=0,$K7)</f>
        <v>0</v>
      </c>
      <c r="CT7" s="90">
        <f>IF($BJ7=1,$K7/2)+IF($BJ7=0,$K7)</f>
        <v>16</v>
      </c>
      <c r="CU7" s="90">
        <f>IF($BL7=1,$K7/2)+IF($BL7=0,$K7)</f>
        <v>32</v>
      </c>
      <c r="CV7" s="90">
        <f>IF($BN7=1,$K7/2)+IF($BN7=0,$K7)</f>
        <v>32</v>
      </c>
      <c r="CW7" s="90">
        <f>IF($BP7=1,$K7/2)+IF($BP7=0,$K7)</f>
        <v>32</v>
      </c>
    </row>
    <row r="8" spans="1:101" ht="11.25" customHeight="1" x14ac:dyDescent="0.25">
      <c r="A8" s="121"/>
      <c r="B8" s="111"/>
      <c r="C8" s="138"/>
      <c r="D8" s="113"/>
      <c r="E8" s="107"/>
      <c r="F8" s="107"/>
      <c r="G8" s="107"/>
      <c r="H8" s="102"/>
      <c r="I8" s="104"/>
      <c r="J8" s="105"/>
      <c r="K8" s="106"/>
      <c r="L8" s="107"/>
      <c r="M8" s="103"/>
      <c r="N8" s="13"/>
      <c r="O8" s="14"/>
      <c r="P8" s="15">
        <v>3</v>
      </c>
      <c r="Q8" s="16">
        <v>3</v>
      </c>
      <c r="R8" s="17">
        <v>4</v>
      </c>
      <c r="S8" s="18">
        <v>2</v>
      </c>
      <c r="T8" s="17">
        <v>1</v>
      </c>
      <c r="U8" s="18">
        <v>4</v>
      </c>
      <c r="V8" s="17">
        <v>3</v>
      </c>
      <c r="W8" s="18">
        <v>3</v>
      </c>
      <c r="X8" s="17">
        <v>3</v>
      </c>
      <c r="Y8" s="18">
        <v>3</v>
      </c>
      <c r="Z8" s="17">
        <v>1</v>
      </c>
      <c r="AA8" s="18">
        <v>4</v>
      </c>
      <c r="AB8" s="17">
        <v>4</v>
      </c>
      <c r="AC8" s="18">
        <v>1</v>
      </c>
      <c r="AD8" s="17">
        <v>1</v>
      </c>
      <c r="AE8" s="18">
        <v>4</v>
      </c>
      <c r="AF8" s="17">
        <v>2</v>
      </c>
      <c r="AG8" s="18">
        <v>4</v>
      </c>
      <c r="AH8" s="19">
        <v>1</v>
      </c>
      <c r="AI8" s="20">
        <v>4</v>
      </c>
      <c r="AJ8" s="19">
        <v>4</v>
      </c>
      <c r="AK8" s="20">
        <v>2</v>
      </c>
      <c r="AL8" s="19">
        <v>1</v>
      </c>
      <c r="AM8" s="20">
        <v>4</v>
      </c>
      <c r="AN8" s="19">
        <v>4</v>
      </c>
      <c r="AO8" s="20">
        <v>0</v>
      </c>
      <c r="AP8" s="21">
        <v>3</v>
      </c>
      <c r="AQ8" s="22">
        <v>3</v>
      </c>
      <c r="AR8" s="21">
        <v>4</v>
      </c>
      <c r="AS8" s="22">
        <v>1</v>
      </c>
      <c r="AT8" s="21"/>
      <c r="AU8" s="22"/>
      <c r="AV8" s="21">
        <v>2</v>
      </c>
      <c r="AW8" s="22">
        <v>4</v>
      </c>
      <c r="AX8" s="23">
        <v>4</v>
      </c>
      <c r="AY8" s="24">
        <v>1</v>
      </c>
      <c r="AZ8" s="23">
        <v>0</v>
      </c>
      <c r="BA8" s="24">
        <v>4</v>
      </c>
      <c r="BB8" s="21">
        <v>4</v>
      </c>
      <c r="BC8" s="22">
        <v>2</v>
      </c>
      <c r="BD8" s="21">
        <v>4</v>
      </c>
      <c r="BE8" s="22">
        <v>0</v>
      </c>
      <c r="BF8" s="21">
        <v>2</v>
      </c>
      <c r="BG8" s="22">
        <v>4</v>
      </c>
      <c r="BH8" s="21">
        <v>4</v>
      </c>
      <c r="BI8" s="22">
        <v>2</v>
      </c>
      <c r="BJ8" s="21">
        <v>3</v>
      </c>
      <c r="BK8" s="22">
        <v>3</v>
      </c>
      <c r="BL8" s="21">
        <v>2</v>
      </c>
      <c r="BM8" s="22">
        <v>4</v>
      </c>
      <c r="BN8" s="21">
        <v>2</v>
      </c>
      <c r="BO8" s="22">
        <v>4</v>
      </c>
      <c r="BP8" s="21">
        <v>2</v>
      </c>
      <c r="BQ8" s="22">
        <v>4</v>
      </c>
      <c r="BR8" s="25">
        <f>SUM($BP8,$BN8,$BL8,$BJ8,$BH8,$BF8,$BD8,$BB8,$AZ8,$AX8,$AV8,$AT8,$AR8,$AP8,$AN8,$AL8,$AJ8,$AH8,$AF8,$AD8,$AB8,$Z8,$X8,$V8,$T8,$R8,$P8,)</f>
        <v>68</v>
      </c>
      <c r="BS8" s="26">
        <f>SUM($BQ8,$BO8,$BM8,$BK8,$BI8,$BG8,$BE8,$BC8,$BA8,$AY8,$AW8,$AU8,$AS8,$AQ8,$AO8,$AM8,$AK8,$AI8,$AG8,$AE8,$AC8,$AA8,$Y8,$W8,$U8,$S8,$Q8,)</f>
        <v>74</v>
      </c>
      <c r="BT8" s="144"/>
      <c r="BU8" s="145"/>
      <c r="BV8" s="91"/>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row>
    <row r="9" spans="1:101" ht="11.25" customHeight="1" x14ac:dyDescent="0.25">
      <c r="A9" s="108">
        <v>2</v>
      </c>
      <c r="B9" s="141" t="s">
        <v>22</v>
      </c>
      <c r="C9" s="142" t="s">
        <v>23</v>
      </c>
      <c r="D9" s="112"/>
      <c r="E9" s="107">
        <f>F9+G9</f>
        <v>1214.8400000000001</v>
      </c>
      <c r="F9" s="107">
        <f>IF(I9&gt;150,IF(H9&gt;=65,0,SUM(K9-(COUNT(N9:BQ9))*3*(15+50)%)*10),IF(I9&lt;-150,IF((K9-(COUNT(N9:BQ9))*3*((G9-L9)/10+50)%)*10&lt;1,0,SUM(K9-(COUNT(N9:BQ9))*3*((G9-L9)/10+50)%)*10),SUM(K9-(COUNT(N9:BQ9))*3*((G9-L9)/10+50)%)*10))</f>
        <v>20.840000000000032</v>
      </c>
      <c r="G9" s="107">
        <v>1194</v>
      </c>
      <c r="H9" s="102">
        <f>IF(COUNT(N9:BQ9)=0,0,K9/((COUNT(N9:BQ9))*3)%)</f>
        <v>52.564102564102562</v>
      </c>
      <c r="I9" s="103">
        <f t="shared" ref="I9" si="26">G9-L9</f>
        <v>-1.0769230769230944</v>
      </c>
      <c r="J9" s="105">
        <v>11</v>
      </c>
      <c r="K9" s="106">
        <f>SUM(N9:BQ9)</f>
        <v>41</v>
      </c>
      <c r="L9" s="107">
        <f t="shared" ref="L9" si="27">(SUM($G$7:$G$62)-G9)/(COUNT($G$7:$G$62)-1)</f>
        <v>1195.0769230769231</v>
      </c>
      <c r="M9" s="103">
        <f>BW63</f>
        <v>531</v>
      </c>
      <c r="N9" s="94">
        <f>IF(N10+O10=0,"",IF(N10=4,3,IF(N10=3,1,0)))</f>
        <v>1</v>
      </c>
      <c r="O9" s="95"/>
      <c r="P9" s="27"/>
      <c r="Q9" s="28"/>
      <c r="R9" s="114">
        <f t="shared" ref="R9" si="28">IF(R10+S10=0,"",IF(R10=4,3,IF(R10=3,1,0)))</f>
        <v>0</v>
      </c>
      <c r="S9" s="115"/>
      <c r="T9" s="94">
        <f t="shared" ref="T9" si="29">IF(T10+U10=0,"",IF(T10=4,3,IF(T10=3,1,0)))</f>
        <v>3</v>
      </c>
      <c r="U9" s="95"/>
      <c r="V9" s="94">
        <f t="shared" ref="V9" si="30">IF(V10+W10=0,"",IF(V10=4,3,IF(V10=3,1,0)))</f>
        <v>0</v>
      </c>
      <c r="W9" s="95"/>
      <c r="X9" s="94">
        <f t="shared" ref="X9" si="31">IF(X10+Y10=0,"",IF(X10=4,3,IF(X10=3,1,0)))</f>
        <v>1</v>
      </c>
      <c r="Y9" s="95"/>
      <c r="Z9" s="114">
        <f t="shared" ref="Z9" si="32">IF(Z10+AA10=0,"",IF(Z10=4,3,IF(Z10=3,1,0)))</f>
        <v>1</v>
      </c>
      <c r="AA9" s="115"/>
      <c r="AB9" s="94">
        <f t="shared" ref="AB9" si="33">IF(AB10+AC10=0,"",IF(AB10=4,3,IF(AB10=3,1,0)))</f>
        <v>3</v>
      </c>
      <c r="AC9" s="95"/>
      <c r="AD9" s="114">
        <f t="shared" ref="AD9" si="34">IF(AD10+AE10=0,"",IF(AD10=4,3,IF(AD10=3,1,0)))</f>
        <v>0</v>
      </c>
      <c r="AE9" s="115"/>
      <c r="AF9" s="114">
        <f t="shared" ref="AF9" si="35">IF(AF10+AG10=0,"",IF(AF10=4,3,IF(AF10=3,1,0)))</f>
        <v>3</v>
      </c>
      <c r="AG9" s="115"/>
      <c r="AH9" s="94">
        <f t="shared" ref="AH9" si="36">IF(AH10+AI10=0,"",IF(AH10=4,3,IF(AH10=3,1,0)))</f>
        <v>0</v>
      </c>
      <c r="AI9" s="95"/>
      <c r="AJ9" s="94">
        <f t="shared" ref="AJ9" si="37">IF(AJ10+AK10=0,"",IF(AJ10=4,3,IF(AJ10=3,1,0)))</f>
        <v>1</v>
      </c>
      <c r="AK9" s="95"/>
      <c r="AL9" s="94">
        <f t="shared" ref="AL9" si="38">IF(AL10+AM10=0,"",IF(AL10=4,3,IF(AL10=3,1,0)))</f>
        <v>3</v>
      </c>
      <c r="AM9" s="95"/>
      <c r="AN9" s="94">
        <f t="shared" ref="AN9" si="39">IF(AN10+AO10=0,"",IF(AN10=4,3,IF(AN10=3,1,0)))</f>
        <v>3</v>
      </c>
      <c r="AO9" s="95"/>
      <c r="AP9" s="114">
        <f t="shared" ref="AP9" si="40">IF(AP10+AQ10=0,"",IF(AP10=4,3,IF(AP10=3,1,0)))</f>
        <v>3</v>
      </c>
      <c r="AQ9" s="115"/>
      <c r="AR9" s="114">
        <f t="shared" ref="AR9" si="41">IF(AR10+AS10=0,"",IF(AR10=4,3,IF(AR10=3,1,0)))</f>
        <v>1</v>
      </c>
      <c r="AS9" s="115"/>
      <c r="AT9" s="100" t="str">
        <f t="shared" ref="AT9" si="42">IF(AT10+AU10=0,"",IF(AT10=4,3,IF(AT10=3,1,0)))</f>
        <v/>
      </c>
      <c r="AU9" s="101"/>
      <c r="AV9" s="114">
        <f t="shared" ref="AV9" si="43">IF(AV10+AW10=0,"",IF(AV10=4,3,IF(AV10=3,1,0)))</f>
        <v>1</v>
      </c>
      <c r="AW9" s="115"/>
      <c r="AX9" s="114">
        <f t="shared" ref="AX9" si="44">IF(AX10+AY10=0,"",IF(AX10=4,3,IF(AX10=3,1,0)))</f>
        <v>1</v>
      </c>
      <c r="AY9" s="115"/>
      <c r="AZ9" s="114">
        <f t="shared" ref="AZ9" si="45">IF(AZ10+BA10=0,"",IF(AZ10=4,3,IF(AZ10=3,1,0)))</f>
        <v>1</v>
      </c>
      <c r="BA9" s="115"/>
      <c r="BB9" s="114">
        <f t="shared" ref="BB9" si="46">IF(BB10+BC10=0,"",IF(BB10=4,3,IF(BB10=3,1,0)))</f>
        <v>3</v>
      </c>
      <c r="BC9" s="115"/>
      <c r="BD9" s="100">
        <f t="shared" ref="BD9" si="47">IF(BD10+BE10=0,"",IF(BD10=4,3,IF(BD10=3,1,0)))</f>
        <v>1</v>
      </c>
      <c r="BE9" s="101"/>
      <c r="BF9" s="100">
        <f t="shared" ref="BF9" si="48">IF(BF10+BG10=0,"",IF(BF10=4,3,IF(BF10=3,1,0)))</f>
        <v>3</v>
      </c>
      <c r="BG9" s="101"/>
      <c r="BH9" s="114">
        <f t="shared" ref="BH9" si="49">IF(BH10+BI10=0,"",IF(BH10=4,3,IF(BH10=3,1,0)))</f>
        <v>1</v>
      </c>
      <c r="BI9" s="115"/>
      <c r="BJ9" s="114">
        <f t="shared" ref="BJ9" si="50">IF(BJ10+BK10=0,"",IF(BJ10=4,3,IF(BJ10=3,1,0)))</f>
        <v>3</v>
      </c>
      <c r="BK9" s="115"/>
      <c r="BL9" s="100">
        <f t="shared" ref="BL9" si="51">IF(BL10+BM10=0,"",IF(BL10=4,3,IF(BL10=3,1,0)))</f>
        <v>1</v>
      </c>
      <c r="BM9" s="101"/>
      <c r="BN9" s="114">
        <f t="shared" ref="BN9" si="52">IF(BN10+BO10=0,"",IF(BN10=4,3,IF(BN10=3,1,0)))</f>
        <v>0</v>
      </c>
      <c r="BO9" s="115"/>
      <c r="BP9" s="100">
        <f t="shared" ref="BP9" si="53">IF(BP10+BQ10=0,"",IF(BP10=4,3,IF(BP10=3,1,0)))</f>
        <v>3</v>
      </c>
      <c r="BQ9" s="101"/>
      <c r="BR9" s="96">
        <f>SUM(BR10/BS10)</f>
        <v>1.203125</v>
      </c>
      <c r="BS9" s="97"/>
      <c r="BT9" s="116">
        <v>18</v>
      </c>
      <c r="BV9" s="90">
        <f>IF($N7=1,$K7/2)+IF($N7=0,$K7)</f>
        <v>32</v>
      </c>
      <c r="BW9" s="91"/>
      <c r="BX9" s="90">
        <f>IF($R9=1,$K9/2)+IF($R9=0,$K9)</f>
        <v>41</v>
      </c>
      <c r="BY9" s="90">
        <f>IF($T9=1,$K9/2)+IF($T9=0,$K9)</f>
        <v>0</v>
      </c>
      <c r="BZ9" s="90">
        <f>IF($V9=1,$K9/2)+IF($V9=0,$K9)</f>
        <v>41</v>
      </c>
      <c r="CA9" s="90">
        <f>IF($X9=1,$K9/2)+IF($X9=0,$K9)</f>
        <v>20.5</v>
      </c>
      <c r="CB9" s="90">
        <f>IF($Z9=1,$K9/2)+IF($Z9=0,$K9)</f>
        <v>20.5</v>
      </c>
      <c r="CC9" s="90">
        <f>IF($AB9=1,$K9/2)+IF($AB9=0,$K9)</f>
        <v>0</v>
      </c>
      <c r="CD9" s="90">
        <f>IF($AD9=1,$K9/2)+IF($AD9=0,$K9)</f>
        <v>41</v>
      </c>
      <c r="CE9" s="90">
        <f>IF($AF9=1,$K9/2)+IF($AF9=0,$K9)</f>
        <v>0</v>
      </c>
      <c r="CF9" s="90">
        <f>IF($AH9=1,$K9/2)+IF($AH9=0,$K9)</f>
        <v>41</v>
      </c>
      <c r="CG9" s="90">
        <f>IF($AJ9=1,$K9/2)+IF($AJ9=0,$K9)</f>
        <v>20.5</v>
      </c>
      <c r="CH9" s="90">
        <f>IF($AL9=1,$K9/2)+IF($AL9=0,$K9)</f>
        <v>0</v>
      </c>
      <c r="CI9" s="90">
        <f>IF($AN9=1,$K9/2)+IF($AN9=0,$K9)</f>
        <v>0</v>
      </c>
      <c r="CJ9" s="90">
        <f>IF($AP9=1,$K9/2)+IF($AP9=0,$K9)</f>
        <v>0</v>
      </c>
      <c r="CK9" s="90">
        <f>IF($AR9=1,$K9/2)+IF($AR9=0,$K9)</f>
        <v>20.5</v>
      </c>
      <c r="CL9" s="90">
        <f>IF($AT9=1,$K9/2)+IF($AT9=0,$K9)</f>
        <v>0</v>
      </c>
      <c r="CM9" s="90">
        <f>IF($AV9=1,$K9/2)+IF($AV9=0,$K9)</f>
        <v>20.5</v>
      </c>
      <c r="CN9" s="90">
        <f>IF($AX9=1,$K9/2)+IF($AX9=0,$K9)</f>
        <v>20.5</v>
      </c>
      <c r="CO9" s="90">
        <f>IF($AZ9=1,$K9/2)+IF($AZ9=0,$K9)</f>
        <v>20.5</v>
      </c>
      <c r="CP9" s="90">
        <f>IF($BB9=1,$K9/2)+IF($BB9=0,$K9)</f>
        <v>0</v>
      </c>
      <c r="CQ9" s="90">
        <f>IF($BD9=1,$K9/2)+IF($BD9=0,$K9)</f>
        <v>20.5</v>
      </c>
      <c r="CR9" s="90">
        <f>IF($BF9=1,$K9/2)+IF($BF9=0,$K9)</f>
        <v>0</v>
      </c>
      <c r="CS9" s="90">
        <f>IF($BH9=1,$K9/2)+IF($BH9=0,$K9)</f>
        <v>20.5</v>
      </c>
      <c r="CT9" s="90">
        <f>IF($BJ9=1,$K9/2)+IF($BJ9=0,$K9)</f>
        <v>0</v>
      </c>
      <c r="CU9" s="90">
        <f>IF($BL9=1,$K9/2)+IF($BL9=0,$K9)</f>
        <v>20.5</v>
      </c>
      <c r="CV9" s="90">
        <f>IF($BN9=1,$K9/2)+IF($BN9=0,$K9)</f>
        <v>41</v>
      </c>
      <c r="CW9" s="90">
        <f>IF($BP9=1,$K9/2)+IF($BP9=0,$K9)</f>
        <v>0</v>
      </c>
    </row>
    <row r="10" spans="1:101" ht="11.25" customHeight="1" x14ac:dyDescent="0.25">
      <c r="A10" s="123"/>
      <c r="B10" s="141"/>
      <c r="C10" s="142"/>
      <c r="D10" s="113"/>
      <c r="E10" s="107"/>
      <c r="F10" s="107"/>
      <c r="G10" s="107"/>
      <c r="H10" s="102"/>
      <c r="I10" s="104"/>
      <c r="J10" s="105"/>
      <c r="K10" s="106"/>
      <c r="L10" s="107"/>
      <c r="M10" s="103"/>
      <c r="N10" s="17">
        <v>3</v>
      </c>
      <c r="O10" s="18">
        <v>3</v>
      </c>
      <c r="P10" s="29"/>
      <c r="Q10" s="30"/>
      <c r="R10" s="31">
        <v>1</v>
      </c>
      <c r="S10" s="32">
        <v>4</v>
      </c>
      <c r="T10" s="17">
        <v>4</v>
      </c>
      <c r="U10" s="18">
        <v>1</v>
      </c>
      <c r="V10" s="17">
        <v>2</v>
      </c>
      <c r="W10" s="18">
        <v>4</v>
      </c>
      <c r="X10" s="17">
        <v>3</v>
      </c>
      <c r="Y10" s="18">
        <v>3</v>
      </c>
      <c r="Z10" s="31">
        <v>3</v>
      </c>
      <c r="AA10" s="32">
        <v>3</v>
      </c>
      <c r="AB10" s="17">
        <v>4</v>
      </c>
      <c r="AC10" s="18">
        <v>2</v>
      </c>
      <c r="AD10" s="31">
        <v>1</v>
      </c>
      <c r="AE10" s="32">
        <v>4</v>
      </c>
      <c r="AF10" s="31">
        <v>4</v>
      </c>
      <c r="AG10" s="32">
        <v>0</v>
      </c>
      <c r="AH10" s="17">
        <v>0</v>
      </c>
      <c r="AI10" s="18">
        <v>4</v>
      </c>
      <c r="AJ10" s="19">
        <v>3</v>
      </c>
      <c r="AK10" s="20">
        <v>3</v>
      </c>
      <c r="AL10" s="19">
        <v>4</v>
      </c>
      <c r="AM10" s="20">
        <v>1</v>
      </c>
      <c r="AN10" s="19">
        <v>4</v>
      </c>
      <c r="AO10" s="20">
        <v>0</v>
      </c>
      <c r="AP10" s="33">
        <v>4</v>
      </c>
      <c r="AQ10" s="34">
        <v>1</v>
      </c>
      <c r="AR10" s="33">
        <v>3</v>
      </c>
      <c r="AS10" s="34">
        <v>3</v>
      </c>
      <c r="AT10" s="21"/>
      <c r="AU10" s="22"/>
      <c r="AV10" s="33">
        <v>3</v>
      </c>
      <c r="AW10" s="34">
        <v>3</v>
      </c>
      <c r="AX10" s="31">
        <v>3</v>
      </c>
      <c r="AY10" s="32">
        <v>3</v>
      </c>
      <c r="AZ10" s="31">
        <v>3</v>
      </c>
      <c r="BA10" s="32">
        <v>3</v>
      </c>
      <c r="BB10" s="31">
        <v>4</v>
      </c>
      <c r="BC10" s="32">
        <v>2</v>
      </c>
      <c r="BD10" s="21">
        <v>3</v>
      </c>
      <c r="BE10" s="22">
        <v>3</v>
      </c>
      <c r="BF10" s="21">
        <v>4</v>
      </c>
      <c r="BG10" s="22">
        <v>2</v>
      </c>
      <c r="BH10" s="33">
        <v>3</v>
      </c>
      <c r="BI10" s="34">
        <v>3</v>
      </c>
      <c r="BJ10" s="33">
        <v>4</v>
      </c>
      <c r="BK10" s="34">
        <v>1</v>
      </c>
      <c r="BL10" s="21">
        <v>3</v>
      </c>
      <c r="BM10" s="22">
        <v>3</v>
      </c>
      <c r="BN10" s="33">
        <v>0</v>
      </c>
      <c r="BO10" s="34">
        <v>4</v>
      </c>
      <c r="BP10" s="21">
        <v>4</v>
      </c>
      <c r="BQ10" s="22">
        <v>1</v>
      </c>
      <c r="BR10" s="25">
        <f>SUM($BP10,$BN10,$BL10,$BJ10,$BH10,$BF10,$BD10,$BB10,$AZ10,$AX10,$AV10,$AT10,$AR10,$AP10,$AN10,$AL10,$AJ10,$AH10,$AF10,$AD10,$AB10,$Z10,$X10,$V10,$T10,$R10,$P10,$N10,)</f>
        <v>77</v>
      </c>
      <c r="BS10" s="26">
        <f>SUM($BQ10,$BO10,$BM10,$BK10,$BI10,$BG10,$BE10,$BC10,$BA10,$AY10,$AW10,$AU10,$AS10,$AQ10,$AO10,$AM10,$AK10,$AI10,$AG10,$AE10,$AC10,$AA10,$Y10,$W10,$U10,$S10,$Q10,$O10,)</f>
        <v>64</v>
      </c>
      <c r="BT10" s="117"/>
      <c r="BV10" s="90"/>
      <c r="BW10" s="91"/>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row>
    <row r="11" spans="1:101" ht="11.25" customHeight="1" x14ac:dyDescent="0.25">
      <c r="A11" s="118">
        <v>3</v>
      </c>
      <c r="B11" s="140" t="s">
        <v>24</v>
      </c>
      <c r="C11" s="138" t="s">
        <v>21</v>
      </c>
      <c r="D11" s="112"/>
      <c r="E11" s="107">
        <f t="shared" ref="E11" si="54">F11+G11</f>
        <v>1268.83</v>
      </c>
      <c r="F11" s="107">
        <f t="shared" ref="F11" si="55">IF(I11&gt;150,IF(H11&gt;=65,0,SUM(K11-(COUNT(N11:BQ11))*3*(15+50)%)*10),IF(I11&lt;-150,IF((K11-(COUNT(N11:BQ11))*3*((G11-L11)/10+50)%)*10&lt;1,0,SUM(K11-(COUNT(N11:BQ11))*3*((G11-L11)/10+50)%)*10),SUM(K11-(COUNT(N11:BQ11))*3*((G11-L11)/10+50)%)*10))</f>
        <v>53.830000000000027</v>
      </c>
      <c r="G11" s="107">
        <v>1215</v>
      </c>
      <c r="H11" s="102">
        <f t="shared" ref="H11" si="56">IF(COUNT(N11:BQ11)=0,0,K11/((COUNT(N11:BQ11))*3)%)</f>
        <v>58.974358974358971</v>
      </c>
      <c r="I11" s="103">
        <f t="shared" ref="I11" si="57">G11-L11</f>
        <v>20.730769230769283</v>
      </c>
      <c r="J11" s="120">
        <v>4</v>
      </c>
      <c r="K11" s="106">
        <f>SUM(N11:BQ11)</f>
        <v>46</v>
      </c>
      <c r="L11" s="107">
        <f t="shared" ref="L11" si="58">(SUM($G$7:$G$62)-G11)/(COUNT($G$7:$G$62)-1)</f>
        <v>1194.2692307692307</v>
      </c>
      <c r="M11" s="103">
        <f>BX63</f>
        <v>567.5</v>
      </c>
      <c r="N11" s="94">
        <f t="shared" ref="N11" si="59">IF(N12+O12=0,"",IF(N12=4,3,IF(N12=3,1,0)))</f>
        <v>0</v>
      </c>
      <c r="O11" s="95"/>
      <c r="P11" s="114">
        <f t="shared" ref="P11" si="60">IF(P12+Q12=0,"",IF(P12=4,3,IF(P12=3,1,0)))</f>
        <v>3</v>
      </c>
      <c r="Q11" s="115"/>
      <c r="R11" s="27"/>
      <c r="S11" s="28"/>
      <c r="T11" s="94">
        <f t="shared" ref="T11" si="61">IF(T12+U12=0,"",IF(T12=4,3,IF(T12=3,1,0)))</f>
        <v>0</v>
      </c>
      <c r="U11" s="95"/>
      <c r="V11" s="94">
        <f t="shared" ref="V11" si="62">IF(V12+W12=0,"",IF(V12=4,3,IF(V12=3,1,0)))</f>
        <v>3</v>
      </c>
      <c r="W11" s="95"/>
      <c r="X11" s="94">
        <f t="shared" ref="X11" si="63">IF(X12+Y12=0,"",IF(X12=4,3,IF(X12=3,1,0)))</f>
        <v>1</v>
      </c>
      <c r="Y11" s="95"/>
      <c r="Z11" s="114">
        <f t="shared" ref="Z11" si="64">IF(Z12+AA12=0,"",IF(Z12=4,3,IF(Z12=3,1,0)))</f>
        <v>0</v>
      </c>
      <c r="AA11" s="115"/>
      <c r="AB11" s="94">
        <f t="shared" ref="AB11" si="65">IF(AB12+AC12=0,"",IF(AB12=4,3,IF(AB12=3,1,0)))</f>
        <v>1</v>
      </c>
      <c r="AC11" s="95"/>
      <c r="AD11" s="114">
        <f t="shared" ref="AD11" si="66">IF(AD12+AE12=0,"",IF(AD12=4,3,IF(AD12=3,1,0)))</f>
        <v>1</v>
      </c>
      <c r="AE11" s="115"/>
      <c r="AF11" s="114">
        <f t="shared" ref="AF11" si="67">IF(AF12+AG12=0,"",IF(AF12=4,3,IF(AF12=3,1,0)))</f>
        <v>0</v>
      </c>
      <c r="AG11" s="115"/>
      <c r="AH11" s="94">
        <f t="shared" ref="AH11" si="68">IF(AH12+AI12=0,"",IF(AH12=4,3,IF(AH12=3,1,0)))</f>
        <v>3</v>
      </c>
      <c r="AI11" s="95"/>
      <c r="AJ11" s="94">
        <f t="shared" ref="AJ11" si="69">IF(AJ12+AK12=0,"",IF(AJ12=4,3,IF(AJ12=3,1,0)))</f>
        <v>3</v>
      </c>
      <c r="AK11" s="95"/>
      <c r="AL11" s="94">
        <f t="shared" ref="AL11" si="70">IF(AL12+AM12=0,"",IF(AL12=4,3,IF(AL12=3,1,0)))</f>
        <v>3</v>
      </c>
      <c r="AM11" s="95"/>
      <c r="AN11" s="94">
        <f t="shared" ref="AN11" si="71">IF(AN12+AO12=0,"",IF(AN12=4,3,IF(AN12=3,1,0)))</f>
        <v>0</v>
      </c>
      <c r="AO11" s="95"/>
      <c r="AP11" s="114">
        <f t="shared" ref="AP11" si="72">IF(AP12+AQ12=0,"",IF(AP12=4,3,IF(AP12=3,1,0)))</f>
        <v>0</v>
      </c>
      <c r="AQ11" s="115"/>
      <c r="AR11" s="114">
        <f t="shared" ref="AR11" si="73">IF(AR12+AS12=0,"",IF(AR12=4,3,IF(AR12=3,1,0)))</f>
        <v>3</v>
      </c>
      <c r="AS11" s="115"/>
      <c r="AT11" s="100" t="str">
        <f t="shared" ref="AT11" si="74">IF(AT12+AU12=0,"",IF(AT12=4,3,IF(AT12=3,1,0)))</f>
        <v/>
      </c>
      <c r="AU11" s="101"/>
      <c r="AV11" s="114">
        <f t="shared" ref="AV11" si="75">IF(AV12+AW12=0,"",IF(AV12=4,3,IF(AV12=3,1,0)))</f>
        <v>3</v>
      </c>
      <c r="AW11" s="115"/>
      <c r="AX11" s="114">
        <f t="shared" ref="AX11" si="76">IF(AX12+AY12=0,"",IF(AX12=4,3,IF(AX12=3,1,0)))</f>
        <v>0</v>
      </c>
      <c r="AY11" s="115"/>
      <c r="AZ11" s="114">
        <f t="shared" ref="AZ11" si="77">IF(AZ12+BA12=0,"",IF(AZ12=4,3,IF(AZ12=3,1,0)))</f>
        <v>1</v>
      </c>
      <c r="BA11" s="115"/>
      <c r="BB11" s="114">
        <f t="shared" ref="BB11" si="78">IF(BB12+BC12=0,"",IF(BB12=4,3,IF(BB12=3,1,0)))</f>
        <v>3</v>
      </c>
      <c r="BC11" s="115"/>
      <c r="BD11" s="100">
        <f t="shared" ref="BD11" si="79">IF(BD12+BE12=0,"",IF(BD12=4,3,IF(BD12=3,1,0)))</f>
        <v>0</v>
      </c>
      <c r="BE11" s="101"/>
      <c r="BF11" s="100">
        <f t="shared" ref="BF11" si="80">IF(BF12+BG12=0,"",IF(BF12=4,3,IF(BF12=3,1,0)))</f>
        <v>3</v>
      </c>
      <c r="BG11" s="101"/>
      <c r="BH11" s="114">
        <f t="shared" ref="BH11" si="81">IF(BH12+BI12=0,"",IF(BH12=4,3,IF(BH12=3,1,0)))</f>
        <v>3</v>
      </c>
      <c r="BI11" s="115"/>
      <c r="BJ11" s="114">
        <f t="shared" ref="BJ11" si="82">IF(BJ12+BK12=0,"",IF(BJ12=4,3,IF(BJ12=3,1,0)))</f>
        <v>3</v>
      </c>
      <c r="BK11" s="115"/>
      <c r="BL11" s="100">
        <f t="shared" ref="BL11" si="83">IF(BL12+BM12=0,"",IF(BL12=4,3,IF(BL12=3,1,0)))</f>
        <v>3</v>
      </c>
      <c r="BM11" s="101"/>
      <c r="BN11" s="114">
        <f t="shared" ref="BN11" si="84">IF(BN12+BO12=0,"",IF(BN12=4,3,IF(BN12=3,1,0)))</f>
        <v>3</v>
      </c>
      <c r="BO11" s="115"/>
      <c r="BP11" s="100">
        <f t="shared" ref="BP11" si="85">IF(BP12+BQ12=0,"",IF(BP12=4,3,IF(BP12=3,1,0)))</f>
        <v>3</v>
      </c>
      <c r="BQ11" s="101"/>
      <c r="BR11" s="96">
        <f>SUM(BR12/BS12)</f>
        <v>1.234375</v>
      </c>
      <c r="BS11" s="97"/>
      <c r="BT11" s="116">
        <v>23</v>
      </c>
      <c r="BV11" s="90">
        <f>IF($N9=1,$K9/2)+IF($N9=0,$K9)</f>
        <v>20.5</v>
      </c>
      <c r="BW11" s="90">
        <f>IF($P11=1,$K11/2)+IF($P11=0,$K11)</f>
        <v>0</v>
      </c>
      <c r="BX11" s="91"/>
      <c r="BY11" s="90">
        <f>IF($T11=1,$K11/2)+IF($T11=0,$K11)</f>
        <v>46</v>
      </c>
      <c r="BZ11" s="90">
        <f>IF($V11=1,$K11/2)+IF($V11=0,$K11)</f>
        <v>0</v>
      </c>
      <c r="CA11" s="90">
        <f>IF($X11=1,$K11/2)+IF($X11=0,$K11)</f>
        <v>23</v>
      </c>
      <c r="CB11" s="90">
        <f>IF($Z11=1,$K11/2)+IF($Z11=0,$K11)</f>
        <v>46</v>
      </c>
      <c r="CC11" s="90">
        <f>IF($AB11=1,$K11/2)+IF($AB11=0,$K11)</f>
        <v>23</v>
      </c>
      <c r="CD11" s="90">
        <f>IF($AD11=1,$K11/2)+IF($AD11=0,$K11)</f>
        <v>23</v>
      </c>
      <c r="CE11" s="90">
        <f>IF($AF11=1,$K11/2)+IF($AF11=0,$K11)</f>
        <v>46</v>
      </c>
      <c r="CF11" s="90">
        <f>IF($AH11=1,$K11/2)+IF($AH11=0,$K11)</f>
        <v>0</v>
      </c>
      <c r="CG11" s="90">
        <f>IF($AJ11=1,$K11/2)+IF($AJ11=0,$K11)</f>
        <v>0</v>
      </c>
      <c r="CH11" s="90">
        <f>IF($AL11=1,$K11/2)+IF($AL11=0,$K11)</f>
        <v>0</v>
      </c>
      <c r="CI11" s="90">
        <f>IF($AN11=1,$K11/2)+IF($AN11=0,$K11)</f>
        <v>46</v>
      </c>
      <c r="CJ11" s="90">
        <f>IF($AP11=1,$K11/2)+IF($AP11=0,$K11)</f>
        <v>46</v>
      </c>
      <c r="CK11" s="90">
        <f>IF($AR11=1,$K11/2)+IF($AR11=0,$K11)</f>
        <v>0</v>
      </c>
      <c r="CL11" s="90">
        <f>IF($AT11=1,$K11/2)+IF($AT11=0,$K11)</f>
        <v>0</v>
      </c>
      <c r="CM11" s="90">
        <f>IF($AV11=1,$K11/2)+IF($AV11=0,$K11)</f>
        <v>0</v>
      </c>
      <c r="CN11" s="90">
        <f>IF($AX11=1,$K11/2)+IF($AX11=0,$K11)</f>
        <v>46</v>
      </c>
      <c r="CO11" s="90">
        <f>IF($AZ11=1,$K11/2)+IF($AZ11=0,$K11)</f>
        <v>23</v>
      </c>
      <c r="CP11" s="90">
        <f>IF($BB11=1,$K11/2)+IF($BB11=0,$K11)</f>
        <v>0</v>
      </c>
      <c r="CQ11" s="90">
        <f>IF($BD11=1,$K11/2)+IF($BD11=0,$K11)</f>
        <v>46</v>
      </c>
      <c r="CR11" s="90">
        <f>IF($BF11=1,$K11/2)+IF($BF11=0,$K11)</f>
        <v>0</v>
      </c>
      <c r="CS11" s="90">
        <f>IF($BH11=1,$K11/2)+IF($BH11=0,$K11)</f>
        <v>0</v>
      </c>
      <c r="CT11" s="90">
        <f>IF($BJ11=1,$K11/2)+IF($BJ11=0,$K11)</f>
        <v>0</v>
      </c>
      <c r="CU11" s="90">
        <f>IF($BL11=1,$K11/2)+IF($BL11=0,$K11)</f>
        <v>0</v>
      </c>
      <c r="CV11" s="90">
        <f>IF($BN11=1,$K11/2)+IF($BN11=0,$K11)</f>
        <v>0</v>
      </c>
      <c r="CW11" s="90">
        <f>IF($BP11=1,$K11/2)+IF($BP11=0,$K11)</f>
        <v>0</v>
      </c>
    </row>
    <row r="12" spans="1:101" ht="11.25" customHeight="1" x14ac:dyDescent="0.25">
      <c r="A12" s="121"/>
      <c r="B12" s="140"/>
      <c r="C12" s="138"/>
      <c r="D12" s="113"/>
      <c r="E12" s="107"/>
      <c r="F12" s="107"/>
      <c r="G12" s="107"/>
      <c r="H12" s="102"/>
      <c r="I12" s="104"/>
      <c r="J12" s="120"/>
      <c r="K12" s="106"/>
      <c r="L12" s="107"/>
      <c r="M12" s="103"/>
      <c r="N12" s="17">
        <v>2</v>
      </c>
      <c r="O12" s="18">
        <v>4</v>
      </c>
      <c r="P12" s="31">
        <v>4</v>
      </c>
      <c r="Q12" s="32">
        <v>1</v>
      </c>
      <c r="R12" s="29"/>
      <c r="S12" s="30"/>
      <c r="T12" s="17">
        <v>1</v>
      </c>
      <c r="U12" s="18">
        <v>4</v>
      </c>
      <c r="V12" s="17">
        <v>4</v>
      </c>
      <c r="W12" s="18">
        <v>1</v>
      </c>
      <c r="X12" s="17">
        <v>3</v>
      </c>
      <c r="Y12" s="18">
        <v>3</v>
      </c>
      <c r="Z12" s="31">
        <v>0</v>
      </c>
      <c r="AA12" s="32">
        <v>4</v>
      </c>
      <c r="AB12" s="17">
        <v>3</v>
      </c>
      <c r="AC12" s="18">
        <v>3</v>
      </c>
      <c r="AD12" s="31">
        <v>3</v>
      </c>
      <c r="AE12" s="32">
        <v>3</v>
      </c>
      <c r="AF12" s="31">
        <v>1</v>
      </c>
      <c r="AG12" s="32">
        <v>4</v>
      </c>
      <c r="AH12" s="17">
        <v>4</v>
      </c>
      <c r="AI12" s="18">
        <v>2</v>
      </c>
      <c r="AJ12" s="17">
        <v>4</v>
      </c>
      <c r="AK12" s="18">
        <v>1</v>
      </c>
      <c r="AL12" s="19">
        <v>4</v>
      </c>
      <c r="AM12" s="20">
        <v>2</v>
      </c>
      <c r="AN12" s="19">
        <v>2</v>
      </c>
      <c r="AO12" s="20">
        <v>4</v>
      </c>
      <c r="AP12" s="33">
        <v>2</v>
      </c>
      <c r="AQ12" s="34">
        <v>4</v>
      </c>
      <c r="AR12" s="33">
        <v>4</v>
      </c>
      <c r="AS12" s="34">
        <v>1</v>
      </c>
      <c r="AT12" s="21"/>
      <c r="AU12" s="22"/>
      <c r="AV12" s="33">
        <v>4</v>
      </c>
      <c r="AW12" s="34">
        <v>1</v>
      </c>
      <c r="AX12" s="31">
        <v>1</v>
      </c>
      <c r="AY12" s="32">
        <v>4</v>
      </c>
      <c r="AZ12" s="31">
        <v>3</v>
      </c>
      <c r="BA12" s="32">
        <v>3</v>
      </c>
      <c r="BB12" s="31">
        <v>4</v>
      </c>
      <c r="BC12" s="32">
        <v>2</v>
      </c>
      <c r="BD12" s="23">
        <v>2</v>
      </c>
      <c r="BE12" s="24">
        <v>4</v>
      </c>
      <c r="BF12" s="23">
        <v>4</v>
      </c>
      <c r="BG12" s="24">
        <v>2</v>
      </c>
      <c r="BH12" s="33">
        <v>4</v>
      </c>
      <c r="BI12" s="34">
        <v>0</v>
      </c>
      <c r="BJ12" s="33">
        <v>4</v>
      </c>
      <c r="BK12" s="34">
        <v>2</v>
      </c>
      <c r="BL12" s="21">
        <v>4</v>
      </c>
      <c r="BM12" s="22">
        <v>2</v>
      </c>
      <c r="BN12" s="33">
        <v>4</v>
      </c>
      <c r="BO12" s="34">
        <v>2</v>
      </c>
      <c r="BP12" s="21">
        <v>4</v>
      </c>
      <c r="BQ12" s="22">
        <v>1</v>
      </c>
      <c r="BR12" s="25">
        <f>SUM($BP12,$BN12,$BL12,$BJ12,$BH12,$BF12,$BD12,$BB12,$AZ12,$AX12,$AV12,$AT12,$AR12,$AP12,$AN12,$AL12,$AJ12,$AH12,$AF12,$AD12,$AB12,$Z12,$X12,$V12,$T12,$R12,$P12,$N12,)</f>
        <v>79</v>
      </c>
      <c r="BS12" s="26">
        <f>SUM($BQ12,$BO12,$BM12,$BK12,$BI12,$BG12,$BE12,$BC12,$BA12,$AY12,$AW12,$AU12,$AS12,$AQ12,$AO12,$AM12,$AK12,$AI12,$AG12,$AE12,$AC12,$AA12,$Y12,$W12,$U12,$S12,$Q12,$O12,)</f>
        <v>64</v>
      </c>
      <c r="BT12" s="117"/>
      <c r="BV12" s="90"/>
      <c r="BW12" s="90"/>
      <c r="BX12" s="91"/>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row>
    <row r="13" spans="1:101" ht="11.25" customHeight="1" x14ac:dyDescent="0.25">
      <c r="A13" s="108">
        <v>4</v>
      </c>
      <c r="B13" s="111" t="s">
        <v>25</v>
      </c>
      <c r="C13" s="138" t="s">
        <v>21</v>
      </c>
      <c r="D13" s="112"/>
      <c r="E13" s="107">
        <f t="shared" ref="E13" si="86">F13+G13</f>
        <v>1021.85</v>
      </c>
      <c r="F13" s="107">
        <f t="shared" ref="F13" si="87">IF(I13&gt;150,IF(H13&gt;=65,0,SUM(K13-(COUNT(N13:BQ13))*3*(15+50)%)*10),IF(I13&lt;-150,IF((K13-(COUNT(N13:BQ13))*3*((G13-L13)/10+50)%)*10&lt;1,0,SUM(K13-(COUNT(N13:BQ13))*3*((G13-L13)/10+50)%)*10),SUM(K13-(COUNT(N13:BQ13))*3*((G13-L13)/10+50)%)*10))</f>
        <v>-51.149999999999984</v>
      </c>
      <c r="G13" s="107">
        <v>1073</v>
      </c>
      <c r="H13" s="102">
        <f t="shared" ref="H13" si="88">IF(COUNT(N13:BQ13)=0,0,K13/((COUNT(N13:BQ13))*3)%)</f>
        <v>30.769230769230766</v>
      </c>
      <c r="I13" s="103">
        <f t="shared" ref="I13" si="89">G13-L13</f>
        <v>-126.73076923076928</v>
      </c>
      <c r="J13" s="105">
        <v>24</v>
      </c>
      <c r="K13" s="106">
        <f>SUM(N13:BQ13)</f>
        <v>24</v>
      </c>
      <c r="L13" s="107">
        <f t="shared" ref="L13" si="90">(SUM($G$7:$G$62)-G13)/(COUNT($G$7:$G$62)-1)</f>
        <v>1199.7307692307693</v>
      </c>
      <c r="M13" s="103">
        <f>BY63</f>
        <v>309.5</v>
      </c>
      <c r="N13" s="94">
        <f t="shared" ref="N13" si="91">IF(N14+O14=0,"",IF(N14=4,3,IF(N14=3,1,0)))</f>
        <v>3</v>
      </c>
      <c r="O13" s="95"/>
      <c r="P13" s="94">
        <f t="shared" ref="P13" si="92">IF(P14+Q14=0,"",IF(P14=4,3,IF(P14=3,1,0)))</f>
        <v>0</v>
      </c>
      <c r="Q13" s="95"/>
      <c r="R13" s="94">
        <f t="shared" ref="R13" si="93">IF(R14+S14=0,"",IF(R14=4,3,IF(R14=3,1,0)))</f>
        <v>3</v>
      </c>
      <c r="S13" s="95"/>
      <c r="T13" s="27"/>
      <c r="U13" s="28"/>
      <c r="V13" s="94">
        <f t="shared" ref="V13" si="94">IF(V14+W14=0,"",IF(V14=4,3,IF(V14=3,1,0)))</f>
        <v>1</v>
      </c>
      <c r="W13" s="95"/>
      <c r="X13" s="94">
        <f t="shared" ref="X13" si="95">IF(X14+Y14=0,"",IF(X14=4,3,IF(X14=3,1,0)))</f>
        <v>3</v>
      </c>
      <c r="Y13" s="95"/>
      <c r="Z13" s="94">
        <f t="shared" ref="Z13" si="96">IF(Z14+AA14=0,"",IF(Z14=4,3,IF(Z14=3,1,0)))</f>
        <v>3</v>
      </c>
      <c r="AA13" s="95"/>
      <c r="AB13" s="94">
        <f t="shared" ref="AB13" si="97">IF(AB14+AC14=0,"",IF(AB14=4,3,IF(AB14=3,1,0)))</f>
        <v>1</v>
      </c>
      <c r="AC13" s="95"/>
      <c r="AD13" s="94">
        <f t="shared" ref="AD13" si="98">IF(AD14+AE14=0,"",IF(AD14=4,3,IF(AD14=3,1,0)))</f>
        <v>0</v>
      </c>
      <c r="AE13" s="95"/>
      <c r="AF13" s="94">
        <f t="shared" ref="AF13" si="99">IF(AF14+AG14=0,"",IF(AF14=4,3,IF(AF14=3,1,0)))</f>
        <v>0</v>
      </c>
      <c r="AG13" s="95"/>
      <c r="AH13" s="94">
        <f t="shared" ref="AH13" si="100">IF(AH14+AI14=0,"",IF(AH14=4,3,IF(AH14=3,1,0)))</f>
        <v>0</v>
      </c>
      <c r="AI13" s="95"/>
      <c r="AJ13" s="94">
        <f t="shared" ref="AJ13" si="101">IF(AJ14+AK14=0,"",IF(AJ14=4,3,IF(AJ14=3,1,0)))</f>
        <v>1</v>
      </c>
      <c r="AK13" s="95"/>
      <c r="AL13" s="94">
        <f t="shared" ref="AL13" si="102">IF(AL14+AM14=0,"",IF(AL14=4,3,IF(AL14=3,1,0)))</f>
        <v>0</v>
      </c>
      <c r="AM13" s="95"/>
      <c r="AN13" s="94">
        <f t="shared" ref="AN13" si="103">IF(AN14+AO14=0,"",IF(AN14=4,3,IF(AN14=3,1,0)))</f>
        <v>1</v>
      </c>
      <c r="AO13" s="95"/>
      <c r="AP13" s="100">
        <f t="shared" ref="AP13" si="104">IF(AP14+AQ14=0,"",IF(AP14=4,3,IF(AP14=3,1,0)))</f>
        <v>3</v>
      </c>
      <c r="AQ13" s="101"/>
      <c r="AR13" s="100">
        <f t="shared" ref="AR13" si="105">IF(AR14+AS14=0,"",IF(AR14=4,3,IF(AR14=3,1,0)))</f>
        <v>0</v>
      </c>
      <c r="AS13" s="101"/>
      <c r="AT13" s="100" t="str">
        <f t="shared" ref="AT13" si="106">IF(AT14+AU14=0,"",IF(AT14=4,3,IF(AT14=3,1,0)))</f>
        <v/>
      </c>
      <c r="AU13" s="101"/>
      <c r="AV13" s="100">
        <f t="shared" ref="AV13" si="107">IF(AV14+AW14=0,"",IF(AV14=4,3,IF(AV14=3,1,0)))</f>
        <v>0</v>
      </c>
      <c r="AW13" s="101"/>
      <c r="AX13" s="100">
        <f t="shared" ref="AX13" si="108">IF(AX14+AY14=0,"",IF(AX14=4,3,IF(AX14=3,1,0)))</f>
        <v>0</v>
      </c>
      <c r="AY13" s="101"/>
      <c r="AZ13" s="100">
        <f t="shared" ref="AZ13" si="109">IF(AZ14+BA14=0,"",IF(AZ14=4,3,IF(AZ14=3,1,0)))</f>
        <v>1</v>
      </c>
      <c r="BA13" s="101"/>
      <c r="BB13" s="100">
        <f t="shared" ref="BB13" si="110">IF(BB14+BC14=0,"",IF(BB14=4,3,IF(BB14=3,1,0)))</f>
        <v>1</v>
      </c>
      <c r="BC13" s="101"/>
      <c r="BD13" s="100">
        <f t="shared" ref="BD13" si="111">IF(BD14+BE14=0,"",IF(BD14=4,3,IF(BD14=3,1,0)))</f>
        <v>0</v>
      </c>
      <c r="BE13" s="101"/>
      <c r="BF13" s="100">
        <f t="shared" ref="BF13" si="112">IF(BF14+BG14=0,"",IF(BF14=4,3,IF(BF14=3,1,0)))</f>
        <v>0</v>
      </c>
      <c r="BG13" s="101"/>
      <c r="BH13" s="100">
        <f t="shared" ref="BH13" si="113">IF(BH14+BI14=0,"",IF(BH14=4,3,IF(BH14=3,1,0)))</f>
        <v>0</v>
      </c>
      <c r="BI13" s="101"/>
      <c r="BJ13" s="100">
        <f t="shared" ref="BJ13" si="114">IF(BJ14+BK14=0,"",IF(BJ14=4,3,IF(BJ14=3,1,0)))</f>
        <v>0</v>
      </c>
      <c r="BK13" s="101"/>
      <c r="BL13" s="100">
        <f t="shared" ref="BL13" si="115">IF(BL14+BM14=0,"",IF(BL14=4,3,IF(BL14=3,1,0)))</f>
        <v>0</v>
      </c>
      <c r="BM13" s="101"/>
      <c r="BN13" s="100">
        <f>IF(BN14+BO14=0,"",IF(BN14=4,3,IF(BN14=3,1,0)))</f>
        <v>0</v>
      </c>
      <c r="BO13" s="101"/>
      <c r="BP13" s="100">
        <f>IF(BP14+BQ14=0,"",IF(BP14=4,3,IF(BP14=3,1,0)))</f>
        <v>3</v>
      </c>
      <c r="BQ13" s="101"/>
      <c r="BR13" s="96">
        <f>SUM(BR14/BS14)</f>
        <v>0.75</v>
      </c>
      <c r="BS13" s="97"/>
      <c r="BT13" s="98"/>
      <c r="BV13" s="90">
        <f>IF($N11=1,$K11/2)+IF($N11=0,$K11)</f>
        <v>46</v>
      </c>
      <c r="BW13" s="90">
        <f>IF($P13=1,$K13/2)+IF($P13=0,$K13)</f>
        <v>24</v>
      </c>
      <c r="BX13" s="90">
        <f>IF($R13=1,$K13/2)+IF($R13=0,$K13)</f>
        <v>0</v>
      </c>
      <c r="BY13" s="91"/>
      <c r="BZ13" s="90">
        <f>IF($V13=1,$K13/2)+IF($V13=0,$K13)</f>
        <v>12</v>
      </c>
      <c r="CA13" s="90">
        <f>IF($X13=1,$K13/2)+IF($X13=0,$K13)</f>
        <v>0</v>
      </c>
      <c r="CB13" s="90">
        <f>IF($Z13=1,$K13/2)+IF($Z13=0,$K13)</f>
        <v>0</v>
      </c>
      <c r="CC13" s="90">
        <f>IF($AB13=1,$K13/2)+IF($AB13=0,$K13)</f>
        <v>12</v>
      </c>
      <c r="CD13" s="90">
        <f>IF($AD13=1,$K13/2)+IF($AD13=0,$K13)</f>
        <v>24</v>
      </c>
      <c r="CE13" s="90">
        <f>IF($AF13=1,$K13/2)+IF($AF13=0,$K13)</f>
        <v>24</v>
      </c>
      <c r="CF13" s="90">
        <f>IF($AH13=1,$K13/2)+IF($AH13=0,$K13)</f>
        <v>24</v>
      </c>
      <c r="CG13" s="90">
        <f>IF($AJ13=1,$K13/2)+IF($AJ13=0,$K13)</f>
        <v>12</v>
      </c>
      <c r="CH13" s="90">
        <f>IF($AL13=1,$K13/2)+IF($AL13=0,$K13)</f>
        <v>24</v>
      </c>
      <c r="CI13" s="90">
        <f>IF($AN13=1,$K13/2)+IF($AN13=0,$K13)</f>
        <v>12</v>
      </c>
      <c r="CJ13" s="90">
        <f>IF($AP13=1,$K13/2)+IF($AP13=0,$K13)</f>
        <v>0</v>
      </c>
      <c r="CK13" s="90">
        <f>IF($AR13=1,$K13/2)+IF($AR13=0,$K13)</f>
        <v>24</v>
      </c>
      <c r="CL13" s="90">
        <f>IF($AT13=1,$K13/2)+IF($AT13=0,$K13)</f>
        <v>0</v>
      </c>
      <c r="CM13" s="90">
        <f>IF($AV13=1,$K13/2)+IF($AV13=0,$K13)</f>
        <v>24</v>
      </c>
      <c r="CN13" s="90">
        <f>IF($AX13=1,$K13/2)+IF($AX13=0,$K13)</f>
        <v>24</v>
      </c>
      <c r="CO13" s="90">
        <f>IF($AZ13=1,$K13/2)+IF($AZ13=0,$K13)</f>
        <v>12</v>
      </c>
      <c r="CP13" s="90">
        <f>IF($BB13=1,$K13/2)+IF($BB13=0,$K13)</f>
        <v>12</v>
      </c>
      <c r="CQ13" s="90">
        <f>IF($BD13=1,$K13/2)+IF($BD13=0,$K13)</f>
        <v>24</v>
      </c>
      <c r="CR13" s="90">
        <f>IF($BF13=1,$K13/2)+IF($BF13=0,$K13)</f>
        <v>24</v>
      </c>
      <c r="CS13" s="90">
        <f>IF($BH13=1,$K13/2)+IF($BH13=0,$K13)</f>
        <v>24</v>
      </c>
      <c r="CT13" s="90">
        <f>IF($BJ13=1,$K13/2)+IF($BJ13=0,$K13)</f>
        <v>24</v>
      </c>
      <c r="CU13" s="90">
        <f>IF($BL13=1,$K13/2)+IF($BL13=0,$K13)</f>
        <v>24</v>
      </c>
      <c r="CV13" s="90">
        <f>IF($BN13=1,$K13/2)+IF($BN13=0,$K13)</f>
        <v>24</v>
      </c>
      <c r="CW13" s="90">
        <f>IF($BP13=1,$K13/2)+IF($BP13=0,$K13)</f>
        <v>0</v>
      </c>
    </row>
    <row r="14" spans="1:101" ht="11.25" customHeight="1" x14ac:dyDescent="0.25">
      <c r="A14" s="123"/>
      <c r="B14" s="111"/>
      <c r="C14" s="138"/>
      <c r="D14" s="113"/>
      <c r="E14" s="107"/>
      <c r="F14" s="107"/>
      <c r="G14" s="107"/>
      <c r="H14" s="102"/>
      <c r="I14" s="104"/>
      <c r="J14" s="105"/>
      <c r="K14" s="106"/>
      <c r="L14" s="107"/>
      <c r="M14" s="103"/>
      <c r="N14" s="17">
        <v>4</v>
      </c>
      <c r="O14" s="18">
        <v>1</v>
      </c>
      <c r="P14" s="17">
        <v>1</v>
      </c>
      <c r="Q14" s="18">
        <v>4</v>
      </c>
      <c r="R14" s="17">
        <v>4</v>
      </c>
      <c r="S14" s="18">
        <v>1</v>
      </c>
      <c r="T14" s="29"/>
      <c r="U14" s="30"/>
      <c r="V14" s="17">
        <v>3</v>
      </c>
      <c r="W14" s="18">
        <v>3</v>
      </c>
      <c r="X14" s="17">
        <v>4</v>
      </c>
      <c r="Y14" s="18">
        <v>0</v>
      </c>
      <c r="Z14" s="17">
        <v>4</v>
      </c>
      <c r="AA14" s="18">
        <v>1</v>
      </c>
      <c r="AB14" s="17">
        <v>3</v>
      </c>
      <c r="AC14" s="18">
        <v>3</v>
      </c>
      <c r="AD14" s="17">
        <v>1</v>
      </c>
      <c r="AE14" s="18">
        <v>4</v>
      </c>
      <c r="AF14" s="17">
        <v>1</v>
      </c>
      <c r="AG14" s="18">
        <v>4</v>
      </c>
      <c r="AH14" s="17">
        <v>2</v>
      </c>
      <c r="AI14" s="18">
        <v>4</v>
      </c>
      <c r="AJ14" s="17">
        <v>3</v>
      </c>
      <c r="AK14" s="18">
        <v>3</v>
      </c>
      <c r="AL14" s="17">
        <v>1</v>
      </c>
      <c r="AM14" s="18">
        <v>4</v>
      </c>
      <c r="AN14" s="19">
        <v>3</v>
      </c>
      <c r="AO14" s="20">
        <v>3</v>
      </c>
      <c r="AP14" s="21">
        <v>4</v>
      </c>
      <c r="AQ14" s="22">
        <v>1</v>
      </c>
      <c r="AR14" s="21">
        <v>0</v>
      </c>
      <c r="AS14" s="22">
        <v>4</v>
      </c>
      <c r="AT14" s="21"/>
      <c r="AU14" s="22"/>
      <c r="AV14" s="21">
        <v>2</v>
      </c>
      <c r="AW14" s="22">
        <v>4</v>
      </c>
      <c r="AX14" s="23">
        <v>2</v>
      </c>
      <c r="AY14" s="24">
        <v>4</v>
      </c>
      <c r="AZ14" s="23">
        <v>3</v>
      </c>
      <c r="BA14" s="24">
        <v>3</v>
      </c>
      <c r="BB14" s="23">
        <v>3</v>
      </c>
      <c r="BC14" s="24">
        <v>3</v>
      </c>
      <c r="BD14" s="23">
        <v>2</v>
      </c>
      <c r="BE14" s="24">
        <v>4</v>
      </c>
      <c r="BF14" s="23">
        <v>1</v>
      </c>
      <c r="BG14" s="24">
        <v>4</v>
      </c>
      <c r="BH14" s="21">
        <v>2</v>
      </c>
      <c r="BI14" s="22">
        <v>4</v>
      </c>
      <c r="BJ14" s="21">
        <v>2</v>
      </c>
      <c r="BK14" s="22">
        <v>4</v>
      </c>
      <c r="BL14" s="21">
        <v>1</v>
      </c>
      <c r="BM14" s="22">
        <v>4</v>
      </c>
      <c r="BN14" s="21">
        <v>0</v>
      </c>
      <c r="BO14" s="22">
        <v>4</v>
      </c>
      <c r="BP14" s="21">
        <v>4</v>
      </c>
      <c r="BQ14" s="22">
        <v>2</v>
      </c>
      <c r="BR14" s="25">
        <f>SUM($BP14,$BN14,$BL14,$BJ14,$BH14,$BF14,$BD14,$BB14,$AZ14,$AX14,$AV14,$AT14,$AR14,$AP14,$AN14,$AL14,$AJ14,$AH14,$AF14,$AD14,$AB14,$Z14,$X14,$V14,$T14,$R14,$P14,$N14,)</f>
        <v>60</v>
      </c>
      <c r="BS14" s="26">
        <f>SUM($BQ14,$BO14,$BM14,$BK14,$BI14,$BG14,$BE14,$BC14,$BA14,$AY14,$AW14,$AU14,$AS14,$AQ14,$AO14,$AM14,$AK14,$AI14,$AG14,$AE14,$AC14,$AA14,$Y14,$W14,$U14,$S14,$Q14,$O14,)</f>
        <v>80</v>
      </c>
      <c r="BT14" s="99"/>
      <c r="BV14" s="90"/>
      <c r="BW14" s="90"/>
      <c r="BX14" s="90"/>
      <c r="BY14" s="91"/>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row>
    <row r="15" spans="1:101" ht="11.25" customHeight="1" x14ac:dyDescent="0.25">
      <c r="A15" s="118">
        <v>5</v>
      </c>
      <c r="B15" s="111" t="s">
        <v>26</v>
      </c>
      <c r="C15" s="138" t="s">
        <v>27</v>
      </c>
      <c r="D15" s="112"/>
      <c r="E15" s="107">
        <f t="shared" ref="E15" si="116">F15+G15</f>
        <v>1118.07</v>
      </c>
      <c r="F15" s="107">
        <f t="shared" ref="F15" si="117">IF(I15&gt;150,IF(H15&gt;=65,0,SUM(K15-(COUNT(N15:BQ15))*3*(15+50)%)*10),IF(I15&lt;-150,IF((K15-(COUNT(N15:BQ15))*3*((G15-L15)/10+50)%)*10&lt;1,0,SUM(K15-(COUNT(N15:BQ15))*3*((G15-L15)/10+50)%)*10),SUM(K15-(COUNT(N15:BQ15))*3*((G15-L15)/10+50)%)*10))</f>
        <v>-92.929999999999993</v>
      </c>
      <c r="G15" s="107">
        <v>1211</v>
      </c>
      <c r="H15" s="102">
        <f t="shared" ref="H15" si="118">IF(COUNT(N15:BQ15)=0,0,K15/((COUNT(N15:BQ15))*3)%)</f>
        <v>39.743589743589745</v>
      </c>
      <c r="I15" s="103">
        <f t="shared" ref="I15" si="119">G15-L15</f>
        <v>16.576923076923094</v>
      </c>
      <c r="J15" s="105">
        <v>19</v>
      </c>
      <c r="K15" s="106">
        <f>SUM(N15:BQ15)</f>
        <v>31</v>
      </c>
      <c r="L15" s="107">
        <f t="shared" ref="L15" si="120">(SUM($G$7:$G$62)-G15)/(COUNT($G$7:$G$62)-1)</f>
        <v>1194.4230769230769</v>
      </c>
      <c r="M15" s="103">
        <f>BZ63</f>
        <v>390</v>
      </c>
      <c r="N15" s="94">
        <f t="shared" ref="N15" si="121">IF(N16+O16=0,"",IF(N16=4,3,IF(N16=3,1,0)))</f>
        <v>1</v>
      </c>
      <c r="O15" s="95"/>
      <c r="P15" s="94">
        <f t="shared" ref="P15" si="122">IF(P16+Q16=0,"",IF(P16=4,3,IF(P16=3,1,0)))</f>
        <v>3</v>
      </c>
      <c r="Q15" s="95"/>
      <c r="R15" s="94">
        <f t="shared" ref="R15" si="123">IF(R16+S16=0,"",IF(R16=4,3,IF(R16=3,1,0)))</f>
        <v>0</v>
      </c>
      <c r="S15" s="95"/>
      <c r="T15" s="94">
        <f t="shared" ref="T15" si="124">IF(T16+U16=0,"",IF(T16=4,3,IF(T16=3,1,0)))</f>
        <v>1</v>
      </c>
      <c r="U15" s="95"/>
      <c r="V15" s="27"/>
      <c r="W15" s="28"/>
      <c r="X15" s="94">
        <f t="shared" ref="X15" si="125">IF(X16+Y16=0,"",IF(X16=4,3,IF(X16=3,1,0)))</f>
        <v>3</v>
      </c>
      <c r="Y15" s="95"/>
      <c r="Z15" s="94">
        <f t="shared" ref="Z15" si="126">IF(Z16+AA16=0,"",IF(Z16=4,3,IF(Z16=3,1,0)))</f>
        <v>1</v>
      </c>
      <c r="AA15" s="95"/>
      <c r="AB15" s="94">
        <f t="shared" ref="AB15" si="127">IF(AB16+AC16=0,"",IF(AB16=4,3,IF(AB16=3,1,0)))</f>
        <v>3</v>
      </c>
      <c r="AC15" s="95"/>
      <c r="AD15" s="94">
        <f t="shared" ref="AD15" si="128">IF(AD16+AE16=0,"",IF(AD16=4,3,IF(AD16=3,1,0)))</f>
        <v>0</v>
      </c>
      <c r="AE15" s="95"/>
      <c r="AF15" s="94">
        <f t="shared" ref="AF15" si="129">IF(AF16+AG16=0,"",IF(AF16=4,3,IF(AF16=3,1,0)))</f>
        <v>1</v>
      </c>
      <c r="AG15" s="95"/>
      <c r="AH15" s="94">
        <f t="shared" ref="AH15" si="130">IF(AH16+AI16=0,"",IF(AH16=4,3,IF(AH16=3,1,0)))</f>
        <v>3</v>
      </c>
      <c r="AI15" s="95"/>
      <c r="AJ15" s="94">
        <f t="shared" ref="AJ15" si="131">IF(AJ16+AK16=0,"",IF(AJ16=4,3,IF(AJ16=3,1,0)))</f>
        <v>1</v>
      </c>
      <c r="AK15" s="95"/>
      <c r="AL15" s="94">
        <f t="shared" ref="AL15" si="132">IF(AL16+AM16=0,"",IF(AL16=4,3,IF(AL16=3,1,0)))</f>
        <v>0</v>
      </c>
      <c r="AM15" s="95"/>
      <c r="AN15" s="94">
        <f t="shared" ref="AN15" si="133">IF(AN16+AO16=0,"",IF(AN16=4,3,IF(AN16=3,1,0)))</f>
        <v>3</v>
      </c>
      <c r="AO15" s="95"/>
      <c r="AP15" s="100">
        <f t="shared" ref="AP15" si="134">IF(AP16+AQ16=0,"",IF(AP16=4,3,IF(AP16=3,1,0)))</f>
        <v>1</v>
      </c>
      <c r="AQ15" s="101"/>
      <c r="AR15" s="100">
        <f t="shared" ref="AR15" si="135">IF(AR16+AS16=0,"",IF(AR16=4,3,IF(AR16=3,1,0)))</f>
        <v>0</v>
      </c>
      <c r="AS15" s="101"/>
      <c r="AT15" s="100" t="str">
        <f t="shared" ref="AT15" si="136">IF(AT16+AU16=0,"",IF(AT16=4,3,IF(AT16=3,1,0)))</f>
        <v/>
      </c>
      <c r="AU15" s="101"/>
      <c r="AV15" s="100">
        <f t="shared" ref="AV15" si="137">IF(AV16+AW16=0,"",IF(AV16=4,3,IF(AV16=3,1,0)))</f>
        <v>3</v>
      </c>
      <c r="AW15" s="101"/>
      <c r="AX15" s="100">
        <f t="shared" ref="AX15" si="138">IF(AX16+AY16=0,"",IF(AX16=4,3,IF(AX16=3,1,0)))</f>
        <v>0</v>
      </c>
      <c r="AY15" s="101"/>
      <c r="AZ15" s="100">
        <f t="shared" ref="AZ15" si="139">IF(AZ16+BA16=0,"",IF(AZ16=4,3,IF(AZ16=3,1,0)))</f>
        <v>1</v>
      </c>
      <c r="BA15" s="101"/>
      <c r="BB15" s="100">
        <f t="shared" ref="BB15" si="140">IF(BB16+BC16=0,"",IF(BB16=4,3,IF(BB16=3,1,0)))</f>
        <v>1</v>
      </c>
      <c r="BC15" s="101"/>
      <c r="BD15" s="100">
        <f t="shared" ref="BD15" si="141">IF(BD16+BE16=0,"",IF(BD16=4,3,IF(BD16=3,1,0)))</f>
        <v>0</v>
      </c>
      <c r="BE15" s="101"/>
      <c r="BF15" s="100">
        <f t="shared" ref="BF15" si="142">IF(BF16+BG16=0,"",IF(BF16=4,3,IF(BF16=3,1,0)))</f>
        <v>3</v>
      </c>
      <c r="BG15" s="101"/>
      <c r="BH15" s="100">
        <f t="shared" ref="BH15" si="143">IF(BH16+BI16=0,"",IF(BH16=4,3,IF(BH16=3,1,0)))</f>
        <v>0</v>
      </c>
      <c r="BI15" s="101"/>
      <c r="BJ15" s="100">
        <f t="shared" ref="BJ15" si="144">IF(BJ16+BK16=0,"",IF(BJ16=4,3,IF(BJ16=3,1,0)))</f>
        <v>0</v>
      </c>
      <c r="BK15" s="101"/>
      <c r="BL15" s="100">
        <f t="shared" ref="BL15" si="145">IF(BL16+BM16=0,"",IF(BL16=4,3,IF(BL16=3,1,0)))</f>
        <v>1</v>
      </c>
      <c r="BM15" s="101"/>
      <c r="BN15" s="100">
        <f>IF(BN16+BO16=0,"",IF(BN16=4,3,IF(BN16=3,1,0)))</f>
        <v>0</v>
      </c>
      <c r="BO15" s="101"/>
      <c r="BP15" s="100">
        <f>IF(BP16+BQ16=0,"",IF(BP16=4,3,IF(BP16=3,1,0)))</f>
        <v>1</v>
      </c>
      <c r="BQ15" s="101"/>
      <c r="BR15" s="96">
        <f>SUM(BR16/BS16)</f>
        <v>0.94444444444444442</v>
      </c>
      <c r="BS15" s="97"/>
      <c r="BT15" s="98"/>
      <c r="BV15" s="90">
        <f>IF($N13=1,$K13/2)+IF($N13=0,$K13)</f>
        <v>0</v>
      </c>
      <c r="BW15" s="90">
        <f>IF($P15=1,$K15/2)+IF($P15=0,$K15)</f>
        <v>0</v>
      </c>
      <c r="BX15" s="90">
        <f>IF($R15=1,$K15/2)+IF($R15=0,$K15)</f>
        <v>31</v>
      </c>
      <c r="BY15" s="90">
        <f>IF($T15=1,$K15/2)+IF($T15=0,$K15)</f>
        <v>15.5</v>
      </c>
      <c r="BZ15" s="91"/>
      <c r="CA15" s="90">
        <f>IF($X15=1,$K15/2)+IF($X15=0,$K15)</f>
        <v>0</v>
      </c>
      <c r="CB15" s="90">
        <f>IF($Z15=1,$K15/2)+IF($Z15=0,$K15)</f>
        <v>15.5</v>
      </c>
      <c r="CC15" s="90">
        <f>IF($AB15=1,$K15/2)+IF($AB15=0,$K15)</f>
        <v>0</v>
      </c>
      <c r="CD15" s="90">
        <f>IF($AD15=1,$K15/2)+IF($AD15=0,$K15)</f>
        <v>31</v>
      </c>
      <c r="CE15" s="90">
        <f>IF($AF15=1,$K15/2)+IF($AF15=0,$K15)</f>
        <v>15.5</v>
      </c>
      <c r="CF15" s="90">
        <f>IF($AH15=1,$K15/2)+IF($AH15=0,$K15)</f>
        <v>0</v>
      </c>
      <c r="CG15" s="90">
        <f>IF($AJ15=1,$K15/2)+IF($AJ15=0,$K15)</f>
        <v>15.5</v>
      </c>
      <c r="CH15" s="90">
        <f>IF($AL15=1,$K15/2)+IF($AL15=0,$K15)</f>
        <v>31</v>
      </c>
      <c r="CI15" s="90">
        <f>IF($AN15=1,$K15/2)+IF($AN15=0,$K15)</f>
        <v>0</v>
      </c>
      <c r="CJ15" s="90">
        <f>IF($AP15=1,$K15/2)+IF($AP15=0,$K15)</f>
        <v>15.5</v>
      </c>
      <c r="CK15" s="90">
        <f>IF($AR15=1,$K15/2)+IF($AR15=0,$K15)</f>
        <v>31</v>
      </c>
      <c r="CL15" s="90">
        <f>IF($AT15=1,$K15/2)+IF($AT15=0,$K15)</f>
        <v>0</v>
      </c>
      <c r="CM15" s="90">
        <f>IF($AV15=1,$K15/2)+IF($AV15=0,$K15)</f>
        <v>0</v>
      </c>
      <c r="CN15" s="90">
        <f>IF($AX15=1,$K15/2)+IF($AX15=0,$K15)</f>
        <v>31</v>
      </c>
      <c r="CO15" s="90">
        <f>IF($AZ15=1,$K15/2)+IF($AZ15=0,$K15)</f>
        <v>15.5</v>
      </c>
      <c r="CP15" s="90">
        <f>IF($BB15=1,$K15/2)+IF($BB15=0,$K15)</f>
        <v>15.5</v>
      </c>
      <c r="CQ15" s="90">
        <f>IF($BD15=1,$K15/2)+IF($BD15=0,$K15)</f>
        <v>31</v>
      </c>
      <c r="CR15" s="90">
        <f>IF($BF15=1,$K15/2)+IF($BF15=0,$K15)</f>
        <v>0</v>
      </c>
      <c r="CS15" s="90">
        <f>IF($BH15=1,$K15/2)+IF($BH15=0,$K15)</f>
        <v>31</v>
      </c>
      <c r="CT15" s="90">
        <f>IF($BJ15=1,$K15/2)+IF($BJ15=0,$K15)</f>
        <v>31</v>
      </c>
      <c r="CU15" s="90">
        <f>IF($BL15=1,$K15/2)+IF($BL15=0,$K15)</f>
        <v>15.5</v>
      </c>
      <c r="CV15" s="90">
        <f>IF($BN15=1,$K15/2)+IF($BN15=0,$K15)</f>
        <v>31</v>
      </c>
      <c r="CW15" s="90">
        <f>IF($BP15=1,$K15/2)+IF($BP15=0,$K15)</f>
        <v>15.5</v>
      </c>
    </row>
    <row r="16" spans="1:101" ht="11.25" customHeight="1" x14ac:dyDescent="0.25">
      <c r="A16" s="121"/>
      <c r="B16" s="111"/>
      <c r="C16" s="138"/>
      <c r="D16" s="113"/>
      <c r="E16" s="107"/>
      <c r="F16" s="107"/>
      <c r="G16" s="107"/>
      <c r="H16" s="102"/>
      <c r="I16" s="104"/>
      <c r="J16" s="105"/>
      <c r="K16" s="106"/>
      <c r="L16" s="107"/>
      <c r="M16" s="103"/>
      <c r="N16" s="17">
        <v>3</v>
      </c>
      <c r="O16" s="18">
        <v>3</v>
      </c>
      <c r="P16" s="17">
        <v>4</v>
      </c>
      <c r="Q16" s="18">
        <v>2</v>
      </c>
      <c r="R16" s="17">
        <v>1</v>
      </c>
      <c r="S16" s="18">
        <v>4</v>
      </c>
      <c r="T16" s="17">
        <v>3</v>
      </c>
      <c r="U16" s="18">
        <v>3</v>
      </c>
      <c r="V16" s="29"/>
      <c r="W16" s="30"/>
      <c r="X16" s="17">
        <v>4</v>
      </c>
      <c r="Y16" s="18">
        <v>0</v>
      </c>
      <c r="Z16" s="17">
        <v>3</v>
      </c>
      <c r="AA16" s="18">
        <v>3</v>
      </c>
      <c r="AB16" s="17">
        <v>4</v>
      </c>
      <c r="AC16" s="18">
        <v>1</v>
      </c>
      <c r="AD16" s="17">
        <v>1</v>
      </c>
      <c r="AE16" s="18">
        <v>4</v>
      </c>
      <c r="AF16" s="17">
        <v>3</v>
      </c>
      <c r="AG16" s="18">
        <v>3</v>
      </c>
      <c r="AH16" s="17">
        <v>4</v>
      </c>
      <c r="AI16" s="18">
        <v>0</v>
      </c>
      <c r="AJ16" s="17">
        <v>3</v>
      </c>
      <c r="AK16" s="18">
        <v>3</v>
      </c>
      <c r="AL16" s="17">
        <v>0</v>
      </c>
      <c r="AM16" s="18">
        <v>4</v>
      </c>
      <c r="AN16" s="17">
        <v>4</v>
      </c>
      <c r="AO16" s="18">
        <v>0</v>
      </c>
      <c r="AP16" s="21">
        <v>3</v>
      </c>
      <c r="AQ16" s="22">
        <v>3</v>
      </c>
      <c r="AR16" s="21">
        <v>2</v>
      </c>
      <c r="AS16" s="22">
        <v>4</v>
      </c>
      <c r="AT16" s="21"/>
      <c r="AU16" s="22"/>
      <c r="AV16" s="21">
        <v>4</v>
      </c>
      <c r="AW16" s="22">
        <v>2</v>
      </c>
      <c r="AX16" s="23">
        <v>0</v>
      </c>
      <c r="AY16" s="24">
        <v>4</v>
      </c>
      <c r="AZ16" s="23">
        <v>3</v>
      </c>
      <c r="BA16" s="24">
        <v>3</v>
      </c>
      <c r="BB16" s="23">
        <v>3</v>
      </c>
      <c r="BC16" s="24">
        <v>3</v>
      </c>
      <c r="BD16" s="23">
        <v>1</v>
      </c>
      <c r="BE16" s="24">
        <v>4</v>
      </c>
      <c r="BF16" s="23">
        <v>4</v>
      </c>
      <c r="BG16" s="24">
        <v>1</v>
      </c>
      <c r="BH16" s="23">
        <v>2</v>
      </c>
      <c r="BI16" s="24">
        <v>4</v>
      </c>
      <c r="BJ16" s="21">
        <v>1</v>
      </c>
      <c r="BK16" s="22">
        <v>4</v>
      </c>
      <c r="BL16" s="21">
        <v>3</v>
      </c>
      <c r="BM16" s="22">
        <v>3</v>
      </c>
      <c r="BN16" s="21">
        <v>2</v>
      </c>
      <c r="BO16" s="22">
        <v>4</v>
      </c>
      <c r="BP16" s="21">
        <v>3</v>
      </c>
      <c r="BQ16" s="22">
        <v>3</v>
      </c>
      <c r="BR16" s="25">
        <f>SUM($BP16,$BN16,$BL16,$BJ16,$BH16,$BF16,$BD16,$BB16,$AZ16,$AX16,$AV16,$AT16,$AR16,$AP16,$AN16,$AL16,$AJ16,$AH16,$AF16,$AD16,$AB16,$Z16,$X16,$V16,$T16,$R16,$P16,$N16,)</f>
        <v>68</v>
      </c>
      <c r="BS16" s="26">
        <f>SUM($BQ16,$BO16,$BM16,$BK16,$BI16,$BG16,$BE16,$BC16,$BA16,$AY16,$AW16,$AU16,$AS16,$AQ16,$AO16,$AM16,$AK16,$AI16,$AG16,$AE16,$AC16,$AA16,$Y16,$W16,$U16,$S16,$Q16,$O16,)</f>
        <v>72</v>
      </c>
      <c r="BT16" s="99"/>
      <c r="BV16" s="90"/>
      <c r="BW16" s="90"/>
      <c r="BX16" s="90"/>
      <c r="BY16" s="90"/>
      <c r="BZ16" s="91"/>
      <c r="CA16" s="90"/>
      <c r="CB16" s="90"/>
      <c r="CC16" s="90"/>
      <c r="CD16" s="90"/>
      <c r="CE16" s="90"/>
      <c r="CF16" s="90"/>
      <c r="CG16" s="90"/>
      <c r="CH16" s="90"/>
      <c r="CI16" s="90"/>
      <c r="CJ16" s="90"/>
      <c r="CK16" s="90"/>
      <c r="CL16" s="90"/>
      <c r="CM16" s="90"/>
      <c r="CN16" s="90"/>
      <c r="CO16" s="90"/>
      <c r="CP16" s="90"/>
      <c r="CQ16" s="90"/>
      <c r="CR16" s="90"/>
      <c r="CS16" s="90"/>
      <c r="CT16" s="90"/>
      <c r="CU16" s="90"/>
      <c r="CV16" s="90"/>
      <c r="CW16" s="90"/>
    </row>
    <row r="17" spans="1:101" ht="11.25" customHeight="1" x14ac:dyDescent="0.25">
      <c r="A17" s="108">
        <v>6</v>
      </c>
      <c r="B17" s="111" t="s">
        <v>28</v>
      </c>
      <c r="C17" s="138" t="s">
        <v>21</v>
      </c>
      <c r="D17" s="112"/>
      <c r="E17" s="107">
        <f t="shared" ref="E17" si="146">F17+G17</f>
        <v>1025.08</v>
      </c>
      <c r="F17" s="107">
        <f t="shared" ref="F17" si="147">IF(I17&gt;150,IF(H17&gt;=65,0,SUM(K17-(COUNT(N17:BQ17))*3*(15+50)%)*10),IF(I17&lt;-150,IF((K17-(COUNT(N17:BQ17))*3*((G17-L17)/10+50)%)*10&lt;1,0,SUM(K17-(COUNT(N17:BQ17))*3*((G17-L17)/10+50)%)*10),SUM(K17-(COUNT(N17:BQ17))*3*((G17-L17)/10+50)%)*10))</f>
        <v>-64.920000000000016</v>
      </c>
      <c r="G17" s="107">
        <v>1090</v>
      </c>
      <c r="H17" s="102">
        <f t="shared" ref="H17" si="148">IF(COUNT(N17:BQ17)=0,0,K17/((COUNT(N17:BQ17))*3)%)</f>
        <v>30.769230769230766</v>
      </c>
      <c r="I17" s="103">
        <f t="shared" ref="I17" si="149">G17-L17</f>
        <v>-109.07692307692309</v>
      </c>
      <c r="J17" s="105">
        <v>25</v>
      </c>
      <c r="K17" s="106">
        <f>SUM(N17:BQ17)</f>
        <v>24</v>
      </c>
      <c r="L17" s="107">
        <f t="shared" ref="L17" si="150">(SUM($G$7:$G$62)-G17)/(COUNT($G$7:$G$62)-1)</f>
        <v>1199.0769230769231</v>
      </c>
      <c r="M17" s="103">
        <f>CA63</f>
        <v>315</v>
      </c>
      <c r="N17" s="94">
        <f t="shared" ref="N17" si="151">IF(N18+O18=0,"",IF(N18=4,3,IF(N18=3,1,0)))</f>
        <v>1</v>
      </c>
      <c r="O17" s="95"/>
      <c r="P17" s="94">
        <f t="shared" ref="P17" si="152">IF(P18+Q18=0,"",IF(P18=4,3,IF(P18=3,1,0)))</f>
        <v>1</v>
      </c>
      <c r="Q17" s="95"/>
      <c r="R17" s="94">
        <f t="shared" ref="R17" si="153">IF(R18+S18=0,"",IF(R18=4,3,IF(R18=3,1,0)))</f>
        <v>1</v>
      </c>
      <c r="S17" s="95"/>
      <c r="T17" s="94">
        <f t="shared" ref="T17" si="154">IF(T18+U18=0,"",IF(T18=4,3,IF(T18=3,1,0)))</f>
        <v>0</v>
      </c>
      <c r="U17" s="95"/>
      <c r="V17" s="94">
        <f t="shared" ref="V17" si="155">IF(V18+W18=0,"",IF(V18=4,3,IF(V18=3,1,0)))</f>
        <v>0</v>
      </c>
      <c r="W17" s="95"/>
      <c r="X17" s="27"/>
      <c r="Y17" s="28"/>
      <c r="Z17" s="94">
        <f t="shared" ref="Z17" si="156">IF(Z18+AA18=0,"",IF(Z18=4,3,IF(Z18=3,1,0)))</f>
        <v>3</v>
      </c>
      <c r="AA17" s="95"/>
      <c r="AB17" s="94">
        <f t="shared" ref="AB17" si="157">IF(AB18+AC18=0,"",IF(AB18=4,3,IF(AB18=3,1,0)))</f>
        <v>3</v>
      </c>
      <c r="AC17" s="95"/>
      <c r="AD17" s="94">
        <f t="shared" ref="AD17" si="158">IF(AD18+AE18=0,"",IF(AD18=4,3,IF(AD18=3,1,0)))</f>
        <v>1</v>
      </c>
      <c r="AE17" s="95"/>
      <c r="AF17" s="94">
        <f t="shared" ref="AF17" si="159">IF(AF18+AG18=0,"",IF(AF18=4,3,IF(AF18=3,1,0)))</f>
        <v>0</v>
      </c>
      <c r="AG17" s="95"/>
      <c r="AH17" s="94">
        <f t="shared" ref="AH17" si="160">IF(AH18+AI18=0,"",IF(AH18=4,3,IF(AH18=3,1,0)))</f>
        <v>0</v>
      </c>
      <c r="AI17" s="95"/>
      <c r="AJ17" s="94">
        <f t="shared" ref="AJ17" si="161">IF(AJ18+AK18=0,"",IF(AJ18=4,3,IF(AJ18=3,1,0)))</f>
        <v>0</v>
      </c>
      <c r="AK17" s="95"/>
      <c r="AL17" s="94">
        <f t="shared" ref="AL17" si="162">IF(AL18+AM18=0,"",IF(AL18=4,3,IF(AL18=3,1,0)))</f>
        <v>3</v>
      </c>
      <c r="AM17" s="95"/>
      <c r="AN17" s="94">
        <f t="shared" ref="AN17" si="163">IF(AN18+AO18=0,"",IF(AN18=4,3,IF(AN18=3,1,0)))</f>
        <v>0</v>
      </c>
      <c r="AO17" s="95"/>
      <c r="AP17" s="100">
        <f t="shared" ref="AP17" si="164">IF(AP18+AQ18=0,"",IF(AP18=4,3,IF(AP18=3,1,0)))</f>
        <v>0</v>
      </c>
      <c r="AQ17" s="101"/>
      <c r="AR17" s="100">
        <f t="shared" ref="AR17" si="165">IF(AR18+AS18=0,"",IF(AR18=4,3,IF(AR18=3,1,0)))</f>
        <v>1</v>
      </c>
      <c r="AS17" s="101"/>
      <c r="AT17" s="100" t="str">
        <f t="shared" ref="AT17" si="166">IF(AT18+AU18=0,"",IF(AT18=4,3,IF(AT18=3,1,0)))</f>
        <v/>
      </c>
      <c r="AU17" s="101"/>
      <c r="AV17" s="100">
        <f t="shared" ref="AV17" si="167">IF(AV18+AW18=0,"",IF(AV18=4,3,IF(AV18=3,1,0)))</f>
        <v>0</v>
      </c>
      <c r="AW17" s="101"/>
      <c r="AX17" s="100">
        <f t="shared" ref="AX17" si="168">IF(AX18+AY18=0,"",IF(AX18=4,3,IF(AX18=3,1,0)))</f>
        <v>3</v>
      </c>
      <c r="AY17" s="101"/>
      <c r="AZ17" s="100">
        <f t="shared" ref="AZ17" si="169">IF(AZ18+BA18=0,"",IF(AZ18=4,3,IF(AZ18=3,1,0)))</f>
        <v>0</v>
      </c>
      <c r="BA17" s="101"/>
      <c r="BB17" s="100">
        <f t="shared" ref="BB17" si="170">IF(BB18+BC18=0,"",IF(BB18=4,3,IF(BB18=3,1,0)))</f>
        <v>0</v>
      </c>
      <c r="BC17" s="101"/>
      <c r="BD17" s="100">
        <f t="shared" ref="BD17" si="171">IF(BD18+BE18=0,"",IF(BD18=4,3,IF(BD18=3,1,0)))</f>
        <v>1</v>
      </c>
      <c r="BE17" s="101"/>
      <c r="BF17" s="100">
        <f t="shared" ref="BF17" si="172">IF(BF18+BG18=0,"",IF(BF18=4,3,IF(BF18=3,1,0)))</f>
        <v>0</v>
      </c>
      <c r="BG17" s="101"/>
      <c r="BH17" s="100">
        <f t="shared" ref="BH17" si="173">IF(BH18+BI18=0,"",IF(BH18=4,3,IF(BH18=3,1,0)))</f>
        <v>0</v>
      </c>
      <c r="BI17" s="101"/>
      <c r="BJ17" s="100">
        <f t="shared" ref="BJ17" si="174">IF(BJ18+BK18=0,"",IF(BJ18=4,3,IF(BJ18=3,1,0)))</f>
        <v>3</v>
      </c>
      <c r="BK17" s="101"/>
      <c r="BL17" s="100">
        <f t="shared" ref="BL17" si="175">IF(BL18+BM18=0,"",IF(BL18=4,3,IF(BL18=3,1,0)))</f>
        <v>3</v>
      </c>
      <c r="BM17" s="101"/>
      <c r="BN17" s="100">
        <f>IF(BN18+BO18=0,"",IF(BN18=4,3,IF(BN18=3,1,0)))</f>
        <v>0</v>
      </c>
      <c r="BO17" s="101"/>
      <c r="BP17" s="100">
        <f>IF(BP18+BQ18=0,"",IF(BP18=4,3,IF(BP18=3,1,0)))</f>
        <v>0</v>
      </c>
      <c r="BQ17" s="101"/>
      <c r="BR17" s="96">
        <f>SUM(BR18/BS18)</f>
        <v>0.66265060240963858</v>
      </c>
      <c r="BS17" s="97"/>
      <c r="BT17" s="98"/>
      <c r="BV17" s="90">
        <f>IF($N15=1,$K15/2)+IF($N15=0,$K15)</f>
        <v>15.5</v>
      </c>
      <c r="BW17" s="90">
        <f>IF($P17=1,$K17/2)+IF($P17=0,$K17)</f>
        <v>12</v>
      </c>
      <c r="BX17" s="90">
        <f>IF($R17=1,$K17/2)+IF($R17=0,$K17)</f>
        <v>12</v>
      </c>
      <c r="BY17" s="90">
        <f>IF($T17=1,$K17/2)+IF($T17=0,$K17)</f>
        <v>24</v>
      </c>
      <c r="BZ17" s="90">
        <f>IF($V17=1,$K17/2)+IF($V17=0,$K17)</f>
        <v>24</v>
      </c>
      <c r="CA17" s="91"/>
      <c r="CB17" s="90">
        <f>IF($Z17=1,$K17/2)+IF($Z17=0,$K17)</f>
        <v>0</v>
      </c>
      <c r="CC17" s="90">
        <f>IF($AB17=1,$K17/2)+IF($AB17=0,$K17)</f>
        <v>0</v>
      </c>
      <c r="CD17" s="90">
        <f>IF($AD17=1,$K17/2)+IF($AD17=0,$K17)</f>
        <v>12</v>
      </c>
      <c r="CE17" s="90">
        <f>IF($AF17=1,$K17/2)+IF($AF17=0,$K17)</f>
        <v>24</v>
      </c>
      <c r="CF17" s="90">
        <f>IF($AH17=1,$K17/2)+IF($AH17=0,$K17)</f>
        <v>24</v>
      </c>
      <c r="CG17" s="90">
        <f>IF($AJ17=1,$K17/2)+IF($AJ17=0,$K17)</f>
        <v>24</v>
      </c>
      <c r="CH17" s="90">
        <f>IF($AL17=1,$K17/2)+IF($AL17=0,$K17)</f>
        <v>0</v>
      </c>
      <c r="CI17" s="90">
        <f>IF($AN17=1,$K17/2)+IF($AN17=0,$K17)</f>
        <v>24</v>
      </c>
      <c r="CJ17" s="90">
        <f>IF($AP17=1,$K17/2)+IF($AP17=0,$K17)</f>
        <v>24</v>
      </c>
      <c r="CK17" s="90">
        <f>IF($AR17=1,$K17/2)+IF($AR17=0,$K17)</f>
        <v>12</v>
      </c>
      <c r="CL17" s="90">
        <f>IF($AT17=1,$K17/2)+IF($AT17=0,$K17)</f>
        <v>0</v>
      </c>
      <c r="CM17" s="90">
        <f>IF($AV17=1,$K17/2)+IF($AV17=0,$K17)</f>
        <v>24</v>
      </c>
      <c r="CN17" s="90">
        <f>IF($AX17=1,$K17/2)+IF($AX17=0,$K17)</f>
        <v>0</v>
      </c>
      <c r="CO17" s="90">
        <f>IF($AZ17=1,$K17/2)+IF($AZ17=0,$K17)</f>
        <v>24</v>
      </c>
      <c r="CP17" s="90">
        <f>IF($BB17=1,$K17/2)+IF($BB17=0,$K17)</f>
        <v>24</v>
      </c>
      <c r="CQ17" s="90">
        <f>IF($BD17=1,$K17/2)+IF($BD17=0,$K17)</f>
        <v>12</v>
      </c>
      <c r="CR17" s="90">
        <f>IF($BF17=1,$K17/2)+IF($BF17=0,$K17)</f>
        <v>24</v>
      </c>
      <c r="CS17" s="90">
        <f>IF($BH17=1,$K17/2)+IF($BH17=0,$K17)</f>
        <v>24</v>
      </c>
      <c r="CT17" s="90">
        <f>IF($BJ17=1,$K17/2)+IF($BJ17=0,$K17)</f>
        <v>0</v>
      </c>
      <c r="CU17" s="90">
        <f>IF($BL17=1,$K17/2)+IF($BL17=0,$K17)</f>
        <v>0</v>
      </c>
      <c r="CV17" s="90">
        <f>IF($BN17=1,$K17/2)+IF($BN17=0,$K17)</f>
        <v>24</v>
      </c>
      <c r="CW17" s="90">
        <f>IF($BP17=1,$K17/2)+IF($BP17=0,$K17)</f>
        <v>24</v>
      </c>
    </row>
    <row r="18" spans="1:101" ht="11.25" customHeight="1" x14ac:dyDescent="0.25">
      <c r="A18" s="123"/>
      <c r="B18" s="111"/>
      <c r="C18" s="138"/>
      <c r="D18" s="113"/>
      <c r="E18" s="107"/>
      <c r="F18" s="107"/>
      <c r="G18" s="107"/>
      <c r="H18" s="102"/>
      <c r="I18" s="104"/>
      <c r="J18" s="105"/>
      <c r="K18" s="106"/>
      <c r="L18" s="107"/>
      <c r="M18" s="103"/>
      <c r="N18" s="17">
        <v>3</v>
      </c>
      <c r="O18" s="18">
        <v>3</v>
      </c>
      <c r="P18" s="17">
        <v>3</v>
      </c>
      <c r="Q18" s="18">
        <v>3</v>
      </c>
      <c r="R18" s="17">
        <v>3</v>
      </c>
      <c r="S18" s="18">
        <v>3</v>
      </c>
      <c r="T18" s="17">
        <v>0</v>
      </c>
      <c r="U18" s="18">
        <v>4</v>
      </c>
      <c r="V18" s="17">
        <v>0</v>
      </c>
      <c r="W18" s="18">
        <v>4</v>
      </c>
      <c r="X18" s="29"/>
      <c r="Y18" s="30"/>
      <c r="Z18" s="17">
        <v>4</v>
      </c>
      <c r="AA18" s="18">
        <v>2</v>
      </c>
      <c r="AB18" s="17">
        <v>4</v>
      </c>
      <c r="AC18" s="18">
        <v>1</v>
      </c>
      <c r="AD18" s="17">
        <v>3</v>
      </c>
      <c r="AE18" s="18">
        <v>3</v>
      </c>
      <c r="AF18" s="17">
        <v>2</v>
      </c>
      <c r="AG18" s="18">
        <v>4</v>
      </c>
      <c r="AH18" s="17">
        <v>1</v>
      </c>
      <c r="AI18" s="18">
        <v>4</v>
      </c>
      <c r="AJ18" s="17">
        <v>2</v>
      </c>
      <c r="AK18" s="18">
        <v>4</v>
      </c>
      <c r="AL18" s="17">
        <v>4</v>
      </c>
      <c r="AM18" s="18">
        <v>2</v>
      </c>
      <c r="AN18" s="17">
        <v>1</v>
      </c>
      <c r="AO18" s="18">
        <v>4</v>
      </c>
      <c r="AP18" s="23">
        <v>2</v>
      </c>
      <c r="AQ18" s="24">
        <v>4</v>
      </c>
      <c r="AR18" s="21">
        <v>3</v>
      </c>
      <c r="AS18" s="22">
        <v>3</v>
      </c>
      <c r="AT18" s="21"/>
      <c r="AU18" s="22"/>
      <c r="AV18" s="21">
        <v>0</v>
      </c>
      <c r="AW18" s="22">
        <v>4</v>
      </c>
      <c r="AX18" s="23">
        <v>4</v>
      </c>
      <c r="AY18" s="24">
        <v>1</v>
      </c>
      <c r="AZ18" s="23">
        <v>1</v>
      </c>
      <c r="BA18" s="24">
        <v>4</v>
      </c>
      <c r="BB18" s="23">
        <v>2</v>
      </c>
      <c r="BC18" s="24">
        <v>4</v>
      </c>
      <c r="BD18" s="23">
        <v>3</v>
      </c>
      <c r="BE18" s="24">
        <v>3</v>
      </c>
      <c r="BF18" s="23">
        <v>0</v>
      </c>
      <c r="BG18" s="24">
        <v>4</v>
      </c>
      <c r="BH18" s="23">
        <v>1</v>
      </c>
      <c r="BI18" s="24">
        <v>4</v>
      </c>
      <c r="BJ18" s="23">
        <v>4</v>
      </c>
      <c r="BK18" s="24">
        <v>2</v>
      </c>
      <c r="BL18" s="21">
        <v>4</v>
      </c>
      <c r="BM18" s="22">
        <v>1</v>
      </c>
      <c r="BN18" s="21">
        <v>0</v>
      </c>
      <c r="BO18" s="22">
        <v>4</v>
      </c>
      <c r="BP18" s="21">
        <v>1</v>
      </c>
      <c r="BQ18" s="22">
        <v>4</v>
      </c>
      <c r="BR18" s="25">
        <f>SUM($BP18,$BN18,$BL18,$BJ18,$BH18,$BF18,$BD18,$BB18,$AZ18,$AX18,$AV18,$AT18,$AR18,$AP18,$AN18,$AL18,$AJ18,$AH18,$AF18,$AD18,$AB18,$Z18,$X18,$V18,$T18,$R18,$P18,$N18,)</f>
        <v>55</v>
      </c>
      <c r="BS18" s="26">
        <f>SUM($BQ18,$BO18,$BM18,$BK18,$BI18,$BG18,$BE18,$BC18,$BA18,$AY18,$AW18,$AU18,$AS18,$AQ18,$AO18,$AM18,$AK18,$AI18,$AG18,$AE18,$AC18,$AA18,$Y18,$W18,$U18,$S18,$Q18,$O18,)</f>
        <v>83</v>
      </c>
      <c r="BT18" s="99"/>
      <c r="BV18" s="90"/>
      <c r="BW18" s="90"/>
      <c r="BX18" s="90"/>
      <c r="BY18" s="90"/>
      <c r="BZ18" s="90"/>
      <c r="CA18" s="91"/>
      <c r="CB18" s="90"/>
      <c r="CC18" s="90"/>
      <c r="CD18" s="90"/>
      <c r="CE18" s="90"/>
      <c r="CF18" s="90"/>
      <c r="CG18" s="90"/>
      <c r="CH18" s="90"/>
      <c r="CI18" s="90"/>
      <c r="CJ18" s="90"/>
      <c r="CK18" s="90"/>
      <c r="CL18" s="90"/>
      <c r="CM18" s="90"/>
      <c r="CN18" s="90"/>
      <c r="CO18" s="90"/>
      <c r="CP18" s="90"/>
      <c r="CQ18" s="90"/>
      <c r="CR18" s="90"/>
      <c r="CS18" s="90"/>
      <c r="CT18" s="90"/>
      <c r="CU18" s="90"/>
      <c r="CV18" s="90"/>
      <c r="CW18" s="90"/>
    </row>
    <row r="19" spans="1:101" ht="11.25" customHeight="1" x14ac:dyDescent="0.25">
      <c r="A19" s="118">
        <v>7</v>
      </c>
      <c r="B19" s="140" t="s">
        <v>29</v>
      </c>
      <c r="C19" s="138" t="s">
        <v>30</v>
      </c>
      <c r="D19" s="112"/>
      <c r="E19" s="107">
        <f t="shared" ref="E19" si="176">F19+G19</f>
        <v>1195.8599999999999</v>
      </c>
      <c r="F19" s="107">
        <f t="shared" ref="F19" si="177">IF(I19&gt;150,IF(H19&gt;=65,0,SUM(K19-(COUNT(N19:BQ19))*3*(15+50)%)*10),IF(I19&lt;-150,IF((K19-(COUNT(N19:BQ19))*3*((G19-L19)/10+50)%)*10&lt;1,0,SUM(K19-(COUNT(N19:BQ19))*3*((G19-L19)/10+50)%)*10),SUM(K19-(COUNT(N19:BQ19))*3*((G19-L19)/10+50)%)*10))</f>
        <v>-56.140000000000043</v>
      </c>
      <c r="G19" s="107">
        <v>1252</v>
      </c>
      <c r="H19" s="102">
        <f t="shared" ref="H19" si="178">IF(COUNT(N19:BQ19)=0,0,K19/((COUNT(N19:BQ19))*3)%)</f>
        <v>48.717948717948715</v>
      </c>
      <c r="I19" s="103">
        <f t="shared" ref="I19" si="179">G19-L19</f>
        <v>59.153846153846189</v>
      </c>
      <c r="J19" s="105">
        <v>13</v>
      </c>
      <c r="K19" s="106">
        <f>SUM(N19:BQ19)</f>
        <v>38</v>
      </c>
      <c r="L19" s="107">
        <f t="shared" ref="L19" si="180">(SUM($G$7:$G$62)-G19)/(COUNT($G$7:$G$62)-1)</f>
        <v>1192.8461538461538</v>
      </c>
      <c r="M19" s="103">
        <f>CB63</f>
        <v>486</v>
      </c>
      <c r="N19" s="94">
        <f t="shared" ref="N19" si="181">IF(N20+O20=0,"",IF(N20=4,3,IF(N20=3,1,0)))</f>
        <v>3</v>
      </c>
      <c r="O19" s="95"/>
      <c r="P19" s="114">
        <f t="shared" ref="P19" si="182">IF(P20+Q20=0,"",IF(P20=4,3,IF(P20=3,1,0)))</f>
        <v>1</v>
      </c>
      <c r="Q19" s="115"/>
      <c r="R19" s="114">
        <f t="shared" ref="R19" si="183">IF(R20+S20=0,"",IF(R20=4,3,IF(R20=3,1,0)))</f>
        <v>3</v>
      </c>
      <c r="S19" s="115"/>
      <c r="T19" s="94">
        <f t="shared" ref="T19" si="184">IF(T20+U20=0,"",IF(T20=4,3,IF(T20=3,1,0)))</f>
        <v>0</v>
      </c>
      <c r="U19" s="95"/>
      <c r="V19" s="94">
        <f t="shared" ref="V19" si="185">IF(V20+W20=0,"",IF(V20=4,3,IF(V20=3,1,0)))</f>
        <v>1</v>
      </c>
      <c r="W19" s="95"/>
      <c r="X19" s="94">
        <f t="shared" ref="X19" si="186">IF(X20+Y20=0,"",IF(X20=4,3,IF(X20=3,1,0)))</f>
        <v>0</v>
      </c>
      <c r="Y19" s="95"/>
      <c r="Z19" s="27"/>
      <c r="AA19" s="28"/>
      <c r="AB19" s="94">
        <f t="shared" ref="AB19" si="187">IF(AB20+AC20=0,"",IF(AB20=4,3,IF(AB20=3,1,0)))</f>
        <v>0</v>
      </c>
      <c r="AC19" s="95"/>
      <c r="AD19" s="114">
        <f t="shared" ref="AD19" si="188">IF(AD20+AE20=0,"",IF(AD20=4,3,IF(AD20=3,1,0)))</f>
        <v>0</v>
      </c>
      <c r="AE19" s="115"/>
      <c r="AF19" s="114">
        <f t="shared" ref="AF19" si="189">IF(AF20+AG20=0,"",IF(AF20=4,3,IF(AF20=3,1,0)))</f>
        <v>1</v>
      </c>
      <c r="AG19" s="115"/>
      <c r="AH19" s="94">
        <f t="shared" ref="AH19" si="190">IF(AH20+AI20=0,"",IF(AH20=4,3,IF(AH20=3,1,0)))</f>
        <v>3</v>
      </c>
      <c r="AI19" s="95"/>
      <c r="AJ19" s="94">
        <f t="shared" ref="AJ19" si="191">IF(AJ20+AK20=0,"",IF(AJ20=4,3,IF(AJ20=3,1,0)))</f>
        <v>3</v>
      </c>
      <c r="AK19" s="95"/>
      <c r="AL19" s="94">
        <f t="shared" ref="AL19" si="192">IF(AL20+AM20=0,"",IF(AL20=4,3,IF(AL20=3,1,0)))</f>
        <v>3</v>
      </c>
      <c r="AM19" s="95"/>
      <c r="AN19" s="94">
        <f t="shared" ref="AN19" si="193">IF(AN20+AO20=0,"",IF(AN20=4,3,IF(AN20=3,1,0)))</f>
        <v>3</v>
      </c>
      <c r="AO19" s="95"/>
      <c r="AP19" s="114">
        <f t="shared" ref="AP19" si="194">IF(AP20+AQ20=0,"",IF(AP20=4,3,IF(AP20=3,1,0)))</f>
        <v>1</v>
      </c>
      <c r="AQ19" s="115"/>
      <c r="AR19" s="114">
        <f t="shared" ref="AR19" si="195">IF(AR20+AS20=0,"",IF(AR20=4,3,IF(AR20=3,1,0)))</f>
        <v>0</v>
      </c>
      <c r="AS19" s="115"/>
      <c r="AT19" s="100" t="str">
        <f t="shared" ref="AT19" si="196">IF(AT20+AU20=0,"",IF(AT20=4,3,IF(AT20=3,1,0)))</f>
        <v/>
      </c>
      <c r="AU19" s="101"/>
      <c r="AV19" s="114">
        <f t="shared" ref="AV19" si="197">IF(AV20+AW20=0,"",IF(AV20=4,3,IF(AV20=3,1,0)))</f>
        <v>1</v>
      </c>
      <c r="AW19" s="115"/>
      <c r="AX19" s="114">
        <f t="shared" ref="AX19" si="198">IF(AX20+AY20=0,"",IF(AX20=4,3,IF(AX20=3,1,0)))</f>
        <v>1</v>
      </c>
      <c r="AY19" s="115"/>
      <c r="AZ19" s="114">
        <f t="shared" ref="AZ19" si="199">IF(AZ20+BA20=0,"",IF(AZ20=4,3,IF(AZ20=3,1,0)))</f>
        <v>0</v>
      </c>
      <c r="BA19" s="115"/>
      <c r="BB19" s="114">
        <f t="shared" ref="BB19" si="200">IF(BB20+BC20=0,"",IF(BB20=4,3,IF(BB20=3,1,0)))</f>
        <v>1</v>
      </c>
      <c r="BC19" s="115"/>
      <c r="BD19" s="100">
        <f t="shared" ref="BD19" si="201">IF(BD20+BE20=0,"",IF(BD20=4,3,IF(BD20=3,1,0)))</f>
        <v>3</v>
      </c>
      <c r="BE19" s="101"/>
      <c r="BF19" s="100">
        <f t="shared" ref="BF19" si="202">IF(BF20+BG20=0,"",IF(BF20=4,3,IF(BF20=3,1,0)))</f>
        <v>3</v>
      </c>
      <c r="BG19" s="101"/>
      <c r="BH19" s="114">
        <f t="shared" ref="BH19" si="203">IF(BH20+BI20=0,"",IF(BH20=4,3,IF(BH20=3,1,0)))</f>
        <v>3</v>
      </c>
      <c r="BI19" s="115"/>
      <c r="BJ19" s="114">
        <f t="shared" ref="BJ19" si="204">IF(BJ20+BK20=0,"",IF(BJ20=4,3,IF(BJ20=3,1,0)))</f>
        <v>3</v>
      </c>
      <c r="BK19" s="115"/>
      <c r="BL19" s="100">
        <f t="shared" ref="BL19" si="205">IF(BL20+BM20=0,"",IF(BL20=4,3,IF(BL20=3,1,0)))</f>
        <v>0</v>
      </c>
      <c r="BM19" s="101"/>
      <c r="BN19" s="114">
        <f>IF(BN20+BO20=0,"",IF(BN20=4,3,IF(BN20=3,1,0)))</f>
        <v>0</v>
      </c>
      <c r="BO19" s="115"/>
      <c r="BP19" s="100">
        <f>IF(BP20+BQ20=0,"",IF(BP20=4,3,IF(BP20=3,1,0)))</f>
        <v>1</v>
      </c>
      <c r="BQ19" s="101"/>
      <c r="BR19" s="96">
        <f>SUM(BR20/BS20)</f>
        <v>1.1029411764705883</v>
      </c>
      <c r="BS19" s="97"/>
      <c r="BT19" s="116">
        <v>15</v>
      </c>
      <c r="BV19" s="90">
        <f>IF($N17=1,$K17/2)+IF($N17=0,$K17)</f>
        <v>12</v>
      </c>
      <c r="BW19" s="90">
        <f>IF($P19=1,$K19/2)+IF($P19=0,$K19)</f>
        <v>19</v>
      </c>
      <c r="BX19" s="90">
        <f>IF($R19=1,$K19/2)+IF($R19=0,$K19)</f>
        <v>0</v>
      </c>
      <c r="BY19" s="90">
        <f>IF($T19=1,$K19/2)+IF($T19=0,$K19)</f>
        <v>38</v>
      </c>
      <c r="BZ19" s="90">
        <f>IF($V19=1,$K19/2)+IF($V19=0,$K19)</f>
        <v>19</v>
      </c>
      <c r="CA19" s="90">
        <f>IF($X19=1,$K19/2)+IF($X19=0,$K19)</f>
        <v>38</v>
      </c>
      <c r="CB19" s="91"/>
      <c r="CC19" s="90">
        <f>IF($AB19=1,$K19/2)+IF($AB19=0,$K19)</f>
        <v>38</v>
      </c>
      <c r="CD19" s="90">
        <f>IF($AD19=1,$K19/2)+IF($AD19=0,$K19)</f>
        <v>38</v>
      </c>
      <c r="CE19" s="90">
        <f>IF($AF19=1,$K19/2)+IF($AF19=0,$K19)</f>
        <v>19</v>
      </c>
      <c r="CF19" s="90">
        <f>IF($AH19=1,$K19/2)+IF($AH19=0,$K19)</f>
        <v>0</v>
      </c>
      <c r="CG19" s="90">
        <f>IF($AJ19=1,$K19/2)+IF($AJ19=0,$K19)</f>
        <v>0</v>
      </c>
      <c r="CH19" s="90">
        <f>IF($AL19=1,$K19/2)+IF($AL19=0,$K19)</f>
        <v>0</v>
      </c>
      <c r="CI19" s="90">
        <f>IF($AN19=1,$K19/2)+IF($AN19=0,$K19)</f>
        <v>0</v>
      </c>
      <c r="CJ19" s="90">
        <f>IF($AP19=1,$K19/2)+IF($AP19=0,$K19)</f>
        <v>19</v>
      </c>
      <c r="CK19" s="90">
        <f>IF($AR19=1,$K19/2)+IF($AR19=0,$K19)</f>
        <v>38</v>
      </c>
      <c r="CL19" s="90">
        <f>IF($AT19=1,$K19/2)+IF($AT19=0,$K19)</f>
        <v>0</v>
      </c>
      <c r="CM19" s="90">
        <f>IF($AV19=1,$K19/2)+IF($AV19=0,$K19)</f>
        <v>19</v>
      </c>
      <c r="CN19" s="90">
        <f>IF($AX19=1,$K19/2)+IF($AX19=0,$K19)</f>
        <v>19</v>
      </c>
      <c r="CO19" s="90">
        <f>IF($AZ19=1,$K19/2)+IF($AZ19=0,$K19)</f>
        <v>38</v>
      </c>
      <c r="CP19" s="90">
        <f>IF($BB19=1,$K19/2)+IF($BB19=0,$K19)</f>
        <v>19</v>
      </c>
      <c r="CQ19" s="90">
        <f>IF($BD19=1,$K19/2)+IF($BD19=0,$K19)</f>
        <v>0</v>
      </c>
      <c r="CR19" s="90">
        <f>IF($BF19=1,$K19/2)+IF($BF19=0,$K19)</f>
        <v>0</v>
      </c>
      <c r="CS19" s="90">
        <f>IF($BH19=1,$K19/2)+IF($BH19=0,$K19)</f>
        <v>0</v>
      </c>
      <c r="CT19" s="90">
        <f>IF($BJ19=1,$K19/2)+IF($BJ19=0,$K19)</f>
        <v>0</v>
      </c>
      <c r="CU19" s="90">
        <f>IF($BL19=1,$K19/2)+IF($BL19=0,$K19)</f>
        <v>38</v>
      </c>
      <c r="CV19" s="90">
        <f>IF($BN19=1,$K19/2)+IF($BN19=0,$K19)</f>
        <v>38</v>
      </c>
      <c r="CW19" s="90">
        <f>IF($BP19=1,$K19/2)+IF($BP19=0,$K19)</f>
        <v>19</v>
      </c>
    </row>
    <row r="20" spans="1:101" ht="11.25" customHeight="1" x14ac:dyDescent="0.25">
      <c r="A20" s="121"/>
      <c r="B20" s="140"/>
      <c r="C20" s="138"/>
      <c r="D20" s="113"/>
      <c r="E20" s="107"/>
      <c r="F20" s="107"/>
      <c r="G20" s="107"/>
      <c r="H20" s="102"/>
      <c r="I20" s="104"/>
      <c r="J20" s="105"/>
      <c r="K20" s="106"/>
      <c r="L20" s="107"/>
      <c r="M20" s="103"/>
      <c r="N20" s="17">
        <v>4</v>
      </c>
      <c r="O20" s="18">
        <v>1</v>
      </c>
      <c r="P20" s="31">
        <v>3</v>
      </c>
      <c r="Q20" s="32">
        <v>3</v>
      </c>
      <c r="R20" s="31">
        <v>4</v>
      </c>
      <c r="S20" s="32">
        <v>0</v>
      </c>
      <c r="T20" s="17">
        <v>1</v>
      </c>
      <c r="U20" s="18">
        <v>4</v>
      </c>
      <c r="V20" s="17">
        <v>3</v>
      </c>
      <c r="W20" s="18">
        <v>3</v>
      </c>
      <c r="X20" s="17">
        <v>2</v>
      </c>
      <c r="Y20" s="18">
        <v>4</v>
      </c>
      <c r="Z20" s="29"/>
      <c r="AA20" s="30"/>
      <c r="AB20" s="17">
        <v>2</v>
      </c>
      <c r="AC20" s="18">
        <v>4</v>
      </c>
      <c r="AD20" s="31">
        <v>1</v>
      </c>
      <c r="AE20" s="32">
        <v>4</v>
      </c>
      <c r="AF20" s="31">
        <v>3</v>
      </c>
      <c r="AG20" s="32">
        <v>3</v>
      </c>
      <c r="AH20" s="17">
        <v>4</v>
      </c>
      <c r="AI20" s="18">
        <v>1</v>
      </c>
      <c r="AJ20" s="17">
        <v>4</v>
      </c>
      <c r="AK20" s="18">
        <v>2</v>
      </c>
      <c r="AL20" s="17">
        <v>4</v>
      </c>
      <c r="AM20" s="18">
        <v>1</v>
      </c>
      <c r="AN20" s="17">
        <v>4</v>
      </c>
      <c r="AO20" s="18">
        <v>2</v>
      </c>
      <c r="AP20" s="31">
        <v>3</v>
      </c>
      <c r="AQ20" s="32">
        <v>3</v>
      </c>
      <c r="AR20" s="31">
        <v>2</v>
      </c>
      <c r="AS20" s="32">
        <v>4</v>
      </c>
      <c r="AT20" s="21"/>
      <c r="AU20" s="22"/>
      <c r="AV20" s="33">
        <v>3</v>
      </c>
      <c r="AW20" s="34">
        <v>3</v>
      </c>
      <c r="AX20" s="31">
        <v>3</v>
      </c>
      <c r="AY20" s="32">
        <v>3</v>
      </c>
      <c r="AZ20" s="31">
        <v>1</v>
      </c>
      <c r="BA20" s="32">
        <v>4</v>
      </c>
      <c r="BB20" s="31">
        <v>3</v>
      </c>
      <c r="BC20" s="32">
        <v>3</v>
      </c>
      <c r="BD20" s="23">
        <v>4</v>
      </c>
      <c r="BE20" s="24">
        <v>0</v>
      </c>
      <c r="BF20" s="23">
        <v>4</v>
      </c>
      <c r="BG20" s="24">
        <v>2</v>
      </c>
      <c r="BH20" s="31">
        <v>4</v>
      </c>
      <c r="BI20" s="32">
        <v>1</v>
      </c>
      <c r="BJ20" s="31">
        <v>4</v>
      </c>
      <c r="BK20" s="32">
        <v>2</v>
      </c>
      <c r="BL20" s="23">
        <v>0</v>
      </c>
      <c r="BM20" s="24">
        <v>4</v>
      </c>
      <c r="BN20" s="33">
        <v>2</v>
      </c>
      <c r="BO20" s="34">
        <v>4</v>
      </c>
      <c r="BP20" s="21">
        <v>3</v>
      </c>
      <c r="BQ20" s="22">
        <v>3</v>
      </c>
      <c r="BR20" s="25">
        <f>SUM($BP20,$BN20,$BL20,$BJ20,$BH20,$BF20,$BD20,$BB20,$AZ20,$AX20,$AV20,$AT20,$AR20,$AP20,$AN20,$AL20,$AJ20,$AH20,$AF20,$AD20,$AB20,$Z20,$X20,$V20,$T20,$R20,$P20,$N20,)</f>
        <v>75</v>
      </c>
      <c r="BS20" s="26">
        <f>SUM($BQ20,$BO20,$BM20,$BK20,$BI20,$BG20,$BE20,$BC20,$BA20,$AY20,$AW20,$AU20,$AS20,$AQ20,$AO20,$AM20,$AK20,$AI20,$AG20,$AE20,$AC20,$AA20,$Y20,$W20,$U20,$S20,$Q20,$O20,)</f>
        <v>68</v>
      </c>
      <c r="BT20" s="117"/>
      <c r="BV20" s="90"/>
      <c r="BW20" s="90"/>
      <c r="BX20" s="90"/>
      <c r="BY20" s="90"/>
      <c r="BZ20" s="90"/>
      <c r="CA20" s="90"/>
      <c r="CB20" s="91"/>
      <c r="CC20" s="90"/>
      <c r="CD20" s="90"/>
      <c r="CE20" s="90"/>
      <c r="CF20" s="90"/>
      <c r="CG20" s="90"/>
      <c r="CH20" s="90"/>
      <c r="CI20" s="90"/>
      <c r="CJ20" s="90"/>
      <c r="CK20" s="90"/>
      <c r="CL20" s="90"/>
      <c r="CM20" s="90"/>
      <c r="CN20" s="90"/>
      <c r="CO20" s="90"/>
      <c r="CP20" s="90"/>
      <c r="CQ20" s="90"/>
      <c r="CR20" s="90"/>
      <c r="CS20" s="90"/>
      <c r="CT20" s="90"/>
      <c r="CU20" s="90"/>
      <c r="CV20" s="90"/>
      <c r="CW20" s="90"/>
    </row>
    <row r="21" spans="1:101" ht="11.25" customHeight="1" x14ac:dyDescent="0.25">
      <c r="A21" s="108">
        <v>8</v>
      </c>
      <c r="B21" s="111" t="s">
        <v>31</v>
      </c>
      <c r="C21" s="138" t="s">
        <v>21</v>
      </c>
      <c r="D21" s="122"/>
      <c r="E21" s="107">
        <f t="shared" ref="E21" si="206">F21+G21</f>
        <v>932.61</v>
      </c>
      <c r="F21" s="107">
        <f t="shared" ref="F21" si="207">IF(I21&gt;150,IF(H21&gt;=65,0,SUM(K21-(COUNT(N21:BQ21))*3*(15+50)%)*10),IF(I21&lt;-150,IF((K21-(COUNT(N21:BQ21))*3*((G21-L21)/10+50)%)*10&lt;1,0,SUM(K21-(COUNT(N21:BQ21))*3*((G21-L21)/10+50)%)*10),SUM(K21-(COUNT(N21:BQ21))*3*((G21-L21)/10+50)%)*10))</f>
        <v>-144.38999999999999</v>
      </c>
      <c r="G21" s="107">
        <v>1077</v>
      </c>
      <c r="H21" s="102">
        <f t="shared" ref="H21" si="208">IF(COUNT(N21:BQ21)=0,0,K21/((COUNT(N21:BQ21))*3)%)</f>
        <v>19.23076923076923</v>
      </c>
      <c r="I21" s="103">
        <f t="shared" ref="I21" si="209">G21-L21</f>
        <v>-122.57692307692309</v>
      </c>
      <c r="J21" s="105">
        <v>27</v>
      </c>
      <c r="K21" s="106">
        <f>SUM(N21:BQ21)</f>
        <v>15</v>
      </c>
      <c r="L21" s="107">
        <f t="shared" ref="L21" si="210">(SUM($G$7:$G$62)-G21)/(COUNT($G$7:$G$62)-1)</f>
        <v>1199.5769230769231</v>
      </c>
      <c r="M21" s="103">
        <f>CC63</f>
        <v>185.5</v>
      </c>
      <c r="N21" s="94">
        <f t="shared" ref="N21" si="211">IF(N22+O22=0,"",IF(N22=4,3,IF(N22=3,1,0)))</f>
        <v>0</v>
      </c>
      <c r="O21" s="95"/>
      <c r="P21" s="94">
        <f t="shared" ref="P21" si="212">IF(P22+Q22=0,"",IF(P22=4,3,IF(P22=3,1,0)))</f>
        <v>0</v>
      </c>
      <c r="Q21" s="95"/>
      <c r="R21" s="94">
        <f t="shared" ref="R21" si="213">IF(R22+S22=0,"",IF(R22=4,3,IF(R22=3,1,0)))</f>
        <v>1</v>
      </c>
      <c r="S21" s="95"/>
      <c r="T21" s="94">
        <f t="shared" ref="T21" si="214">IF(T22+U22=0,"",IF(T22=4,3,IF(T22=3,1,0)))</f>
        <v>1</v>
      </c>
      <c r="U21" s="95"/>
      <c r="V21" s="94">
        <f t="shared" ref="V21" si="215">IF(V22+W22=0,"",IF(V22=4,3,IF(V22=3,1,0)))</f>
        <v>0</v>
      </c>
      <c r="W21" s="95"/>
      <c r="X21" s="94">
        <f t="shared" ref="X21" si="216">IF(X22+Y22=0,"",IF(X22=4,3,IF(X22=3,1,0)))</f>
        <v>0</v>
      </c>
      <c r="Y21" s="95"/>
      <c r="Z21" s="94">
        <f t="shared" ref="Z21" si="217">IF(Z22+AA22=0,"",IF(Z22=4,3,IF(Z22=3,1,0)))</f>
        <v>3</v>
      </c>
      <c r="AA21" s="95"/>
      <c r="AB21" s="27"/>
      <c r="AC21" s="28"/>
      <c r="AD21" s="94">
        <f t="shared" ref="AD21" si="218">IF(AD22+AE22=0,"",IF(AD22=4,3,IF(AD22=3,1,0)))</f>
        <v>0</v>
      </c>
      <c r="AE21" s="95"/>
      <c r="AF21" s="94">
        <f t="shared" ref="AF21" si="219">IF(AF22+AG22=0,"",IF(AF22=4,3,IF(AF22=3,1,0)))</f>
        <v>0</v>
      </c>
      <c r="AG21" s="95"/>
      <c r="AH21" s="94">
        <f t="shared" ref="AH21" si="220">IF(AH22+AI22=0,"",IF(AH22=4,3,IF(AH22=3,1,0)))</f>
        <v>0</v>
      </c>
      <c r="AI21" s="95"/>
      <c r="AJ21" s="94">
        <f t="shared" ref="AJ21" si="221">IF(AJ22+AK22=0,"",IF(AJ22=4,3,IF(AJ22=3,1,0)))</f>
        <v>1</v>
      </c>
      <c r="AK21" s="95"/>
      <c r="AL21" s="94">
        <f t="shared" ref="AL21" si="222">IF(AL22+AM22=0,"",IF(AL22=4,3,IF(AL22=3,1,0)))</f>
        <v>0</v>
      </c>
      <c r="AM21" s="95"/>
      <c r="AN21" s="94">
        <f t="shared" ref="AN21" si="223">IF(AN22+AO22=0,"",IF(AN22=4,3,IF(AN22=3,1,0)))</f>
        <v>1</v>
      </c>
      <c r="AO21" s="95"/>
      <c r="AP21" s="100">
        <f t="shared" ref="AP21" si="224">IF(AP22+AQ22=0,"",IF(AP22=4,3,IF(AP22=3,1,0)))</f>
        <v>0</v>
      </c>
      <c r="AQ21" s="101"/>
      <c r="AR21" s="100">
        <f t="shared" ref="AR21" si="225">IF(AR22+AS22=0,"",IF(AR22=4,3,IF(AR22=3,1,0)))</f>
        <v>0</v>
      </c>
      <c r="AS21" s="101"/>
      <c r="AT21" s="100" t="str">
        <f t="shared" ref="AT21" si="226">IF(AT22+AU22=0,"",IF(AT22=4,3,IF(AT22=3,1,0)))</f>
        <v/>
      </c>
      <c r="AU21" s="101"/>
      <c r="AV21" s="100">
        <f t="shared" ref="AV21" si="227">IF(AV22+AW22=0,"",IF(AV22=4,3,IF(AV22=3,1,0)))</f>
        <v>0</v>
      </c>
      <c r="AW21" s="101"/>
      <c r="AX21" s="100">
        <f t="shared" ref="AX21" si="228">IF(AX22+AY22=0,"",IF(AX22=4,3,IF(AX22=3,1,0)))</f>
        <v>1</v>
      </c>
      <c r="AY21" s="101"/>
      <c r="AZ21" s="100">
        <f t="shared" ref="AZ21" si="229">IF(AZ22+BA22=0,"",IF(AZ22=4,3,IF(AZ22=3,1,0)))</f>
        <v>0</v>
      </c>
      <c r="BA21" s="101"/>
      <c r="BB21" s="100">
        <f t="shared" ref="BB21" si="230">IF(BB22+BC22=0,"",IF(BB22=4,3,IF(BB22=3,1,0)))</f>
        <v>0</v>
      </c>
      <c r="BC21" s="101"/>
      <c r="BD21" s="100">
        <f t="shared" ref="BD21" si="231">IF(BD22+BE22=0,"",IF(BD22=4,3,IF(BD22=3,1,0)))</f>
        <v>3</v>
      </c>
      <c r="BE21" s="101"/>
      <c r="BF21" s="100">
        <f t="shared" ref="BF21" si="232">IF(BF22+BG22=0,"",IF(BF22=4,3,IF(BF22=3,1,0)))</f>
        <v>3</v>
      </c>
      <c r="BG21" s="101"/>
      <c r="BH21" s="100">
        <f t="shared" ref="BH21" si="233">IF(BH22+BI22=0,"",IF(BH22=4,3,IF(BH22=3,1,0)))</f>
        <v>0</v>
      </c>
      <c r="BI21" s="101"/>
      <c r="BJ21" s="100">
        <f t="shared" ref="BJ21" si="234">IF(BJ22+BK22=0,"",IF(BJ22=4,3,IF(BJ22=3,1,0)))</f>
        <v>0</v>
      </c>
      <c r="BK21" s="101"/>
      <c r="BL21" s="100">
        <f t="shared" ref="BL21" si="235">IF(BL22+BM22=0,"",IF(BL22=4,3,IF(BL22=3,1,0)))</f>
        <v>0</v>
      </c>
      <c r="BM21" s="101"/>
      <c r="BN21" s="100">
        <f>IF(BN22+BO22=0,"",IF(BN22=4,3,IF(BN22=3,1,0)))</f>
        <v>0</v>
      </c>
      <c r="BO21" s="101"/>
      <c r="BP21" s="100">
        <f>IF(BP22+BQ22=0,"",IF(BP22=4,3,IF(BP22=3,1,0)))</f>
        <v>1</v>
      </c>
      <c r="BQ21" s="101"/>
      <c r="BR21" s="96">
        <f>SUM(BR22/BS22)</f>
        <v>0.52747252747252749</v>
      </c>
      <c r="BS21" s="97"/>
      <c r="BT21" s="98"/>
      <c r="BV21" s="90">
        <f>IF($N19=1,$K19/2)+IF($N19=0,$K19)</f>
        <v>0</v>
      </c>
      <c r="BW21" s="90">
        <f>IF($P21=1,$K21/2)+IF($P21=0,$K21)</f>
        <v>15</v>
      </c>
      <c r="BX21" s="90">
        <f>IF($R21=1,$K21/2)+IF($R21=0,$K21)</f>
        <v>7.5</v>
      </c>
      <c r="BY21" s="90">
        <f>IF($T21=1,$K21/2)+IF($T21=0,$K21)</f>
        <v>7.5</v>
      </c>
      <c r="BZ21" s="90">
        <f>IF($V21=1,$K21/2)+IF($V21=0,$K21)</f>
        <v>15</v>
      </c>
      <c r="CA21" s="90">
        <f>IF($X21=1,$K21/2)+IF($X21=0,$K21)</f>
        <v>15</v>
      </c>
      <c r="CB21" s="90">
        <f>IF($Z21=1,$K21/2)+IF($Z21=0,$K21)</f>
        <v>0</v>
      </c>
      <c r="CC21" s="91"/>
      <c r="CD21" s="90">
        <f>IF($AD21=1,$K21/2)+IF($AD21=0,$K21)</f>
        <v>15</v>
      </c>
      <c r="CE21" s="90">
        <f>IF($AF21=1,$K21/2)+IF($AF21=0,$K21)</f>
        <v>15</v>
      </c>
      <c r="CF21" s="90">
        <f>IF($AH21=1,$K21/2)+IF($AH21=0,$K21)</f>
        <v>15</v>
      </c>
      <c r="CG21" s="90">
        <f>IF($AJ21=1,$K21/2)+IF($AJ21=0,$K21)</f>
        <v>7.5</v>
      </c>
      <c r="CH21" s="90">
        <f>IF($AL21=1,$K21/2)+IF($AL21=0,$K21)</f>
        <v>15</v>
      </c>
      <c r="CI21" s="90">
        <f>IF($AN21=1,$K21/2)+IF($AN21=0,$K21)</f>
        <v>7.5</v>
      </c>
      <c r="CJ21" s="90">
        <f>IF($AP21=1,$K21/2)+IF($AP21=0,$K21)</f>
        <v>15</v>
      </c>
      <c r="CK21" s="90">
        <f>IF($AR21=1,$K21/2)+IF($AR21=0,$K21)</f>
        <v>15</v>
      </c>
      <c r="CL21" s="90">
        <f>IF($AT21=1,$K21/2)+IF($AT21=0,$K21)</f>
        <v>0</v>
      </c>
      <c r="CM21" s="90">
        <f>IF($AV21=1,$K21/2)+IF($AV21=0,$K21)</f>
        <v>15</v>
      </c>
      <c r="CN21" s="90">
        <f>IF($AX21=1,$K21/2)+IF($AX21=0,$K21)</f>
        <v>7.5</v>
      </c>
      <c r="CO21" s="90">
        <f>IF($AZ21=1,$K21/2)+IF($AZ21=0,$K21)</f>
        <v>15</v>
      </c>
      <c r="CP21" s="90">
        <f>IF($BB21=1,$K21/2)+IF($BB21=0,$K21)</f>
        <v>15</v>
      </c>
      <c r="CQ21" s="90">
        <f>IF($BD21=1,$K21/2)+IF($BD21=0,$K21)</f>
        <v>0</v>
      </c>
      <c r="CR21" s="90">
        <f>IF($BF21=1,$K21/2)+IF($BF21=0,$K21)</f>
        <v>0</v>
      </c>
      <c r="CS21" s="90">
        <f>IF($BH21=1,$K21/2)+IF($BH21=0,$K21)</f>
        <v>15</v>
      </c>
      <c r="CT21" s="90">
        <f>IF($BJ21=1,$K21/2)+IF($BJ21=0,$K21)</f>
        <v>15</v>
      </c>
      <c r="CU21" s="90">
        <f>IF($BL21=1,$K21/2)+IF($BL21=0,$K21)</f>
        <v>15</v>
      </c>
      <c r="CV21" s="90">
        <f>IF($BN21=1,$K21/2)+IF($BN21=0,$K21)</f>
        <v>15</v>
      </c>
      <c r="CW21" s="90">
        <f>IF($BP21=1,$K21/2)+IF($BP21=0,$K21)</f>
        <v>7.5</v>
      </c>
    </row>
    <row r="22" spans="1:101" ht="11.25" customHeight="1" x14ac:dyDescent="0.25">
      <c r="A22" s="123"/>
      <c r="B22" s="111"/>
      <c r="C22" s="138"/>
      <c r="D22" s="113"/>
      <c r="E22" s="107"/>
      <c r="F22" s="107"/>
      <c r="G22" s="107"/>
      <c r="H22" s="102"/>
      <c r="I22" s="104"/>
      <c r="J22" s="105"/>
      <c r="K22" s="106"/>
      <c r="L22" s="107"/>
      <c r="M22" s="103"/>
      <c r="N22" s="17">
        <v>1</v>
      </c>
      <c r="O22" s="18">
        <v>4</v>
      </c>
      <c r="P22" s="17">
        <v>2</v>
      </c>
      <c r="Q22" s="18">
        <v>4</v>
      </c>
      <c r="R22" s="17">
        <v>3</v>
      </c>
      <c r="S22" s="18">
        <v>3</v>
      </c>
      <c r="T22" s="17">
        <v>3</v>
      </c>
      <c r="U22" s="18">
        <v>3</v>
      </c>
      <c r="V22" s="17">
        <v>1</v>
      </c>
      <c r="W22" s="18">
        <v>4</v>
      </c>
      <c r="X22" s="17">
        <v>1</v>
      </c>
      <c r="Y22" s="18">
        <v>4</v>
      </c>
      <c r="Z22" s="17">
        <v>4</v>
      </c>
      <c r="AA22" s="18">
        <v>2</v>
      </c>
      <c r="AB22" s="29"/>
      <c r="AC22" s="30"/>
      <c r="AD22" s="17">
        <v>1</v>
      </c>
      <c r="AE22" s="18">
        <v>4</v>
      </c>
      <c r="AF22" s="17">
        <v>1</v>
      </c>
      <c r="AG22" s="18">
        <v>4</v>
      </c>
      <c r="AH22" s="17">
        <v>1</v>
      </c>
      <c r="AI22" s="18">
        <v>4</v>
      </c>
      <c r="AJ22" s="17">
        <v>3</v>
      </c>
      <c r="AK22" s="18">
        <v>3</v>
      </c>
      <c r="AL22" s="17">
        <v>1</v>
      </c>
      <c r="AM22" s="18">
        <v>4</v>
      </c>
      <c r="AN22" s="17">
        <v>3</v>
      </c>
      <c r="AO22" s="18">
        <v>3</v>
      </c>
      <c r="AP22" s="23">
        <v>2</v>
      </c>
      <c r="AQ22" s="24">
        <v>4</v>
      </c>
      <c r="AR22" s="23">
        <v>0</v>
      </c>
      <c r="AS22" s="24">
        <v>4</v>
      </c>
      <c r="AT22" s="23"/>
      <c r="AU22" s="24"/>
      <c r="AV22" s="21">
        <v>1</v>
      </c>
      <c r="AW22" s="22">
        <v>4</v>
      </c>
      <c r="AX22" s="23">
        <v>3</v>
      </c>
      <c r="AY22" s="24">
        <v>3</v>
      </c>
      <c r="AZ22" s="23">
        <v>1</v>
      </c>
      <c r="BA22" s="24">
        <v>4</v>
      </c>
      <c r="BB22" s="23">
        <v>1</v>
      </c>
      <c r="BC22" s="24">
        <v>4</v>
      </c>
      <c r="BD22" s="23">
        <v>4</v>
      </c>
      <c r="BE22" s="24">
        <v>2</v>
      </c>
      <c r="BF22" s="23">
        <v>4</v>
      </c>
      <c r="BG22" s="24">
        <v>1</v>
      </c>
      <c r="BH22" s="23">
        <v>1</v>
      </c>
      <c r="BI22" s="24">
        <v>4</v>
      </c>
      <c r="BJ22" s="23">
        <v>2</v>
      </c>
      <c r="BK22" s="24">
        <v>4</v>
      </c>
      <c r="BL22" s="23">
        <v>1</v>
      </c>
      <c r="BM22" s="24">
        <v>4</v>
      </c>
      <c r="BN22" s="23">
        <v>0</v>
      </c>
      <c r="BO22" s="24">
        <v>4</v>
      </c>
      <c r="BP22" s="21">
        <v>3</v>
      </c>
      <c r="BQ22" s="22">
        <v>3</v>
      </c>
      <c r="BR22" s="25">
        <f>SUM($BP22,$BN22,$BL22,$BJ22,$BH22,$BF22,$BD22,$BB22,$AZ22,$AX22,$AV22,$AT22,$AR22,$AP22,$AN22,$AL22,$AJ22,$AH22,$AF22,$AD22,$AB22,$Z22,$X22,$V22,$T22,$R22,$P22,$N22,)</f>
        <v>48</v>
      </c>
      <c r="BS22" s="26">
        <f>SUM($BQ22,$BO22,$BM22,$BK22,$BI22,$BG22,$BE22,$BC22,$BA22,$AY22,$AW22,$AU22,$AS22,$AQ22,$AO22,$AM22,$AK22,$AI22,$AG22,$AE22,$AC22,$AA22,$Y22,$W22,$U22,$S22,$Q22,$O22,)</f>
        <v>91</v>
      </c>
      <c r="BT22" s="99"/>
      <c r="BV22" s="90"/>
      <c r="BW22" s="90"/>
      <c r="BX22" s="90"/>
      <c r="BY22" s="90"/>
      <c r="BZ22" s="90"/>
      <c r="CA22" s="90"/>
      <c r="CB22" s="90"/>
      <c r="CC22" s="91"/>
      <c r="CD22" s="90"/>
      <c r="CE22" s="90"/>
      <c r="CF22" s="90"/>
      <c r="CG22" s="90"/>
      <c r="CH22" s="90"/>
      <c r="CI22" s="90"/>
      <c r="CJ22" s="90"/>
      <c r="CK22" s="90"/>
      <c r="CL22" s="90"/>
      <c r="CM22" s="90"/>
      <c r="CN22" s="90"/>
      <c r="CO22" s="90"/>
      <c r="CP22" s="90"/>
      <c r="CQ22" s="90"/>
      <c r="CR22" s="90"/>
      <c r="CS22" s="90"/>
      <c r="CT22" s="90"/>
      <c r="CU22" s="90"/>
      <c r="CV22" s="90"/>
      <c r="CW22" s="90"/>
    </row>
    <row r="23" spans="1:101" ht="11.25" customHeight="1" x14ac:dyDescent="0.25">
      <c r="A23" s="118">
        <v>9</v>
      </c>
      <c r="B23" s="140" t="s">
        <v>32</v>
      </c>
      <c r="C23" s="138" t="s">
        <v>30</v>
      </c>
      <c r="D23" s="112"/>
      <c r="E23" s="107">
        <f t="shared" ref="E23" si="236">F23+G23</f>
        <v>1209.33</v>
      </c>
      <c r="F23" s="107">
        <f t="shared" ref="F23" si="237">IF(I23&gt;150,IF(H23&gt;=65,0,SUM(K23-(COUNT(N23:BQ23))*3*(15+50)%)*10),IF(I23&lt;-150,IF((K23-(COUNT(N23:BQ23))*3*((G23-L23)/10+50)%)*10&lt;1,0,SUM(K23-(COUNT(N23:BQ23))*3*((G23-L23)/10+50)%)*10),SUM(K23-(COUNT(N23:BQ23))*3*((G23-L23)/10+50)%)*10))</f>
        <v>44.329999999999927</v>
      </c>
      <c r="G23" s="107">
        <v>1165</v>
      </c>
      <c r="H23" s="102">
        <f t="shared" ref="H23" si="238">IF(COUNT(N23:BQ23)=0,0,K23/((COUNT(N23:BQ23))*3)%)</f>
        <v>52.564102564102562</v>
      </c>
      <c r="I23" s="103">
        <f t="shared" ref="I23" si="239">G23-L23</f>
        <v>-31.192307692307622</v>
      </c>
      <c r="J23" s="105">
        <v>10</v>
      </c>
      <c r="K23" s="106">
        <f>SUM(N23:BQ23)</f>
        <v>41</v>
      </c>
      <c r="L23" s="107">
        <f t="shared" ref="L23" si="240">(SUM($G$7:$G$62)-G23)/(COUNT($G$7:$G$62)-1)</f>
        <v>1196.1923076923076</v>
      </c>
      <c r="M23" s="103">
        <f>CD63</f>
        <v>506</v>
      </c>
      <c r="N23" s="94">
        <f t="shared" ref="N23" si="241">IF(N24+O24=0,"",IF(N24=4,3,IF(N24=3,1,0)))</f>
        <v>3</v>
      </c>
      <c r="O23" s="95"/>
      <c r="P23" s="114">
        <f t="shared" ref="P23" si="242">IF(P24+Q24=0,"",IF(P24=4,3,IF(P24=3,1,0)))</f>
        <v>3</v>
      </c>
      <c r="Q23" s="115"/>
      <c r="R23" s="114">
        <f t="shared" ref="R23" si="243">IF(R24+S24=0,"",IF(R24=4,3,IF(R24=3,1,0)))</f>
        <v>1</v>
      </c>
      <c r="S23" s="115"/>
      <c r="T23" s="94">
        <f t="shared" ref="T23" si="244">IF(T24+U24=0,"",IF(T24=4,3,IF(T24=3,1,0)))</f>
        <v>3</v>
      </c>
      <c r="U23" s="95"/>
      <c r="V23" s="94">
        <f t="shared" ref="V23" si="245">IF(V24+W24=0,"",IF(V24=4,3,IF(V24=3,1,0)))</f>
        <v>3</v>
      </c>
      <c r="W23" s="95"/>
      <c r="X23" s="94">
        <f t="shared" ref="X23" si="246">IF(X24+Y24=0,"",IF(X24=4,3,IF(X24=3,1,0)))</f>
        <v>1</v>
      </c>
      <c r="Y23" s="95"/>
      <c r="Z23" s="114">
        <f t="shared" ref="Z23" si="247">IF(Z24+AA24=0,"",IF(Z24=4,3,IF(Z24=3,1,0)))</f>
        <v>3</v>
      </c>
      <c r="AA23" s="115"/>
      <c r="AB23" s="94">
        <f t="shared" ref="AB23" si="248">IF(AB24+AC24=0,"",IF(AB24=4,3,IF(AB24=3,1,0)))</f>
        <v>3</v>
      </c>
      <c r="AC23" s="95"/>
      <c r="AD23" s="27"/>
      <c r="AE23" s="28"/>
      <c r="AF23" s="114">
        <f t="shared" ref="AF23" si="249">IF(AF24+AG24=0,"",IF(AF24=4,3,IF(AF24=3,1,0)))</f>
        <v>0</v>
      </c>
      <c r="AG23" s="115"/>
      <c r="AH23" s="94">
        <f t="shared" ref="AH23" si="250">IF(AH24+AI24=0,"",IF(AH24=4,3,IF(AH24=3,1,0)))</f>
        <v>1</v>
      </c>
      <c r="AI23" s="95"/>
      <c r="AJ23" s="94">
        <f t="shared" ref="AJ23" si="251">IF(AJ24+AK24=0,"",IF(AJ24=4,3,IF(AJ24=3,1,0)))</f>
        <v>0</v>
      </c>
      <c r="AK23" s="95"/>
      <c r="AL23" s="94">
        <f t="shared" ref="AL23" si="252">IF(AL24+AM24=0,"",IF(AL24=4,3,IF(AL24=3,1,0)))</f>
        <v>0</v>
      </c>
      <c r="AM23" s="95"/>
      <c r="AN23" s="94">
        <f t="shared" ref="AN23" si="253">IF(AN24+AO24=0,"",IF(AN24=4,3,IF(AN24=3,1,0)))</f>
        <v>0</v>
      </c>
      <c r="AO23" s="95"/>
      <c r="AP23" s="114">
        <f t="shared" ref="AP23" si="254">IF(AP24+AQ24=0,"",IF(AP24=4,3,IF(AP24=3,1,0)))</f>
        <v>0</v>
      </c>
      <c r="AQ23" s="115"/>
      <c r="AR23" s="114">
        <f t="shared" ref="AR23" si="255">IF(AR24+AS24=0,"",IF(AR24=4,3,IF(AR24=3,1,0)))</f>
        <v>1</v>
      </c>
      <c r="AS23" s="115"/>
      <c r="AT23" s="100" t="str">
        <f t="shared" ref="AT23" si="256">IF(AT24+AU24=0,"",IF(AT24=4,3,IF(AT24=3,1,0)))</f>
        <v/>
      </c>
      <c r="AU23" s="101"/>
      <c r="AV23" s="114">
        <f t="shared" ref="AV23" si="257">IF(AV24+AW24=0,"",IF(AV24=4,3,IF(AV24=3,1,0)))</f>
        <v>0</v>
      </c>
      <c r="AW23" s="115"/>
      <c r="AX23" s="114">
        <f t="shared" ref="AX23" si="258">IF(AX24+AY24=0,"",IF(AX24=4,3,IF(AX24=3,1,0)))</f>
        <v>3</v>
      </c>
      <c r="AY23" s="115"/>
      <c r="AZ23" s="114">
        <f t="shared" ref="AZ23" si="259">IF(AZ24+BA24=0,"",IF(AZ24=4,3,IF(AZ24=3,1,0)))</f>
        <v>3</v>
      </c>
      <c r="BA23" s="115"/>
      <c r="BB23" s="114">
        <f t="shared" ref="BB23" si="260">IF(BB24+BC24=0,"",IF(BB24=4,3,IF(BB24=3,1,0)))</f>
        <v>0</v>
      </c>
      <c r="BC23" s="115"/>
      <c r="BD23" s="100">
        <f t="shared" ref="BD23" si="261">IF(BD24+BE24=0,"",IF(BD24=4,3,IF(BD24=3,1,0)))</f>
        <v>1</v>
      </c>
      <c r="BE23" s="101"/>
      <c r="BF23" s="100">
        <f t="shared" ref="BF23" si="262">IF(BF24+BG24=0,"",IF(BF24=4,3,IF(BF24=3,1,0)))</f>
        <v>0</v>
      </c>
      <c r="BG23" s="101"/>
      <c r="BH23" s="114">
        <f t="shared" ref="BH23" si="263">IF(BH24+BI24=0,"",IF(BH24=4,3,IF(BH24=3,1,0)))</f>
        <v>0</v>
      </c>
      <c r="BI23" s="115"/>
      <c r="BJ23" s="114">
        <f t="shared" ref="BJ23" si="264">IF(BJ24+BK24=0,"",IF(BJ24=4,3,IF(BJ24=3,1,0)))</f>
        <v>3</v>
      </c>
      <c r="BK23" s="115"/>
      <c r="BL23" s="100">
        <f t="shared" ref="BL23" si="265">IF(BL24+BM24=0,"",IF(BL24=4,3,IF(BL24=3,1,0)))</f>
        <v>3</v>
      </c>
      <c r="BM23" s="101"/>
      <c r="BN23" s="114">
        <f>IF(BN24+BO24=0,"",IF(BN24=4,3,IF(BN24=3,1,0)))</f>
        <v>3</v>
      </c>
      <c r="BO23" s="115"/>
      <c r="BP23" s="100">
        <f>IF(BP24+BQ24=0,"",IF(BP24=4,3,IF(BP24=3,1,0)))</f>
        <v>3</v>
      </c>
      <c r="BQ23" s="101"/>
      <c r="BR23" s="96">
        <f>SUM(BR24/BS24)</f>
        <v>1.106060606060606</v>
      </c>
      <c r="BS23" s="97"/>
      <c r="BT23" s="116">
        <v>20</v>
      </c>
      <c r="BV23" s="90">
        <f>IF($N21=1,$K21/2)+IF($N21=0,$K21)</f>
        <v>15</v>
      </c>
      <c r="BW23" s="90">
        <f>IF($P23=1,$K23/2)+IF($P23=0,$K23)</f>
        <v>0</v>
      </c>
      <c r="BX23" s="90">
        <f>IF($R23=1,$K23/2)+IF($R23=0,$K23)</f>
        <v>20.5</v>
      </c>
      <c r="BY23" s="90">
        <f>IF($T23=1,$K23/2)+IF($T23=0,$K23)</f>
        <v>0</v>
      </c>
      <c r="BZ23" s="90">
        <f>IF($V23=1,$K23/2)+IF($V23=0,$K23)</f>
        <v>0</v>
      </c>
      <c r="CA23" s="90">
        <f>IF($X23=1,$K23/2)+IF($X23=0,$K23)</f>
        <v>20.5</v>
      </c>
      <c r="CB23" s="90">
        <f>IF($Z23=1,$K23/2)+IF($Z23=0,$K23)</f>
        <v>0</v>
      </c>
      <c r="CC23" s="90">
        <f>IF($AB23=1,$K23/2)+IF($AB23=0,$K23)</f>
        <v>0</v>
      </c>
      <c r="CD23" s="91"/>
      <c r="CE23" s="90">
        <f>IF($AF23=1,$K23/2)+IF($AF23=0,$K23)</f>
        <v>41</v>
      </c>
      <c r="CF23" s="90">
        <f>IF($AH23=1,$K23/2)+IF($AH23=0,$K23)</f>
        <v>20.5</v>
      </c>
      <c r="CG23" s="90">
        <f>IF($AJ23=1,$K23/2)+IF($AJ23=0,$K23)</f>
        <v>41</v>
      </c>
      <c r="CH23" s="90">
        <f>IF($AL23=1,$K23/2)+IF($AL23=0,$K23)</f>
        <v>41</v>
      </c>
      <c r="CI23" s="90">
        <f>IF($AN23=1,$K23/2)+IF($AN23=0,$K23)</f>
        <v>41</v>
      </c>
      <c r="CJ23" s="90">
        <f>IF($AP23=1,$K23/2)+IF($AP23=0,$K23)</f>
        <v>41</v>
      </c>
      <c r="CK23" s="90">
        <f>IF($AR23=1,$K23/2)+IF($AR23=0,$K23)</f>
        <v>20.5</v>
      </c>
      <c r="CL23" s="90">
        <f>IF($AT23=1,$K23/2)+IF($AT23=0,$K23)</f>
        <v>0</v>
      </c>
      <c r="CM23" s="90">
        <f>IF($AV23=1,$K23/2)+IF($AV23=0,$K23)</f>
        <v>41</v>
      </c>
      <c r="CN23" s="90">
        <f>IF($AX23=1,$K23/2)+IF($AX23=0,$K23)</f>
        <v>0</v>
      </c>
      <c r="CO23" s="90">
        <f>IF($AZ23=1,$K23/2)+IF($AZ23=0,$K23)</f>
        <v>0</v>
      </c>
      <c r="CP23" s="90">
        <f>IF($BB23=1,$K23/2)+IF($BB23=0,$K23)</f>
        <v>41</v>
      </c>
      <c r="CQ23" s="90">
        <f>IF($BD23=1,$K23/2)+IF($BD23=0,$K23)</f>
        <v>20.5</v>
      </c>
      <c r="CR23" s="90">
        <f>IF($BF23=1,$K23/2)+IF($BF23=0,$K23)</f>
        <v>41</v>
      </c>
      <c r="CS23" s="90">
        <f>IF($BH23=1,$K23/2)+IF($BH23=0,$K23)</f>
        <v>41</v>
      </c>
      <c r="CT23" s="90">
        <f>IF($BJ23=1,$K23/2)+IF($BJ23=0,$K23)</f>
        <v>0</v>
      </c>
      <c r="CU23" s="90">
        <f>IF($BL23=1,$K23/2)+IF($BL23=0,$K23)</f>
        <v>0</v>
      </c>
      <c r="CV23" s="90">
        <f>IF($BN23=1,$K23/2)+IF($BN23=0,$K23)</f>
        <v>0</v>
      </c>
      <c r="CW23" s="90">
        <f>IF($BP23=1,$K23/2)+IF($BP23=0,$K23)</f>
        <v>0</v>
      </c>
    </row>
    <row r="24" spans="1:101" ht="11.25" customHeight="1" x14ac:dyDescent="0.25">
      <c r="A24" s="121"/>
      <c r="B24" s="140"/>
      <c r="C24" s="138"/>
      <c r="D24" s="113"/>
      <c r="E24" s="107"/>
      <c r="F24" s="107"/>
      <c r="G24" s="107"/>
      <c r="H24" s="102"/>
      <c r="I24" s="104"/>
      <c r="J24" s="105"/>
      <c r="K24" s="106"/>
      <c r="L24" s="107"/>
      <c r="M24" s="103"/>
      <c r="N24" s="17">
        <v>4</v>
      </c>
      <c r="O24" s="18">
        <v>1</v>
      </c>
      <c r="P24" s="31">
        <v>4</v>
      </c>
      <c r="Q24" s="32">
        <v>1</v>
      </c>
      <c r="R24" s="31">
        <v>3</v>
      </c>
      <c r="S24" s="32">
        <v>3</v>
      </c>
      <c r="T24" s="17">
        <v>4</v>
      </c>
      <c r="U24" s="18">
        <v>1</v>
      </c>
      <c r="V24" s="17">
        <v>4</v>
      </c>
      <c r="W24" s="18">
        <v>1</v>
      </c>
      <c r="X24" s="17">
        <v>3</v>
      </c>
      <c r="Y24" s="18">
        <v>3</v>
      </c>
      <c r="Z24" s="31">
        <v>4</v>
      </c>
      <c r="AA24" s="32">
        <v>1</v>
      </c>
      <c r="AB24" s="17">
        <v>4</v>
      </c>
      <c r="AC24" s="18">
        <v>1</v>
      </c>
      <c r="AD24" s="29"/>
      <c r="AE24" s="30"/>
      <c r="AF24" s="31">
        <v>1</v>
      </c>
      <c r="AG24" s="32">
        <v>4</v>
      </c>
      <c r="AH24" s="17">
        <v>3</v>
      </c>
      <c r="AI24" s="18">
        <v>3</v>
      </c>
      <c r="AJ24" s="17">
        <v>1</v>
      </c>
      <c r="AK24" s="18">
        <v>4</v>
      </c>
      <c r="AL24" s="17">
        <v>2</v>
      </c>
      <c r="AM24" s="18">
        <v>4</v>
      </c>
      <c r="AN24" s="17">
        <v>0</v>
      </c>
      <c r="AO24" s="18">
        <v>4</v>
      </c>
      <c r="AP24" s="31">
        <v>2</v>
      </c>
      <c r="AQ24" s="32">
        <v>4</v>
      </c>
      <c r="AR24" s="31">
        <v>3</v>
      </c>
      <c r="AS24" s="32">
        <v>3</v>
      </c>
      <c r="AT24" s="23"/>
      <c r="AU24" s="24"/>
      <c r="AV24" s="31">
        <v>2</v>
      </c>
      <c r="AW24" s="32">
        <v>4</v>
      </c>
      <c r="AX24" s="31">
        <v>4</v>
      </c>
      <c r="AY24" s="32">
        <v>1</v>
      </c>
      <c r="AZ24" s="31">
        <v>4</v>
      </c>
      <c r="BA24" s="32">
        <v>2</v>
      </c>
      <c r="BB24" s="31">
        <v>2</v>
      </c>
      <c r="BC24" s="32">
        <v>4</v>
      </c>
      <c r="BD24" s="23">
        <v>3</v>
      </c>
      <c r="BE24" s="24">
        <v>3</v>
      </c>
      <c r="BF24" s="23">
        <v>0</v>
      </c>
      <c r="BG24" s="24">
        <v>4</v>
      </c>
      <c r="BH24" s="31">
        <v>0</v>
      </c>
      <c r="BI24" s="32">
        <v>4</v>
      </c>
      <c r="BJ24" s="31">
        <v>4</v>
      </c>
      <c r="BK24" s="32">
        <v>0</v>
      </c>
      <c r="BL24" s="23">
        <v>4</v>
      </c>
      <c r="BM24" s="24">
        <v>2</v>
      </c>
      <c r="BN24" s="31">
        <v>4</v>
      </c>
      <c r="BO24" s="32">
        <v>2</v>
      </c>
      <c r="BP24" s="23">
        <v>4</v>
      </c>
      <c r="BQ24" s="24">
        <v>2</v>
      </c>
      <c r="BR24" s="25">
        <f>SUM($BP24,$BN24,$BL24,$BJ24,$BH24,$BF24,$BD24,$BB24,$AZ24,$AX24,$AV24,$AT24,$AR24,$AP24,$AN24,$AL24,$AJ24,$AH24,$AF24,$AD24,$AB24,$Z24,$X24,$V24,$T24,$R24,$P24,$N24,)</f>
        <v>73</v>
      </c>
      <c r="BS24" s="26">
        <f>SUM($BQ24,$BO24,$BM24,$BK24,$BI24,$BG24,$BE24,$BC24,$BA24,$AY24,$AW24,$AU24,$AS24,$AQ24,$AO24,$AM24,$AK24,$AI24,$AG24,$AE24,$AC24,$AA24,$Y24,$W24,$U24,$S24,$Q24,$O24,)</f>
        <v>66</v>
      </c>
      <c r="BT24" s="117"/>
      <c r="BV24" s="90"/>
      <c r="BW24" s="90"/>
      <c r="BX24" s="90"/>
      <c r="BY24" s="90"/>
      <c r="BZ24" s="90"/>
      <c r="CA24" s="90"/>
      <c r="CB24" s="90"/>
      <c r="CC24" s="90"/>
      <c r="CD24" s="91"/>
      <c r="CE24" s="90"/>
      <c r="CF24" s="90"/>
      <c r="CG24" s="90"/>
      <c r="CH24" s="90"/>
      <c r="CI24" s="90"/>
      <c r="CJ24" s="90"/>
      <c r="CK24" s="90"/>
      <c r="CL24" s="90"/>
      <c r="CM24" s="90"/>
      <c r="CN24" s="90"/>
      <c r="CO24" s="90"/>
      <c r="CP24" s="90"/>
      <c r="CQ24" s="90"/>
      <c r="CR24" s="90"/>
      <c r="CS24" s="90"/>
      <c r="CT24" s="90"/>
      <c r="CU24" s="90"/>
      <c r="CV24" s="90"/>
      <c r="CW24" s="90"/>
    </row>
    <row r="25" spans="1:101" ht="11.25" customHeight="1" x14ac:dyDescent="0.25">
      <c r="A25" s="108">
        <v>10</v>
      </c>
      <c r="B25" s="140" t="s">
        <v>33</v>
      </c>
      <c r="C25" s="138" t="s">
        <v>27</v>
      </c>
      <c r="D25" s="112"/>
      <c r="E25" s="107">
        <f t="shared" ref="E25" si="266">F25+G25</f>
        <v>1271.49</v>
      </c>
      <c r="F25" s="107">
        <f t="shared" ref="F25" si="267">IF(I25&gt;150,IF(H25&gt;=65,0,SUM(K25-(COUNT(N25:BQ25))*3*(15+50)%)*10),IF(I25&lt;-150,IF((K25-(COUNT(N25:BQ25))*3*((G25-L25)/10+50)%)*10&lt;1,0,SUM(K25-(COUNT(N25:BQ25))*3*((G25-L25)/10+50)%)*10),SUM(K25-(COUNT(N25:BQ25))*3*((G25-L25)/10+50)%)*10))</f>
        <v>42.490000000000023</v>
      </c>
      <c r="G25" s="107">
        <v>1229</v>
      </c>
      <c r="H25" s="102">
        <f t="shared" ref="H25" si="268">IF(COUNT(N25:BQ25)=0,0,K25/((COUNT(N25:BQ25))*3)%)</f>
        <v>58.974358974358971</v>
      </c>
      <c r="I25" s="103">
        <f t="shared" ref="I25" si="269">G25-L25</f>
        <v>35.269230769230717</v>
      </c>
      <c r="J25" s="139">
        <v>3</v>
      </c>
      <c r="K25" s="106">
        <f>SUM(N25:BQ25)</f>
        <v>46</v>
      </c>
      <c r="L25" s="107">
        <f t="shared" ref="L25" si="270">(SUM($G$7:$G$62)-G25)/(COUNT($G$7:$G$62)-1)</f>
        <v>1193.7307692307693</v>
      </c>
      <c r="M25" s="103">
        <f>CE63</f>
        <v>534</v>
      </c>
      <c r="N25" s="94">
        <f t="shared" ref="N25" si="271">IF(N26+O26=0,"",IF(N26=4,3,IF(N26=3,1,0)))</f>
        <v>3</v>
      </c>
      <c r="O25" s="95"/>
      <c r="P25" s="114">
        <f t="shared" ref="P25" si="272">IF(P26+Q26=0,"",IF(P26=4,3,IF(P26=3,1,0)))</f>
        <v>0</v>
      </c>
      <c r="Q25" s="115"/>
      <c r="R25" s="114">
        <f t="shared" ref="R25" si="273">IF(R26+S26=0,"",IF(R26=4,3,IF(R26=3,1,0)))</f>
        <v>3</v>
      </c>
      <c r="S25" s="115"/>
      <c r="T25" s="94">
        <f t="shared" ref="T25" si="274">IF(T26+U26=0,"",IF(T26=4,3,IF(T26=3,1,0)))</f>
        <v>3</v>
      </c>
      <c r="U25" s="95"/>
      <c r="V25" s="94">
        <f t="shared" ref="V25" si="275">IF(V26+W26=0,"",IF(V26=4,3,IF(V26=3,1,0)))</f>
        <v>1</v>
      </c>
      <c r="W25" s="95"/>
      <c r="X25" s="94">
        <f t="shared" ref="X25" si="276">IF(X26+Y26=0,"",IF(X26=4,3,IF(X26=3,1,0)))</f>
        <v>3</v>
      </c>
      <c r="Y25" s="95"/>
      <c r="Z25" s="114">
        <f t="shared" ref="Z25" si="277">IF(Z26+AA26=0,"",IF(Z26=4,3,IF(Z26=3,1,0)))</f>
        <v>1</v>
      </c>
      <c r="AA25" s="115"/>
      <c r="AB25" s="94">
        <f t="shared" ref="AB25" si="278">IF(AB26+AC26=0,"",IF(AB26=4,3,IF(AB26=3,1,0)))</f>
        <v>3</v>
      </c>
      <c r="AC25" s="95"/>
      <c r="AD25" s="114">
        <f t="shared" ref="AD25" si="279">IF(AD26+AE26=0,"",IF(AD26=4,3,IF(AD26=3,1,0)))</f>
        <v>3</v>
      </c>
      <c r="AE25" s="115"/>
      <c r="AF25" s="27"/>
      <c r="AG25" s="28"/>
      <c r="AH25" s="94">
        <f t="shared" ref="AH25" si="280">IF(AH26+AI26=0,"",IF(AH26=4,3,IF(AH26=3,1,0)))</f>
        <v>3</v>
      </c>
      <c r="AI25" s="95"/>
      <c r="AJ25" s="94">
        <f t="shared" ref="AJ25" si="281">IF(AJ26+AK26=0,"",IF(AJ26=4,3,IF(AJ26=3,1,0)))</f>
        <v>1</v>
      </c>
      <c r="AK25" s="95"/>
      <c r="AL25" s="94">
        <f t="shared" ref="AL25" si="282">IF(AL26+AM26=0,"",IF(AL26=4,3,IF(AL26=3,1,0)))</f>
        <v>0</v>
      </c>
      <c r="AM25" s="95"/>
      <c r="AN25" s="94">
        <f t="shared" ref="AN25" si="283">IF(AN26+AO26=0,"",IF(AN26=4,3,IF(AN26=3,1,0)))</f>
        <v>0</v>
      </c>
      <c r="AO25" s="95"/>
      <c r="AP25" s="114">
        <f t="shared" ref="AP25" si="284">IF(AP26+AQ26=0,"",IF(AP26=4,3,IF(AP26=3,1,0)))</f>
        <v>1</v>
      </c>
      <c r="AQ25" s="115"/>
      <c r="AR25" s="114">
        <f t="shared" ref="AR25" si="285">IF(AR26+AS26=0,"",IF(AR26=4,3,IF(AR26=3,1,0)))</f>
        <v>0</v>
      </c>
      <c r="AS25" s="115"/>
      <c r="AT25" s="100" t="str">
        <f t="shared" ref="AT25" si="286">IF(AT26+AU26=0,"",IF(AT26=4,3,IF(AT26=3,1,0)))</f>
        <v/>
      </c>
      <c r="AU25" s="101"/>
      <c r="AV25" s="114">
        <f t="shared" ref="AV25" si="287">IF(AV26+AW26=0,"",IF(AV26=4,3,IF(AV26=3,1,0)))</f>
        <v>0</v>
      </c>
      <c r="AW25" s="115"/>
      <c r="AX25" s="114">
        <f t="shared" ref="AX25" si="288">IF(AX26+AY26=0,"",IF(AX26=4,3,IF(AX26=3,1,0)))</f>
        <v>3</v>
      </c>
      <c r="AY25" s="115"/>
      <c r="AZ25" s="114">
        <f t="shared" ref="AZ25" si="289">IF(AZ26+BA26=0,"",IF(AZ26=4,3,IF(AZ26=3,1,0)))</f>
        <v>0</v>
      </c>
      <c r="BA25" s="115"/>
      <c r="BB25" s="114">
        <f t="shared" ref="BB25" si="290">IF(BB26+BC26=0,"",IF(BB26=4,3,IF(BB26=3,1,0)))</f>
        <v>3</v>
      </c>
      <c r="BC25" s="115"/>
      <c r="BD25" s="100">
        <f t="shared" ref="BD25" si="291">IF(BD26+BE26=0,"",IF(BD26=4,3,IF(BD26=3,1,0)))</f>
        <v>3</v>
      </c>
      <c r="BE25" s="101"/>
      <c r="BF25" s="100">
        <f t="shared" ref="BF25" si="292">IF(BF26+BG26=0,"",IF(BF26=4,3,IF(BF26=3,1,0)))</f>
        <v>3</v>
      </c>
      <c r="BG25" s="101"/>
      <c r="BH25" s="114">
        <f t="shared" ref="BH25" si="293">IF(BH26+BI26=0,"",IF(BH26=4,3,IF(BH26=3,1,0)))</f>
        <v>3</v>
      </c>
      <c r="BI25" s="115"/>
      <c r="BJ25" s="114">
        <f t="shared" ref="BJ25" si="294">IF(BJ26+BK26=0,"",IF(BJ26=4,3,IF(BJ26=3,1,0)))</f>
        <v>0</v>
      </c>
      <c r="BK25" s="115"/>
      <c r="BL25" s="100">
        <f t="shared" ref="BL25" si="295">IF(BL26+BM26=0,"",IF(BL26=4,3,IF(BL26=3,1,0)))</f>
        <v>3</v>
      </c>
      <c r="BM25" s="101"/>
      <c r="BN25" s="114">
        <f>IF(BN26+BO26=0,"",IF(BN26=4,3,IF(BN26=3,1,0)))</f>
        <v>3</v>
      </c>
      <c r="BO25" s="115"/>
      <c r="BP25" s="100">
        <f>IF(BP26+BQ26=0,"",IF(BP26=4,3,IF(BP26=3,1,0)))</f>
        <v>0</v>
      </c>
      <c r="BQ25" s="101"/>
      <c r="BR25" s="96">
        <f>SUM(BR26/BS26)</f>
        <v>1.3166666666666667</v>
      </c>
      <c r="BS25" s="97"/>
      <c r="BT25" s="116">
        <v>20</v>
      </c>
      <c r="BV25" s="90">
        <f>IF($N23=1,$K23/2)+IF($N23=0,$K23)</f>
        <v>0</v>
      </c>
      <c r="BW25" s="90">
        <f>IF($P25=1,$K25/2)+IF($P25=0,$K25)</f>
        <v>46</v>
      </c>
      <c r="BX25" s="90">
        <f>IF($R25=1,$K25/2)+IF($R25=0,$K25)</f>
        <v>0</v>
      </c>
      <c r="BY25" s="90">
        <f>IF($T25=1,$K25/2)+IF($T25=0,$K25)</f>
        <v>0</v>
      </c>
      <c r="BZ25" s="90">
        <f>IF($V25=1,$K25/2)+IF($V25=0,$K25)</f>
        <v>23</v>
      </c>
      <c r="CA25" s="90">
        <f>IF($X25=1,$K25/2)+IF($X25=0,$K25)</f>
        <v>0</v>
      </c>
      <c r="CB25" s="90">
        <f>IF($Z25=1,$K25/2)+IF($Z25=0,$K25)</f>
        <v>23</v>
      </c>
      <c r="CC25" s="90">
        <f>IF($AB25=1,$K25/2)+IF($AB25=0,$K25)</f>
        <v>0</v>
      </c>
      <c r="CD25" s="90">
        <f>IF($AD25=1,$K25/2)+IF($AD25=0,$K25)</f>
        <v>0</v>
      </c>
      <c r="CE25" s="91"/>
      <c r="CF25" s="90">
        <f>IF($AH25=1,$K25/2)+IF($AH25=0,$K25)</f>
        <v>0</v>
      </c>
      <c r="CG25" s="90">
        <f>IF($AJ25=1,$K25/2)+IF($AJ25=0,$K25)</f>
        <v>23</v>
      </c>
      <c r="CH25" s="90">
        <f>IF($AL25=1,$K25/2)+IF($AL25=0,$K25)</f>
        <v>46</v>
      </c>
      <c r="CI25" s="90">
        <f>IF($AN25=1,$K25/2)+IF($AN25=0,$K25)</f>
        <v>46</v>
      </c>
      <c r="CJ25" s="90">
        <f>IF($AP25=1,$K25/2)+IF($AP25=0,$K25)</f>
        <v>23</v>
      </c>
      <c r="CK25" s="90">
        <f>IF($AR25=1,$K25/2)+IF($AR25=0,$K25)</f>
        <v>46</v>
      </c>
      <c r="CL25" s="90">
        <f>IF($AT25=1,$K25/2)+IF($AT25=0,$K25)</f>
        <v>0</v>
      </c>
      <c r="CM25" s="90">
        <f>IF($AV25=1,$K25/2)+IF($AV25=0,$K25)</f>
        <v>46</v>
      </c>
      <c r="CN25" s="90">
        <f>IF($AX25=1,$K25/2)+IF($AX25=0,$K25)</f>
        <v>0</v>
      </c>
      <c r="CO25" s="90">
        <f>IF($AZ25=1,$K25/2)+IF($AZ25=0,$K25)</f>
        <v>46</v>
      </c>
      <c r="CP25" s="90">
        <f>IF($BB25=1,$K25/2)+IF($BB25=0,$K25)</f>
        <v>0</v>
      </c>
      <c r="CQ25" s="90">
        <f>IF($BD25=1,$K25/2)+IF($BD25=0,$K25)</f>
        <v>0</v>
      </c>
      <c r="CR25" s="90">
        <f>IF($BF25=1,$K25/2)+IF($BF25=0,$K25)</f>
        <v>0</v>
      </c>
      <c r="CS25" s="90">
        <f>IF($BH25=1,$K25/2)+IF($BH25=0,$K25)</f>
        <v>0</v>
      </c>
      <c r="CT25" s="90">
        <f>IF($BJ25=1,$K25/2)+IF($BJ25=0,$K25)</f>
        <v>46</v>
      </c>
      <c r="CU25" s="90">
        <f>IF($BL25=1,$K25/2)+IF($BL25=0,$K25)</f>
        <v>0</v>
      </c>
      <c r="CV25" s="90">
        <f>IF($BN25=1,$K25/2)+IF($BN25=0,$K25)</f>
        <v>0</v>
      </c>
      <c r="CW25" s="90">
        <f>IF($BP25=1,$K25/2)+IF($BP25=0,$K25)</f>
        <v>46</v>
      </c>
    </row>
    <row r="26" spans="1:101" ht="11.25" customHeight="1" x14ac:dyDescent="0.25">
      <c r="A26" s="123"/>
      <c r="B26" s="140"/>
      <c r="C26" s="138"/>
      <c r="D26" s="113"/>
      <c r="E26" s="107"/>
      <c r="F26" s="107"/>
      <c r="G26" s="107"/>
      <c r="H26" s="102"/>
      <c r="I26" s="104"/>
      <c r="J26" s="139"/>
      <c r="K26" s="106"/>
      <c r="L26" s="107"/>
      <c r="M26" s="103"/>
      <c r="N26" s="17">
        <v>4</v>
      </c>
      <c r="O26" s="18">
        <v>2</v>
      </c>
      <c r="P26" s="31">
        <v>0</v>
      </c>
      <c r="Q26" s="32">
        <v>4</v>
      </c>
      <c r="R26" s="31">
        <v>4</v>
      </c>
      <c r="S26" s="32">
        <v>1</v>
      </c>
      <c r="T26" s="17">
        <v>4</v>
      </c>
      <c r="U26" s="18">
        <v>1</v>
      </c>
      <c r="V26" s="17">
        <v>3</v>
      </c>
      <c r="W26" s="18">
        <v>3</v>
      </c>
      <c r="X26" s="17">
        <v>4</v>
      </c>
      <c r="Y26" s="18">
        <v>2</v>
      </c>
      <c r="Z26" s="31">
        <v>3</v>
      </c>
      <c r="AA26" s="32">
        <v>3</v>
      </c>
      <c r="AB26" s="17">
        <v>4</v>
      </c>
      <c r="AC26" s="18">
        <v>1</v>
      </c>
      <c r="AD26" s="31">
        <v>4</v>
      </c>
      <c r="AE26" s="32">
        <v>1</v>
      </c>
      <c r="AF26" s="29"/>
      <c r="AG26" s="30"/>
      <c r="AH26" s="17">
        <v>4</v>
      </c>
      <c r="AI26" s="18">
        <v>0</v>
      </c>
      <c r="AJ26" s="17">
        <v>3</v>
      </c>
      <c r="AK26" s="18">
        <v>3</v>
      </c>
      <c r="AL26" s="17">
        <v>2</v>
      </c>
      <c r="AM26" s="18">
        <v>4</v>
      </c>
      <c r="AN26" s="17">
        <v>2</v>
      </c>
      <c r="AO26" s="18">
        <v>4</v>
      </c>
      <c r="AP26" s="31">
        <v>3</v>
      </c>
      <c r="AQ26" s="32">
        <v>3</v>
      </c>
      <c r="AR26" s="31">
        <v>0</v>
      </c>
      <c r="AS26" s="32">
        <v>4</v>
      </c>
      <c r="AT26" s="23"/>
      <c r="AU26" s="24"/>
      <c r="AV26" s="31">
        <v>2</v>
      </c>
      <c r="AW26" s="32">
        <v>4</v>
      </c>
      <c r="AX26" s="31">
        <v>4</v>
      </c>
      <c r="AY26" s="32">
        <v>1</v>
      </c>
      <c r="AZ26" s="31">
        <v>2</v>
      </c>
      <c r="BA26" s="32">
        <v>4</v>
      </c>
      <c r="BB26" s="31">
        <v>4</v>
      </c>
      <c r="BC26" s="32">
        <v>1</v>
      </c>
      <c r="BD26" s="23">
        <v>4</v>
      </c>
      <c r="BE26" s="24">
        <v>0</v>
      </c>
      <c r="BF26" s="23">
        <v>4</v>
      </c>
      <c r="BG26" s="24">
        <v>1</v>
      </c>
      <c r="BH26" s="31">
        <v>4</v>
      </c>
      <c r="BI26" s="32">
        <v>2</v>
      </c>
      <c r="BJ26" s="31">
        <v>2</v>
      </c>
      <c r="BK26" s="32">
        <v>4</v>
      </c>
      <c r="BL26" s="23">
        <v>4</v>
      </c>
      <c r="BM26" s="24">
        <v>2</v>
      </c>
      <c r="BN26" s="31">
        <v>4</v>
      </c>
      <c r="BO26" s="32">
        <v>1</v>
      </c>
      <c r="BP26" s="23">
        <v>1</v>
      </c>
      <c r="BQ26" s="24">
        <v>4</v>
      </c>
      <c r="BR26" s="25">
        <f>SUM($BP26,$BN26,$BL26,$BJ26,$BH26,$BF26,$BD26,$BB26,$AZ26,$AX26,$AV26,$AT26,$AR26,$AP26,$AN26,$AL26,$AJ26,$AH26,$AF26,$AD26,$AB26,$Z26,$X26,$V26,$T26,$R26,$P26,$N26,)</f>
        <v>79</v>
      </c>
      <c r="BS26" s="26">
        <f>SUM($BQ26,$BO26,$BM26,$BK26,$BI26,$BG26,$BE26,$BC26,$BA26,$AY26,$AW26,$AU26,$AS26,$AQ26,$AO26,$AM26,$AK26,$AI26,$AG26,$AE26,$AC26,$AA26,$Y26,$W26,$U26,$S26,$Q26,$O26,)</f>
        <v>60</v>
      </c>
      <c r="BT26" s="117"/>
      <c r="BV26" s="90"/>
      <c r="BW26" s="90"/>
      <c r="BX26" s="90"/>
      <c r="BY26" s="90"/>
      <c r="BZ26" s="90"/>
      <c r="CA26" s="90"/>
      <c r="CB26" s="90"/>
      <c r="CC26" s="90"/>
      <c r="CD26" s="90"/>
      <c r="CE26" s="91"/>
      <c r="CF26" s="90"/>
      <c r="CG26" s="90"/>
      <c r="CH26" s="90"/>
      <c r="CI26" s="90"/>
      <c r="CJ26" s="90"/>
      <c r="CK26" s="90"/>
      <c r="CL26" s="90"/>
      <c r="CM26" s="90"/>
      <c r="CN26" s="90"/>
      <c r="CO26" s="90"/>
      <c r="CP26" s="90"/>
      <c r="CQ26" s="90"/>
      <c r="CR26" s="90"/>
      <c r="CS26" s="90"/>
      <c r="CT26" s="90"/>
      <c r="CU26" s="90"/>
      <c r="CV26" s="90"/>
      <c r="CW26" s="90"/>
    </row>
    <row r="27" spans="1:101" ht="11.25" customHeight="1" x14ac:dyDescent="0.25">
      <c r="A27" s="118">
        <v>11</v>
      </c>
      <c r="B27" s="111" t="s">
        <v>34</v>
      </c>
      <c r="C27" s="138" t="s">
        <v>21</v>
      </c>
      <c r="D27" s="112"/>
      <c r="E27" s="107">
        <f t="shared" ref="E27" si="296">F27+G27</f>
        <v>1113.77</v>
      </c>
      <c r="F27" s="107">
        <f t="shared" ref="F27" si="297">IF(I27&gt;150,IF(H27&gt;=65,0,SUM(K27-(COUNT(N27:BQ27))*3*(15+50)%)*10),IF(I27&lt;-150,IF((K27-(COUNT(N27:BQ27))*3*((G27-L27)/10+50)%)*10&lt;1,0,SUM(K27-(COUNT(N27:BQ27))*3*((G27-L27)/10+50)%)*10),SUM(K27-(COUNT(N27:BQ27))*3*((G27-L27)/10+50)%)*10))</f>
        <v>-127.22999999999999</v>
      </c>
      <c r="G27" s="107">
        <v>1241</v>
      </c>
      <c r="H27" s="102">
        <f t="shared" ref="H27" si="298">IF(COUNT(N27:BQ27)=0,0,K27/((COUNT(N27:BQ27))*3)%)</f>
        <v>38.46153846153846</v>
      </c>
      <c r="I27" s="103">
        <f t="shared" ref="I27" si="299">G27-L27</f>
        <v>47.730769230769283</v>
      </c>
      <c r="J27" s="120">
        <v>20</v>
      </c>
      <c r="K27" s="106">
        <f>SUM(N27:BQ27)</f>
        <v>30</v>
      </c>
      <c r="L27" s="107">
        <f t="shared" ref="L27" si="300">(SUM($G$7:$G$62)-G27)/(COUNT($G$7:$G$62)-1)</f>
        <v>1193.2692307692307</v>
      </c>
      <c r="M27" s="103">
        <f>CF63</f>
        <v>330</v>
      </c>
      <c r="N27" s="94">
        <f t="shared" ref="N27" si="301">IF(N28+O28=0,"",IF(N28=4,3,IF(N28=3,1,0)))</f>
        <v>3</v>
      </c>
      <c r="O27" s="95"/>
      <c r="P27" s="94">
        <f t="shared" ref="P27" si="302">IF(P28+Q28=0,"",IF(P28=4,3,IF(P28=3,1,0)))</f>
        <v>3</v>
      </c>
      <c r="Q27" s="95"/>
      <c r="R27" s="94">
        <f t="shared" ref="R27" si="303">IF(R28+S28=0,"",IF(R28=4,3,IF(R28=3,1,0)))</f>
        <v>0</v>
      </c>
      <c r="S27" s="95"/>
      <c r="T27" s="94">
        <f t="shared" ref="T27" si="304">IF(T28+U28=0,"",IF(T28=4,3,IF(T28=3,1,0)))</f>
        <v>3</v>
      </c>
      <c r="U27" s="95"/>
      <c r="V27" s="94">
        <f t="shared" ref="V27" si="305">IF(V28+W28=0,"",IF(V28=4,3,IF(V28=3,1,0)))</f>
        <v>0</v>
      </c>
      <c r="W27" s="95"/>
      <c r="X27" s="94">
        <f t="shared" ref="X27" si="306">IF(X28+Y28=0,"",IF(X28=4,3,IF(X28=3,1,0)))</f>
        <v>3</v>
      </c>
      <c r="Y27" s="95"/>
      <c r="Z27" s="94">
        <f t="shared" ref="Z27" si="307">IF(Z28+AA28=0,"",IF(Z28=4,3,IF(Z28=3,1,0)))</f>
        <v>0</v>
      </c>
      <c r="AA27" s="95"/>
      <c r="AB27" s="94">
        <f t="shared" ref="AB27" si="308">IF(AB28+AC28=0,"",IF(AB28=4,3,IF(AB28=3,1,0)))</f>
        <v>3</v>
      </c>
      <c r="AC27" s="95"/>
      <c r="AD27" s="94">
        <f t="shared" ref="AD27" si="309">IF(AD28+AE28=0,"",IF(AD28=4,3,IF(AD28=3,1,0)))</f>
        <v>1</v>
      </c>
      <c r="AE27" s="95"/>
      <c r="AF27" s="94">
        <f t="shared" ref="AF27" si="310">IF(AF28+AG28=0,"",IF(AF28=4,3,IF(AF28=3,1,0)))</f>
        <v>0</v>
      </c>
      <c r="AG27" s="95"/>
      <c r="AH27" s="27"/>
      <c r="AI27" s="28"/>
      <c r="AJ27" s="94">
        <f t="shared" ref="AJ27" si="311">IF(AJ28+AK28=0,"",IF(AJ28=4,3,IF(AJ28=3,1,0)))</f>
        <v>3</v>
      </c>
      <c r="AK27" s="95"/>
      <c r="AL27" s="94">
        <f t="shared" ref="AL27" si="312">IF(AL28+AM28=0,"",IF(AL28=4,3,IF(AL28=3,1,0)))</f>
        <v>0</v>
      </c>
      <c r="AM27" s="95"/>
      <c r="AN27" s="94">
        <f t="shared" ref="AN27" si="313">IF(AN28+AO28=0,"",IF(AN28=4,3,IF(AN28=3,1,0)))</f>
        <v>3</v>
      </c>
      <c r="AO27" s="95"/>
      <c r="AP27" s="100">
        <f t="shared" ref="AP27" si="314">IF(AP28+AQ28=0,"",IF(AP28=4,3,IF(AP28=3,1,0)))</f>
        <v>0</v>
      </c>
      <c r="AQ27" s="101"/>
      <c r="AR27" s="100">
        <f t="shared" ref="AR27" si="315">IF(AR28+AS28=0,"",IF(AR28=4,3,IF(AR28=3,1,0)))</f>
        <v>1</v>
      </c>
      <c r="AS27" s="101"/>
      <c r="AT27" s="100" t="str">
        <f t="shared" ref="AT27" si="316">IF(AT28+AU28=0,"",IF(AT28=4,3,IF(AT28=3,1,0)))</f>
        <v/>
      </c>
      <c r="AU27" s="101"/>
      <c r="AV27" s="100">
        <f t="shared" ref="AV27" si="317">IF(AV28+AW28=0,"",IF(AV28=4,3,IF(AV28=3,1,0)))</f>
        <v>1</v>
      </c>
      <c r="AW27" s="101"/>
      <c r="AX27" s="100">
        <f t="shared" ref="AX27" si="318">IF(AX28+AY28=0,"",IF(AX28=4,3,IF(AX28=3,1,0)))</f>
        <v>3</v>
      </c>
      <c r="AY27" s="101"/>
      <c r="AZ27" s="100">
        <f t="shared" ref="AZ27" si="319">IF(AZ28+BA28=0,"",IF(AZ28=4,3,IF(AZ28=3,1,0)))</f>
        <v>0</v>
      </c>
      <c r="BA27" s="101"/>
      <c r="BB27" s="100">
        <f t="shared" ref="BB27" si="320">IF(BB28+BC28=0,"",IF(BB28=4,3,IF(BB28=3,1,0)))</f>
        <v>0</v>
      </c>
      <c r="BC27" s="101"/>
      <c r="BD27" s="100">
        <f t="shared" ref="BD27" si="321">IF(BD28+BE28=0,"",IF(BD28=4,3,IF(BD28=3,1,0)))</f>
        <v>0</v>
      </c>
      <c r="BE27" s="101"/>
      <c r="BF27" s="100">
        <f t="shared" ref="BF27" si="322">IF(BF28+BG28=0,"",IF(BF28=4,3,IF(BF28=3,1,0)))</f>
        <v>1</v>
      </c>
      <c r="BG27" s="101"/>
      <c r="BH27" s="100">
        <f t="shared" ref="BH27" si="323">IF(BH28+BI28=0,"",IF(BH28=4,3,IF(BH28=3,1,0)))</f>
        <v>0</v>
      </c>
      <c r="BI27" s="101"/>
      <c r="BJ27" s="100">
        <f t="shared" ref="BJ27" si="324">IF(BJ28+BK28=0,"",IF(BJ28=4,3,IF(BJ28=3,1,0)))</f>
        <v>0</v>
      </c>
      <c r="BK27" s="101"/>
      <c r="BL27" s="100">
        <f t="shared" ref="BL27" si="325">IF(BL28+BM28=0,"",IF(BL28=4,3,IF(BL28=3,1,0)))</f>
        <v>0</v>
      </c>
      <c r="BM27" s="101"/>
      <c r="BN27" s="100">
        <f>IF(BN28+BO28=0,"",IF(BN28=4,3,IF(BN28=3,1,0)))</f>
        <v>1</v>
      </c>
      <c r="BO27" s="101"/>
      <c r="BP27" s="100">
        <f>IF(BP28+BQ28=0,"",IF(BP28=4,3,IF(BP28=3,1,0)))</f>
        <v>1</v>
      </c>
      <c r="BQ27" s="101"/>
      <c r="BR27" s="96">
        <f>SUM(BR28/BS28)</f>
        <v>0.86842105263157898</v>
      </c>
      <c r="BS27" s="97"/>
      <c r="BT27" s="98"/>
      <c r="BV27" s="90">
        <f>IF($N25=1,$K25/2)+IF($N25=0,$K25)</f>
        <v>0</v>
      </c>
      <c r="BW27" s="90">
        <f>IF($P27=1,$K27/2)+IF($P27=0,$K27)</f>
        <v>0</v>
      </c>
      <c r="BX27" s="90">
        <f>IF($R27=1,$K27/2)+IF($R27=0,$K27)</f>
        <v>30</v>
      </c>
      <c r="BY27" s="90">
        <f>IF($T27=1,$K27/2)+IF($T27=0,$K27)</f>
        <v>0</v>
      </c>
      <c r="BZ27" s="90">
        <f>IF($V27=1,$K27/2)+IF($V27=0,$K27)</f>
        <v>30</v>
      </c>
      <c r="CA27" s="90">
        <f>IF($X27=1,$K27/2)+IF($X27=0,$K27)</f>
        <v>0</v>
      </c>
      <c r="CB27" s="90">
        <f>IF($Z27=1,$K27/2)+IF($Z27=0,$K27)</f>
        <v>30</v>
      </c>
      <c r="CC27" s="90">
        <f>IF($AB27=1,$K27/2)+IF($AB27=0,$K27)</f>
        <v>0</v>
      </c>
      <c r="CD27" s="90">
        <f>IF($AD27=1,$K27/2)+IF($AD27=0,$K27)</f>
        <v>15</v>
      </c>
      <c r="CE27" s="90">
        <f>IF($AF27=1,$K27/2)+IF($AF27=0,$K27)</f>
        <v>30</v>
      </c>
      <c r="CF27" s="91"/>
      <c r="CG27" s="90">
        <f>IF($AJ27=1,$K27/2)+IF($AJ27=0,$K27)</f>
        <v>0</v>
      </c>
      <c r="CH27" s="90">
        <f>IF($AL27=1,$K27/2)+IF($AL27=0,$K27)</f>
        <v>30</v>
      </c>
      <c r="CI27" s="90">
        <f>IF($AN27=1,$K27/2)+IF($AN27=0,$K27)</f>
        <v>0</v>
      </c>
      <c r="CJ27" s="90">
        <f>IF($AP27=1,$K27/2)+IF($AP27=0,$K27)</f>
        <v>30</v>
      </c>
      <c r="CK27" s="90">
        <f>IF($AR27=1,$K27/2)+IF($AR27=0,$K27)</f>
        <v>15</v>
      </c>
      <c r="CL27" s="90">
        <f>IF($AT27=1,$K27/2)+IF($AT27=0,$K27)</f>
        <v>0</v>
      </c>
      <c r="CM27" s="90">
        <f>IF($AV27=1,$K27/2)+IF($AV27=0,$K27)</f>
        <v>15</v>
      </c>
      <c r="CN27" s="90">
        <f>IF($AX27=1,$K27/2)+IF($AX27=0,$K27)</f>
        <v>0</v>
      </c>
      <c r="CO27" s="90">
        <f>IF($AZ27=1,$K27/2)+IF($AZ27=0,$K27)</f>
        <v>30</v>
      </c>
      <c r="CP27" s="90">
        <f>IF($BB27=1,$K27/2)+IF($BB27=0,$K27)</f>
        <v>30</v>
      </c>
      <c r="CQ27" s="90">
        <f>IF($BD27=1,$K27/2)+IF($BD27=0,$K27)</f>
        <v>30</v>
      </c>
      <c r="CR27" s="90">
        <f>IF($BF27=1,$K27/2)+IF($BF27=0,$K27)</f>
        <v>15</v>
      </c>
      <c r="CS27" s="90">
        <f>IF($BH27=1,$K27/2)+IF($BH27=0,$K27)</f>
        <v>30</v>
      </c>
      <c r="CT27" s="90">
        <f>IF($BJ27=1,$K27/2)+IF($BJ27=0,$K27)</f>
        <v>30</v>
      </c>
      <c r="CU27" s="90">
        <f>IF($BL27=1,$K27/2)+IF($BL27=0,$K27)</f>
        <v>30</v>
      </c>
      <c r="CV27" s="90">
        <f>IF($BN27=1,$K27/2)+IF($BN27=0,$K27)</f>
        <v>15</v>
      </c>
      <c r="CW27" s="90">
        <f>IF($BP27=1,$K27/2)+IF($BP27=0,$K27)</f>
        <v>15</v>
      </c>
    </row>
    <row r="28" spans="1:101" ht="11.25" customHeight="1" x14ac:dyDescent="0.25">
      <c r="A28" s="121"/>
      <c r="B28" s="111"/>
      <c r="C28" s="138"/>
      <c r="D28" s="113"/>
      <c r="E28" s="107"/>
      <c r="F28" s="107"/>
      <c r="G28" s="107"/>
      <c r="H28" s="102"/>
      <c r="I28" s="104"/>
      <c r="J28" s="120"/>
      <c r="K28" s="106"/>
      <c r="L28" s="107"/>
      <c r="M28" s="103"/>
      <c r="N28" s="19">
        <v>4</v>
      </c>
      <c r="O28" s="20">
        <v>1</v>
      </c>
      <c r="P28" s="17">
        <v>4</v>
      </c>
      <c r="Q28" s="18">
        <v>0</v>
      </c>
      <c r="R28" s="17">
        <v>2</v>
      </c>
      <c r="S28" s="18">
        <v>4</v>
      </c>
      <c r="T28" s="17">
        <v>4</v>
      </c>
      <c r="U28" s="18">
        <v>2</v>
      </c>
      <c r="V28" s="17">
        <v>0</v>
      </c>
      <c r="W28" s="18">
        <v>4</v>
      </c>
      <c r="X28" s="17">
        <v>4</v>
      </c>
      <c r="Y28" s="18">
        <v>1</v>
      </c>
      <c r="Z28" s="17">
        <v>1</v>
      </c>
      <c r="AA28" s="18">
        <v>4</v>
      </c>
      <c r="AB28" s="17">
        <v>4</v>
      </c>
      <c r="AC28" s="18">
        <v>1</v>
      </c>
      <c r="AD28" s="17">
        <v>3</v>
      </c>
      <c r="AE28" s="18">
        <v>3</v>
      </c>
      <c r="AF28" s="17">
        <v>0</v>
      </c>
      <c r="AG28" s="18">
        <v>4</v>
      </c>
      <c r="AH28" s="29"/>
      <c r="AI28" s="30"/>
      <c r="AJ28" s="17">
        <v>4</v>
      </c>
      <c r="AK28" s="18">
        <v>2</v>
      </c>
      <c r="AL28" s="17">
        <v>2</v>
      </c>
      <c r="AM28" s="18">
        <v>4</v>
      </c>
      <c r="AN28" s="17">
        <v>4</v>
      </c>
      <c r="AO28" s="18">
        <v>1</v>
      </c>
      <c r="AP28" s="23">
        <v>1</v>
      </c>
      <c r="AQ28" s="24">
        <v>4</v>
      </c>
      <c r="AR28" s="23">
        <v>3</v>
      </c>
      <c r="AS28" s="24">
        <v>3</v>
      </c>
      <c r="AT28" s="23"/>
      <c r="AU28" s="24"/>
      <c r="AV28" s="23">
        <v>3</v>
      </c>
      <c r="AW28" s="24">
        <v>3</v>
      </c>
      <c r="AX28" s="23">
        <v>4</v>
      </c>
      <c r="AY28" s="24">
        <v>2</v>
      </c>
      <c r="AZ28" s="23">
        <v>2</v>
      </c>
      <c r="BA28" s="24">
        <v>4</v>
      </c>
      <c r="BB28" s="23">
        <v>2</v>
      </c>
      <c r="BC28" s="24">
        <v>4</v>
      </c>
      <c r="BD28" s="23">
        <v>2</v>
      </c>
      <c r="BE28" s="24">
        <v>4</v>
      </c>
      <c r="BF28" s="23">
        <v>3</v>
      </c>
      <c r="BG28" s="24">
        <v>3</v>
      </c>
      <c r="BH28" s="23">
        <v>1</v>
      </c>
      <c r="BI28" s="24">
        <v>4</v>
      </c>
      <c r="BJ28" s="23">
        <v>1</v>
      </c>
      <c r="BK28" s="24">
        <v>4</v>
      </c>
      <c r="BL28" s="23">
        <v>2</v>
      </c>
      <c r="BM28" s="24">
        <v>4</v>
      </c>
      <c r="BN28" s="23">
        <v>3</v>
      </c>
      <c r="BO28" s="24">
        <v>3</v>
      </c>
      <c r="BP28" s="23">
        <v>3</v>
      </c>
      <c r="BQ28" s="24">
        <v>3</v>
      </c>
      <c r="BR28" s="25">
        <f>SUM($BP28,$BN28,$BL28,$BJ28,$BH28,$BF28,$BD28,$BB28,$AZ28,$AX28,$AV28,$AT28,$AR28,$AP28,$AN28,$AL28,$AJ28,$AH28,$AF28,$AD28,$AB28,$Z28,$X28,$V28,$T28,$R28,$P28,$N28,)</f>
        <v>66</v>
      </c>
      <c r="BS28" s="26">
        <f>SUM($BQ28,$BO28,$BM28,$BK28,$BI28,$BG28,$BE28,$BC28,$BA28,$AY28,$AW28,$AU28,$AS28,$AQ28,$AO28,$AM28,$AK28,$AI28,$AG28,$AE28,$AC28,$AA28,$Y28,$W28,$U28,$S28,$Q28,$O28,)</f>
        <v>76</v>
      </c>
      <c r="BT28" s="99"/>
      <c r="BV28" s="90"/>
      <c r="BW28" s="90"/>
      <c r="BX28" s="90"/>
      <c r="BY28" s="90"/>
      <c r="BZ28" s="90"/>
      <c r="CA28" s="90"/>
      <c r="CB28" s="90"/>
      <c r="CC28" s="90"/>
      <c r="CD28" s="90"/>
      <c r="CE28" s="90"/>
      <c r="CF28" s="91"/>
      <c r="CG28" s="90"/>
      <c r="CH28" s="90"/>
      <c r="CI28" s="90"/>
      <c r="CJ28" s="90"/>
      <c r="CK28" s="90"/>
      <c r="CL28" s="90"/>
      <c r="CM28" s="90"/>
      <c r="CN28" s="90"/>
      <c r="CO28" s="90"/>
      <c r="CP28" s="90"/>
      <c r="CQ28" s="90"/>
      <c r="CR28" s="90"/>
      <c r="CS28" s="90"/>
      <c r="CT28" s="90"/>
      <c r="CU28" s="90"/>
      <c r="CV28" s="90"/>
      <c r="CW28" s="90"/>
    </row>
    <row r="29" spans="1:101" ht="11.25" customHeight="1" x14ac:dyDescent="0.25">
      <c r="A29" s="108">
        <v>12</v>
      </c>
      <c r="B29" s="111" t="s">
        <v>35</v>
      </c>
      <c r="C29" s="138" t="s">
        <v>23</v>
      </c>
      <c r="D29" s="112"/>
      <c r="E29" s="107">
        <f t="shared" ref="E29" si="326">F29+G29</f>
        <v>941.28</v>
      </c>
      <c r="F29" s="107">
        <f t="shared" ref="F29" si="327">IF(I29&gt;150,IF(H29&gt;=65,0,SUM(K29-(COUNT(N29:BQ29))*3*(15+50)%)*10),IF(I29&lt;-150,IF((K29-(COUNT(N29:BQ29))*3*((G29-L29)/10+50)%)*10&lt;1,0,SUM(K29-(COUNT(N29:BQ29))*3*((G29-L29)/10+50)%)*10),SUM(K29-(COUNT(N29:BQ29))*3*((G29-L29)/10+50)%)*10))</f>
        <v>-128.72</v>
      </c>
      <c r="G29" s="107">
        <v>1070</v>
      </c>
      <c r="H29" s="102">
        <f t="shared" ref="H29" si="328">IF(COUNT(N29:BQ29)=0,0,K29/((COUNT(N29:BQ29))*3)%)</f>
        <v>20.512820512820511</v>
      </c>
      <c r="I29" s="103">
        <f t="shared" ref="I29" si="329">G29-L29</f>
        <v>-129.84615384615381</v>
      </c>
      <c r="J29" s="105">
        <v>26</v>
      </c>
      <c r="K29" s="106">
        <f>SUM(N29:BQ29)</f>
        <v>16</v>
      </c>
      <c r="L29" s="107">
        <f t="shared" ref="L29" si="330">(SUM($G$7:$G$62)-G29)/(COUNT($G$7:$G$62)-1)</f>
        <v>1199.8461538461538</v>
      </c>
      <c r="M29" s="103">
        <f>CG63</f>
        <v>206</v>
      </c>
      <c r="N29" s="94">
        <f t="shared" ref="N29" si="331">IF(N30+O30=0,"",IF(N30=4,3,IF(N30=3,1,0)))</f>
        <v>0</v>
      </c>
      <c r="O29" s="95"/>
      <c r="P29" s="94">
        <f t="shared" ref="P29" si="332">IF(P30+Q30=0,"",IF(P30=4,3,IF(P30=3,1,0)))</f>
        <v>1</v>
      </c>
      <c r="Q29" s="95"/>
      <c r="R29" s="94">
        <f t="shared" ref="R29" si="333">IF(R30+S30=0,"",IF(R30=4,3,IF(R30=3,1,0)))</f>
        <v>0</v>
      </c>
      <c r="S29" s="95"/>
      <c r="T29" s="94">
        <f t="shared" ref="T29" si="334">IF(T30+U30=0,"",IF(T30=4,3,IF(T30=3,1,0)))</f>
        <v>1</v>
      </c>
      <c r="U29" s="95"/>
      <c r="V29" s="94">
        <f t="shared" ref="V29" si="335">IF(V30+W30=0,"",IF(V30=4,3,IF(V30=3,1,0)))</f>
        <v>1</v>
      </c>
      <c r="W29" s="95"/>
      <c r="X29" s="94">
        <f t="shared" ref="X29" si="336">IF(X30+Y30=0,"",IF(X30=4,3,IF(X30=3,1,0)))</f>
        <v>3</v>
      </c>
      <c r="Y29" s="95"/>
      <c r="Z29" s="94">
        <f t="shared" ref="Z29" si="337">IF(Z30+AA30=0,"",IF(Z30=4,3,IF(Z30=3,1,0)))</f>
        <v>0</v>
      </c>
      <c r="AA29" s="95"/>
      <c r="AB29" s="94">
        <f t="shared" ref="AB29" si="338">IF(AB30+AC30=0,"",IF(AB30=4,3,IF(AB30=3,1,0)))</f>
        <v>1</v>
      </c>
      <c r="AC29" s="95"/>
      <c r="AD29" s="94">
        <f t="shared" ref="AD29" si="339">IF(AD30+AE30=0,"",IF(AD30=4,3,IF(AD30=3,1,0)))</f>
        <v>3</v>
      </c>
      <c r="AE29" s="95"/>
      <c r="AF29" s="94">
        <f t="shared" ref="AF29" si="340">IF(AF30+AG30=0,"",IF(AF30=4,3,IF(AF30=3,1,0)))</f>
        <v>1</v>
      </c>
      <c r="AG29" s="95"/>
      <c r="AH29" s="94">
        <f t="shared" ref="AH29" si="341">IF(AH30+AI30=0,"",IF(AH30=4,3,IF(AH30=3,1,0)))</f>
        <v>0</v>
      </c>
      <c r="AI29" s="95"/>
      <c r="AJ29" s="27"/>
      <c r="AK29" s="28"/>
      <c r="AL29" s="94">
        <f t="shared" ref="AL29" si="342">IF(AL30+AM30=0,"",IF(AL30=4,3,IF(AL30=3,1,0)))</f>
        <v>3</v>
      </c>
      <c r="AM29" s="95"/>
      <c r="AN29" s="94">
        <f t="shared" ref="AN29" si="343">IF(AN30+AO30=0,"",IF(AN30=4,3,IF(AN30=3,1,0)))</f>
        <v>1</v>
      </c>
      <c r="AO29" s="95"/>
      <c r="AP29" s="100">
        <f t="shared" ref="AP29" si="344">IF(AP30+AQ30=0,"",IF(AP30=4,3,IF(AP30=3,1,0)))</f>
        <v>0</v>
      </c>
      <c r="AQ29" s="101"/>
      <c r="AR29" s="100">
        <f t="shared" ref="AR29" si="345">IF(AR30+AS30=0,"",IF(AR30=4,3,IF(AR30=3,1,0)))</f>
        <v>0</v>
      </c>
      <c r="AS29" s="101"/>
      <c r="AT29" s="100" t="str">
        <f t="shared" ref="AT29" si="346">IF(AT30+AU30=0,"",IF(AT30=4,3,IF(AT30=3,1,0)))</f>
        <v/>
      </c>
      <c r="AU29" s="101"/>
      <c r="AV29" s="100">
        <f t="shared" ref="AV29" si="347">IF(AV30+AW30=0,"",IF(AV30=4,3,IF(AV30=3,1,0)))</f>
        <v>0</v>
      </c>
      <c r="AW29" s="101"/>
      <c r="AX29" s="100">
        <f t="shared" ref="AX29" si="348">IF(AX30+AY30=0,"",IF(AX30=4,3,IF(AX30=3,1,0)))</f>
        <v>0</v>
      </c>
      <c r="AY29" s="101"/>
      <c r="AZ29" s="100">
        <f t="shared" ref="AZ29" si="349">IF(AZ30+BA30=0,"",IF(AZ30=4,3,IF(AZ30=3,1,0)))</f>
        <v>0</v>
      </c>
      <c r="BA29" s="101"/>
      <c r="BB29" s="100">
        <f t="shared" ref="BB29" si="350">IF(BB30+BC30=0,"",IF(BB30=4,3,IF(BB30=3,1,0)))</f>
        <v>0</v>
      </c>
      <c r="BC29" s="101"/>
      <c r="BD29" s="100">
        <f t="shared" ref="BD29" si="351">IF(BD30+BE30=0,"",IF(BD30=4,3,IF(BD30=3,1,0)))</f>
        <v>0</v>
      </c>
      <c r="BE29" s="101"/>
      <c r="BF29" s="100">
        <f t="shared" ref="BF29" si="352">IF(BF30+BG30=0,"",IF(BF30=4,3,IF(BF30=3,1,0)))</f>
        <v>1</v>
      </c>
      <c r="BG29" s="101"/>
      <c r="BH29" s="100">
        <f t="shared" ref="BH29" si="353">IF(BH30+BI30=0,"",IF(BH30=4,3,IF(BH30=3,1,0)))</f>
        <v>0</v>
      </c>
      <c r="BI29" s="101"/>
      <c r="BJ29" s="100">
        <f t="shared" ref="BJ29" si="354">IF(BJ30+BK30=0,"",IF(BJ30=4,3,IF(BJ30=3,1,0)))</f>
        <v>0</v>
      </c>
      <c r="BK29" s="101"/>
      <c r="BL29" s="100">
        <f t="shared" ref="BL29" si="355">IF(BL30+BM30=0,"",IF(BL30=4,3,IF(BL30=3,1,0)))</f>
        <v>0</v>
      </c>
      <c r="BM29" s="101"/>
      <c r="BN29" s="100">
        <f>IF(BN30+BO30=0,"",IF(BN30=4,3,IF(BN30=3,1,0)))</f>
        <v>0</v>
      </c>
      <c r="BO29" s="101"/>
      <c r="BP29" s="100">
        <f>IF(BP30+BQ30=0,"",IF(BP30=4,3,IF(BP30=3,1,0)))</f>
        <v>0</v>
      </c>
      <c r="BQ29" s="101"/>
      <c r="BR29" s="96">
        <f>SUM(BR30/BS30)</f>
        <v>0.4943820224719101</v>
      </c>
      <c r="BS29" s="97"/>
      <c r="BT29" s="98"/>
      <c r="BV29" s="90">
        <f>IF($N27=1,$K27/2)+IF($N27=0,$K27)</f>
        <v>0</v>
      </c>
      <c r="BW29" s="90">
        <f>IF($P29=1,$K29/2)+IF($P29=0,$K29)</f>
        <v>8</v>
      </c>
      <c r="BX29" s="90">
        <f>IF($R29=1,$K29/2)+IF($R29=0,$K29)</f>
        <v>16</v>
      </c>
      <c r="BY29" s="90">
        <f>IF($T29=1,$K29/2)+IF($T29=0,$K29)</f>
        <v>8</v>
      </c>
      <c r="BZ29" s="90">
        <f>IF($V29=1,$K29/2)+IF($V29=0,$K29)</f>
        <v>8</v>
      </c>
      <c r="CA29" s="90">
        <f>IF($X29=1,$K29/2)+IF($X29=0,$K29)</f>
        <v>0</v>
      </c>
      <c r="CB29" s="90">
        <f>IF($Z29=1,$K29/2)+IF($Z29=0,$K29)</f>
        <v>16</v>
      </c>
      <c r="CC29" s="90">
        <f>IF($AB29=1,$K29/2)+IF($AB29=0,$K29)</f>
        <v>8</v>
      </c>
      <c r="CD29" s="90">
        <f>IF($AD29=1,$K29/2)+IF($AD29=0,$K29)</f>
        <v>0</v>
      </c>
      <c r="CE29" s="90">
        <f>IF($AF29=1,$K29/2)+IF($AF29=0,$K29)</f>
        <v>8</v>
      </c>
      <c r="CF29" s="90">
        <f>IF($AH29=1,$K29/2)+IF($AH29=0,$K29)</f>
        <v>16</v>
      </c>
      <c r="CG29" s="91"/>
      <c r="CH29" s="90">
        <f>IF($AL29=1,$K29/2)+IF($AL29=0,$K29)</f>
        <v>0</v>
      </c>
      <c r="CI29" s="90">
        <f>IF($AN29=1,$K29/2)+IF($AN29=0,$K29)</f>
        <v>8</v>
      </c>
      <c r="CJ29" s="90">
        <f>IF($AP29=1,$K29/2)+IF($AP29=0,$K29)</f>
        <v>16</v>
      </c>
      <c r="CK29" s="90">
        <f>IF($AR29=1,$K29/2)+IF($AR29=0,$K29)</f>
        <v>16</v>
      </c>
      <c r="CL29" s="90">
        <f>IF($AT29=1,$K29/2)+IF($AT29=0,$K29)</f>
        <v>0</v>
      </c>
      <c r="CM29" s="90">
        <f>IF($AV29=1,$K29/2)+IF($AV29=0,$K29)</f>
        <v>16</v>
      </c>
      <c r="CN29" s="90">
        <f>IF($AX29=1,$K29/2)+IF($AX29=0,$K29)</f>
        <v>16</v>
      </c>
      <c r="CO29" s="90">
        <f>IF($AZ29=1,$K29/2)+IF($AZ29=0,$K29)</f>
        <v>16</v>
      </c>
      <c r="CP29" s="90">
        <f>IF($BB29=1,$K29/2)+IF($BB29=0,$K29)</f>
        <v>16</v>
      </c>
      <c r="CQ29" s="90">
        <f>IF($BD29=1,$K29/2)+IF($BD29=0,$K29)</f>
        <v>16</v>
      </c>
      <c r="CR29" s="90">
        <f>IF($BF29=1,$K29/2)+IF($BF29=0,$K29)</f>
        <v>8</v>
      </c>
      <c r="CS29" s="90">
        <f>IF($BH29=1,$K29/2)+IF($BH29=0,$K29)</f>
        <v>16</v>
      </c>
      <c r="CT29" s="90">
        <f>IF($BJ29=1,$K29/2)+IF($BJ29=0,$K29)</f>
        <v>16</v>
      </c>
      <c r="CU29" s="90">
        <f>IF($BL29=1,$K29/2)+IF($BL29=0,$K29)</f>
        <v>16</v>
      </c>
      <c r="CV29" s="90">
        <f>IF($BN29=1,$K29/2)+IF($BN29=0,$K29)</f>
        <v>16</v>
      </c>
      <c r="CW29" s="90">
        <f>IF($BP29=1,$K29/2)+IF($BP29=0,$K29)</f>
        <v>16</v>
      </c>
    </row>
    <row r="30" spans="1:101" ht="11.25" customHeight="1" x14ac:dyDescent="0.25">
      <c r="A30" s="123"/>
      <c r="B30" s="111"/>
      <c r="C30" s="138"/>
      <c r="D30" s="113"/>
      <c r="E30" s="107"/>
      <c r="F30" s="107"/>
      <c r="G30" s="107"/>
      <c r="H30" s="102"/>
      <c r="I30" s="104"/>
      <c r="J30" s="105"/>
      <c r="K30" s="106"/>
      <c r="L30" s="107"/>
      <c r="M30" s="103"/>
      <c r="N30" s="17">
        <v>2</v>
      </c>
      <c r="O30" s="18">
        <v>4</v>
      </c>
      <c r="P30" s="17">
        <v>3</v>
      </c>
      <c r="Q30" s="18">
        <v>3</v>
      </c>
      <c r="R30" s="17">
        <v>1</v>
      </c>
      <c r="S30" s="18">
        <v>4</v>
      </c>
      <c r="T30" s="17">
        <v>3</v>
      </c>
      <c r="U30" s="18">
        <v>3</v>
      </c>
      <c r="V30" s="17">
        <v>3</v>
      </c>
      <c r="W30" s="18">
        <v>3</v>
      </c>
      <c r="X30" s="17">
        <v>4</v>
      </c>
      <c r="Y30" s="18">
        <v>2</v>
      </c>
      <c r="Z30" s="17">
        <v>2</v>
      </c>
      <c r="AA30" s="18">
        <v>4</v>
      </c>
      <c r="AB30" s="17">
        <v>3</v>
      </c>
      <c r="AC30" s="18">
        <v>3</v>
      </c>
      <c r="AD30" s="17">
        <v>4</v>
      </c>
      <c r="AE30" s="18">
        <v>1</v>
      </c>
      <c r="AF30" s="17">
        <v>3</v>
      </c>
      <c r="AG30" s="18">
        <v>3</v>
      </c>
      <c r="AH30" s="17">
        <v>2</v>
      </c>
      <c r="AI30" s="18">
        <v>4</v>
      </c>
      <c r="AJ30" s="29"/>
      <c r="AK30" s="30"/>
      <c r="AL30" s="17">
        <v>4</v>
      </c>
      <c r="AM30" s="18">
        <v>1</v>
      </c>
      <c r="AN30" s="17">
        <v>3</v>
      </c>
      <c r="AO30" s="18">
        <v>3</v>
      </c>
      <c r="AP30" s="23">
        <v>0</v>
      </c>
      <c r="AQ30" s="24">
        <v>4</v>
      </c>
      <c r="AR30" s="23">
        <v>0</v>
      </c>
      <c r="AS30" s="24">
        <v>4</v>
      </c>
      <c r="AT30" s="23"/>
      <c r="AU30" s="24"/>
      <c r="AV30" s="23">
        <v>1</v>
      </c>
      <c r="AW30" s="24">
        <v>4</v>
      </c>
      <c r="AX30" s="23">
        <v>0</v>
      </c>
      <c r="AY30" s="24">
        <v>4</v>
      </c>
      <c r="AZ30" s="23">
        <v>2</v>
      </c>
      <c r="BA30" s="24">
        <v>4</v>
      </c>
      <c r="BB30" s="23">
        <v>0</v>
      </c>
      <c r="BC30" s="24">
        <v>4</v>
      </c>
      <c r="BD30" s="23">
        <v>0</v>
      </c>
      <c r="BE30" s="24">
        <v>4</v>
      </c>
      <c r="BF30" s="23">
        <v>3</v>
      </c>
      <c r="BG30" s="24">
        <v>3</v>
      </c>
      <c r="BH30" s="23">
        <v>0</v>
      </c>
      <c r="BI30" s="24">
        <v>4</v>
      </c>
      <c r="BJ30" s="23">
        <v>0</v>
      </c>
      <c r="BK30" s="24">
        <v>4</v>
      </c>
      <c r="BL30" s="23">
        <v>1</v>
      </c>
      <c r="BM30" s="24">
        <v>4</v>
      </c>
      <c r="BN30" s="23">
        <v>0</v>
      </c>
      <c r="BO30" s="24">
        <v>4</v>
      </c>
      <c r="BP30" s="23">
        <v>0</v>
      </c>
      <c r="BQ30" s="24">
        <v>4</v>
      </c>
      <c r="BR30" s="25">
        <f>SUM($BP30,$BN30,$BL30,$BJ30,$BH30,$BF30,$BD30,$BB30,$AZ30,$AX30,$AV30,$AT30,$AR30,$AP30,$AN30,$AL30,$AJ30,$AH30,$AF30,$AD30,$AB30,$Z30,$X30,$V30,$T30,$R30,$P30,$N30,)</f>
        <v>44</v>
      </c>
      <c r="BS30" s="26">
        <f>SUM($BQ30,$BO30,$BM30,$BK30,$BI30,$BG30,$BE30,$BC30,$BA30,$AY30,$AW30,$AU30,$AS30,$AQ30,$AO30,$AM30,$AK30,$AI30,$AG30,$AE30,$AC30,$AA30,$Y30,$W30,$U30,$S30,$Q30,$O30,)</f>
        <v>89</v>
      </c>
      <c r="BT30" s="99"/>
      <c r="BV30" s="90"/>
      <c r="BW30" s="90"/>
      <c r="BX30" s="90"/>
      <c r="BY30" s="90"/>
      <c r="BZ30" s="90"/>
      <c r="CA30" s="90"/>
      <c r="CB30" s="90"/>
      <c r="CC30" s="90"/>
      <c r="CD30" s="90"/>
      <c r="CE30" s="90"/>
      <c r="CF30" s="90"/>
      <c r="CG30" s="91"/>
      <c r="CH30" s="90"/>
      <c r="CI30" s="90"/>
      <c r="CJ30" s="90"/>
      <c r="CK30" s="90"/>
      <c r="CL30" s="90"/>
      <c r="CM30" s="90"/>
      <c r="CN30" s="90"/>
      <c r="CO30" s="90"/>
      <c r="CP30" s="90"/>
      <c r="CQ30" s="90"/>
      <c r="CR30" s="90"/>
      <c r="CS30" s="90"/>
      <c r="CT30" s="90"/>
      <c r="CU30" s="90"/>
      <c r="CV30" s="90"/>
      <c r="CW30" s="90"/>
    </row>
    <row r="31" spans="1:101" ht="11.25" customHeight="1" x14ac:dyDescent="0.25">
      <c r="A31" s="118">
        <v>13</v>
      </c>
      <c r="B31" s="111" t="s">
        <v>36</v>
      </c>
      <c r="C31" s="138" t="s">
        <v>27</v>
      </c>
      <c r="D31" s="112"/>
      <c r="E31" s="107">
        <f t="shared" ref="E31" si="356">F31+G31</f>
        <v>1146.8599999999999</v>
      </c>
      <c r="F31" s="107">
        <f t="shared" ref="F31" si="357">IF(I31&gt;150,IF(H31&gt;=65,0,SUM(K31-(COUNT(N31:BQ31))*3*(15+50)%)*10),IF(I31&lt;-150,IF((K31-(COUNT(N31:BQ31))*3*((G31-L31)/10+50)%)*10&lt;1,0,SUM(K31-(COUNT(N31:BQ31))*3*((G31-L31)/10+50)%)*10),SUM(K31-(COUNT(N31:BQ31))*3*((G31-L31)/10+50)%)*10))</f>
        <v>-5.140000000000029</v>
      </c>
      <c r="G31" s="107">
        <v>1152</v>
      </c>
      <c r="H31" s="102">
        <f t="shared" ref="H31" si="358">IF(COUNT(N31:BQ31)=0,0,K31/((COUNT(N31:BQ31))*3)%)</f>
        <v>44.871794871794869</v>
      </c>
      <c r="I31" s="103">
        <f t="shared" ref="I31" si="359">G31-L31</f>
        <v>-44.692307692307622</v>
      </c>
      <c r="J31" s="105">
        <v>15</v>
      </c>
      <c r="K31" s="106">
        <f>SUM(N31:BQ31)</f>
        <v>35</v>
      </c>
      <c r="L31" s="107">
        <f t="shared" ref="L31" si="360">(SUM($G$7:$G$62)-G31)/(COUNT($G$7:$G$62)-1)</f>
        <v>1196.6923076923076</v>
      </c>
      <c r="M31" s="103">
        <f>CH63</f>
        <v>425</v>
      </c>
      <c r="N31" s="94">
        <f t="shared" ref="N31" si="361">IF(N32+O32=0,"",IF(N32=4,3,IF(N32=3,1,0)))</f>
        <v>3</v>
      </c>
      <c r="O31" s="95"/>
      <c r="P31" s="94">
        <f t="shared" ref="P31" si="362">IF(P32+Q32=0,"",IF(P32=4,3,IF(P32=3,1,0)))</f>
        <v>0</v>
      </c>
      <c r="Q31" s="95"/>
      <c r="R31" s="94">
        <f t="shared" ref="R31" si="363">IF(R32+S32=0,"",IF(R32=4,3,IF(R32=3,1,0)))</f>
        <v>0</v>
      </c>
      <c r="S31" s="95"/>
      <c r="T31" s="94">
        <f t="shared" ref="T31" si="364">IF(T32+U32=0,"",IF(T32=4,3,IF(T32=3,1,0)))</f>
        <v>3</v>
      </c>
      <c r="U31" s="95"/>
      <c r="V31" s="94">
        <f t="shared" ref="V31" si="365">IF(V32+W32=0,"",IF(V32=4,3,IF(V32=3,1,0)))</f>
        <v>3</v>
      </c>
      <c r="W31" s="95"/>
      <c r="X31" s="94">
        <f t="shared" ref="X31" si="366">IF(X32+Y32=0,"",IF(X32=4,3,IF(X32=3,1,0)))</f>
        <v>0</v>
      </c>
      <c r="Y31" s="95"/>
      <c r="Z31" s="94">
        <f t="shared" ref="Z31" si="367">IF(Z32+AA32=0,"",IF(Z32=4,3,IF(Z32=3,1,0)))</f>
        <v>0</v>
      </c>
      <c r="AA31" s="95"/>
      <c r="AB31" s="94">
        <f t="shared" ref="AB31" si="368">IF(AB32+AC32=0,"",IF(AB32=4,3,IF(AB32=3,1,0)))</f>
        <v>3</v>
      </c>
      <c r="AC31" s="95"/>
      <c r="AD31" s="94">
        <f t="shared" ref="AD31" si="369">IF(AD32+AE32=0,"",IF(AD32=4,3,IF(AD32=3,1,0)))</f>
        <v>3</v>
      </c>
      <c r="AE31" s="95"/>
      <c r="AF31" s="94">
        <f t="shared" ref="AF31" si="370">IF(AF32+AG32=0,"",IF(AF32=4,3,IF(AF32=3,1,0)))</f>
        <v>3</v>
      </c>
      <c r="AG31" s="95"/>
      <c r="AH31" s="94">
        <f t="shared" ref="AH31" si="371">IF(AH32+AI32=0,"",IF(AH32=4,3,IF(AH32=3,1,0)))</f>
        <v>3</v>
      </c>
      <c r="AI31" s="95"/>
      <c r="AJ31" s="94">
        <f t="shared" ref="AJ31" si="372">IF(AJ32+AK32=0,"",IF(AJ32=4,3,IF(AJ32=3,1,0)))</f>
        <v>0</v>
      </c>
      <c r="AK31" s="95"/>
      <c r="AL31" s="27"/>
      <c r="AM31" s="28"/>
      <c r="AN31" s="94">
        <f>IF(AN32+AO32=0,"",IF(AN32=4,3,IF(AN32=3,1,0)))</f>
        <v>3</v>
      </c>
      <c r="AO31" s="95"/>
      <c r="AP31" s="100">
        <f t="shared" ref="AP31" si="373">IF(AP32+AQ32=0,"",IF(AP32=4,3,IF(AP32=3,1,0)))</f>
        <v>0</v>
      </c>
      <c r="AQ31" s="101"/>
      <c r="AR31" s="100">
        <f t="shared" ref="AR31" si="374">IF(AR32+AS32=0,"",IF(AR32=4,3,IF(AR32=3,1,0)))</f>
        <v>0</v>
      </c>
      <c r="AS31" s="101"/>
      <c r="AT31" s="100" t="str">
        <f t="shared" ref="AT31" si="375">IF(AT32+AU32=0,"",IF(AT32=4,3,IF(AT32=3,1,0)))</f>
        <v/>
      </c>
      <c r="AU31" s="101"/>
      <c r="AV31" s="100">
        <f t="shared" ref="AV31" si="376">IF(AV32+AW32=0,"",IF(AV32=4,3,IF(AV32=3,1,0)))</f>
        <v>1</v>
      </c>
      <c r="AW31" s="101"/>
      <c r="AX31" s="100">
        <f t="shared" ref="AX31" si="377">IF(AX32+AY32=0,"",IF(AX32=4,3,IF(AX32=3,1,0)))</f>
        <v>1</v>
      </c>
      <c r="AY31" s="101"/>
      <c r="AZ31" s="100">
        <f t="shared" ref="AZ31" si="378">IF(AZ32+BA32=0,"",IF(AZ32=4,3,IF(AZ32=3,1,0)))</f>
        <v>0</v>
      </c>
      <c r="BA31" s="101"/>
      <c r="BB31" s="100">
        <f t="shared" ref="BB31" si="379">IF(BB32+BC32=0,"",IF(BB32=4,3,IF(BB32=3,1,0)))</f>
        <v>1</v>
      </c>
      <c r="BC31" s="101"/>
      <c r="BD31" s="100">
        <f t="shared" ref="BD31" si="380">IF(BD32+BE32=0,"",IF(BD32=4,3,IF(BD32=3,1,0)))</f>
        <v>1</v>
      </c>
      <c r="BE31" s="101"/>
      <c r="BF31" s="100">
        <f t="shared" ref="BF31" si="381">IF(BF32+BG32=0,"",IF(BF32=4,3,IF(BF32=3,1,0)))</f>
        <v>3</v>
      </c>
      <c r="BG31" s="101"/>
      <c r="BH31" s="100">
        <f t="shared" ref="BH31" si="382">IF(BH32+BI32=0,"",IF(BH32=4,3,IF(BH32=3,1,0)))</f>
        <v>0</v>
      </c>
      <c r="BI31" s="101"/>
      <c r="BJ31" s="100">
        <f t="shared" ref="BJ31" si="383">IF(BJ32+BK32=0,"",IF(BJ32=4,3,IF(BJ32=3,1,0)))</f>
        <v>1</v>
      </c>
      <c r="BK31" s="101"/>
      <c r="BL31" s="100">
        <f t="shared" ref="BL31" si="384">IF(BL32+BM32=0,"",IF(BL32=4,3,IF(BL32=3,1,0)))</f>
        <v>1</v>
      </c>
      <c r="BM31" s="101"/>
      <c r="BN31" s="100">
        <f>IF(BN32+BO32=0,"",IF(BN32=4,3,IF(BN32=3,1,0)))</f>
        <v>1</v>
      </c>
      <c r="BO31" s="101"/>
      <c r="BP31" s="100">
        <f>IF(BP32+BQ32=0,"",IF(BP32=4,3,IF(BP32=3,1,0)))</f>
        <v>1</v>
      </c>
      <c r="BQ31" s="101"/>
      <c r="BR31" s="96">
        <f>SUM(BR32/BS32)</f>
        <v>0.9859154929577465</v>
      </c>
      <c r="BS31" s="97"/>
      <c r="BT31" s="98"/>
      <c r="BV31" s="90">
        <f>IF($N29=1,$K29/2)+IF($N29=0,$K29)</f>
        <v>16</v>
      </c>
      <c r="BW31" s="90">
        <f>IF($P31=1,$K31/2)+IF($P31=0,$K31)</f>
        <v>35</v>
      </c>
      <c r="BX31" s="90">
        <f>IF($R31=1,$K31/2)+IF($R31=0,$K31)</f>
        <v>35</v>
      </c>
      <c r="BY31" s="90">
        <f>IF($T31=1,$K31/2)+IF($T31=0,$K31)</f>
        <v>0</v>
      </c>
      <c r="BZ31" s="90">
        <f>IF($V31=1,$K31/2)+IF($V31=0,$K31)</f>
        <v>0</v>
      </c>
      <c r="CA31" s="90">
        <f>IF($X31=1,$K31/2)+IF($X31=0,$K31)</f>
        <v>35</v>
      </c>
      <c r="CB31" s="90">
        <f>IF($Z31=1,$K31/2)+IF($Z31=0,$K31)</f>
        <v>35</v>
      </c>
      <c r="CC31" s="90">
        <f>IF($AB31=1,$K31/2)+IF($AB31=0,$K31)</f>
        <v>0</v>
      </c>
      <c r="CD31" s="90">
        <f>IF($AD31=1,$K31/2)+IF($AD31=0,$K31)</f>
        <v>0</v>
      </c>
      <c r="CE31" s="90">
        <f>IF($AF31=1,$K31/2)+IF($AF31=0,$K31)</f>
        <v>0</v>
      </c>
      <c r="CF31" s="90">
        <f>IF($AH31=1,$K31/2)+IF($AH31=0,$K31)</f>
        <v>0</v>
      </c>
      <c r="CG31" s="90">
        <f>IF($AJ31=1,$K31/2)+IF($AJ31=0,$K31)</f>
        <v>35</v>
      </c>
      <c r="CH31" s="91"/>
      <c r="CI31" s="90">
        <f>IF($AN31=1,$K31/2)+IF($AN31=0,$K31)</f>
        <v>0</v>
      </c>
      <c r="CJ31" s="90">
        <f>IF($AP31=1,$K31/2)+IF($AP31=0,$K31)</f>
        <v>35</v>
      </c>
      <c r="CK31" s="90">
        <f>IF($AR31=1,$K31/2)+IF($AR31=0,$K31)</f>
        <v>35</v>
      </c>
      <c r="CL31" s="90">
        <f>IF($AT31=1,$K31/2)+IF($AT31=0,$K31)</f>
        <v>0</v>
      </c>
      <c r="CM31" s="90">
        <f>IF($AV31=1,$K31/2)+IF($AV31=0,$K31)</f>
        <v>17.5</v>
      </c>
      <c r="CN31" s="90">
        <f>IF($AX31=1,$K31/2)+IF($AX31=0,$K31)</f>
        <v>17.5</v>
      </c>
      <c r="CO31" s="90">
        <f>IF($AZ31=1,$K31/2)+IF($AZ31=0,$K31)</f>
        <v>35</v>
      </c>
      <c r="CP31" s="90">
        <f>IF($BB31=1,$K31/2)+IF($BB31=0,$K31)</f>
        <v>17.5</v>
      </c>
      <c r="CQ31" s="90">
        <f>IF($BD31=1,$K31/2)+IF($BD31=0,$K31)</f>
        <v>17.5</v>
      </c>
      <c r="CR31" s="90">
        <f>IF($BF31=1,$K31/2)+IF($BF31=0,$K31)</f>
        <v>0</v>
      </c>
      <c r="CS31" s="90">
        <f>IF($BH31=1,$K31/2)+IF($BH31=0,$K31)</f>
        <v>35</v>
      </c>
      <c r="CT31" s="90">
        <f>IF($BJ31=1,$K31/2)+IF($BJ31=0,$K31)</f>
        <v>17.5</v>
      </c>
      <c r="CU31" s="90">
        <f>IF($BL31=1,$K31/2)+IF($BL31=0,$K31)</f>
        <v>17.5</v>
      </c>
      <c r="CV31" s="90">
        <f>IF($BN31=1,$K31/2)+IF($BN31=0,$K31)</f>
        <v>17.5</v>
      </c>
      <c r="CW31" s="90">
        <f>IF($BP31=1,$K31/2)+IF($BP31=0,$K31)</f>
        <v>17.5</v>
      </c>
    </row>
    <row r="32" spans="1:101" ht="11.25" customHeight="1" x14ac:dyDescent="0.25">
      <c r="A32" s="121"/>
      <c r="B32" s="111"/>
      <c r="C32" s="138"/>
      <c r="D32" s="113"/>
      <c r="E32" s="107"/>
      <c r="F32" s="107"/>
      <c r="G32" s="107"/>
      <c r="H32" s="102"/>
      <c r="I32" s="104"/>
      <c r="J32" s="105"/>
      <c r="K32" s="106"/>
      <c r="L32" s="107"/>
      <c r="M32" s="103"/>
      <c r="N32" s="19">
        <v>4</v>
      </c>
      <c r="O32" s="20">
        <v>1</v>
      </c>
      <c r="P32" s="19">
        <v>1</v>
      </c>
      <c r="Q32" s="20">
        <v>4</v>
      </c>
      <c r="R32" s="17">
        <v>2</v>
      </c>
      <c r="S32" s="18">
        <v>4</v>
      </c>
      <c r="T32" s="17">
        <v>4</v>
      </c>
      <c r="U32" s="18">
        <v>1</v>
      </c>
      <c r="V32" s="17">
        <v>4</v>
      </c>
      <c r="W32" s="18">
        <v>0</v>
      </c>
      <c r="X32" s="17">
        <v>2</v>
      </c>
      <c r="Y32" s="18">
        <v>4</v>
      </c>
      <c r="Z32" s="17">
        <v>1</v>
      </c>
      <c r="AA32" s="18">
        <v>4</v>
      </c>
      <c r="AB32" s="17">
        <v>4</v>
      </c>
      <c r="AC32" s="18">
        <v>1</v>
      </c>
      <c r="AD32" s="17">
        <v>4</v>
      </c>
      <c r="AE32" s="18">
        <v>2</v>
      </c>
      <c r="AF32" s="17">
        <v>4</v>
      </c>
      <c r="AG32" s="18">
        <v>2</v>
      </c>
      <c r="AH32" s="17">
        <v>4</v>
      </c>
      <c r="AI32" s="18">
        <v>2</v>
      </c>
      <c r="AJ32" s="17">
        <v>1</v>
      </c>
      <c r="AK32" s="18">
        <v>4</v>
      </c>
      <c r="AL32" s="29"/>
      <c r="AM32" s="30"/>
      <c r="AN32" s="35">
        <v>4</v>
      </c>
      <c r="AO32" s="36">
        <v>0</v>
      </c>
      <c r="AP32" s="23">
        <v>1</v>
      </c>
      <c r="AQ32" s="24">
        <v>4</v>
      </c>
      <c r="AR32" s="23">
        <v>0</v>
      </c>
      <c r="AS32" s="24">
        <v>4</v>
      </c>
      <c r="AT32" s="23"/>
      <c r="AU32" s="24"/>
      <c r="AV32" s="23">
        <v>3</v>
      </c>
      <c r="AW32" s="24">
        <v>3</v>
      </c>
      <c r="AX32" s="23">
        <v>3</v>
      </c>
      <c r="AY32" s="24">
        <v>3</v>
      </c>
      <c r="AZ32" s="23">
        <v>2</v>
      </c>
      <c r="BA32" s="24">
        <v>4</v>
      </c>
      <c r="BB32" s="23">
        <v>3</v>
      </c>
      <c r="BC32" s="24">
        <v>3</v>
      </c>
      <c r="BD32" s="23">
        <v>3</v>
      </c>
      <c r="BE32" s="24">
        <v>3</v>
      </c>
      <c r="BF32" s="23">
        <v>4</v>
      </c>
      <c r="BG32" s="24">
        <v>2</v>
      </c>
      <c r="BH32" s="23">
        <v>0</v>
      </c>
      <c r="BI32" s="24">
        <v>4</v>
      </c>
      <c r="BJ32" s="23">
        <v>3</v>
      </c>
      <c r="BK32" s="24">
        <v>3</v>
      </c>
      <c r="BL32" s="23">
        <v>3</v>
      </c>
      <c r="BM32" s="24">
        <v>3</v>
      </c>
      <c r="BN32" s="23">
        <v>3</v>
      </c>
      <c r="BO32" s="24">
        <v>3</v>
      </c>
      <c r="BP32" s="23">
        <v>3</v>
      </c>
      <c r="BQ32" s="24">
        <v>3</v>
      </c>
      <c r="BR32" s="25">
        <f>SUM($BP32,$BN32,$BL32,$BJ32,$BH32,$BF32,$BD32,$BB32,$AZ32,$AX32,$AV32,$AT32,$AR32,$AP32,$AN32,$AL32,$AJ32,$AH32,$AF32,$AD32,$AB32,$Z32,$X32,$V32,$T32,$R32,$P32,$N32,)</f>
        <v>70</v>
      </c>
      <c r="BS32" s="26">
        <f>SUM($BQ32,$BO32,$BM32,$BK32,$BI32,$BG32,$BE32,$BC32,$BA32,$AY32,$AW32,$AU32,$AS32,$AQ32,$AO32,$AM32,$AK32,$AI32,$AG32,$AE32,$AC32,$AA32,$Y32,$W32,$U32,$S32,$Q32,$O32,)</f>
        <v>71</v>
      </c>
      <c r="BT32" s="99"/>
      <c r="BV32" s="90"/>
      <c r="BW32" s="90"/>
      <c r="BX32" s="90"/>
      <c r="BY32" s="90"/>
      <c r="BZ32" s="90"/>
      <c r="CA32" s="90"/>
      <c r="CB32" s="90"/>
      <c r="CC32" s="90"/>
      <c r="CD32" s="90"/>
      <c r="CE32" s="90"/>
      <c r="CF32" s="90"/>
      <c r="CG32" s="90"/>
      <c r="CH32" s="91"/>
      <c r="CI32" s="90"/>
      <c r="CJ32" s="90"/>
      <c r="CK32" s="90"/>
      <c r="CL32" s="90"/>
      <c r="CM32" s="90"/>
      <c r="CN32" s="90"/>
      <c r="CO32" s="90"/>
      <c r="CP32" s="90"/>
      <c r="CQ32" s="90"/>
      <c r="CR32" s="90"/>
      <c r="CS32" s="90"/>
      <c r="CT32" s="90"/>
      <c r="CU32" s="90"/>
      <c r="CV32" s="90"/>
      <c r="CW32" s="90"/>
    </row>
    <row r="33" spans="1:101" ht="11.25" customHeight="1" x14ac:dyDescent="0.25">
      <c r="A33" s="108">
        <v>14</v>
      </c>
      <c r="B33" s="111" t="s">
        <v>37</v>
      </c>
      <c r="C33" s="138" t="s">
        <v>30</v>
      </c>
      <c r="D33" s="112"/>
      <c r="E33" s="107">
        <f t="shared" ref="E33" si="385">F33+G33</f>
        <v>1056.72</v>
      </c>
      <c r="F33" s="107">
        <f t="shared" ref="F33" si="386">IF(I33&gt;150,IF(H33&gt;=65,0,SUM(K33-(COUNT(N33:BQ33))*3*(15+50)%)*10),IF(I33&lt;-150,IF((K33-(COUNT(N33:BQ33))*3*((G33-L33)/10+50)%)*10&lt;1,0,SUM(K33-(COUNT(N33:BQ33))*3*((G33-L33)/10+50)%)*10),SUM(K33-(COUNT(N33:BQ33))*3*((G33-L33)/10+50)%)*10))</f>
        <v>10.719999999999956</v>
      </c>
      <c r="G33" s="107">
        <v>1046</v>
      </c>
      <c r="H33" s="102">
        <f t="shared" ref="H33" si="387">IF(COUNT(N33:BQ33)=0,0,K33/((COUNT(N33:BQ33))*3)%)</f>
        <v>35.897435897435898</v>
      </c>
      <c r="I33" s="103">
        <f t="shared" ref="I33" si="388">G33-L33</f>
        <v>-154.76923076923072</v>
      </c>
      <c r="J33" s="105">
        <v>22</v>
      </c>
      <c r="K33" s="106">
        <f>SUM(N33:BQ33)</f>
        <v>28</v>
      </c>
      <c r="L33" s="107">
        <f t="shared" ref="L33" si="389">(SUM($G$7:$G$62)-G33)/(COUNT($G$7:$G$62)-1)</f>
        <v>1200.7692307692307</v>
      </c>
      <c r="M33" s="103">
        <f>CI63</f>
        <v>366.5</v>
      </c>
      <c r="N33" s="94">
        <f t="shared" ref="N33" si="390">IF(N34+O34=0,"",IF(N34=4,3,IF(N34=3,1,0)))</f>
        <v>0</v>
      </c>
      <c r="O33" s="95"/>
      <c r="P33" s="94">
        <f t="shared" ref="P33" si="391">IF(P34+Q34=0,"",IF(P34=4,3,IF(P34=3,1,0)))</f>
        <v>0</v>
      </c>
      <c r="Q33" s="95"/>
      <c r="R33" s="94">
        <f t="shared" ref="R33" si="392">IF(R34+S34=0,"",IF(R34=4,3,IF(R34=3,1,0)))</f>
        <v>3</v>
      </c>
      <c r="S33" s="95"/>
      <c r="T33" s="94">
        <f t="shared" ref="T33" si="393">IF(T34+U34=0,"",IF(T34=4,3,IF(T34=3,1,0)))</f>
        <v>1</v>
      </c>
      <c r="U33" s="95"/>
      <c r="V33" s="94">
        <f t="shared" ref="V33" si="394">IF(V34+W34=0,"",IF(V34=4,3,IF(V34=3,1,0)))</f>
        <v>0</v>
      </c>
      <c r="W33" s="95"/>
      <c r="X33" s="94">
        <f t="shared" ref="X33" si="395">IF(X34+Y34=0,"",IF(X34=4,3,IF(X34=3,1,0)))</f>
        <v>3</v>
      </c>
      <c r="Y33" s="95"/>
      <c r="Z33" s="94">
        <f t="shared" ref="Z33" si="396">IF(Z34+AA34=0,"",IF(Z34=4,3,IF(Z34=3,1,0)))</f>
        <v>0</v>
      </c>
      <c r="AA33" s="95"/>
      <c r="AB33" s="94">
        <f t="shared" ref="AB33" si="397">IF(AB34+AC34=0,"",IF(AB34=4,3,IF(AB34=3,1,0)))</f>
        <v>1</v>
      </c>
      <c r="AC33" s="95"/>
      <c r="AD33" s="94">
        <f t="shared" ref="AD33" si="398">IF(AD34+AE34=0,"",IF(AD34=4,3,IF(AD34=3,1,0)))</f>
        <v>3</v>
      </c>
      <c r="AE33" s="95"/>
      <c r="AF33" s="94">
        <f t="shared" ref="AF33" si="399">IF(AF34+AG34=0,"",IF(AF34=4,3,IF(AF34=3,1,0)))</f>
        <v>3</v>
      </c>
      <c r="AG33" s="95"/>
      <c r="AH33" s="94">
        <f t="shared" ref="AH33" si="400">IF(AH34+AI34=0,"",IF(AH34=4,3,IF(AH34=3,1,0)))</f>
        <v>0</v>
      </c>
      <c r="AI33" s="95"/>
      <c r="AJ33" s="94">
        <f t="shared" ref="AJ33" si="401">IF(AJ34+AK34=0,"",IF(AJ34=4,3,IF(AJ34=3,1,0)))</f>
        <v>1</v>
      </c>
      <c r="AK33" s="95"/>
      <c r="AL33" s="94">
        <f t="shared" ref="AL33" si="402">IF(AL34+AM34=0,"",IF(AL34=4,3,IF(AL34=3,1,0)))</f>
        <v>0</v>
      </c>
      <c r="AM33" s="95"/>
      <c r="AN33" s="27"/>
      <c r="AO33" s="28"/>
      <c r="AP33" s="100">
        <f t="shared" ref="AP33" si="403">IF(AP34+AQ34=0,"",IF(AP34=4,3,IF(AP34=3,1,0)))</f>
        <v>0</v>
      </c>
      <c r="AQ33" s="101"/>
      <c r="AR33" s="100">
        <f t="shared" ref="AR33" si="404">IF(AR34+AS34=0,"",IF(AR34=4,3,IF(AR34=3,1,0)))</f>
        <v>0</v>
      </c>
      <c r="AS33" s="101"/>
      <c r="AT33" s="100" t="str">
        <f t="shared" ref="AT33" si="405">IF(AT34+AU34=0,"",IF(AT34=4,3,IF(AT34=3,1,0)))</f>
        <v/>
      </c>
      <c r="AU33" s="101"/>
      <c r="AV33" s="100">
        <f t="shared" ref="AV33" si="406">IF(AV34+AW34=0,"",IF(AV34=4,3,IF(AV34=3,1,0)))</f>
        <v>0</v>
      </c>
      <c r="AW33" s="101"/>
      <c r="AX33" s="100">
        <f t="shared" ref="AX33" si="407">IF(AX34+AY34=0,"",IF(AX34=4,3,IF(AX34=3,1,0)))</f>
        <v>1</v>
      </c>
      <c r="AY33" s="101"/>
      <c r="AZ33" s="100">
        <f t="shared" ref="AZ33" si="408">IF(AZ34+BA34=0,"",IF(AZ34=4,3,IF(AZ34=3,1,0)))</f>
        <v>0</v>
      </c>
      <c r="BA33" s="101"/>
      <c r="BB33" s="100">
        <f t="shared" ref="BB33" si="409">IF(BB34+BC34=0,"",IF(BB34=4,3,IF(BB34=3,1,0)))</f>
        <v>0</v>
      </c>
      <c r="BC33" s="101"/>
      <c r="BD33" s="100">
        <f t="shared" ref="BD33" si="410">IF(BD34+BE34=0,"",IF(BD34=4,3,IF(BD34=3,1,0)))</f>
        <v>1</v>
      </c>
      <c r="BE33" s="101"/>
      <c r="BF33" s="100">
        <f t="shared" ref="BF33" si="411">IF(BF34+BG34=0,"",IF(BF34=4,3,IF(BF34=3,1,0)))</f>
        <v>0</v>
      </c>
      <c r="BG33" s="101"/>
      <c r="BH33" s="100">
        <f t="shared" ref="BH33" si="412">IF(BH34+BI34=0,"",IF(BH34=4,3,IF(BH34=3,1,0)))</f>
        <v>3</v>
      </c>
      <c r="BI33" s="101"/>
      <c r="BJ33" s="100">
        <f t="shared" ref="BJ33" si="413">IF(BJ34+BK34=0,"",IF(BJ34=4,3,IF(BJ34=3,1,0)))</f>
        <v>1</v>
      </c>
      <c r="BK33" s="101"/>
      <c r="BL33" s="100">
        <f t="shared" ref="BL33" si="414">IF(BL34+BM34=0,"",IF(BL34=4,3,IF(BL34=3,1,0)))</f>
        <v>3</v>
      </c>
      <c r="BM33" s="101"/>
      <c r="BN33" s="100">
        <f>IF(BN34+BO34=0,"",IF(BN34=4,3,IF(BN34=3,1,0)))</f>
        <v>1</v>
      </c>
      <c r="BO33" s="101"/>
      <c r="BP33" s="100">
        <f>IF(BP34+BQ34=0,"",IF(BP34=4,3,IF(BP34=3,1,0)))</f>
        <v>3</v>
      </c>
      <c r="BQ33" s="101"/>
      <c r="BR33" s="96">
        <f>SUM(BR34/BS34)</f>
        <v>0.70512820512820518</v>
      </c>
      <c r="BS33" s="97"/>
      <c r="BT33" s="98"/>
      <c r="BV33" s="90">
        <f>IF($N31=1,$K31/2)+IF($N31=0,$K31)</f>
        <v>0</v>
      </c>
      <c r="BW33" s="90">
        <f>IF($P33=1,$K33/2)+IF($P33=0,$K33)</f>
        <v>28</v>
      </c>
      <c r="BX33" s="90">
        <f>IF($R33=1,$K33/2)+IF($R33=0,$K33)</f>
        <v>0</v>
      </c>
      <c r="BY33" s="90">
        <f>IF($T33=1,$K33/2)+IF($T33=0,$K33)</f>
        <v>14</v>
      </c>
      <c r="BZ33" s="90">
        <f>IF($V33=1,$K33/2)+IF($V33=0,$K33)</f>
        <v>28</v>
      </c>
      <c r="CA33" s="90">
        <f>IF($X33=1,$K33/2)+IF($X33=0,$K33)</f>
        <v>0</v>
      </c>
      <c r="CB33" s="90">
        <f>IF($Z33=1,$K33/2)+IF($Z33=0,$K33)</f>
        <v>28</v>
      </c>
      <c r="CC33" s="90">
        <f>IF($AB33=1,$K33/2)+IF($AB33=0,$K33)</f>
        <v>14</v>
      </c>
      <c r="CD33" s="90">
        <f>IF($AD33=1,$K33/2)+IF($AD33=0,$K33)</f>
        <v>0</v>
      </c>
      <c r="CE33" s="90">
        <f>IF($AF33=1,$K33/2)+IF($AF33=0,$K33)</f>
        <v>0</v>
      </c>
      <c r="CF33" s="90">
        <f>IF($AH33=1,$K33/2)+IF($AH33=0,$K33)</f>
        <v>28</v>
      </c>
      <c r="CG33" s="90">
        <f>IF($AJ33=1,$K33/2)+IF($AJ33=0,$K33)</f>
        <v>14</v>
      </c>
      <c r="CH33" s="90">
        <f>IF($AL33=1,$K33/2)+IF($AL33=0,$K33)</f>
        <v>28</v>
      </c>
      <c r="CI33" s="91"/>
      <c r="CJ33" s="90">
        <f>IF($AP33=1,$K33/2)+IF($AP33=0,$K33)</f>
        <v>28</v>
      </c>
      <c r="CK33" s="90">
        <f>IF($AR33=1,$K33/2)+IF($AR33=0,$K33)</f>
        <v>28</v>
      </c>
      <c r="CL33" s="90">
        <f>IF($AT33=1,$K33/2)+IF($AT33=0,$K33)</f>
        <v>0</v>
      </c>
      <c r="CM33" s="90">
        <f>IF($AV33=1,$K33/2)+IF($AV33=0,$K33)</f>
        <v>28</v>
      </c>
      <c r="CN33" s="90">
        <f>IF($AX33=1,$K33/2)+IF($AX33=0,$K33)</f>
        <v>14</v>
      </c>
      <c r="CO33" s="90">
        <f>IF($AZ33=1,$K33/2)+IF($AZ33=0,$K33)</f>
        <v>28</v>
      </c>
      <c r="CP33" s="90">
        <f>IF($BB33=1,$K33/2)+IF($BB33=0,$K33)</f>
        <v>28</v>
      </c>
      <c r="CQ33" s="90">
        <f>IF($BD33=1,$K33/2)+IF($BD33=0,$K33)</f>
        <v>14</v>
      </c>
      <c r="CR33" s="90">
        <f>IF($BF33=1,$K33/2)+IF($BF33=0,$K33)</f>
        <v>28</v>
      </c>
      <c r="CS33" s="90">
        <f>IF($BH33=1,$K33/2)+IF($BH33=0,$K33)</f>
        <v>0</v>
      </c>
      <c r="CT33" s="90">
        <f>IF($BJ33=1,$K33/2)+IF($BJ33=0,$K33)</f>
        <v>14</v>
      </c>
      <c r="CU33" s="90">
        <f>IF($BL33=1,$K33/2)+IF($BL33=0,$K33)</f>
        <v>0</v>
      </c>
      <c r="CV33" s="90">
        <f>IF($BN33=1,$K33/2)+IF($BN33=0,$K33)</f>
        <v>14</v>
      </c>
      <c r="CW33" s="90">
        <f>IF($BP33=1,$K33/2)+IF($BP33=0,$K33)</f>
        <v>0</v>
      </c>
    </row>
    <row r="34" spans="1:101" ht="11.25" customHeight="1" x14ac:dyDescent="0.25">
      <c r="A34" s="123"/>
      <c r="B34" s="111"/>
      <c r="C34" s="138"/>
      <c r="D34" s="113"/>
      <c r="E34" s="107"/>
      <c r="F34" s="107"/>
      <c r="G34" s="107"/>
      <c r="H34" s="102"/>
      <c r="I34" s="104"/>
      <c r="J34" s="105"/>
      <c r="K34" s="106"/>
      <c r="L34" s="107"/>
      <c r="M34" s="103"/>
      <c r="N34" s="19">
        <v>0</v>
      </c>
      <c r="O34" s="20">
        <v>4</v>
      </c>
      <c r="P34" s="19">
        <v>0</v>
      </c>
      <c r="Q34" s="20">
        <v>4</v>
      </c>
      <c r="R34" s="19">
        <v>4</v>
      </c>
      <c r="S34" s="20">
        <v>2</v>
      </c>
      <c r="T34" s="19">
        <v>3</v>
      </c>
      <c r="U34" s="20">
        <v>3</v>
      </c>
      <c r="V34" s="17">
        <v>0</v>
      </c>
      <c r="W34" s="18">
        <v>4</v>
      </c>
      <c r="X34" s="17">
        <v>4</v>
      </c>
      <c r="Y34" s="18">
        <v>1</v>
      </c>
      <c r="Z34" s="17">
        <v>2</v>
      </c>
      <c r="AA34" s="18">
        <v>4</v>
      </c>
      <c r="AB34" s="17">
        <v>3</v>
      </c>
      <c r="AC34" s="18">
        <v>3</v>
      </c>
      <c r="AD34" s="17">
        <v>4</v>
      </c>
      <c r="AE34" s="18">
        <v>0</v>
      </c>
      <c r="AF34" s="17">
        <v>4</v>
      </c>
      <c r="AG34" s="18">
        <v>2</v>
      </c>
      <c r="AH34" s="17">
        <v>1</v>
      </c>
      <c r="AI34" s="18">
        <v>4</v>
      </c>
      <c r="AJ34" s="17">
        <v>3</v>
      </c>
      <c r="AK34" s="18">
        <v>3</v>
      </c>
      <c r="AL34" s="17">
        <v>0</v>
      </c>
      <c r="AM34" s="18">
        <v>4</v>
      </c>
      <c r="AN34" s="29"/>
      <c r="AO34" s="30"/>
      <c r="AP34" s="23">
        <v>0</v>
      </c>
      <c r="AQ34" s="24">
        <v>4</v>
      </c>
      <c r="AR34" s="23">
        <v>0</v>
      </c>
      <c r="AS34" s="24">
        <v>4</v>
      </c>
      <c r="AT34" s="23"/>
      <c r="AU34" s="24"/>
      <c r="AV34" s="23">
        <v>1</v>
      </c>
      <c r="AW34" s="24">
        <v>4</v>
      </c>
      <c r="AX34" s="23">
        <v>3</v>
      </c>
      <c r="AY34" s="24">
        <v>3</v>
      </c>
      <c r="AZ34" s="23">
        <v>0</v>
      </c>
      <c r="BA34" s="24">
        <v>4</v>
      </c>
      <c r="BB34" s="23">
        <v>2</v>
      </c>
      <c r="BC34" s="24">
        <v>4</v>
      </c>
      <c r="BD34" s="23">
        <v>3</v>
      </c>
      <c r="BE34" s="24">
        <v>3</v>
      </c>
      <c r="BF34" s="23">
        <v>0</v>
      </c>
      <c r="BG34" s="24">
        <v>4</v>
      </c>
      <c r="BH34" s="23">
        <v>4</v>
      </c>
      <c r="BI34" s="24">
        <v>2</v>
      </c>
      <c r="BJ34" s="23">
        <v>3</v>
      </c>
      <c r="BK34" s="24">
        <v>3</v>
      </c>
      <c r="BL34" s="23">
        <v>4</v>
      </c>
      <c r="BM34" s="24">
        <v>1</v>
      </c>
      <c r="BN34" s="23">
        <v>3</v>
      </c>
      <c r="BO34" s="24">
        <v>3</v>
      </c>
      <c r="BP34" s="23">
        <v>4</v>
      </c>
      <c r="BQ34" s="24">
        <v>1</v>
      </c>
      <c r="BR34" s="25">
        <f>SUM($BP34,$BN34,$BL34,$BJ34,$BH34,$BF34,$BD34,$BB34,$AZ34,$AX34,$AV34,$AT34,$AR34,$AP34,$AN34,$AL34,$AJ34,$AH34,$AF34,$AD34,$AB34,$Z34,$X34,$V34,$T34,$R34,$P34,$N34,)</f>
        <v>55</v>
      </c>
      <c r="BS34" s="26">
        <f>SUM($BQ34,$BO34,$BM34,$BK34,$BI34,$BG34,$BE34,$BC34,$BA34,$AY34,$AW34,$AU34,$AS34,$AQ34,$AO34,$AM34,$AK34,$AI34,$AG34,$AE34,$AC34,$AA34,$Y34,$W34,$U34,$S34,$Q34,$O34,)</f>
        <v>78</v>
      </c>
      <c r="BT34" s="99"/>
      <c r="BV34" s="90"/>
      <c r="BW34" s="90"/>
      <c r="BX34" s="90"/>
      <c r="BY34" s="90"/>
      <c r="BZ34" s="90"/>
      <c r="CA34" s="90"/>
      <c r="CB34" s="90"/>
      <c r="CC34" s="90"/>
      <c r="CD34" s="90"/>
      <c r="CE34" s="90"/>
      <c r="CF34" s="90"/>
      <c r="CG34" s="90"/>
      <c r="CH34" s="90"/>
      <c r="CI34" s="91"/>
      <c r="CJ34" s="90"/>
      <c r="CK34" s="90"/>
      <c r="CL34" s="90"/>
      <c r="CM34" s="90"/>
      <c r="CN34" s="90"/>
      <c r="CO34" s="90"/>
      <c r="CP34" s="90"/>
      <c r="CQ34" s="90"/>
      <c r="CR34" s="90"/>
      <c r="CS34" s="90"/>
      <c r="CT34" s="90"/>
      <c r="CU34" s="90"/>
      <c r="CV34" s="90"/>
      <c r="CW34" s="90"/>
    </row>
    <row r="35" spans="1:101" ht="11.25" customHeight="1" x14ac:dyDescent="0.25">
      <c r="A35" s="118">
        <v>15</v>
      </c>
      <c r="B35" s="119" t="s">
        <v>38</v>
      </c>
      <c r="C35" s="111" t="s">
        <v>39</v>
      </c>
      <c r="D35" s="122"/>
      <c r="E35" s="107">
        <f t="shared" ref="E35" si="415">F35+G35</f>
        <v>1280.54</v>
      </c>
      <c r="F35" s="107">
        <f t="shared" ref="F35" si="416">IF(I35&gt;150,IF(H35&gt;=65,0,SUM(K35-(COUNT(N35:BQ35))*3*(15+50)%)*10),IF(I35&lt;-150,IF((K35-(COUNT(N35:BQ35))*3*((G35-L35)/10+50)%)*10&lt;1,0,SUM(K35-(COUNT(N35:BQ35))*3*((G35-L35)/10+50)%)*10),SUM(K35-(COUNT(N35:BQ35))*3*((G35-L35)/10+50)%)*10))</f>
        <v>56.539999999999964</v>
      </c>
      <c r="G35" s="107">
        <v>1224</v>
      </c>
      <c r="H35" s="102">
        <f t="shared" ref="H35" si="417">IF(COUNT(N35:BQ35)=0,0,K35/((COUNT(N35:BQ35))*3)%)</f>
        <v>60.256410256410255</v>
      </c>
      <c r="I35" s="103">
        <f t="shared" ref="I35" si="418">G35-L35</f>
        <v>30.076923076923094</v>
      </c>
      <c r="J35" s="137">
        <v>2</v>
      </c>
      <c r="K35" s="106">
        <f>SUM(N35:BQ35)</f>
        <v>47</v>
      </c>
      <c r="L35" s="107">
        <f t="shared" ref="L35" si="419">(SUM($G$7:$G$62)-G35)/(COUNT($G$7:$G$62)-1)</f>
        <v>1193.9230769230769</v>
      </c>
      <c r="M35" s="103">
        <f>CJ63</f>
        <v>563</v>
      </c>
      <c r="N35" s="100">
        <f t="shared" ref="N35" si="420">IF(N36+O36=0,"",IF(N36=4,3,IF(N36=3,1,0)))</f>
        <v>1</v>
      </c>
      <c r="O35" s="101"/>
      <c r="P35" s="114">
        <f t="shared" ref="P35" si="421">IF(P36+Q36=0,"",IF(P36=4,3,IF(P36=3,1,0)))</f>
        <v>0</v>
      </c>
      <c r="Q35" s="115"/>
      <c r="R35" s="114">
        <f t="shared" ref="R35" si="422">IF(R36+S36=0,"",IF(R36=4,3,IF(R36=3,1,0)))</f>
        <v>3</v>
      </c>
      <c r="S35" s="115"/>
      <c r="T35" s="100">
        <f t="shared" ref="T35" si="423">IF(T36+U36=0,"",IF(T36=4,3,IF(T36=3,1,0)))</f>
        <v>0</v>
      </c>
      <c r="U35" s="101"/>
      <c r="V35" s="100">
        <f t="shared" ref="V35" si="424">IF(V36+W36=0,"",IF(V36=4,3,IF(V36=3,1,0)))</f>
        <v>1</v>
      </c>
      <c r="W35" s="101"/>
      <c r="X35" s="100">
        <f t="shared" ref="X35" si="425">IF(X36+Y36=0,"",IF(X36=4,3,IF(X36=3,1,0)))</f>
        <v>3</v>
      </c>
      <c r="Y35" s="101"/>
      <c r="Z35" s="114">
        <f t="shared" ref="Z35" si="426">IF(Z36+AA36=0,"",IF(Z36=4,3,IF(Z36=3,1,0)))</f>
        <v>1</v>
      </c>
      <c r="AA35" s="115"/>
      <c r="AB35" s="100">
        <f t="shared" ref="AB35" si="427">IF(AB36+AC36=0,"",IF(AB36=4,3,IF(AB36=3,1,0)))</f>
        <v>3</v>
      </c>
      <c r="AC35" s="101"/>
      <c r="AD35" s="114">
        <f t="shared" ref="AD35" si="428">IF(AD36+AE36=0,"",IF(AD36=4,3,IF(AD36=3,1,0)))</f>
        <v>3</v>
      </c>
      <c r="AE35" s="115"/>
      <c r="AF35" s="114">
        <f t="shared" ref="AF35" si="429">IF(AF36+AG36=0,"",IF(AF36=4,3,IF(AF36=3,1,0)))</f>
        <v>1</v>
      </c>
      <c r="AG35" s="115"/>
      <c r="AH35" s="100">
        <f t="shared" ref="AH35" si="430">IF(AH36+AI36=0,"",IF(AH36=4,3,IF(AH36=3,1,0)))</f>
        <v>3</v>
      </c>
      <c r="AI35" s="101"/>
      <c r="AJ35" s="100">
        <f t="shared" ref="AJ35" si="431">IF(AJ36+AK36=0,"",IF(AJ36=4,3,IF(AJ36=3,1,0)))</f>
        <v>3</v>
      </c>
      <c r="AK35" s="101"/>
      <c r="AL35" s="100">
        <f t="shared" ref="AL35" si="432">IF(AL36+AM36=0,"",IF(AL36=4,3,IF(AL36=3,1,0)))</f>
        <v>3</v>
      </c>
      <c r="AM35" s="101"/>
      <c r="AN35" s="100">
        <f t="shared" ref="AN35" si="433">IF(AN36+AO36=0,"",IF(AN36=4,3,IF(AN36=3,1,0)))</f>
        <v>3</v>
      </c>
      <c r="AO35" s="101"/>
      <c r="AP35" s="27"/>
      <c r="AQ35" s="28"/>
      <c r="AR35" s="114">
        <f>IF(AR36+AS36=0,"",IF(AR36=4,3,IF(AR36=3,1,0)))</f>
        <v>1</v>
      </c>
      <c r="AS35" s="115"/>
      <c r="AT35" s="100" t="str">
        <f t="shared" ref="AT35" si="434">IF(AT36+AU36=0,"",IF(AT36=4,3,IF(AT36=3,1,0)))</f>
        <v/>
      </c>
      <c r="AU35" s="101"/>
      <c r="AV35" s="114">
        <f t="shared" ref="AV35" si="435">IF(AV36+AW36=0,"",IF(AV36=4,3,IF(AV36=3,1,0)))</f>
        <v>1</v>
      </c>
      <c r="AW35" s="115"/>
      <c r="AX35" s="114">
        <f t="shared" ref="AX35" si="436">IF(AX36+AY36=0,"",IF(AX36=4,3,IF(AX36=3,1,0)))</f>
        <v>1</v>
      </c>
      <c r="AY35" s="115"/>
      <c r="AZ35" s="114">
        <f t="shared" ref="AZ35" si="437">IF(AZ36+BA36=0,"",IF(AZ36=4,3,IF(AZ36=3,1,0)))</f>
        <v>0</v>
      </c>
      <c r="BA35" s="115"/>
      <c r="BB35" s="114">
        <f t="shared" ref="BB35" si="438">IF(BB36+BC36=0,"",IF(BB36=4,3,IF(BB36=3,1,0)))</f>
        <v>0</v>
      </c>
      <c r="BC35" s="115"/>
      <c r="BD35" s="94">
        <f t="shared" ref="BD35" si="439">IF(BD36+BE36=0,"",IF(BD36=4,3,IF(BD36=3,1,0)))</f>
        <v>3</v>
      </c>
      <c r="BE35" s="95"/>
      <c r="BF35" s="94">
        <f t="shared" ref="BF35" si="440">IF(BF36+BG36=0,"",IF(BF36=4,3,IF(BF36=3,1,0)))</f>
        <v>3</v>
      </c>
      <c r="BG35" s="95"/>
      <c r="BH35" s="114">
        <f t="shared" ref="BH35" si="441">IF(BH36+BI36=0,"",IF(BH36=4,3,IF(BH36=3,1,0)))</f>
        <v>3</v>
      </c>
      <c r="BI35" s="115"/>
      <c r="BJ35" s="114">
        <f t="shared" ref="BJ35" si="442">IF(BJ36+BK36=0,"",IF(BJ36=4,3,IF(BJ36=3,1,0)))</f>
        <v>3</v>
      </c>
      <c r="BK35" s="115"/>
      <c r="BL35" s="94">
        <f t="shared" ref="BL35" si="443">IF(BL36+BM36=0,"",IF(BL36=4,3,IF(BL36=3,1,0)))</f>
        <v>0</v>
      </c>
      <c r="BM35" s="95"/>
      <c r="BN35" s="114">
        <f t="shared" ref="BN35" si="444">IF(BN36+BO36=0,"",IF(BN36=4,3,IF(BN36=3,1,0)))</f>
        <v>1</v>
      </c>
      <c r="BO35" s="115"/>
      <c r="BP35" s="94">
        <f t="shared" ref="BP35" si="445">IF(BP36+BQ36=0,"",IF(BP36=4,3,IF(BP36=3,1,0)))</f>
        <v>3</v>
      </c>
      <c r="BQ35" s="95"/>
      <c r="BR35" s="96">
        <f>SUM(BR36/BS36)</f>
        <v>1.3898305084745763</v>
      </c>
      <c r="BS35" s="97"/>
      <c r="BT35" s="116">
        <v>18</v>
      </c>
      <c r="BV35" s="90">
        <f>IF($N33=1,$K33/2)+IF($N33=0,$K33)</f>
        <v>28</v>
      </c>
      <c r="BW35" s="90">
        <f>IF($P35=1,$K35/2)+IF($P35=0,$K35)</f>
        <v>47</v>
      </c>
      <c r="BX35" s="90">
        <f>IF($R35=1,$K35/2)+IF($R35=0,$K35)</f>
        <v>0</v>
      </c>
      <c r="BY35" s="90">
        <f>IF($T35=1,$K35/2)+IF($T35=0,$K35)</f>
        <v>47</v>
      </c>
      <c r="BZ35" s="90">
        <f>IF($V35=1,$K35/2)+IF($V35=0,$K35)</f>
        <v>23.5</v>
      </c>
      <c r="CA35" s="90">
        <f>IF($X35=1,$K35/2)+IF($X35=0,$K35)</f>
        <v>0</v>
      </c>
      <c r="CB35" s="90">
        <f>IF($Z35=1,$K35/2)+IF($Z35=0,$K35)</f>
        <v>23.5</v>
      </c>
      <c r="CC35" s="90">
        <f>IF($AB35=1,$K35/2)+IF($AB35=0,$K35)</f>
        <v>0</v>
      </c>
      <c r="CD35" s="90">
        <f>IF($AD35=1,$K35/2)+IF($AD35=0,$K35)</f>
        <v>0</v>
      </c>
      <c r="CE35" s="93">
        <f>IF($AF35=1,$K35/2)+IF($AF35=0,$K35)</f>
        <v>23.5</v>
      </c>
      <c r="CF35" s="90">
        <f>IF($AH35=1,$K35/2)+IF($AH35=0,$K35)</f>
        <v>0</v>
      </c>
      <c r="CG35" s="90">
        <f>IF($AJ35=1,$K35/2)+IF($AJ35=0,$K35)</f>
        <v>0</v>
      </c>
      <c r="CH35" s="90">
        <f>IF($AL35=1,$K35/2)+IF($AL35=0,$K35)</f>
        <v>0</v>
      </c>
      <c r="CI35" s="90">
        <f>IF($AN35=1,$K35/2)+IF($AN35=0,$K35)</f>
        <v>0</v>
      </c>
      <c r="CJ35" s="91"/>
      <c r="CK35" s="90">
        <f>IF($AR35=1,$K35/2)+IF($AR35=0,$K35)</f>
        <v>23.5</v>
      </c>
      <c r="CL35" s="90">
        <f>IF($AT35=1,$K35/2)+IF($AT35=0,$K35)</f>
        <v>0</v>
      </c>
      <c r="CM35" s="90">
        <f>IF($AV35=1,$K35/2)+IF($AV35=0,$K35)</f>
        <v>23.5</v>
      </c>
      <c r="CN35" s="90">
        <f>IF($AX35=1,$K35/2)+IF($AX35=0,$K35)</f>
        <v>23.5</v>
      </c>
      <c r="CO35" s="90">
        <f>IF($AZ35=1,$K35/2)+IF($AZ35=0,$K35)</f>
        <v>47</v>
      </c>
      <c r="CP35" s="90">
        <f>IF($BB35=1,$K35/2)+IF($BB35=0,$K35)</f>
        <v>47</v>
      </c>
      <c r="CQ35" s="90">
        <f>IF($BD35=1,$K35/2)+IF($BD35=0,$K35)</f>
        <v>0</v>
      </c>
      <c r="CR35" s="90">
        <f>IF($BF35=1,$K35/2)+IF($BF35=0,$K35)</f>
        <v>0</v>
      </c>
      <c r="CS35" s="90">
        <f>IF($BH35=1,$K35/2)+IF($BH35=0,$K35)</f>
        <v>0</v>
      </c>
      <c r="CT35" s="90">
        <f>IF($BJ35=1,$K35/2)+IF($BJ35=0,$K35)</f>
        <v>0</v>
      </c>
      <c r="CU35" s="90">
        <f>IF($BL35=1,$K35/2)+IF($BL35=0,$K35)</f>
        <v>47</v>
      </c>
      <c r="CV35" s="90">
        <f>IF($BN35=1,$K35/2)+IF($BN35=0,$K35)</f>
        <v>23.5</v>
      </c>
      <c r="CW35" s="90">
        <f>IF($BP35=1,$K35/2)+IF($BP35=0,$K35)</f>
        <v>0</v>
      </c>
    </row>
    <row r="36" spans="1:101" ht="11.25" customHeight="1" x14ac:dyDescent="0.25">
      <c r="A36" s="121"/>
      <c r="B36" s="119"/>
      <c r="C36" s="111"/>
      <c r="D36" s="113"/>
      <c r="E36" s="107"/>
      <c r="F36" s="107"/>
      <c r="G36" s="107"/>
      <c r="H36" s="102"/>
      <c r="I36" s="104"/>
      <c r="J36" s="137"/>
      <c r="K36" s="106"/>
      <c r="L36" s="107"/>
      <c r="M36" s="103"/>
      <c r="N36" s="37">
        <v>3</v>
      </c>
      <c r="O36" s="38">
        <v>3</v>
      </c>
      <c r="P36" s="39">
        <v>1</v>
      </c>
      <c r="Q36" s="40">
        <v>4</v>
      </c>
      <c r="R36" s="39">
        <v>4</v>
      </c>
      <c r="S36" s="40">
        <v>2</v>
      </c>
      <c r="T36" s="37">
        <v>1</v>
      </c>
      <c r="U36" s="38">
        <v>4</v>
      </c>
      <c r="V36" s="37">
        <v>3</v>
      </c>
      <c r="W36" s="38">
        <v>3</v>
      </c>
      <c r="X36" s="41">
        <v>4</v>
      </c>
      <c r="Y36" s="42">
        <v>2</v>
      </c>
      <c r="Z36" s="43">
        <v>3</v>
      </c>
      <c r="AA36" s="44">
        <v>3</v>
      </c>
      <c r="AB36" s="41">
        <v>4</v>
      </c>
      <c r="AC36" s="42">
        <v>2</v>
      </c>
      <c r="AD36" s="43">
        <v>4</v>
      </c>
      <c r="AE36" s="44">
        <v>2</v>
      </c>
      <c r="AF36" s="43">
        <v>3</v>
      </c>
      <c r="AG36" s="44">
        <v>3</v>
      </c>
      <c r="AH36" s="41">
        <v>4</v>
      </c>
      <c r="AI36" s="42">
        <v>1</v>
      </c>
      <c r="AJ36" s="41">
        <v>4</v>
      </c>
      <c r="AK36" s="42">
        <v>0</v>
      </c>
      <c r="AL36" s="41">
        <v>4</v>
      </c>
      <c r="AM36" s="42">
        <v>1</v>
      </c>
      <c r="AN36" s="41">
        <v>4</v>
      </c>
      <c r="AO36" s="42">
        <v>0</v>
      </c>
      <c r="AP36" s="45"/>
      <c r="AQ36" s="46"/>
      <c r="AR36" s="31">
        <v>3</v>
      </c>
      <c r="AS36" s="32">
        <v>3</v>
      </c>
      <c r="AT36" s="23"/>
      <c r="AU36" s="24"/>
      <c r="AV36" s="31">
        <v>3</v>
      </c>
      <c r="AW36" s="32">
        <v>3</v>
      </c>
      <c r="AX36" s="31">
        <v>3</v>
      </c>
      <c r="AY36" s="32">
        <v>3</v>
      </c>
      <c r="AZ36" s="31">
        <v>0</v>
      </c>
      <c r="BA36" s="32">
        <v>4</v>
      </c>
      <c r="BB36" s="31">
        <v>2</v>
      </c>
      <c r="BC36" s="32">
        <v>4</v>
      </c>
      <c r="BD36" s="17">
        <v>4</v>
      </c>
      <c r="BE36" s="18">
        <v>1</v>
      </c>
      <c r="BF36" s="17">
        <v>4</v>
      </c>
      <c r="BG36" s="18">
        <v>2</v>
      </c>
      <c r="BH36" s="31">
        <v>4</v>
      </c>
      <c r="BI36" s="32">
        <v>1</v>
      </c>
      <c r="BJ36" s="31">
        <v>4</v>
      </c>
      <c r="BK36" s="32">
        <v>1</v>
      </c>
      <c r="BL36" s="17">
        <v>2</v>
      </c>
      <c r="BM36" s="18">
        <v>4</v>
      </c>
      <c r="BN36" s="31">
        <v>3</v>
      </c>
      <c r="BO36" s="32">
        <v>3</v>
      </c>
      <c r="BP36" s="17">
        <v>4</v>
      </c>
      <c r="BQ36" s="18">
        <v>0</v>
      </c>
      <c r="BR36" s="25">
        <f>SUM($BP36,$BN36,$BL36,$BJ36,$BH36,$BF36,$BD36,$BB36,$AZ36,$AX36,$AV36,$AT36,$AR36,$AP36,$AN36,$AL36,$AJ36,$AH36,$AF36,$AD36,$AB36,$Z36,$X36,$V36,$T36,$R36,$P36,$N36,)</f>
        <v>82</v>
      </c>
      <c r="BS36" s="26">
        <f>SUM($BQ36,$BO36,$BM36,$BK36,$BI36,$BG36,$BE36,$BC36,$BA36,$AY36,$AW36,$AU36,$AS36,$AQ36,$AO36,$AM36,$AK36,$AI36,$AG36,$AE36,$AC36,$AA36,$Y36,$W36,$U36,$S36,$Q36,$O36,)</f>
        <v>59</v>
      </c>
      <c r="BT36" s="117"/>
      <c r="BV36" s="90"/>
      <c r="BW36" s="90"/>
      <c r="BX36" s="90"/>
      <c r="BY36" s="90"/>
      <c r="BZ36" s="90"/>
      <c r="CA36" s="90"/>
      <c r="CB36" s="90"/>
      <c r="CC36" s="90"/>
      <c r="CD36" s="90"/>
      <c r="CE36" s="93"/>
      <c r="CF36" s="90"/>
      <c r="CG36" s="90"/>
      <c r="CH36" s="90"/>
      <c r="CI36" s="90"/>
      <c r="CJ36" s="91"/>
      <c r="CK36" s="90"/>
      <c r="CL36" s="90"/>
      <c r="CM36" s="90"/>
      <c r="CN36" s="90"/>
      <c r="CO36" s="90"/>
      <c r="CP36" s="90"/>
      <c r="CQ36" s="90"/>
      <c r="CR36" s="90"/>
      <c r="CS36" s="90"/>
      <c r="CT36" s="90"/>
      <c r="CU36" s="90"/>
      <c r="CV36" s="90"/>
      <c r="CW36" s="90"/>
    </row>
    <row r="37" spans="1:101" ht="11.25" customHeight="1" x14ac:dyDescent="0.25">
      <c r="A37" s="118">
        <v>16</v>
      </c>
      <c r="B37" s="119" t="s">
        <v>40</v>
      </c>
      <c r="C37" s="111" t="s">
        <v>41</v>
      </c>
      <c r="D37" s="112"/>
      <c r="E37" s="107">
        <f t="shared" ref="E37" si="446">F37+G37</f>
        <v>1288</v>
      </c>
      <c r="F37" s="107">
        <f t="shared" ref="F37" si="447">IF(I37&gt;150,IF(H37&gt;=65,0,SUM(K37-(COUNT(N37:BQ37))*3*(15+50)%)*10),IF(I37&lt;-150,IF((K37-(COUNT(N37:BQ37))*3*((G37-L37)/10+50)%)*10&lt;1,0,SUM(K37-(COUNT(N37:BQ37))*3*((G37-L37)/10+50)%)*10),SUM(K37-(COUNT(N37:BQ37))*3*((G37-L37)/10+50)%)*10))</f>
        <v>-77.000000000000028</v>
      </c>
      <c r="G37" s="107">
        <v>1365</v>
      </c>
      <c r="H37" s="102">
        <f t="shared" ref="H37" si="448">IF(COUNT(N37:BQ37)=0,0,K37/((COUNT(N37:BQ37))*3)%)</f>
        <v>55.128205128205124</v>
      </c>
      <c r="I37" s="103">
        <f t="shared" ref="I37" si="449">G37-L37</f>
        <v>176.5</v>
      </c>
      <c r="J37" s="120">
        <v>7</v>
      </c>
      <c r="K37" s="106">
        <f>SUM(N37:BQ37)</f>
        <v>43</v>
      </c>
      <c r="L37" s="107">
        <f t="shared" ref="L37" si="450">(SUM($G$7:$G$62)-G37)/(COUNT($G$7:$G$62)-1)</f>
        <v>1188.5</v>
      </c>
      <c r="M37" s="103">
        <f>CK63</f>
        <v>516.5</v>
      </c>
      <c r="N37" s="100">
        <f t="shared" ref="N37" si="451">IF(N38+O38=0,"",IF(N38=4,3,IF(N38=3,1,0)))</f>
        <v>0</v>
      </c>
      <c r="O37" s="101"/>
      <c r="P37" s="114">
        <f t="shared" ref="P37" si="452">IF(P38+Q38=0,"",IF(P38=4,3,IF(P38=3,1,0)))</f>
        <v>1</v>
      </c>
      <c r="Q37" s="115"/>
      <c r="R37" s="114">
        <f t="shared" ref="R37" si="453">IF(R38+S38=0,"",IF(R38=4,3,IF(R38=3,1,0)))</f>
        <v>0</v>
      </c>
      <c r="S37" s="115"/>
      <c r="T37" s="100">
        <f t="shared" ref="T37" si="454">IF(T38+U38=0,"",IF(T38=4,3,IF(T38=3,1,0)))</f>
        <v>3</v>
      </c>
      <c r="U37" s="101"/>
      <c r="V37" s="100">
        <f t="shared" ref="V37" si="455">IF(V38+W38=0,"",IF(V38=4,3,IF(V38=3,1,0)))</f>
        <v>3</v>
      </c>
      <c r="W37" s="101"/>
      <c r="X37" s="100">
        <f t="shared" ref="X37" si="456">IF(X38+Y38=0,"",IF(X38=4,3,IF(X38=3,1,0)))</f>
        <v>1</v>
      </c>
      <c r="Y37" s="101"/>
      <c r="Z37" s="114">
        <f t="shared" ref="Z37" si="457">IF(Z38+AA38=0,"",IF(Z38=4,3,IF(Z38=3,1,0)))</f>
        <v>3</v>
      </c>
      <c r="AA37" s="115"/>
      <c r="AB37" s="100">
        <f t="shared" ref="AB37" si="458">IF(AB38+AC38=0,"",IF(AB38=4,3,IF(AB38=3,1,0)))</f>
        <v>3</v>
      </c>
      <c r="AC37" s="101"/>
      <c r="AD37" s="114">
        <f t="shared" ref="AD37" si="459">IF(AD38+AE38=0,"",IF(AD38=4,3,IF(AD38=3,1,0)))</f>
        <v>1</v>
      </c>
      <c r="AE37" s="115"/>
      <c r="AF37" s="114">
        <f t="shared" ref="AF37" si="460">IF(AF38+AG38=0,"",IF(AF38=4,3,IF(AF38=3,1,0)))</f>
        <v>3</v>
      </c>
      <c r="AG37" s="115"/>
      <c r="AH37" s="100">
        <f t="shared" ref="AH37" si="461">IF(AH38+AI38=0,"",IF(AH38=4,3,IF(AH38=3,1,0)))</f>
        <v>1</v>
      </c>
      <c r="AI37" s="101"/>
      <c r="AJ37" s="100">
        <f t="shared" ref="AJ37" si="462">IF(AJ38+AK38=0,"",IF(AJ38=4,3,IF(AJ38=3,1,0)))</f>
        <v>3</v>
      </c>
      <c r="AK37" s="101"/>
      <c r="AL37" s="100">
        <f t="shared" ref="AL37" si="463">IF(AL38+AM38=0,"",IF(AL38=4,3,IF(AL38=3,1,0)))</f>
        <v>3</v>
      </c>
      <c r="AM37" s="101"/>
      <c r="AN37" s="100">
        <f t="shared" ref="AN37" si="464">IF(AN38+AO38=0,"",IF(AN38=4,3,IF(AN38=3,1,0)))</f>
        <v>3</v>
      </c>
      <c r="AO37" s="101"/>
      <c r="AP37" s="114">
        <f>IF(AP38+AQ38=0,"",IF(AP38=4,3,IF(AP38=3,1,0)))</f>
        <v>1</v>
      </c>
      <c r="AQ37" s="115"/>
      <c r="AR37" s="27"/>
      <c r="AS37" s="28"/>
      <c r="AT37" s="100" t="str">
        <f t="shared" ref="AT37" si="465">IF(AT38+AU38=0,"",IF(AT38=4,3,IF(AT38=3,1,0)))</f>
        <v/>
      </c>
      <c r="AU37" s="101"/>
      <c r="AV37" s="114">
        <f t="shared" ref="AV37" si="466">IF(AV38+AW38=0,"",IF(AV38=4,3,IF(AV38=3,1,0)))</f>
        <v>3</v>
      </c>
      <c r="AW37" s="115"/>
      <c r="AX37" s="114">
        <f t="shared" ref="AX37" si="467">IF(AX38+AY38=0,"",IF(AX38=4,3,IF(AX38=3,1,0)))</f>
        <v>0</v>
      </c>
      <c r="AY37" s="115"/>
      <c r="AZ37" s="114">
        <f t="shared" ref="AZ37" si="468">IF(AZ38+BA38=0,"",IF(AZ38=4,3,IF(AZ38=3,1,0)))</f>
        <v>1</v>
      </c>
      <c r="BA37" s="115"/>
      <c r="BB37" s="114">
        <f t="shared" ref="BB37" si="469">IF(BB38+BC38=0,"",IF(BB38=4,3,IF(BB38=3,1,0)))</f>
        <v>3</v>
      </c>
      <c r="BC37" s="115"/>
      <c r="BD37" s="94">
        <f t="shared" ref="BD37" si="470">IF(BD38+BE38=0,"",IF(BD38=4,3,IF(BD38=3,1,0)))</f>
        <v>1</v>
      </c>
      <c r="BE37" s="95"/>
      <c r="BF37" s="94">
        <f t="shared" ref="BF37" si="471">IF(BF38+BG38=0,"",IF(BF38=4,3,IF(BF38=3,1,0)))</f>
        <v>0</v>
      </c>
      <c r="BG37" s="95"/>
      <c r="BH37" s="114">
        <f t="shared" ref="BH37" si="472">IF(BH38+BI38=0,"",IF(BH38=4,3,IF(BH38=3,1,0)))</f>
        <v>0</v>
      </c>
      <c r="BI37" s="115"/>
      <c r="BJ37" s="114">
        <f t="shared" ref="BJ37" si="473">IF(BJ38+BK38=0,"",IF(BJ38=4,3,IF(BJ38=3,1,0)))</f>
        <v>0</v>
      </c>
      <c r="BK37" s="115"/>
      <c r="BL37" s="94">
        <f t="shared" ref="BL37" si="474">IF(BL38+BM38=0,"",IF(BL38=4,3,IF(BL38=3,1,0)))</f>
        <v>3</v>
      </c>
      <c r="BM37" s="95"/>
      <c r="BN37" s="114">
        <f t="shared" ref="BN37" si="475">IF(BN38+BO38=0,"",IF(BN38=4,3,IF(BN38=3,1,0)))</f>
        <v>0</v>
      </c>
      <c r="BO37" s="115"/>
      <c r="BP37" s="94">
        <f t="shared" ref="BP37" si="476">IF(BP38+BQ38=0,"",IF(BP38=4,3,IF(BP38=3,1,0)))</f>
        <v>3</v>
      </c>
      <c r="BQ37" s="95"/>
      <c r="BR37" s="96">
        <f>SUM(BR38/BS38)</f>
        <v>1.4181818181818182</v>
      </c>
      <c r="BS37" s="97"/>
      <c r="BT37" s="116">
        <v>16</v>
      </c>
      <c r="BV37" s="90">
        <f>IF($N35=1,$K35/2)+IF($N35=0,$K35)</f>
        <v>23.5</v>
      </c>
      <c r="BW37" s="90">
        <f>IF($P37=1,$K37/2)+IF($P37=0,$K37)</f>
        <v>21.5</v>
      </c>
      <c r="BX37" s="90">
        <f>IF($R37=1,$K37/2)+IF($R37=0,$K37)</f>
        <v>43</v>
      </c>
      <c r="BY37" s="90">
        <f>IF($T37=1,$K37/2)+IF($T37=0,$K37)</f>
        <v>0</v>
      </c>
      <c r="BZ37" s="90">
        <f>IF($V37=1,$K37/2)+IF($V37=0,$K37)</f>
        <v>0</v>
      </c>
      <c r="CA37" s="90">
        <f>IF($X37=1,$K37/2)+IF($X37=0,$K37)</f>
        <v>21.5</v>
      </c>
      <c r="CB37" s="90">
        <f>IF($Z37=1,$K37/2)+IF($Z37=0,$K37)</f>
        <v>0</v>
      </c>
      <c r="CC37" s="90">
        <f>IF($AB37=1,$K37/2)+IF($AB37=0,$K37)</f>
        <v>0</v>
      </c>
      <c r="CD37" s="93">
        <f>IF($AD37=1,$K37/2)+IF($AD37=0,$K37)</f>
        <v>21.5</v>
      </c>
      <c r="CE37" s="93">
        <f>IF($AF37=1,$K37/2)+IF($AF37=0,$K37)</f>
        <v>0</v>
      </c>
      <c r="CF37" s="90">
        <f>IF($AH37=1,$K37/2)+IF($AH37=0,$K37)</f>
        <v>21.5</v>
      </c>
      <c r="CG37" s="90">
        <f>IF($AJ37=1,$K37/2)+IF($AJ37=0,$K37)</f>
        <v>0</v>
      </c>
      <c r="CH37" s="90">
        <f>IF($AL37=1,$K37/2)+IF($AL37=0,$K37)</f>
        <v>0</v>
      </c>
      <c r="CI37" s="90">
        <f>IF($AN37=1,$K37/2)+IF($AN37=0,$K37)</f>
        <v>0</v>
      </c>
      <c r="CJ37" s="90">
        <f>IF($AP37=1,$K37/2)+IF($AP37=0,$K37)</f>
        <v>21.5</v>
      </c>
      <c r="CK37" s="91"/>
      <c r="CL37" s="90">
        <f>IF($AT37=1,$K37/2)+IF($AT37=0,$K37)</f>
        <v>0</v>
      </c>
      <c r="CM37" s="90">
        <f>IF($AV37=1,$K37/2)+IF($AV37=0,$K37)</f>
        <v>0</v>
      </c>
      <c r="CN37" s="90">
        <f>IF($AX37=1,$K37/2)+IF($AX37=0,$K37)</f>
        <v>43</v>
      </c>
      <c r="CO37" s="90">
        <f>IF($AZ37=1,$K37/2)+IF($AZ37=0,$K37)</f>
        <v>21.5</v>
      </c>
      <c r="CP37" s="90">
        <f>IF($BB37=1,$K37/2)+IF($BB37=0,$K37)</f>
        <v>0</v>
      </c>
      <c r="CQ37" s="90">
        <f>IF($BD37=1,$K37/2)+IF($BD37=0,$K37)</f>
        <v>21.5</v>
      </c>
      <c r="CR37" s="90">
        <f>IF($BF37=1,$K37/2)+IF($BF37=0,$K37)</f>
        <v>43</v>
      </c>
      <c r="CS37" s="90">
        <f>IF($BH37=1,$K37/2)+IF($BH37=0,$K37)</f>
        <v>43</v>
      </c>
      <c r="CT37" s="90">
        <f>IF($BJ37=1,$K37/2)+IF($BJ37=0,$K37)</f>
        <v>43</v>
      </c>
      <c r="CU37" s="90">
        <f>IF($BL37=1,$K37/2)+IF($BL37=0,$K37)</f>
        <v>0</v>
      </c>
      <c r="CV37" s="90">
        <f>IF($BN37=1,$K37/2)+IF($BN37=0,$K37)</f>
        <v>43</v>
      </c>
      <c r="CW37" s="90">
        <f>IF($BP37=1,$K37/2)+IF($BP37=0,$K37)</f>
        <v>0</v>
      </c>
    </row>
    <row r="38" spans="1:101" ht="11.25" customHeight="1" x14ac:dyDescent="0.25">
      <c r="A38" s="109"/>
      <c r="B38" s="119"/>
      <c r="C38" s="111"/>
      <c r="D38" s="113"/>
      <c r="E38" s="107"/>
      <c r="F38" s="107"/>
      <c r="G38" s="107"/>
      <c r="H38" s="102"/>
      <c r="I38" s="104"/>
      <c r="J38" s="120"/>
      <c r="K38" s="106"/>
      <c r="L38" s="107"/>
      <c r="M38" s="103"/>
      <c r="N38" s="47">
        <v>1</v>
      </c>
      <c r="O38" s="22">
        <v>4</v>
      </c>
      <c r="P38" s="33">
        <v>3</v>
      </c>
      <c r="Q38" s="34">
        <v>3</v>
      </c>
      <c r="R38" s="33">
        <v>1</v>
      </c>
      <c r="S38" s="34">
        <v>4</v>
      </c>
      <c r="T38" s="21">
        <v>4</v>
      </c>
      <c r="U38" s="22">
        <v>0</v>
      </c>
      <c r="V38" s="21">
        <v>4</v>
      </c>
      <c r="W38" s="22">
        <v>2</v>
      </c>
      <c r="X38" s="21">
        <v>3</v>
      </c>
      <c r="Y38" s="22">
        <v>3</v>
      </c>
      <c r="Z38" s="31">
        <v>4</v>
      </c>
      <c r="AA38" s="32">
        <v>2</v>
      </c>
      <c r="AB38" s="23">
        <v>4</v>
      </c>
      <c r="AC38" s="24">
        <v>0</v>
      </c>
      <c r="AD38" s="31">
        <v>3</v>
      </c>
      <c r="AE38" s="32">
        <v>3</v>
      </c>
      <c r="AF38" s="31">
        <v>4</v>
      </c>
      <c r="AG38" s="32">
        <v>0</v>
      </c>
      <c r="AH38" s="23">
        <v>3</v>
      </c>
      <c r="AI38" s="24">
        <v>3</v>
      </c>
      <c r="AJ38" s="23">
        <v>4</v>
      </c>
      <c r="AK38" s="24">
        <v>0</v>
      </c>
      <c r="AL38" s="23">
        <v>4</v>
      </c>
      <c r="AM38" s="24">
        <v>0</v>
      </c>
      <c r="AN38" s="23">
        <v>4</v>
      </c>
      <c r="AO38" s="24">
        <v>0</v>
      </c>
      <c r="AP38" s="31">
        <v>3</v>
      </c>
      <c r="AQ38" s="32">
        <v>3</v>
      </c>
      <c r="AR38" s="29"/>
      <c r="AS38" s="30"/>
      <c r="AT38" s="23"/>
      <c r="AU38" s="24"/>
      <c r="AV38" s="31">
        <v>4</v>
      </c>
      <c r="AW38" s="32">
        <v>0</v>
      </c>
      <c r="AX38" s="31">
        <v>2</v>
      </c>
      <c r="AY38" s="32">
        <v>4</v>
      </c>
      <c r="AZ38" s="31">
        <v>3</v>
      </c>
      <c r="BA38" s="32">
        <v>3</v>
      </c>
      <c r="BB38" s="31">
        <v>4</v>
      </c>
      <c r="BC38" s="32">
        <v>0</v>
      </c>
      <c r="BD38" s="17">
        <v>3</v>
      </c>
      <c r="BE38" s="18">
        <v>3</v>
      </c>
      <c r="BF38" s="17">
        <v>1</v>
      </c>
      <c r="BG38" s="18">
        <v>4</v>
      </c>
      <c r="BH38" s="31">
        <v>1</v>
      </c>
      <c r="BI38" s="32">
        <v>4</v>
      </c>
      <c r="BJ38" s="31">
        <v>2</v>
      </c>
      <c r="BK38" s="32">
        <v>4</v>
      </c>
      <c r="BL38" s="17">
        <v>4</v>
      </c>
      <c r="BM38" s="18">
        <v>1</v>
      </c>
      <c r="BN38" s="31">
        <v>1</v>
      </c>
      <c r="BO38" s="32">
        <v>4</v>
      </c>
      <c r="BP38" s="17">
        <v>4</v>
      </c>
      <c r="BQ38" s="18">
        <v>1</v>
      </c>
      <c r="BR38" s="25">
        <f>SUM($BP38,$BN38,$BL38,$BJ38,$BH38,$BF38,$BD38,$BB38,$AZ38,$AX38,$AV38,$AT38,$AR38,$AP38,$AN38,$AL38,$AJ38,$AH38,$AF38,$AD38,$AB38,$Z38,$X38,$V38,$T38,$R38,$P38,$N38,)</f>
        <v>78</v>
      </c>
      <c r="BS38" s="26">
        <f>SUM($BQ38,$BO38,$BM38,$BK38,$BI38,$BG38,$BE38,$BC38,$BA38,$AY38,$AW38,$AU38,$AS38,$AQ38,$AO38,$AM38,$AK38,$AI38,$AG38,$AE38,$AC38,$AA38,$Y38,$W38,$U38,$S38,$Q38,$O38,)</f>
        <v>55</v>
      </c>
      <c r="BT38" s="117"/>
      <c r="BV38" s="90"/>
      <c r="BW38" s="90"/>
      <c r="BX38" s="90"/>
      <c r="BY38" s="90"/>
      <c r="BZ38" s="90"/>
      <c r="CA38" s="90"/>
      <c r="CB38" s="90"/>
      <c r="CC38" s="90"/>
      <c r="CD38" s="93"/>
      <c r="CE38" s="93"/>
      <c r="CF38" s="90"/>
      <c r="CG38" s="90"/>
      <c r="CH38" s="90"/>
      <c r="CI38" s="90"/>
      <c r="CJ38" s="90"/>
      <c r="CK38" s="91"/>
      <c r="CL38" s="90"/>
      <c r="CM38" s="90"/>
      <c r="CN38" s="90"/>
      <c r="CO38" s="90"/>
      <c r="CP38" s="90"/>
      <c r="CQ38" s="90"/>
      <c r="CR38" s="90"/>
      <c r="CS38" s="90"/>
      <c r="CT38" s="90"/>
      <c r="CU38" s="90"/>
      <c r="CV38" s="90"/>
      <c r="CW38" s="90"/>
    </row>
    <row r="39" spans="1:101" ht="11.25" customHeight="1" x14ac:dyDescent="0.25">
      <c r="A39" s="131">
        <v>17</v>
      </c>
      <c r="B39" s="110"/>
      <c r="C39" s="111"/>
      <c r="D39" s="133"/>
      <c r="E39" s="129">
        <f t="shared" ref="E39" si="477">F39+G39</f>
        <v>0</v>
      </c>
      <c r="F39" s="129">
        <f t="shared" ref="F39" si="478">IF(I39&gt;150,IF(H39&gt;=65,0,SUM(K39-(COUNT(N39:BQ39))*3*(15+50)%)*10),IF(I39&lt;-150,IF((K39-(COUNT(N39:BQ39))*3*((G39-L39)/10+50)%)*10&lt;1,0,SUM(K39-(COUNT(N39:BQ39))*3*((G39-L39)/10+50)%)*10),SUM(K39-(COUNT(N39:BQ39))*3*((G39-L39)/10+50)%)*10))</f>
        <v>0</v>
      </c>
      <c r="G39" s="129"/>
      <c r="H39" s="135">
        <f t="shared" ref="H39" si="479">IF(COUNT(N39:BQ39)=0,0,K39/((COUNT(N39:BQ39))*3)%)</f>
        <v>0</v>
      </c>
      <c r="I39" s="130">
        <f t="shared" ref="I39" si="480">G39-L39</f>
        <v>-1241</v>
      </c>
      <c r="J39" s="127"/>
      <c r="K39" s="128">
        <f>SUM(N39:BQ39)</f>
        <v>0</v>
      </c>
      <c r="L39" s="129">
        <f t="shared" ref="L39" si="481">(SUM($G$7:$G$62)-G39)/(COUNT($G$7:$G$62)-1)</f>
        <v>1241</v>
      </c>
      <c r="M39" s="130">
        <f>CL63</f>
        <v>0</v>
      </c>
      <c r="N39" s="100" t="str">
        <f t="shared" ref="N39" si="482">IF(N40+O40=0,"",IF(N40=4,3,IF(N40=3,1,0)))</f>
        <v/>
      </c>
      <c r="O39" s="101"/>
      <c r="P39" s="100" t="str">
        <f t="shared" ref="P39" si="483">IF(P40+Q40=0,"",IF(P40=4,3,IF(P40=3,1,0)))</f>
        <v/>
      </c>
      <c r="Q39" s="101"/>
      <c r="R39" s="100" t="str">
        <f t="shared" ref="R39" si="484">IF(R40+S40=0,"",IF(R40=4,3,IF(R40=3,1,0)))</f>
        <v/>
      </c>
      <c r="S39" s="101"/>
      <c r="T39" s="100" t="str">
        <f t="shared" ref="T39" si="485">IF(T40+U40=0,"",IF(T40=4,3,IF(T40=3,1,0)))</f>
        <v/>
      </c>
      <c r="U39" s="101"/>
      <c r="V39" s="100" t="str">
        <f t="shared" ref="V39" si="486">IF(V40+W40=0,"",IF(V40=4,3,IF(V40=3,1,0)))</f>
        <v/>
      </c>
      <c r="W39" s="101"/>
      <c r="X39" s="100" t="str">
        <f t="shared" ref="X39" si="487">IF(X40+Y40=0,"",IF(X40=4,3,IF(X40=3,1,0)))</f>
        <v/>
      </c>
      <c r="Y39" s="101"/>
      <c r="Z39" s="100" t="str">
        <f t="shared" ref="Z39" si="488">IF(Z40+AA40=0,"",IF(Z40=4,3,IF(Z40=3,1,0)))</f>
        <v/>
      </c>
      <c r="AA39" s="101"/>
      <c r="AB39" s="100" t="str">
        <f t="shared" ref="AB39" si="489">IF(AB40+AC40=0,"",IF(AB40=4,3,IF(AB40=3,1,0)))</f>
        <v/>
      </c>
      <c r="AC39" s="101"/>
      <c r="AD39" s="100" t="str">
        <f t="shared" ref="AD39" si="490">IF(AD40+AE40=0,"",IF(AD40=4,3,IF(AD40=3,1,0)))</f>
        <v/>
      </c>
      <c r="AE39" s="101"/>
      <c r="AF39" s="100" t="str">
        <f t="shared" ref="AF39" si="491">IF(AF40+AG40=0,"",IF(AF40=4,3,IF(AF40=3,1,0)))</f>
        <v/>
      </c>
      <c r="AG39" s="101"/>
      <c r="AH39" s="100" t="str">
        <f t="shared" ref="AH39" si="492">IF(AH40+AI40=0,"",IF(AH40=4,3,IF(AH40=3,1,0)))</f>
        <v/>
      </c>
      <c r="AI39" s="101"/>
      <c r="AJ39" s="100" t="str">
        <f t="shared" ref="AJ39" si="493">IF(AJ40+AK40=0,"",IF(AJ40=4,3,IF(AJ40=3,1,0)))</f>
        <v/>
      </c>
      <c r="AK39" s="101"/>
      <c r="AL39" s="100" t="str">
        <f t="shared" ref="AL39" si="494">IF(AL40+AM40=0,"",IF(AL40=4,3,IF(AL40=3,1,0)))</f>
        <v/>
      </c>
      <c r="AM39" s="101"/>
      <c r="AN39" s="100" t="str">
        <f t="shared" ref="AN39" si="495">IF(AN40+AO40=0,"",IF(AN40=4,3,IF(AN40=3,1,0)))</f>
        <v/>
      </c>
      <c r="AO39" s="101"/>
      <c r="AP39" s="100" t="str">
        <f t="shared" ref="AP39" si="496">IF(AP40+AQ40=0,"",IF(AP40=4,3,IF(AP40=3,1,0)))</f>
        <v/>
      </c>
      <c r="AQ39" s="101"/>
      <c r="AR39" s="100" t="str">
        <f t="shared" ref="AR39" si="497">IF(AR40+AS40=0,"",IF(AR40=4,3,IF(AR40=3,1,0)))</f>
        <v/>
      </c>
      <c r="AS39" s="101"/>
      <c r="AT39" s="27"/>
      <c r="AU39" s="28"/>
      <c r="AV39" s="100" t="str">
        <f t="shared" ref="AV39" si="498">IF(AV40+AW40=0,"",IF(AV40=4,3,IF(AV40=3,1,0)))</f>
        <v/>
      </c>
      <c r="AW39" s="101"/>
      <c r="AX39" s="100" t="str">
        <f t="shared" ref="AX39" si="499">IF(AX40+AY40=0,"",IF(AX40=4,3,IF(AX40=3,1,0)))</f>
        <v/>
      </c>
      <c r="AY39" s="101"/>
      <c r="AZ39" s="100" t="str">
        <f t="shared" ref="AZ39" si="500">IF(AZ40+BA40=0,"",IF(AZ40=4,3,IF(AZ40=3,1,0)))</f>
        <v/>
      </c>
      <c r="BA39" s="101"/>
      <c r="BB39" s="100" t="str">
        <f t="shared" ref="BB39" si="501">IF(BB40+BC40=0,"",IF(BB40=4,3,IF(BB40=3,1,0)))</f>
        <v/>
      </c>
      <c r="BC39" s="101"/>
      <c r="BD39" s="100" t="str">
        <f t="shared" ref="BD39" si="502">IF(BD40+BE40=0,"",IF(BD40=4,3,IF(BD40=3,1,0)))</f>
        <v/>
      </c>
      <c r="BE39" s="101"/>
      <c r="BF39" s="100" t="str">
        <f t="shared" ref="BF39" si="503">IF(BF40+BG40=0,"",IF(BF40=4,3,IF(BF40=3,1,0)))</f>
        <v/>
      </c>
      <c r="BG39" s="101"/>
      <c r="BH39" s="100" t="str">
        <f t="shared" ref="BH39" si="504">IF(BH40+BI40=0,"",IF(BH40=4,3,IF(BH40=3,1,0)))</f>
        <v/>
      </c>
      <c r="BI39" s="101"/>
      <c r="BJ39" s="100" t="str">
        <f t="shared" ref="BJ39" si="505">IF(BJ40+BK40=0,"",IF(BJ40=4,3,IF(BJ40=3,1,0)))</f>
        <v/>
      </c>
      <c r="BK39" s="101"/>
      <c r="BL39" s="100" t="str">
        <f t="shared" ref="BL39" si="506">IF(BL40+BM40=0,"",IF(BL40=4,3,IF(BL40=3,1,0)))</f>
        <v/>
      </c>
      <c r="BM39" s="101"/>
      <c r="BN39" s="100" t="str">
        <f t="shared" ref="BN39" si="507">IF(BN40+BO40=0,"",IF(BN40=4,3,IF(BN40=3,1,0)))</f>
        <v/>
      </c>
      <c r="BO39" s="101"/>
      <c r="BP39" s="100" t="str">
        <f t="shared" ref="BP39" si="508">IF(BP40+BQ40=0,"",IF(BP40=4,3,IF(BP40=3,1,0)))</f>
        <v/>
      </c>
      <c r="BQ39" s="101"/>
      <c r="BR39" s="125" t="e">
        <f>SUM(BR40/BS40)</f>
        <v>#DIV/0!</v>
      </c>
      <c r="BS39" s="126"/>
      <c r="BT39" s="98"/>
      <c r="BV39" s="90">
        <f>IF($N37=1,$K37/2)+IF($N37=0,$K37)</f>
        <v>43</v>
      </c>
      <c r="BW39" s="90">
        <f>IF($P39=1,$K39/2)+IF($P39=0,$K39)</f>
        <v>0</v>
      </c>
      <c r="BX39" s="90">
        <f>IF($R39=1,$K39/2)+IF($R39=0,$K39)</f>
        <v>0</v>
      </c>
      <c r="BY39" s="90">
        <f>IF($T39=1,$K39/2)+IF($T39=0,$K39)</f>
        <v>0</v>
      </c>
      <c r="BZ39" s="90">
        <f>IF($V39=1,$K39/2)+IF($V39=0,$K39)</f>
        <v>0</v>
      </c>
      <c r="CA39" s="90">
        <f>IF($X39=1,$K39/2)+IF($X39=0,$K39)</f>
        <v>0</v>
      </c>
      <c r="CB39" s="90">
        <f>IF($Z39=1,$K39/2)+IF($Z39=0,$K39)</f>
        <v>0</v>
      </c>
      <c r="CC39" s="90">
        <f>IF($AB39=1,$K39/2)+IF($AB39=0,$K39)</f>
        <v>0</v>
      </c>
      <c r="CD39" s="93">
        <f>IF($AD39=1,$K39/2)+IF($AD39=0,$K39)</f>
        <v>0</v>
      </c>
      <c r="CE39" s="93">
        <f>IF($AF39=1,$K39/2)+IF($AF39=0,$K39)</f>
        <v>0</v>
      </c>
      <c r="CF39" s="90">
        <f>IF($AH39=1,$K39/2)+IF($AH39=0,$K39)</f>
        <v>0</v>
      </c>
      <c r="CG39" s="90">
        <f>IF($AJ39=1,$K39/2)+IF($AJ39=0,$K39)</f>
        <v>0</v>
      </c>
      <c r="CH39" s="90">
        <f>IF($AL39=1,$K39/2)+IF($AL39=0,$K39)</f>
        <v>0</v>
      </c>
      <c r="CI39" s="90">
        <f>IF($AN39=1,$K39/2)+IF($AN39=0,$K39)</f>
        <v>0</v>
      </c>
      <c r="CJ39" s="90">
        <f>IF($AP39=1,$K39/2)+IF($AP39=0,$K39)</f>
        <v>0</v>
      </c>
      <c r="CK39" s="90">
        <f>IF($AR39=1,$K39/2)+IF($AR39=0,$K39)</f>
        <v>0</v>
      </c>
      <c r="CL39" s="91"/>
      <c r="CM39" s="90">
        <f>IF($AV39=1,$K39/2)+IF($AV39=0,$K39)</f>
        <v>0</v>
      </c>
      <c r="CN39" s="90">
        <f>IF($AX39=1,$K39/2)+IF($AX39=0,$K39)</f>
        <v>0</v>
      </c>
      <c r="CO39" s="90">
        <f>IF($AZ39=1,$K39/2)+IF($AZ39=0,$K39)</f>
        <v>0</v>
      </c>
      <c r="CP39" s="90">
        <f>IF($BB39=1,$K39/2)+IF($BB39=0,$K39)</f>
        <v>0</v>
      </c>
      <c r="CQ39" s="90">
        <f>IF($BD39=1,$K39/2)+IF($BD39=0,$K39)</f>
        <v>0</v>
      </c>
      <c r="CR39" s="90">
        <f>IF($BF39=1,$K39/2)+IF($BF39=0,$K39)</f>
        <v>0</v>
      </c>
      <c r="CS39" s="90">
        <f>IF($BH39=1,$K39/2)+IF($BH39=0,$K39)</f>
        <v>0</v>
      </c>
      <c r="CT39" s="90">
        <f>IF($BJ39=1,$K39/2)+IF($BJ39=0,$K39)</f>
        <v>0</v>
      </c>
      <c r="CU39" s="90">
        <f>IF($BL39=1,$K39/2)+IF($BL39=0,$K39)</f>
        <v>0</v>
      </c>
      <c r="CV39" s="90">
        <f>IF($BN39=1,$K39/2)+IF($BN39=0,$K39)</f>
        <v>0</v>
      </c>
      <c r="CW39" s="90">
        <f>IF($BP39=1,$K39/2)+IF($BP39=0,$K39)</f>
        <v>0</v>
      </c>
    </row>
    <row r="40" spans="1:101" ht="11.25" customHeight="1" x14ac:dyDescent="0.25">
      <c r="A40" s="132"/>
      <c r="B40" s="110"/>
      <c r="C40" s="111"/>
      <c r="D40" s="134"/>
      <c r="E40" s="129"/>
      <c r="F40" s="129"/>
      <c r="G40" s="129"/>
      <c r="H40" s="135"/>
      <c r="I40" s="136"/>
      <c r="J40" s="127"/>
      <c r="K40" s="128"/>
      <c r="L40" s="129"/>
      <c r="M40" s="130"/>
      <c r="N40" s="21"/>
      <c r="O40" s="22"/>
      <c r="P40" s="21"/>
      <c r="Q40" s="22"/>
      <c r="R40" s="21"/>
      <c r="S40" s="22"/>
      <c r="T40" s="21"/>
      <c r="U40" s="22"/>
      <c r="V40" s="21"/>
      <c r="W40" s="22"/>
      <c r="X40" s="21"/>
      <c r="Y40" s="22"/>
      <c r="Z40" s="21"/>
      <c r="AA40" s="22"/>
      <c r="AB40" s="23"/>
      <c r="AC40" s="24"/>
      <c r="AD40" s="23"/>
      <c r="AE40" s="24"/>
      <c r="AF40" s="23"/>
      <c r="AG40" s="24"/>
      <c r="AH40" s="23"/>
      <c r="AI40" s="24"/>
      <c r="AJ40" s="23"/>
      <c r="AK40" s="24"/>
      <c r="AL40" s="23"/>
      <c r="AM40" s="24"/>
      <c r="AN40" s="23"/>
      <c r="AO40" s="24"/>
      <c r="AP40" s="23"/>
      <c r="AQ40" s="24"/>
      <c r="AR40" s="23"/>
      <c r="AS40" s="24"/>
      <c r="AT40" s="29"/>
      <c r="AU40" s="30"/>
      <c r="AV40" s="23"/>
      <c r="AW40" s="48"/>
      <c r="AX40" s="23"/>
      <c r="AY40" s="24"/>
      <c r="AZ40" s="23"/>
      <c r="BA40" s="24"/>
      <c r="BB40" s="23"/>
      <c r="BC40" s="24"/>
      <c r="BD40" s="23"/>
      <c r="BE40" s="24"/>
      <c r="BF40" s="23"/>
      <c r="BG40" s="24"/>
      <c r="BH40" s="23"/>
      <c r="BI40" s="24"/>
      <c r="BJ40" s="23"/>
      <c r="BK40" s="24"/>
      <c r="BL40" s="23"/>
      <c r="BM40" s="24"/>
      <c r="BN40" s="23"/>
      <c r="BO40" s="24"/>
      <c r="BP40" s="23"/>
      <c r="BQ40" s="48"/>
      <c r="BR40" s="49">
        <f>SUM($BP40,$BN40,$BL40,$BJ40,$BH40,$BF40,$BD40,$BB40,$AZ40,$AX40,$AV40,$AT40,$AR40,$AP40,$AN40,$AL40,$AJ40,$AH40,$AF40,$AD40,$AB40,$Z40,$X40,$V40,$T40,$R40,$P40,$N40,)</f>
        <v>0</v>
      </c>
      <c r="BS40" s="50">
        <f>SUM($BQ40,$BO40,$BM40,$BK40,$BI40,$BG40,$BE40,$BC40,$BA40,$AY40,$AW40,$AU40,$AS40,$AQ40,$AO40,$AM40,$AK40,$AI40,$AG40,$AE40,$AC40,$AA40,$Y40,$W40,$U40,$S40,$Q40,$O40,)</f>
        <v>0</v>
      </c>
      <c r="BT40" s="99"/>
      <c r="BV40" s="90"/>
      <c r="BW40" s="90"/>
      <c r="BX40" s="90"/>
      <c r="BY40" s="90"/>
      <c r="BZ40" s="90"/>
      <c r="CA40" s="90"/>
      <c r="CB40" s="90"/>
      <c r="CC40" s="90"/>
      <c r="CD40" s="93"/>
      <c r="CE40" s="93"/>
      <c r="CF40" s="90"/>
      <c r="CG40" s="90"/>
      <c r="CH40" s="90"/>
      <c r="CI40" s="90"/>
      <c r="CJ40" s="90"/>
      <c r="CK40" s="90"/>
      <c r="CL40" s="91"/>
      <c r="CM40" s="90"/>
      <c r="CN40" s="90"/>
      <c r="CO40" s="90"/>
      <c r="CP40" s="90"/>
      <c r="CQ40" s="90"/>
      <c r="CR40" s="90"/>
      <c r="CS40" s="90"/>
      <c r="CT40" s="90"/>
      <c r="CU40" s="90"/>
      <c r="CV40" s="90"/>
      <c r="CW40" s="90"/>
    </row>
    <row r="41" spans="1:101" ht="11.25" customHeight="1" x14ac:dyDescent="0.25">
      <c r="A41" s="108">
        <v>18</v>
      </c>
      <c r="B41" s="119" t="s">
        <v>42</v>
      </c>
      <c r="C41" s="111" t="s">
        <v>39</v>
      </c>
      <c r="D41" s="112"/>
      <c r="E41" s="107">
        <f t="shared" ref="E41" si="509">F41+G41</f>
        <v>1318</v>
      </c>
      <c r="F41" s="107">
        <f t="shared" ref="F41" si="510">IF(I41&gt;150,IF(H41&gt;=65,0,SUM(K41-(COUNT(N41:BQ41))*3*(15+50)%)*10),IF(I41&lt;-150,IF((K41-(COUNT(N41:BQ41))*3*((G41-L41)/10+50)%)*10&lt;1,0,SUM(K41-(COUNT(N41:BQ41))*3*((G41-L41)/10+50)%)*10),SUM(K41-(COUNT(N41:BQ41))*3*((G41-L41)/10+50)%)*10))</f>
        <v>-67.000000000000028</v>
      </c>
      <c r="G41" s="107">
        <v>1385</v>
      </c>
      <c r="H41" s="102">
        <f t="shared" ref="H41" si="511">IF(COUNT(N41:BQ41)=0,0,K41/((COUNT(N41:BQ41))*3)%)</f>
        <v>56.410256410256409</v>
      </c>
      <c r="I41" s="103">
        <f t="shared" ref="I41" si="512">G41-L41</f>
        <v>197.26923076923072</v>
      </c>
      <c r="J41" s="105">
        <v>6</v>
      </c>
      <c r="K41" s="106">
        <f>SUM(N41:BQ41)</f>
        <v>44</v>
      </c>
      <c r="L41" s="107">
        <f t="shared" ref="L41" si="513">(SUM($G$7:$G$62)-G41)/(COUNT($G$7:$G$62)-1)</f>
        <v>1187.7307692307693</v>
      </c>
      <c r="M41" s="103">
        <f>CM63</f>
        <v>538.5</v>
      </c>
      <c r="N41" s="100">
        <f t="shared" ref="N41" si="514">IF(N42+O42=0,"",IF(N42=4,3,IF(N42=3,1,0)))</f>
        <v>3</v>
      </c>
      <c r="O41" s="101"/>
      <c r="P41" s="114">
        <f t="shared" ref="P41" si="515">IF(P42+Q42=0,"",IF(P42=4,3,IF(P42=3,1,0)))</f>
        <v>1</v>
      </c>
      <c r="Q41" s="115"/>
      <c r="R41" s="114">
        <f t="shared" ref="R41" si="516">IF(R42+S42=0,"",IF(R42=4,3,IF(R42=3,1,0)))</f>
        <v>0</v>
      </c>
      <c r="S41" s="115"/>
      <c r="T41" s="100">
        <f t="shared" ref="T41" si="517">IF(T42+U42=0,"",IF(T42=4,3,IF(T42=3,1,0)))</f>
        <v>3</v>
      </c>
      <c r="U41" s="101"/>
      <c r="V41" s="100">
        <f t="shared" ref="V41" si="518">IF(V42+W42=0,"",IF(V42=4,3,IF(V42=3,1,0)))</f>
        <v>0</v>
      </c>
      <c r="W41" s="101"/>
      <c r="X41" s="100">
        <f t="shared" ref="X41" si="519">IF(X42+Y42=0,"",IF(X42=4,3,IF(X42=3,1,0)))</f>
        <v>3</v>
      </c>
      <c r="Y41" s="101"/>
      <c r="Z41" s="114">
        <f t="shared" ref="Z41" si="520">IF(Z42+AA42=0,"",IF(Z42=4,3,IF(Z42=3,1,0)))</f>
        <v>1</v>
      </c>
      <c r="AA41" s="115"/>
      <c r="AB41" s="100">
        <f t="shared" ref="AB41" si="521">IF(AB42+AC42=0,"",IF(AB42=4,3,IF(AB42=3,1,0)))</f>
        <v>3</v>
      </c>
      <c r="AC41" s="101"/>
      <c r="AD41" s="114">
        <f t="shared" ref="AD41" si="522">IF(AD42+AE42=0,"",IF(AD42=4,3,IF(AD42=3,1,0)))</f>
        <v>3</v>
      </c>
      <c r="AE41" s="115"/>
      <c r="AF41" s="114">
        <f t="shared" ref="AF41" si="523">IF(AF42+AG42=0,"",IF(AF42=4,3,IF(AF42=3,1,0)))</f>
        <v>3</v>
      </c>
      <c r="AG41" s="115"/>
      <c r="AH41" s="100">
        <f t="shared" ref="AH41" si="524">IF(AH42+AI42=0,"",IF(AH42=4,3,IF(AH42=3,1,0)))</f>
        <v>1</v>
      </c>
      <c r="AI41" s="101"/>
      <c r="AJ41" s="100">
        <f t="shared" ref="AJ41" si="525">IF(AJ42+AK42=0,"",IF(AJ42=4,3,IF(AJ42=3,1,0)))</f>
        <v>3</v>
      </c>
      <c r="AK41" s="101"/>
      <c r="AL41" s="100">
        <f>IF(AL42+AM42=0,"",IF(AL42=4,3,IF(AL42=3,1,0)))</f>
        <v>1</v>
      </c>
      <c r="AM41" s="101"/>
      <c r="AN41" s="100">
        <f>IF(AN42+AO42=0,"",IF(AN42=4,3,IF(AN42=3,1,0)))</f>
        <v>3</v>
      </c>
      <c r="AO41" s="101"/>
      <c r="AP41" s="114">
        <f t="shared" ref="AP41" si="526">IF(AP42+AQ42=0,"",IF(AP42=4,3,IF(AP42=3,1,0)))</f>
        <v>1</v>
      </c>
      <c r="AQ41" s="115"/>
      <c r="AR41" s="114">
        <f t="shared" ref="AR41" si="527">IF(AR42+AS42=0,"",IF(AR42=4,3,IF(AR42=3,1,0)))</f>
        <v>0</v>
      </c>
      <c r="AS41" s="115"/>
      <c r="AT41" s="100" t="str">
        <f t="shared" ref="AT41" si="528">IF(AT42+AU42=0,"",IF(AT42=4,3,IF(AT42=3,1,0)))</f>
        <v/>
      </c>
      <c r="AU41" s="101"/>
      <c r="AV41" s="51"/>
      <c r="AW41" s="52"/>
      <c r="AX41" s="114">
        <f t="shared" ref="AX41" si="529">IF(AX42+AY42=0,"",IF(AX42=4,3,IF(AX42=3,1,0)))</f>
        <v>1</v>
      </c>
      <c r="AY41" s="115"/>
      <c r="AZ41" s="114">
        <f t="shared" ref="AZ41" si="530">IF(AZ42+BA42=0,"",IF(AZ42=4,3,IF(AZ42=3,1,0)))</f>
        <v>1</v>
      </c>
      <c r="BA41" s="115"/>
      <c r="BB41" s="114">
        <f t="shared" ref="BB41" si="531">IF(BB42+BC42=0,"",IF(BB42=4,3,IF(BB42=3,1,0)))</f>
        <v>1</v>
      </c>
      <c r="BC41" s="115"/>
      <c r="BD41" s="94">
        <f t="shared" ref="BD41" si="532">IF(BD42+BE42=0,"",IF(BD42=4,3,IF(BD42=3,1,0)))</f>
        <v>3</v>
      </c>
      <c r="BE41" s="95"/>
      <c r="BF41" s="94">
        <f t="shared" ref="BF41" si="533">IF(BF42+BG42=0,"",IF(BF42=4,3,IF(BF42=3,1,0)))</f>
        <v>1</v>
      </c>
      <c r="BG41" s="95"/>
      <c r="BH41" s="114">
        <f t="shared" ref="BH41" si="534">IF(BH42+BI42=0,"",IF(BH42=4,3,IF(BH42=3,1,0)))</f>
        <v>1</v>
      </c>
      <c r="BI41" s="115"/>
      <c r="BJ41" s="114">
        <f t="shared" ref="BJ41" si="535">IF(BJ42+BK42=0,"",IF(BJ42=4,3,IF(BJ42=3,1,0)))</f>
        <v>0</v>
      </c>
      <c r="BK41" s="115"/>
      <c r="BL41" s="94">
        <f t="shared" ref="BL41" si="536">IF(BL42+BM42=0,"",IF(BL42=4,3,IF(BL42=3,1,0)))</f>
        <v>3</v>
      </c>
      <c r="BM41" s="95"/>
      <c r="BN41" s="114">
        <f t="shared" ref="BN41" si="537">IF(BN42+BO42=0,"",IF(BN42=4,3,IF(BN42=3,1,0)))</f>
        <v>1</v>
      </c>
      <c r="BO41" s="115"/>
      <c r="BP41" s="94">
        <f t="shared" ref="BP41" si="538">IF(BP42+BQ42=0,"",IF(BP42=4,3,IF(BP42=3,1,0)))</f>
        <v>3</v>
      </c>
      <c r="BQ41" s="95"/>
      <c r="BR41" s="96">
        <f>SUM(BR42/BS42)</f>
        <v>1.3114754098360655</v>
      </c>
      <c r="BS41" s="97"/>
      <c r="BT41" s="116">
        <v>14</v>
      </c>
      <c r="BV41" s="90">
        <f>IF($N39=1,$K39/2)+IF($N39=0,$K39)</f>
        <v>0</v>
      </c>
      <c r="BW41" s="90">
        <f>IF($P41=1,$K41/2)+IF($P41=0,$K41)</f>
        <v>22</v>
      </c>
      <c r="BX41" s="90">
        <f>IF($R41=1,$K41/2)+IF($R41=0,$K41)</f>
        <v>44</v>
      </c>
      <c r="BY41" s="90">
        <f>IF($T41=1,$K41/2)+IF($T41=0,$K41)</f>
        <v>0</v>
      </c>
      <c r="BZ41" s="90">
        <f>IF($V41=1,$K41/2)+IF($V41=0,$K41)</f>
        <v>44</v>
      </c>
      <c r="CA41" s="90">
        <f>IF($X41=1,$K41/2)+IF($X41=0,$K41)</f>
        <v>0</v>
      </c>
      <c r="CB41" s="90">
        <f>IF($Z41=1,$K41/2)+IF($Z41=0,$K41)</f>
        <v>22</v>
      </c>
      <c r="CC41" s="90">
        <f>IF($AB41=1,$K41/2)+IF($AB41=0,$K41)</f>
        <v>0</v>
      </c>
      <c r="CD41" s="93">
        <f>IF($AD41=1,$K41/2)+IF($AD41=0,$K41)</f>
        <v>0</v>
      </c>
      <c r="CE41" s="93">
        <f>IF($AF41=1,$K41/2)+IF($AF41=0,$K41)</f>
        <v>0</v>
      </c>
      <c r="CF41" s="90">
        <f>IF($AH41=1,$K41/2)+IF($AH41=0,$K41)</f>
        <v>22</v>
      </c>
      <c r="CG41" s="90">
        <f>IF($AJ41=1,$K41/2)+IF($AJ41=0,$K41)</f>
        <v>0</v>
      </c>
      <c r="CH41" s="90">
        <f>IF($AL41=1,$K41/2)+IF($AL41=0,$K41)</f>
        <v>22</v>
      </c>
      <c r="CI41" s="90">
        <f>IF($AN41=1,$K41/2)+IF($AN41=0,$K41)</f>
        <v>0</v>
      </c>
      <c r="CJ41" s="90">
        <f>IF($AP41=1,$K41/2)+IF($AP41=0,$K41)</f>
        <v>22</v>
      </c>
      <c r="CK41" s="90">
        <f>IF($AR41=1,$K41/2)+IF($AR41=0,$K41)</f>
        <v>44</v>
      </c>
      <c r="CL41" s="90">
        <f>IF($AT41=1,$K41/2)+IF($AT41=0,$K41)</f>
        <v>0</v>
      </c>
      <c r="CM41" s="91"/>
      <c r="CN41" s="90">
        <f>IF($AX41=1,$K41/2)+IF($AX41=0,$K41)</f>
        <v>22</v>
      </c>
      <c r="CO41" s="90">
        <f>IF($AZ41=1,$K41/2)+IF($AZ41=0,$K41)</f>
        <v>22</v>
      </c>
      <c r="CP41" s="90">
        <f>IF($BB41=1,$K41/2)+IF($BB41=0,$K41)</f>
        <v>22</v>
      </c>
      <c r="CQ41" s="90">
        <f>IF($BD41=1,$K41/2)+IF($BD41=0,$K41)</f>
        <v>0</v>
      </c>
      <c r="CR41" s="90">
        <f>IF($BF41=1,$K41/2)+IF($BF41=0,$K41)</f>
        <v>22</v>
      </c>
      <c r="CS41" s="90">
        <f>IF($BH41=1,$K41/2)+IF($BH41=0,$K41)</f>
        <v>22</v>
      </c>
      <c r="CT41" s="90">
        <f>IF($BJ41=1,$K41/2)+IF($BJ41=0,$K41)</f>
        <v>44</v>
      </c>
      <c r="CU41" s="90">
        <f>IF($BL41=1,$K41/2)+IF($BL41=0,$K41)</f>
        <v>0</v>
      </c>
      <c r="CV41" s="90">
        <f>IF($BN41=1,$K41/2)+IF($BN41=0,$K41)</f>
        <v>22</v>
      </c>
      <c r="CW41" s="90">
        <f>IF($BP41=1,$K41/2)+IF($BP41=0,$K41)</f>
        <v>0</v>
      </c>
    </row>
    <row r="42" spans="1:101" ht="11.25" customHeight="1" x14ac:dyDescent="0.25">
      <c r="A42" s="109"/>
      <c r="B42" s="119"/>
      <c r="C42" s="111"/>
      <c r="D42" s="113"/>
      <c r="E42" s="107"/>
      <c r="F42" s="107"/>
      <c r="G42" s="107"/>
      <c r="H42" s="102"/>
      <c r="I42" s="104"/>
      <c r="J42" s="105"/>
      <c r="K42" s="106"/>
      <c r="L42" s="107"/>
      <c r="M42" s="103"/>
      <c r="N42" s="21">
        <v>4</v>
      </c>
      <c r="O42" s="22">
        <v>2</v>
      </c>
      <c r="P42" s="33">
        <v>3</v>
      </c>
      <c r="Q42" s="34">
        <v>3</v>
      </c>
      <c r="R42" s="33">
        <v>1</v>
      </c>
      <c r="S42" s="34">
        <v>4</v>
      </c>
      <c r="T42" s="21">
        <v>4</v>
      </c>
      <c r="U42" s="22">
        <v>2</v>
      </c>
      <c r="V42" s="21">
        <v>2</v>
      </c>
      <c r="W42" s="22">
        <v>4</v>
      </c>
      <c r="X42" s="21">
        <v>4</v>
      </c>
      <c r="Y42" s="22">
        <v>0</v>
      </c>
      <c r="Z42" s="33">
        <v>3</v>
      </c>
      <c r="AA42" s="34">
        <v>3</v>
      </c>
      <c r="AB42" s="21">
        <v>4</v>
      </c>
      <c r="AC42" s="22">
        <v>1</v>
      </c>
      <c r="AD42" s="31">
        <v>4</v>
      </c>
      <c r="AE42" s="32">
        <v>2</v>
      </c>
      <c r="AF42" s="31">
        <v>4</v>
      </c>
      <c r="AG42" s="32">
        <v>2</v>
      </c>
      <c r="AH42" s="23">
        <v>3</v>
      </c>
      <c r="AI42" s="24">
        <v>3</v>
      </c>
      <c r="AJ42" s="23">
        <v>4</v>
      </c>
      <c r="AK42" s="24">
        <v>1</v>
      </c>
      <c r="AL42" s="23">
        <v>3</v>
      </c>
      <c r="AM42" s="24">
        <v>3</v>
      </c>
      <c r="AN42" s="23">
        <v>4</v>
      </c>
      <c r="AO42" s="24">
        <v>1</v>
      </c>
      <c r="AP42" s="31">
        <v>3</v>
      </c>
      <c r="AQ42" s="32">
        <v>3</v>
      </c>
      <c r="AR42" s="31">
        <v>0</v>
      </c>
      <c r="AS42" s="32">
        <v>4</v>
      </c>
      <c r="AT42" s="23"/>
      <c r="AU42" s="24"/>
      <c r="AV42" s="53"/>
      <c r="AW42" s="54"/>
      <c r="AX42" s="31">
        <v>3</v>
      </c>
      <c r="AY42" s="32">
        <v>3</v>
      </c>
      <c r="AZ42" s="31">
        <v>3</v>
      </c>
      <c r="BA42" s="32">
        <v>3</v>
      </c>
      <c r="BB42" s="31">
        <v>3</v>
      </c>
      <c r="BC42" s="32">
        <v>3</v>
      </c>
      <c r="BD42" s="17">
        <v>4</v>
      </c>
      <c r="BE42" s="18">
        <v>0</v>
      </c>
      <c r="BF42" s="17">
        <v>3</v>
      </c>
      <c r="BG42" s="18">
        <v>3</v>
      </c>
      <c r="BH42" s="31">
        <v>3</v>
      </c>
      <c r="BI42" s="32">
        <v>3</v>
      </c>
      <c r="BJ42" s="31">
        <v>0</v>
      </c>
      <c r="BK42" s="32">
        <v>4</v>
      </c>
      <c r="BL42" s="17">
        <v>4</v>
      </c>
      <c r="BM42" s="18">
        <v>0</v>
      </c>
      <c r="BN42" s="31">
        <v>3</v>
      </c>
      <c r="BO42" s="32">
        <v>3</v>
      </c>
      <c r="BP42" s="17">
        <v>4</v>
      </c>
      <c r="BQ42" s="18">
        <v>1</v>
      </c>
      <c r="BR42" s="25">
        <f>SUM($BP42,$BN42,$BL42,$BJ42,$BH42,$BF42,$BD42,$BB42,$AZ42,$AX42,$AV42,$AT42,$AR42,$AP42,$AN42,$AL42,$AJ42,$AH42,$AF42,$AD42,$AB42,$Z42,$X42,$V42,$T42,$R42,$P42,$N42,)</f>
        <v>80</v>
      </c>
      <c r="BS42" s="26">
        <f>SUM($BQ42,$BO42,$BM42,$BK42,$BI42,$BG42,$BE42,$BC42,$BA42,$AY42,$AW42,$AU42,$AS42,$AQ42,$AO42,$AM42,$AK42,$AI42,$AG42,$AE42,$AC42,$AA42,$Y42,$W42,$U42,$S42,$Q42,$O42,)</f>
        <v>61</v>
      </c>
      <c r="BT42" s="117"/>
      <c r="BV42" s="90"/>
      <c r="BW42" s="90"/>
      <c r="BX42" s="90"/>
      <c r="BY42" s="90"/>
      <c r="BZ42" s="90"/>
      <c r="CA42" s="90"/>
      <c r="CB42" s="90"/>
      <c r="CC42" s="90"/>
      <c r="CD42" s="93"/>
      <c r="CE42" s="93"/>
      <c r="CF42" s="90"/>
      <c r="CG42" s="90"/>
      <c r="CH42" s="90"/>
      <c r="CI42" s="90"/>
      <c r="CJ42" s="90"/>
      <c r="CK42" s="90"/>
      <c r="CL42" s="90"/>
      <c r="CM42" s="91"/>
      <c r="CN42" s="90"/>
      <c r="CO42" s="90"/>
      <c r="CP42" s="90"/>
      <c r="CQ42" s="90"/>
      <c r="CR42" s="90"/>
      <c r="CS42" s="90"/>
      <c r="CT42" s="90"/>
      <c r="CU42" s="90"/>
      <c r="CV42" s="90"/>
      <c r="CW42" s="90"/>
    </row>
    <row r="43" spans="1:101" ht="11.25" customHeight="1" x14ac:dyDescent="0.25">
      <c r="A43" s="118">
        <v>19</v>
      </c>
      <c r="B43" s="119" t="s">
        <v>43</v>
      </c>
      <c r="C43" s="111" t="s">
        <v>44</v>
      </c>
      <c r="D43" s="112"/>
      <c r="E43" s="107">
        <f t="shared" ref="E43" si="539">F43+G43</f>
        <v>1173.27</v>
      </c>
      <c r="F43" s="107">
        <f t="shared" ref="F43" si="540">IF(I43&gt;150,IF(H43&gt;=65,0,SUM(K43-(COUNT(N43:BQ43))*3*(15+50)%)*10),IF(I43&lt;-150,IF((K43-(COUNT(N43:BQ43))*3*((G43-L43)/10+50)%)*10&lt;1,0,SUM(K43-(COUNT(N43:BQ43))*3*((G43-L43)/10+50)%)*10),SUM(K43-(COUNT(N43:BQ43))*3*((G43-L43)/10+50)%)*10))</f>
        <v>-117.73000000000003</v>
      </c>
      <c r="G43" s="107">
        <v>1291</v>
      </c>
      <c r="H43" s="102">
        <f t="shared" ref="H43" si="541">IF(COUNT(N43:BQ43)=0,0,K43/((COUNT(N43:BQ43))*3)%)</f>
        <v>44.871794871794869</v>
      </c>
      <c r="I43" s="103">
        <f t="shared" ref="I43" si="542">G43-L43</f>
        <v>99.653846153846189</v>
      </c>
      <c r="J43" s="105">
        <v>14</v>
      </c>
      <c r="K43" s="106">
        <f>SUM(N43:BQ43)</f>
        <v>35</v>
      </c>
      <c r="L43" s="107">
        <f t="shared" ref="L43" si="543">(SUM($G$7:$G$62)-G43)/(COUNT($G$7:$G$62)-1)</f>
        <v>1191.3461538461538</v>
      </c>
      <c r="M43" s="103">
        <f>CN63</f>
        <v>449</v>
      </c>
      <c r="N43" s="100">
        <f t="shared" ref="N43" si="544">IF(N44+O44=0,"",IF(N44=4,3,IF(N44=3,1,0)))</f>
        <v>0</v>
      </c>
      <c r="O43" s="101"/>
      <c r="P43" s="114">
        <f t="shared" ref="P43" si="545">IF(P44+Q44=0,"",IF(P44=4,3,IF(P44=3,1,0)))</f>
        <v>1</v>
      </c>
      <c r="Q43" s="115"/>
      <c r="R43" s="114">
        <f t="shared" ref="R43" si="546">IF(R44+S44=0,"",IF(R44=4,3,IF(R44=3,1,0)))</f>
        <v>3</v>
      </c>
      <c r="S43" s="115"/>
      <c r="T43" s="100">
        <f t="shared" ref="T43" si="547">IF(T44+U44=0,"",IF(T44=4,3,IF(T44=3,1,0)))</f>
        <v>3</v>
      </c>
      <c r="U43" s="101"/>
      <c r="V43" s="100">
        <f t="shared" ref="V43" si="548">IF(V44+W44=0,"",IF(V44=4,3,IF(V44=3,1,0)))</f>
        <v>3</v>
      </c>
      <c r="W43" s="101"/>
      <c r="X43" s="100">
        <f t="shared" ref="X43" si="549">IF(X44+Y44=0,"",IF(X44=4,3,IF(X44=3,1,0)))</f>
        <v>0</v>
      </c>
      <c r="Y43" s="101"/>
      <c r="Z43" s="114">
        <f t="shared" ref="Z43" si="550">IF(Z44+AA44=0,"",IF(Z44=4,3,IF(Z44=3,1,0)))</f>
        <v>1</v>
      </c>
      <c r="AA43" s="115"/>
      <c r="AB43" s="100">
        <f t="shared" ref="AB43" si="551">IF(AB44+AC44=0,"",IF(AB44=4,3,IF(AB44=3,1,0)))</f>
        <v>1</v>
      </c>
      <c r="AC43" s="101"/>
      <c r="AD43" s="114">
        <f t="shared" ref="AD43" si="552">IF(AD44+AE44=0,"",IF(AD44=4,3,IF(AD44=3,1,0)))</f>
        <v>0</v>
      </c>
      <c r="AE43" s="115"/>
      <c r="AF43" s="114">
        <f t="shared" ref="AF43" si="553">IF(AF44+AG44=0,"",IF(AF44=4,3,IF(AF44=3,1,0)))</f>
        <v>0</v>
      </c>
      <c r="AG43" s="115"/>
      <c r="AH43" s="100">
        <f t="shared" ref="AH43" si="554">IF(AH44+AI44=0,"",IF(AH44=4,3,IF(AH44=3,1,0)))</f>
        <v>0</v>
      </c>
      <c r="AI43" s="101"/>
      <c r="AJ43" s="100">
        <f t="shared" ref="AJ43" si="555">IF(AJ44+AK44=0,"",IF(AJ44=4,3,IF(AJ44=3,1,0)))</f>
        <v>3</v>
      </c>
      <c r="AK43" s="101"/>
      <c r="AL43" s="100">
        <f>IF(AL44+AM44=0,"",IF(AL44=4,3,IF(AL44=3,1,0)))</f>
        <v>1</v>
      </c>
      <c r="AM43" s="101"/>
      <c r="AN43" s="100">
        <f>IF(AN44+AO44=0,"",IF(AN44=4,3,IF(AN44=3,1,0)))</f>
        <v>1</v>
      </c>
      <c r="AO43" s="101"/>
      <c r="AP43" s="114">
        <f t="shared" ref="AP43" si="556">IF(AP44+AQ44=0,"",IF(AP44=4,3,IF(AP44=3,1,0)))</f>
        <v>1</v>
      </c>
      <c r="AQ43" s="115"/>
      <c r="AR43" s="114">
        <f t="shared" ref="AR43" si="557">IF(AR44+AS44=0,"",IF(AR44=4,3,IF(AR44=3,1,0)))</f>
        <v>3</v>
      </c>
      <c r="AS43" s="115"/>
      <c r="AT43" s="100" t="str">
        <f t="shared" ref="AT43" si="558">IF(AT44+AU44=0,"",IF(AT44=4,3,IF(AT44=3,1,0)))</f>
        <v/>
      </c>
      <c r="AU43" s="101"/>
      <c r="AV43" s="114">
        <f t="shared" ref="AV43" si="559">IF(AV44+AW44=0,"",IF(AV44=4,3,IF(AV44=3,1,0)))</f>
        <v>1</v>
      </c>
      <c r="AW43" s="115"/>
      <c r="AX43" s="51"/>
      <c r="AY43" s="52"/>
      <c r="AZ43" s="114">
        <f t="shared" ref="AZ43" si="560">IF(AZ44+BA44=0,"",IF(AZ44=4,3,IF(AZ44=3,1,0)))</f>
        <v>3</v>
      </c>
      <c r="BA43" s="115"/>
      <c r="BB43" s="114">
        <f t="shared" ref="BB43" si="561">IF(BB44+BC44=0,"",IF(BB44=4,3,IF(BB44=3,1,0)))</f>
        <v>1</v>
      </c>
      <c r="BC43" s="115"/>
      <c r="BD43" s="94">
        <f t="shared" ref="BD43" si="562">IF(BD44+BE44=0,"",IF(BD44=4,3,IF(BD44=3,1,0)))</f>
        <v>0</v>
      </c>
      <c r="BE43" s="95"/>
      <c r="BF43" s="94">
        <f t="shared" ref="BF43" si="563">IF(BF44+BG44=0,"",IF(BF44=4,3,IF(BF44=3,1,0)))</f>
        <v>3</v>
      </c>
      <c r="BG43" s="95"/>
      <c r="BH43" s="114">
        <f t="shared" ref="BH43" si="564">IF(BH44+BI44=0,"",IF(BH44=4,3,IF(BH44=3,1,0)))</f>
        <v>0</v>
      </c>
      <c r="BI43" s="115"/>
      <c r="BJ43" s="114">
        <f t="shared" ref="BJ43" si="565">IF(BJ44+BK44=0,"",IF(BJ44=4,3,IF(BJ44=3,1,0)))</f>
        <v>0</v>
      </c>
      <c r="BK43" s="115"/>
      <c r="BL43" s="94">
        <f t="shared" ref="BL43" si="566">IF(BL44+BM44=0,"",IF(BL44=4,3,IF(BL44=3,1,0)))</f>
        <v>3</v>
      </c>
      <c r="BM43" s="95"/>
      <c r="BN43" s="114">
        <f t="shared" ref="BN43" si="567">IF(BN44+BO44=0,"",IF(BN44=4,3,IF(BN44=3,1,0)))</f>
        <v>0</v>
      </c>
      <c r="BO43" s="115"/>
      <c r="BP43" s="94">
        <f t="shared" ref="BP43" si="568">IF(BP44+BQ44=0,"",IF(BP44=4,3,IF(BP44=3,1,0)))</f>
        <v>3</v>
      </c>
      <c r="BQ43" s="95"/>
      <c r="BR43" s="96">
        <f>SUM(BR44/BS44)</f>
        <v>1.1230769230769231</v>
      </c>
      <c r="BS43" s="97"/>
      <c r="BT43" s="116">
        <v>14</v>
      </c>
      <c r="BV43" s="90">
        <f>IF($N41=1,$K41/2)+IF($N41=0,$K41)</f>
        <v>0</v>
      </c>
      <c r="BW43" s="90">
        <f>IF($P43=1,$K43/2)+IF($P43=0,$K43)</f>
        <v>17.5</v>
      </c>
      <c r="BX43" s="90">
        <f>IF($R43=1,$K43/2)+IF($R43=0,$K43)</f>
        <v>0</v>
      </c>
      <c r="BY43" s="90">
        <f>IF($T43=1,$K43/2)+IF($T43=0,$K43)</f>
        <v>0</v>
      </c>
      <c r="BZ43" s="90">
        <f>IF($V43=1,$K43/2)+IF($V43=0,$K43)</f>
        <v>0</v>
      </c>
      <c r="CA43" s="90">
        <f>IF($X43=1,$K43/2)+IF($X43=0,$K43)</f>
        <v>35</v>
      </c>
      <c r="CB43" s="90">
        <f>IF($Z43=1,$K43/2)+IF($Z43=0,$K43)</f>
        <v>17.5</v>
      </c>
      <c r="CC43" s="90">
        <f>IF($AB43=1,$K43/2)+IF($AB43=0,$K43)</f>
        <v>17.5</v>
      </c>
      <c r="CD43" s="93">
        <f>IF($AD43=1,$K43/2)+IF($AD43=0,$K43)</f>
        <v>35</v>
      </c>
      <c r="CE43" s="93">
        <f>IF($AF43=1,$K43/2)+IF($AF43=0,$K43)</f>
        <v>35</v>
      </c>
      <c r="CF43" s="90">
        <f>IF($AH43=1,$K43/2)+IF($AH43=0,$K43)</f>
        <v>35</v>
      </c>
      <c r="CG43" s="90">
        <f>IF($AJ43=1,$K43/2)+IF($AJ43=0,$K43)</f>
        <v>0</v>
      </c>
      <c r="CH43" s="90">
        <f>IF($AL43=1,$K43/2)+IF($AL43=0,$K43)</f>
        <v>17.5</v>
      </c>
      <c r="CI43" s="90">
        <f>IF($AN43=1,$K43/2)+IF($AN43=0,$K43)</f>
        <v>17.5</v>
      </c>
      <c r="CJ43" s="90">
        <f>IF($AP43=1,$K43/2)+IF($AP43=0,$K43)</f>
        <v>17.5</v>
      </c>
      <c r="CK43" s="90">
        <f>IF($AR43=1,$K43/2)+IF($AR43=0,$K43)</f>
        <v>0</v>
      </c>
      <c r="CL43" s="90">
        <f>IF($AT43=1,$K43/2)+IF($AT43=0,$K43)</f>
        <v>0</v>
      </c>
      <c r="CM43" s="90">
        <f>IF($AV43=1,$K43/2)+IF($AV43=0,$K43)</f>
        <v>17.5</v>
      </c>
      <c r="CN43" s="91"/>
      <c r="CO43" s="90">
        <f>IF($AZ43=1,$K43/2)+IF($AZ43=0,$K43)</f>
        <v>0</v>
      </c>
      <c r="CP43" s="90">
        <f>IF($BB43=1,$K43/2)+IF($BB43=0,$K43)</f>
        <v>17.5</v>
      </c>
      <c r="CQ43" s="90">
        <f>IF($BD43=1,$K43/2)+IF($BD43=0,$K43)</f>
        <v>35</v>
      </c>
      <c r="CR43" s="90">
        <f>IF($BF43=1,$K43/2)+IF($BF43=0,$K43)</f>
        <v>0</v>
      </c>
      <c r="CS43" s="90">
        <f>IF($BH43=1,$K43/2)+IF($BH43=0,$K43)</f>
        <v>35</v>
      </c>
      <c r="CT43" s="90">
        <f>IF($BJ43=1,$K43/2)+IF($BJ43=0,$K43)</f>
        <v>35</v>
      </c>
      <c r="CU43" s="90">
        <f>IF($BL43=1,$K43/2)+IF($BL43=0,$K43)</f>
        <v>0</v>
      </c>
      <c r="CV43" s="90">
        <f>IF($BN43=1,$K43/2)+IF($BN43=0,$K43)</f>
        <v>35</v>
      </c>
      <c r="CW43" s="90">
        <f>IF($BP43=1,$K43/2)+IF($BP43=0,$K43)</f>
        <v>0</v>
      </c>
    </row>
    <row r="44" spans="1:101" ht="11.25" customHeight="1" x14ac:dyDescent="0.25">
      <c r="A44" s="121"/>
      <c r="B44" s="119"/>
      <c r="C44" s="111"/>
      <c r="D44" s="113"/>
      <c r="E44" s="107"/>
      <c r="F44" s="107"/>
      <c r="G44" s="107"/>
      <c r="H44" s="102"/>
      <c r="I44" s="104"/>
      <c r="J44" s="105"/>
      <c r="K44" s="106"/>
      <c r="L44" s="107"/>
      <c r="M44" s="103"/>
      <c r="N44" s="23">
        <v>1</v>
      </c>
      <c r="O44" s="24">
        <v>4</v>
      </c>
      <c r="P44" s="31">
        <v>3</v>
      </c>
      <c r="Q44" s="32">
        <v>3</v>
      </c>
      <c r="R44" s="31">
        <v>4</v>
      </c>
      <c r="S44" s="32">
        <v>1</v>
      </c>
      <c r="T44" s="23">
        <v>4</v>
      </c>
      <c r="U44" s="24">
        <v>2</v>
      </c>
      <c r="V44" s="23">
        <v>4</v>
      </c>
      <c r="W44" s="24">
        <v>0</v>
      </c>
      <c r="X44" s="23">
        <v>1</v>
      </c>
      <c r="Y44" s="24">
        <v>4</v>
      </c>
      <c r="Z44" s="31">
        <v>3</v>
      </c>
      <c r="AA44" s="32">
        <v>3</v>
      </c>
      <c r="AB44" s="23">
        <v>3</v>
      </c>
      <c r="AC44" s="24">
        <v>3</v>
      </c>
      <c r="AD44" s="33">
        <v>1</v>
      </c>
      <c r="AE44" s="34">
        <v>4</v>
      </c>
      <c r="AF44" s="31">
        <v>1</v>
      </c>
      <c r="AG44" s="32">
        <v>4</v>
      </c>
      <c r="AH44" s="23">
        <v>2</v>
      </c>
      <c r="AI44" s="24">
        <v>4</v>
      </c>
      <c r="AJ44" s="23">
        <v>4</v>
      </c>
      <c r="AK44" s="24">
        <v>0</v>
      </c>
      <c r="AL44" s="23">
        <v>3</v>
      </c>
      <c r="AM44" s="24">
        <v>3</v>
      </c>
      <c r="AN44" s="23">
        <v>3</v>
      </c>
      <c r="AO44" s="24">
        <v>3</v>
      </c>
      <c r="AP44" s="31">
        <v>3</v>
      </c>
      <c r="AQ44" s="32">
        <v>3</v>
      </c>
      <c r="AR44" s="31">
        <v>4</v>
      </c>
      <c r="AS44" s="32">
        <v>2</v>
      </c>
      <c r="AT44" s="23"/>
      <c r="AU44" s="24"/>
      <c r="AV44" s="31">
        <v>3</v>
      </c>
      <c r="AW44" s="32">
        <v>3</v>
      </c>
      <c r="AX44" s="53"/>
      <c r="AY44" s="54"/>
      <c r="AZ44" s="31">
        <v>4</v>
      </c>
      <c r="BA44" s="32">
        <v>0</v>
      </c>
      <c r="BB44" s="31">
        <v>3</v>
      </c>
      <c r="BC44" s="32">
        <v>3</v>
      </c>
      <c r="BD44" s="17">
        <v>1</v>
      </c>
      <c r="BE44" s="18">
        <v>4</v>
      </c>
      <c r="BF44" s="17">
        <v>4</v>
      </c>
      <c r="BG44" s="18">
        <v>0</v>
      </c>
      <c r="BH44" s="31">
        <v>2</v>
      </c>
      <c r="BI44" s="32">
        <v>4</v>
      </c>
      <c r="BJ44" s="31">
        <v>2</v>
      </c>
      <c r="BK44" s="32">
        <v>4</v>
      </c>
      <c r="BL44" s="17">
        <v>4</v>
      </c>
      <c r="BM44" s="18">
        <v>0</v>
      </c>
      <c r="BN44" s="31">
        <v>2</v>
      </c>
      <c r="BO44" s="32">
        <v>4</v>
      </c>
      <c r="BP44" s="17">
        <v>4</v>
      </c>
      <c r="BQ44" s="18">
        <v>0</v>
      </c>
      <c r="BR44" s="25">
        <f>SUM($BP44,$BN44,$BL44,$BJ44,$BH44,$BF44,$BD44,$BB44,$AZ44,$AX44,$AV44,$AT44,$AR44,$AP44,$AN44,$AL44,$AJ44,$AH44,$AF44,$AD44,$AB44,$Z44,$X44,$V44,$T44,$R44,$P44,$N44,)</f>
        <v>73</v>
      </c>
      <c r="BS44" s="26">
        <f>SUM($BQ44,$BO44,$BM44,$BK44,$BI44,$BG44,$BE44,$BC44,$BA44,$AY44,$AW44,$AU44,$AS44,$AQ44,$AO44,$AM44,$AK44,$AI44,$AG44,$AE44,$AC44,$AA44,$Y44,$W44,$U44,$S44,$Q44,$O44,)</f>
        <v>65</v>
      </c>
      <c r="BT44" s="117"/>
      <c r="BV44" s="90"/>
      <c r="BW44" s="90"/>
      <c r="BX44" s="90"/>
      <c r="BY44" s="90"/>
      <c r="BZ44" s="90"/>
      <c r="CA44" s="90"/>
      <c r="CB44" s="90"/>
      <c r="CC44" s="90"/>
      <c r="CD44" s="93"/>
      <c r="CE44" s="93"/>
      <c r="CF44" s="90"/>
      <c r="CG44" s="90"/>
      <c r="CH44" s="90"/>
      <c r="CI44" s="90"/>
      <c r="CJ44" s="90"/>
      <c r="CK44" s="90"/>
      <c r="CL44" s="90"/>
      <c r="CM44" s="90"/>
      <c r="CN44" s="91"/>
      <c r="CO44" s="90"/>
      <c r="CP44" s="90"/>
      <c r="CQ44" s="90"/>
      <c r="CR44" s="90"/>
      <c r="CS44" s="90"/>
      <c r="CT44" s="90"/>
      <c r="CU44" s="90"/>
      <c r="CV44" s="90"/>
      <c r="CW44" s="90"/>
    </row>
    <row r="45" spans="1:101" ht="11.25" customHeight="1" x14ac:dyDescent="0.25">
      <c r="A45" s="108">
        <v>20</v>
      </c>
      <c r="B45" s="119" t="s">
        <v>45</v>
      </c>
      <c r="C45" s="111" t="s">
        <v>46</v>
      </c>
      <c r="D45" s="112"/>
      <c r="E45" s="107">
        <f t="shared" ref="E45" si="569">F45+G45</f>
        <v>1369</v>
      </c>
      <c r="F45" s="107">
        <f t="shared" ref="F45" si="570">IF(I45&gt;150,IF(H45&gt;=65,0,SUM(K45-(COUNT(N45:BQ45))*3*(15+50)%)*10),IF(I45&lt;-150,IF((K45-(COUNT(N45:BQ45))*3*((G45-L45)/10+50)%)*10&lt;1,0,SUM(K45-(COUNT(N45:BQ45))*3*((G45-L45)/10+50)%)*10),SUM(K45-(COUNT(N45:BQ45))*3*((G45-L45)/10+50)%)*10))</f>
        <v>0</v>
      </c>
      <c r="G45" s="107">
        <v>1369</v>
      </c>
      <c r="H45" s="102">
        <f t="shared" ref="H45" si="571">IF(COUNT(N45:BQ45)=0,0,K45/((COUNT(N45:BQ45))*3)%)</f>
        <v>67.948717948717942</v>
      </c>
      <c r="I45" s="103">
        <f t="shared" ref="I45" si="572">G45-L45</f>
        <v>180.65384615384619</v>
      </c>
      <c r="J45" s="124">
        <v>1</v>
      </c>
      <c r="K45" s="106">
        <f>SUM(N45:BQ45)</f>
        <v>53</v>
      </c>
      <c r="L45" s="107">
        <f t="shared" ref="L45" si="573">(SUM($G$7:$G$62)-G45)/(COUNT($G$7:$G$62)-1)</f>
        <v>1188.3461538461538</v>
      </c>
      <c r="M45" s="103">
        <f>CO63</f>
        <v>643.5</v>
      </c>
      <c r="N45" s="100">
        <f t="shared" ref="N45" si="574">IF(N46+O46=0,"",IF(N46=4,3,IF(N46=3,1,0)))</f>
        <v>3</v>
      </c>
      <c r="O45" s="101"/>
      <c r="P45" s="114">
        <f t="shared" ref="P45" si="575">IF(P46+Q46=0,"",IF(P46=4,3,IF(P46=3,1,0)))</f>
        <v>1</v>
      </c>
      <c r="Q45" s="115"/>
      <c r="R45" s="114">
        <f t="shared" ref="R45" si="576">IF(R46+S46=0,"",IF(R46=4,3,IF(R46=3,1,0)))</f>
        <v>1</v>
      </c>
      <c r="S45" s="115"/>
      <c r="T45" s="100">
        <f t="shared" ref="T45" si="577">IF(T46+U46=0,"",IF(T46=4,3,IF(T46=3,1,0)))</f>
        <v>1</v>
      </c>
      <c r="U45" s="101"/>
      <c r="V45" s="100">
        <f t="shared" ref="V45" si="578">IF(V46+W46=0,"",IF(V46=4,3,IF(V46=3,1,0)))</f>
        <v>1</v>
      </c>
      <c r="W45" s="101"/>
      <c r="X45" s="100">
        <f t="shared" ref="X45" si="579">IF(X46+Y46=0,"",IF(X46=4,3,IF(X46=3,1,0)))</f>
        <v>3</v>
      </c>
      <c r="Y45" s="101"/>
      <c r="Z45" s="114">
        <f t="shared" ref="Z45" si="580">IF(Z46+AA46=0,"",IF(Z46=4,3,IF(Z46=3,1,0)))</f>
        <v>3</v>
      </c>
      <c r="AA45" s="115"/>
      <c r="AB45" s="100">
        <f t="shared" ref="AB45" si="581">IF(AB46+AC46=0,"",IF(AB46=4,3,IF(AB46=3,1,0)))</f>
        <v>3</v>
      </c>
      <c r="AC45" s="101"/>
      <c r="AD45" s="114">
        <f t="shared" ref="AD45" si="582">IF(AD46+AE46=0,"",IF(AD46=4,3,IF(AD46=3,1,0)))</f>
        <v>0</v>
      </c>
      <c r="AE45" s="115"/>
      <c r="AF45" s="114">
        <f t="shared" ref="AF45" si="583">IF(AF46+AG46=0,"",IF(AF46=4,3,IF(AF46=3,1,0)))</f>
        <v>3</v>
      </c>
      <c r="AG45" s="115"/>
      <c r="AH45" s="100">
        <f t="shared" ref="AH45" si="584">IF(AH46+AI46=0,"",IF(AH46=4,3,IF(AH46=3,1,0)))</f>
        <v>3</v>
      </c>
      <c r="AI45" s="101"/>
      <c r="AJ45" s="100">
        <f t="shared" ref="AJ45" si="585">IF(AJ46+AK46=0,"",IF(AJ46=4,3,IF(AJ46=3,1,0)))</f>
        <v>3</v>
      </c>
      <c r="AK45" s="101"/>
      <c r="AL45" s="100">
        <f>IF(AL46+AM46=0,"",IF(AL46=4,3,IF(AL46=3,1,0)))</f>
        <v>3</v>
      </c>
      <c r="AM45" s="101"/>
      <c r="AN45" s="100">
        <f>IF(AN46+AO46=0,"",IF(AN46=4,3,IF(AN46=3,1,0)))</f>
        <v>3</v>
      </c>
      <c r="AO45" s="101"/>
      <c r="AP45" s="114">
        <f t="shared" ref="AP45" si="586">IF(AP46+AQ46=0,"",IF(AP46=4,3,IF(AP46=3,1,0)))</f>
        <v>3</v>
      </c>
      <c r="AQ45" s="115"/>
      <c r="AR45" s="114">
        <f t="shared" ref="AR45" si="587">IF(AR46+AS46=0,"",IF(AR46=4,3,IF(AR46=3,1,0)))</f>
        <v>1</v>
      </c>
      <c r="AS45" s="115"/>
      <c r="AT45" s="100" t="str">
        <f t="shared" ref="AT45" si="588">IF(AT46+AU46=0,"",IF(AT46=4,3,IF(AT46=3,1,0)))</f>
        <v/>
      </c>
      <c r="AU45" s="101"/>
      <c r="AV45" s="114">
        <f t="shared" ref="AV45" si="589">IF(AV46+AW46=0,"",IF(AV46=4,3,IF(AV46=3,1,0)))</f>
        <v>1</v>
      </c>
      <c r="AW45" s="115"/>
      <c r="AX45" s="114">
        <f t="shared" ref="AX45" si="590">IF(AX46+AY46=0,"",IF(AX46=4,3,IF(AX46=3,1,0)))</f>
        <v>0</v>
      </c>
      <c r="AY45" s="115"/>
      <c r="AZ45" s="51"/>
      <c r="BA45" s="52"/>
      <c r="BB45" s="114">
        <f t="shared" ref="BB45" si="591">IF(BB46+BC46=0,"",IF(BB46=4,3,IF(BB46=3,1,0)))</f>
        <v>3</v>
      </c>
      <c r="BC45" s="115"/>
      <c r="BD45" s="94">
        <f t="shared" ref="BD45" si="592">IF(BD46+BE46=0,"",IF(BD46=4,3,IF(BD46=3,1,0)))</f>
        <v>3</v>
      </c>
      <c r="BE45" s="95"/>
      <c r="BF45" s="94">
        <f t="shared" ref="BF45" si="593">IF(BF46+BG46=0,"",IF(BF46=4,3,IF(BF46=3,1,0)))</f>
        <v>3</v>
      </c>
      <c r="BG45" s="95"/>
      <c r="BH45" s="114">
        <f t="shared" ref="BH45" si="594">IF(BH46+BI46=0,"",IF(BH46=4,3,IF(BH46=3,1,0)))</f>
        <v>0</v>
      </c>
      <c r="BI45" s="115"/>
      <c r="BJ45" s="114">
        <f t="shared" ref="BJ45" si="595">IF(BJ46+BK46=0,"",IF(BJ46=4,3,IF(BJ46=3,1,0)))</f>
        <v>3</v>
      </c>
      <c r="BK45" s="115"/>
      <c r="BL45" s="94">
        <f t="shared" ref="BL45" si="596">IF(BL46+BM46=0,"",IF(BL46=4,3,IF(BL46=3,1,0)))</f>
        <v>1</v>
      </c>
      <c r="BM45" s="95"/>
      <c r="BN45" s="114">
        <f t="shared" ref="BN45" si="597">IF(BN46+BO46=0,"",IF(BN46=4,3,IF(BN46=3,1,0)))</f>
        <v>3</v>
      </c>
      <c r="BO45" s="115"/>
      <c r="BP45" s="94">
        <f t="shared" ref="BP45" si="598">IF(BP46+BQ46=0,"",IF(BP46=4,3,IF(BP46=3,1,0)))</f>
        <v>1</v>
      </c>
      <c r="BQ45" s="95"/>
      <c r="BR45" s="96">
        <f>SUM(BR46/BS46)</f>
        <v>1.6296296296296295</v>
      </c>
      <c r="BS45" s="97"/>
      <c r="BT45" s="116">
        <v>22</v>
      </c>
      <c r="BV45" s="90">
        <f>IF($N43=1,$K43/2)+IF($N43=0,$K43)</f>
        <v>35</v>
      </c>
      <c r="BW45" s="90">
        <f>IF($P45=1,$K45/2)+IF($P45=0,$K45)</f>
        <v>26.5</v>
      </c>
      <c r="BX45" s="90">
        <f>IF($R45=1,$K45/2)+IF($R45=0,$K45)</f>
        <v>26.5</v>
      </c>
      <c r="BY45" s="90">
        <f>IF($T45=1,$K45/2)+IF($T45=0,$K45)</f>
        <v>26.5</v>
      </c>
      <c r="BZ45" s="90">
        <f>IF($V45=1,$K45/2)+IF($V45=0,$K45)</f>
        <v>26.5</v>
      </c>
      <c r="CA45" s="90">
        <f>IF($X45=1,$K45/2)+IF($X45=0,$K45)</f>
        <v>0</v>
      </c>
      <c r="CB45" s="90">
        <f>IF($Z45=1,$K45/2)+IF($Z45=0,$K45)</f>
        <v>0</v>
      </c>
      <c r="CC45" s="90">
        <f>IF($AB45=1,$K45/2)+IF($AB45=0,$K45)</f>
        <v>0</v>
      </c>
      <c r="CD45" s="93">
        <f>IF($AD45=1,$K45/2)+IF($AD45=0,$K45)</f>
        <v>53</v>
      </c>
      <c r="CE45" s="93">
        <f>IF($AF45=1,$K45/2)+IF($AF45=0,$K45)</f>
        <v>0</v>
      </c>
      <c r="CF45" s="90">
        <f>IF($AH45=1,$K45/2)+IF($AH45=0,$K45)</f>
        <v>0</v>
      </c>
      <c r="CG45" s="90">
        <f>IF($AJ45=1,$K45/2)+IF($AJ45=0,$K45)</f>
        <v>0</v>
      </c>
      <c r="CH45" s="90">
        <f>IF($AL45=1,$K45/2)+IF($AL45=0,$K45)</f>
        <v>0</v>
      </c>
      <c r="CI45" s="90">
        <f>IF($AN45=1,$K45/2)+IF($AN45=0,$K45)</f>
        <v>0</v>
      </c>
      <c r="CJ45" s="90">
        <f>IF($AP45=1,$K45/2)+IF($AP45=0,$K45)</f>
        <v>0</v>
      </c>
      <c r="CK45" s="90">
        <f>IF($AR45=1,$K45/2)+IF($AR45=0,$K45)</f>
        <v>26.5</v>
      </c>
      <c r="CL45" s="90">
        <f>IF($AT45=1,$K45/2)+IF($AT45=0,$K45)</f>
        <v>0</v>
      </c>
      <c r="CM45" s="90">
        <f>IF($AV45=1,$K45/2)+IF($AV45=0,$K45)</f>
        <v>26.5</v>
      </c>
      <c r="CN45" s="90">
        <f>IF($AX45=1,$K45/2)+IF($AX45=0,$K45)</f>
        <v>53</v>
      </c>
      <c r="CO45" s="91"/>
      <c r="CP45" s="90">
        <f>IF($BB45=1,$K45/2)+IF($BB45=0,$K45)</f>
        <v>0</v>
      </c>
      <c r="CQ45" s="90">
        <f>IF($BD45=1,$K45/2)+IF($BD45=0,$K45)</f>
        <v>0</v>
      </c>
      <c r="CR45" s="90">
        <f>IF($BF45=1,$K45/2)+IF($BF45=0,$K45)</f>
        <v>0</v>
      </c>
      <c r="CS45" s="90">
        <f>IF($BH45=1,$K45/2)+IF($BH45=0,$K45)</f>
        <v>53</v>
      </c>
      <c r="CT45" s="90">
        <f>IF($BJ45=1,$K45/2)+IF($BJ45=0,$K45)</f>
        <v>0</v>
      </c>
      <c r="CU45" s="90">
        <f>IF($BL45=1,$K45/2)+IF($BL45=0,$K45)</f>
        <v>26.5</v>
      </c>
      <c r="CV45" s="90">
        <f>IF($BN45=1,$K45/2)+IF($BN45=0,$K45)</f>
        <v>0</v>
      </c>
      <c r="CW45" s="90">
        <f>IF($BP45=1,$K45/2)+IF($BP45=0,$K45)</f>
        <v>26.5</v>
      </c>
    </row>
    <row r="46" spans="1:101" ht="11.25" customHeight="1" x14ac:dyDescent="0.25">
      <c r="A46" s="123"/>
      <c r="B46" s="119"/>
      <c r="C46" s="111"/>
      <c r="D46" s="113"/>
      <c r="E46" s="107"/>
      <c r="F46" s="107"/>
      <c r="G46" s="107"/>
      <c r="H46" s="102"/>
      <c r="I46" s="104"/>
      <c r="J46" s="124"/>
      <c r="K46" s="106"/>
      <c r="L46" s="107"/>
      <c r="M46" s="103"/>
      <c r="N46" s="23">
        <v>4</v>
      </c>
      <c r="O46" s="24">
        <v>0</v>
      </c>
      <c r="P46" s="31">
        <v>3</v>
      </c>
      <c r="Q46" s="32">
        <v>3</v>
      </c>
      <c r="R46" s="31">
        <v>3</v>
      </c>
      <c r="S46" s="32">
        <v>3</v>
      </c>
      <c r="T46" s="23">
        <v>3</v>
      </c>
      <c r="U46" s="24">
        <v>3</v>
      </c>
      <c r="V46" s="23">
        <v>3</v>
      </c>
      <c r="W46" s="24">
        <v>3</v>
      </c>
      <c r="X46" s="23">
        <v>4</v>
      </c>
      <c r="Y46" s="24">
        <v>1</v>
      </c>
      <c r="Z46" s="31">
        <v>4</v>
      </c>
      <c r="AA46" s="32">
        <v>1</v>
      </c>
      <c r="AB46" s="23">
        <v>4</v>
      </c>
      <c r="AC46" s="24">
        <v>1</v>
      </c>
      <c r="AD46" s="31">
        <v>2</v>
      </c>
      <c r="AE46" s="32">
        <v>4</v>
      </c>
      <c r="AF46" s="33">
        <v>4</v>
      </c>
      <c r="AG46" s="34">
        <v>2</v>
      </c>
      <c r="AH46" s="23">
        <v>4</v>
      </c>
      <c r="AI46" s="24">
        <v>2</v>
      </c>
      <c r="AJ46" s="23">
        <v>4</v>
      </c>
      <c r="AK46" s="24">
        <v>2</v>
      </c>
      <c r="AL46" s="23">
        <v>4</v>
      </c>
      <c r="AM46" s="24">
        <v>2</v>
      </c>
      <c r="AN46" s="23">
        <v>4</v>
      </c>
      <c r="AO46" s="24">
        <v>0</v>
      </c>
      <c r="AP46" s="31">
        <v>4</v>
      </c>
      <c r="AQ46" s="32">
        <v>0</v>
      </c>
      <c r="AR46" s="31">
        <v>3</v>
      </c>
      <c r="AS46" s="32">
        <v>3</v>
      </c>
      <c r="AT46" s="23"/>
      <c r="AU46" s="24"/>
      <c r="AV46" s="31">
        <v>3</v>
      </c>
      <c r="AW46" s="32">
        <v>3</v>
      </c>
      <c r="AX46" s="31">
        <v>0</v>
      </c>
      <c r="AY46" s="32">
        <v>4</v>
      </c>
      <c r="AZ46" s="53"/>
      <c r="BA46" s="54"/>
      <c r="BB46" s="31">
        <v>4</v>
      </c>
      <c r="BC46" s="32">
        <v>2</v>
      </c>
      <c r="BD46" s="17">
        <v>4</v>
      </c>
      <c r="BE46" s="18">
        <v>1</v>
      </c>
      <c r="BF46" s="17">
        <v>4</v>
      </c>
      <c r="BG46" s="18">
        <v>2</v>
      </c>
      <c r="BH46" s="31">
        <v>2</v>
      </c>
      <c r="BI46" s="32">
        <v>4</v>
      </c>
      <c r="BJ46" s="31">
        <v>4</v>
      </c>
      <c r="BK46" s="32">
        <v>2</v>
      </c>
      <c r="BL46" s="17">
        <v>3</v>
      </c>
      <c r="BM46" s="18">
        <v>3</v>
      </c>
      <c r="BN46" s="31">
        <v>4</v>
      </c>
      <c r="BO46" s="32">
        <v>0</v>
      </c>
      <c r="BP46" s="17">
        <v>3</v>
      </c>
      <c r="BQ46" s="18">
        <v>3</v>
      </c>
      <c r="BR46" s="25">
        <f>SUM($BP46,$BN46,$BL46,$BJ46,$BH46,$BF46,$BD46,$BB46,$AZ46,$AX46,$AV46,$AT46,$AR46,$AP46,$AN46,$AL46,$AJ46,$AH46,$AF46,$AD46,$AB46,$Z46,$X46,$V46,$T46,$R46,$P46,$N46,)</f>
        <v>88</v>
      </c>
      <c r="BS46" s="26">
        <f>SUM($BQ46,$BO46,$BM46,$BK46,$BI46,$BG46,$BE46,$BC46,$BA46,$AY46,$AW46,$AU46,$AS46,$AQ46,$AO46,$AM46,$AK46,$AI46,$AG46,$AE46,$AC46,$AA46,$Y46,$W46,$U46,$S46,$Q46,$O46,)</f>
        <v>54</v>
      </c>
      <c r="BT46" s="117"/>
      <c r="BV46" s="90"/>
      <c r="BW46" s="90"/>
      <c r="BX46" s="90"/>
      <c r="BY46" s="90"/>
      <c r="BZ46" s="90"/>
      <c r="CA46" s="90"/>
      <c r="CB46" s="90"/>
      <c r="CC46" s="90"/>
      <c r="CD46" s="93"/>
      <c r="CE46" s="93"/>
      <c r="CF46" s="90"/>
      <c r="CG46" s="90"/>
      <c r="CH46" s="90"/>
      <c r="CI46" s="90"/>
      <c r="CJ46" s="90"/>
      <c r="CK46" s="90"/>
      <c r="CL46" s="90"/>
      <c r="CM46" s="90"/>
      <c r="CN46" s="90"/>
      <c r="CO46" s="91"/>
      <c r="CP46" s="90"/>
      <c r="CQ46" s="90"/>
      <c r="CR46" s="90"/>
      <c r="CS46" s="90"/>
      <c r="CT46" s="90"/>
      <c r="CU46" s="90"/>
      <c r="CV46" s="90"/>
      <c r="CW46" s="90"/>
    </row>
    <row r="47" spans="1:101" ht="11.25" customHeight="1" x14ac:dyDescent="0.25">
      <c r="A47" s="118">
        <v>21</v>
      </c>
      <c r="B47" s="119" t="s">
        <v>47</v>
      </c>
      <c r="C47" s="111" t="s">
        <v>48</v>
      </c>
      <c r="D47" s="112"/>
      <c r="E47" s="107">
        <f t="shared" ref="E47" si="599">F47+G47</f>
        <v>1242.51</v>
      </c>
      <c r="F47" s="107">
        <f t="shared" ref="F47" si="600">IF(I47&gt;150,IF(H47&gt;=65,0,SUM(K47-(COUNT(N47:BQ47))*3*(15+50)%)*10),IF(I47&lt;-150,IF((K47-(COUNT(N47:BQ47))*3*((G47-L47)/10+50)%)*10&lt;1,0,SUM(K47-(COUNT(N47:BQ47))*3*((G47-L47)/10+50)%)*10),SUM(K47-(COUNT(N47:BQ47))*3*((G47-L47)/10+50)%)*10))</f>
        <v>-44.48999999999991</v>
      </c>
      <c r="G47" s="107">
        <v>1287</v>
      </c>
      <c r="H47" s="102">
        <f t="shared" ref="H47" si="601">IF(COUNT(N47:BQ47)=0,0,K47/((COUNT(N47:BQ47))*3)%)</f>
        <v>53.846153846153847</v>
      </c>
      <c r="I47" s="103">
        <f t="shared" ref="I47" si="602">G47-L47</f>
        <v>95.5</v>
      </c>
      <c r="J47" s="120">
        <v>8</v>
      </c>
      <c r="K47" s="106">
        <f>SUM(N47:BQ47)</f>
        <v>42</v>
      </c>
      <c r="L47" s="107">
        <f t="shared" ref="L47" si="603">(SUM($G$7:$G$62)-G47)/(COUNT($G$7:$G$62)-1)</f>
        <v>1191.5</v>
      </c>
      <c r="M47" s="103">
        <f>CP63</f>
        <v>468.5</v>
      </c>
      <c r="N47" s="100">
        <f t="shared" ref="N47" si="604">IF(N48+O48=0,"",IF(N48=4,3,IF(N48=3,1,0)))</f>
        <v>0</v>
      </c>
      <c r="O47" s="101"/>
      <c r="P47" s="114">
        <f t="shared" ref="P47" si="605">IF(P48+Q48=0,"",IF(P48=4,3,IF(P48=3,1,0)))</f>
        <v>0</v>
      </c>
      <c r="Q47" s="115"/>
      <c r="R47" s="114">
        <f t="shared" ref="R47" si="606">IF(R48+S48=0,"",IF(R48=4,3,IF(R48=3,1,0)))</f>
        <v>0</v>
      </c>
      <c r="S47" s="115"/>
      <c r="T47" s="100">
        <f t="shared" ref="T47" si="607">IF(T48+U48=0,"",IF(T48=4,3,IF(T48=3,1,0)))</f>
        <v>1</v>
      </c>
      <c r="U47" s="101"/>
      <c r="V47" s="100">
        <f t="shared" ref="V47" si="608">IF(V48+W48=0,"",IF(V48=4,3,IF(V48=3,1,0)))</f>
        <v>1</v>
      </c>
      <c r="W47" s="101"/>
      <c r="X47" s="100">
        <f t="shared" ref="X47" si="609">IF(X48+Y48=0,"",IF(X48=4,3,IF(X48=3,1,0)))</f>
        <v>3</v>
      </c>
      <c r="Y47" s="101"/>
      <c r="Z47" s="114">
        <f t="shared" ref="Z47" si="610">IF(Z48+AA48=0,"",IF(Z48=4,3,IF(Z48=3,1,0)))</f>
        <v>1</v>
      </c>
      <c r="AA47" s="115"/>
      <c r="AB47" s="100">
        <f t="shared" ref="AB47" si="611">IF(AB48+AC48=0,"",IF(AB48=4,3,IF(AB48=3,1,0)))</f>
        <v>3</v>
      </c>
      <c r="AC47" s="101"/>
      <c r="AD47" s="114">
        <f t="shared" ref="AD47" si="612">IF(AD48+AE48=0,"",IF(AD48=4,3,IF(AD48=3,1,0)))</f>
        <v>3</v>
      </c>
      <c r="AE47" s="115"/>
      <c r="AF47" s="114">
        <f t="shared" ref="AF47" si="613">IF(AF48+AG48=0,"",IF(AF48=4,3,IF(AF48=3,1,0)))</f>
        <v>0</v>
      </c>
      <c r="AG47" s="115"/>
      <c r="AH47" s="100">
        <f t="shared" ref="AH47" si="614">IF(AH48+AI48=0,"",IF(AH48=4,3,IF(AH48=3,1,0)))</f>
        <v>3</v>
      </c>
      <c r="AI47" s="101"/>
      <c r="AJ47" s="100">
        <f t="shared" ref="AJ47" si="615">IF(AJ48+AK48=0,"",IF(AJ48=4,3,IF(AJ48=3,1,0)))</f>
        <v>3</v>
      </c>
      <c r="AK47" s="101"/>
      <c r="AL47" s="100">
        <f>IF(AL48+AM48=0,"",IF(AL48=4,3,IF(AL48=3,1,0)))</f>
        <v>1</v>
      </c>
      <c r="AM47" s="101"/>
      <c r="AN47" s="100">
        <f>IF(AN48+AO48=0,"",IF(AN48=4,3,IF(AN48=3,1,0)))</f>
        <v>3</v>
      </c>
      <c r="AO47" s="101"/>
      <c r="AP47" s="114">
        <f t="shared" ref="AP47" si="616">IF(AP48+AQ48=0,"",IF(AP48=4,3,IF(AP48=3,1,0)))</f>
        <v>3</v>
      </c>
      <c r="AQ47" s="115"/>
      <c r="AR47" s="114">
        <f t="shared" ref="AR47" si="617">IF(AR48+AS48=0,"",IF(AR48=4,3,IF(AR48=3,1,0)))</f>
        <v>0</v>
      </c>
      <c r="AS47" s="115"/>
      <c r="AT47" s="100" t="str">
        <f t="shared" ref="AT47" si="618">IF(AT48+AU48=0,"",IF(AT48=4,3,IF(AT48=3,1,0)))</f>
        <v/>
      </c>
      <c r="AU47" s="101"/>
      <c r="AV47" s="114">
        <f t="shared" ref="AV47" si="619">IF(AV48+AW48=0,"",IF(AV48=4,3,IF(AV48=3,1,0)))</f>
        <v>1</v>
      </c>
      <c r="AW47" s="115"/>
      <c r="AX47" s="114">
        <f t="shared" ref="AX47" si="620">IF(AX48+AY48=0,"",IF(AX48=4,3,IF(AX48=3,1,0)))</f>
        <v>1</v>
      </c>
      <c r="AY47" s="115"/>
      <c r="AZ47" s="114">
        <f t="shared" ref="AZ47" si="621">IF(AZ48+BA48=0,"",IF(AZ48=4,3,IF(AZ48=3,1,0)))</f>
        <v>0</v>
      </c>
      <c r="BA47" s="115"/>
      <c r="BB47" s="51"/>
      <c r="BC47" s="52"/>
      <c r="BD47" s="94">
        <f t="shared" ref="BD47" si="622">IF(BD48+BE48=0,"",IF(BD48=4,3,IF(BD48=3,1,0)))</f>
        <v>3</v>
      </c>
      <c r="BE47" s="95"/>
      <c r="BF47" s="94">
        <f t="shared" ref="BF47" si="623">IF(BF48+BG48=0,"",IF(BF48=4,3,IF(BF48=3,1,0)))</f>
        <v>3</v>
      </c>
      <c r="BG47" s="95"/>
      <c r="BH47" s="114">
        <f t="shared" ref="BH47" si="624">IF(BH48+BI48=0,"",IF(BH48=4,3,IF(BH48=3,1,0)))</f>
        <v>3</v>
      </c>
      <c r="BI47" s="115"/>
      <c r="BJ47" s="114">
        <f t="shared" ref="BJ47" si="625">IF(BJ48+BK48=0,"",IF(BJ48=4,3,IF(BJ48=3,1,0)))</f>
        <v>0</v>
      </c>
      <c r="BK47" s="115"/>
      <c r="BL47" s="94">
        <f t="shared" ref="BL47" si="626">IF(BL48+BM48=0,"",IF(BL48=4,3,IF(BL48=3,1,0)))</f>
        <v>3</v>
      </c>
      <c r="BM47" s="95"/>
      <c r="BN47" s="114">
        <f t="shared" ref="BN47" si="627">IF(BN48+BO48=0,"",IF(BN48=4,3,IF(BN48=3,1,0)))</f>
        <v>0</v>
      </c>
      <c r="BO47" s="115"/>
      <c r="BP47" s="94">
        <f t="shared" ref="BP47" si="628">IF(BP48+BQ48=0,"",IF(BP48=4,3,IF(BP48=3,1,0)))</f>
        <v>3</v>
      </c>
      <c r="BQ47" s="95"/>
      <c r="BR47" s="96">
        <f>SUM(BR48/BS48)</f>
        <v>1.1126760563380282</v>
      </c>
      <c r="BS47" s="97"/>
      <c r="BT47" s="116">
        <v>12</v>
      </c>
      <c r="BV47" s="90">
        <f>IF($N45=1,$K45/2)+IF($N45=0,$K45)</f>
        <v>0</v>
      </c>
      <c r="BW47" s="90">
        <f>IF($P47=1,$K47/2)+IF($P47=0,$K47)</f>
        <v>42</v>
      </c>
      <c r="BX47" s="90">
        <f>IF($R47=1,$K47/2)+IF($R47=0,$K47)</f>
        <v>42</v>
      </c>
      <c r="BY47" s="90">
        <f>IF($T47=1,$K47/2)+IF($T47=0,$K47)</f>
        <v>21</v>
      </c>
      <c r="BZ47" s="90">
        <f>IF($V47=1,$K47/2)+IF($V47=0,$K47)</f>
        <v>21</v>
      </c>
      <c r="CA47" s="90">
        <f>IF($X47=1,$K47/2)+IF($X47=0,$K47)</f>
        <v>0</v>
      </c>
      <c r="CB47" s="90">
        <f>IF($Z47=1,$K47/2)+IF($Z47=0,$K47)</f>
        <v>21</v>
      </c>
      <c r="CC47" s="90">
        <f>IF($AB47=1,$K47/2)+IF($AB47=0,$K47)</f>
        <v>0</v>
      </c>
      <c r="CD47" s="93">
        <f>IF($AD47=1,$K47/2)+IF($AD47=0,$K47)</f>
        <v>0</v>
      </c>
      <c r="CE47" s="93">
        <f>IF($AF47=1,$K47/2)+IF($AF47=0,$K47)</f>
        <v>42</v>
      </c>
      <c r="CF47" s="90">
        <f>IF($AH47=1,$K47/2)+IF($AH47=0,$K47)</f>
        <v>0</v>
      </c>
      <c r="CG47" s="90">
        <f>IF($AJ47=1,$K47/2)+IF($AJ47=0,$K47)</f>
        <v>0</v>
      </c>
      <c r="CH47" s="90">
        <f>IF($AL47=1,$K47/2)+IF($AL47=0,$K47)</f>
        <v>21</v>
      </c>
      <c r="CI47" s="90">
        <f>IF($AN47=1,$K47/2)+IF($AN47=0,$K47)</f>
        <v>0</v>
      </c>
      <c r="CJ47" s="90">
        <f>IF($AP47=1,$K47/2)+IF($AP47=0,$K47)</f>
        <v>0</v>
      </c>
      <c r="CK47" s="90">
        <f>IF($AR47=1,$K47/2)+IF($AR47=0,$K47)</f>
        <v>42</v>
      </c>
      <c r="CL47" s="90">
        <f>IF($AT47=1,$K47/2)+IF($AT47=0,$K47)</f>
        <v>0</v>
      </c>
      <c r="CM47" s="90">
        <f>IF($AV47=1,$K47/2)+IF($AV47=0,$K47)</f>
        <v>21</v>
      </c>
      <c r="CN47" s="90">
        <f>IF($AX47=1,$K47/2)+IF($AX47=0,$K47)</f>
        <v>21</v>
      </c>
      <c r="CO47" s="90">
        <f>IF($AZ47=1,$K47/2)+IF($AZ47=0,$K47)</f>
        <v>42</v>
      </c>
      <c r="CP47" s="91"/>
      <c r="CQ47" s="90">
        <f>IF($BD47=1,$K47/2)+IF($BD47=0,$K47)</f>
        <v>0</v>
      </c>
      <c r="CR47" s="90">
        <f>IF($BF47=1,$K47/2)+IF($BF47=0,$K47)</f>
        <v>0</v>
      </c>
      <c r="CS47" s="90">
        <f>IF($BH47=1,$K47/2)+IF($BH47=0,$K47)</f>
        <v>0</v>
      </c>
      <c r="CT47" s="90">
        <f>IF($BJ47=1,$K47/2)+IF($BJ47=0,$K47)</f>
        <v>42</v>
      </c>
      <c r="CU47" s="90">
        <f>IF($BL47=1,$K47/2)+IF($BL47=0,$K47)</f>
        <v>0</v>
      </c>
      <c r="CV47" s="90">
        <f>IF($BN47=1,$K47/2)+IF($BN47=0,$K47)</f>
        <v>42</v>
      </c>
      <c r="CW47" s="90">
        <f>IF($BP47=1,$K47/2)+IF($BP47=0,$K47)</f>
        <v>0</v>
      </c>
    </row>
    <row r="48" spans="1:101" ht="11.25" customHeight="1" x14ac:dyDescent="0.25">
      <c r="A48" s="121"/>
      <c r="B48" s="119"/>
      <c r="C48" s="111"/>
      <c r="D48" s="113"/>
      <c r="E48" s="107"/>
      <c r="F48" s="107"/>
      <c r="G48" s="107"/>
      <c r="H48" s="102"/>
      <c r="I48" s="104"/>
      <c r="J48" s="120"/>
      <c r="K48" s="106"/>
      <c r="L48" s="107"/>
      <c r="M48" s="103"/>
      <c r="N48" s="21">
        <v>2</v>
      </c>
      <c r="O48" s="22">
        <v>4</v>
      </c>
      <c r="P48" s="33">
        <v>2</v>
      </c>
      <c r="Q48" s="34">
        <v>4</v>
      </c>
      <c r="R48" s="31">
        <v>2</v>
      </c>
      <c r="S48" s="32">
        <v>4</v>
      </c>
      <c r="T48" s="23">
        <v>3</v>
      </c>
      <c r="U48" s="24">
        <v>3</v>
      </c>
      <c r="V48" s="23">
        <v>3</v>
      </c>
      <c r="W48" s="24">
        <v>3</v>
      </c>
      <c r="X48" s="23">
        <v>4</v>
      </c>
      <c r="Y48" s="24">
        <v>2</v>
      </c>
      <c r="Z48" s="31">
        <v>3</v>
      </c>
      <c r="AA48" s="32">
        <v>3</v>
      </c>
      <c r="AB48" s="23">
        <v>4</v>
      </c>
      <c r="AC48" s="24">
        <v>1</v>
      </c>
      <c r="AD48" s="31">
        <v>4</v>
      </c>
      <c r="AE48" s="32">
        <v>2</v>
      </c>
      <c r="AF48" s="31">
        <v>1</v>
      </c>
      <c r="AG48" s="32">
        <v>4</v>
      </c>
      <c r="AH48" s="21">
        <v>4</v>
      </c>
      <c r="AI48" s="22">
        <v>2</v>
      </c>
      <c r="AJ48" s="23">
        <v>4</v>
      </c>
      <c r="AK48" s="24">
        <v>0</v>
      </c>
      <c r="AL48" s="23">
        <v>3</v>
      </c>
      <c r="AM48" s="24">
        <v>3</v>
      </c>
      <c r="AN48" s="23">
        <v>4</v>
      </c>
      <c r="AO48" s="24">
        <v>2</v>
      </c>
      <c r="AP48" s="31">
        <v>4</v>
      </c>
      <c r="AQ48" s="32">
        <v>2</v>
      </c>
      <c r="AR48" s="31">
        <v>0</v>
      </c>
      <c r="AS48" s="32">
        <v>4</v>
      </c>
      <c r="AT48" s="23"/>
      <c r="AU48" s="24"/>
      <c r="AV48" s="31">
        <v>3</v>
      </c>
      <c r="AW48" s="32">
        <v>3</v>
      </c>
      <c r="AX48" s="31">
        <v>3</v>
      </c>
      <c r="AY48" s="32">
        <v>3</v>
      </c>
      <c r="AZ48" s="31">
        <v>2</v>
      </c>
      <c r="BA48" s="32">
        <v>4</v>
      </c>
      <c r="BB48" s="53"/>
      <c r="BC48" s="54"/>
      <c r="BD48" s="17">
        <v>4</v>
      </c>
      <c r="BE48" s="18">
        <v>2</v>
      </c>
      <c r="BF48" s="17">
        <v>4</v>
      </c>
      <c r="BG48" s="18">
        <v>2</v>
      </c>
      <c r="BH48" s="31">
        <v>4</v>
      </c>
      <c r="BI48" s="32">
        <v>2</v>
      </c>
      <c r="BJ48" s="31">
        <v>2</v>
      </c>
      <c r="BK48" s="32">
        <v>4</v>
      </c>
      <c r="BL48" s="17">
        <v>4</v>
      </c>
      <c r="BM48" s="18">
        <v>2</v>
      </c>
      <c r="BN48" s="31">
        <v>2</v>
      </c>
      <c r="BO48" s="32">
        <v>4</v>
      </c>
      <c r="BP48" s="17">
        <v>4</v>
      </c>
      <c r="BQ48" s="18">
        <v>2</v>
      </c>
      <c r="BR48" s="25">
        <f>SUM($BP48,$BN48,$BL48,$BJ48,$BH48,$BF48,$BD48,$BB48,$AZ48,$AX48,$AV48,$AT48,$AR48,$AP48,$AN48,$AL48,$AJ48,$AH48,$AF48,$AD48,$AB48,$Z48,$X48,$V48,$T48,$R48,$P48,$N48,)</f>
        <v>79</v>
      </c>
      <c r="BS48" s="26">
        <f>SUM($BQ48,$BO48,$BM48,$BK48,$BI48,$BG48,$BE48,$BC48,$BA48,$AY48,$AW48,$AU48,$AS48,$AQ48,$AO48,$AM48,$AK48,$AI48,$AG48,$AE48,$AC48,$AA48,$Y48,$W48,$U48,$S48,$Q48,$O48,)</f>
        <v>71</v>
      </c>
      <c r="BT48" s="117"/>
      <c r="BV48" s="90"/>
      <c r="BW48" s="90"/>
      <c r="BX48" s="90"/>
      <c r="BY48" s="90"/>
      <c r="BZ48" s="90"/>
      <c r="CA48" s="90"/>
      <c r="CB48" s="90"/>
      <c r="CC48" s="90"/>
      <c r="CD48" s="93"/>
      <c r="CE48" s="93"/>
      <c r="CF48" s="90"/>
      <c r="CG48" s="90"/>
      <c r="CH48" s="90"/>
      <c r="CI48" s="90"/>
      <c r="CJ48" s="90"/>
      <c r="CK48" s="90"/>
      <c r="CL48" s="90"/>
      <c r="CM48" s="90"/>
      <c r="CN48" s="90"/>
      <c r="CO48" s="90"/>
      <c r="CP48" s="91"/>
      <c r="CQ48" s="90"/>
      <c r="CR48" s="90"/>
      <c r="CS48" s="90"/>
      <c r="CT48" s="90"/>
      <c r="CU48" s="90"/>
      <c r="CV48" s="90"/>
      <c r="CW48" s="90"/>
    </row>
    <row r="49" spans="1:102" ht="11.25" customHeight="1" x14ac:dyDescent="0.25">
      <c r="A49" s="108">
        <v>22</v>
      </c>
      <c r="B49" s="110" t="s">
        <v>49</v>
      </c>
      <c r="C49" s="111" t="s">
        <v>48</v>
      </c>
      <c r="D49" s="112"/>
      <c r="E49" s="107">
        <f t="shared" ref="E49" si="629">F49+G49</f>
        <v>1108.19</v>
      </c>
      <c r="F49" s="107">
        <f t="shared" ref="F49" si="630">IF(I49&gt;150,IF(H49&gt;=65,0,SUM(K49-(COUNT(N49:BQ49))*3*(15+50)%)*10),IF(I49&lt;-150,IF((K49-(COUNT(N49:BQ49))*3*((G49-L49)/10+50)%)*10&lt;1,0,SUM(K49-(COUNT(N49:BQ49))*3*((G49-L49)/10+50)%)*10),SUM(K49-(COUNT(N49:BQ49))*3*((G49-L49)/10+50)%)*10))</f>
        <v>-50.810000000000031</v>
      </c>
      <c r="G49" s="107">
        <v>1159</v>
      </c>
      <c r="H49" s="102">
        <f t="shared" ref="H49" si="631">IF(COUNT(N49:BQ49)=0,0,K49/((COUNT(N49:BQ49))*3)%)</f>
        <v>39.743589743589745</v>
      </c>
      <c r="I49" s="103">
        <f t="shared" ref="I49" si="632">G49-L49</f>
        <v>-37.423076923076906</v>
      </c>
      <c r="J49" s="105">
        <v>18</v>
      </c>
      <c r="K49" s="106">
        <f>SUM(N49:BQ49)</f>
        <v>31</v>
      </c>
      <c r="L49" s="107">
        <f t="shared" ref="L49" si="633">(SUM($G$7:$G$62)-G49)/(COUNT($G$7:$G$62)-1)</f>
        <v>1196.4230769230769</v>
      </c>
      <c r="M49" s="103">
        <f>CQ63</f>
        <v>391.5</v>
      </c>
      <c r="N49" s="100">
        <f t="shared" ref="N49" si="634">IF(N50+O50=0,"",IF(N50=4,3,IF(N50=3,1,0)))</f>
        <v>0</v>
      </c>
      <c r="O49" s="101"/>
      <c r="P49" s="100">
        <f t="shared" ref="P49" si="635">IF(P50+Q50=0,"",IF(P50=4,3,IF(P50=3,1,0)))</f>
        <v>1</v>
      </c>
      <c r="Q49" s="101"/>
      <c r="R49" s="100">
        <f t="shared" ref="R49" si="636">IF(R50+S50=0,"",IF(R50=4,3,IF(R50=3,1,0)))</f>
        <v>3</v>
      </c>
      <c r="S49" s="101"/>
      <c r="T49" s="100">
        <f t="shared" ref="T49" si="637">IF(T50+U50=0,"",IF(T50=4,3,IF(T50=3,1,0)))</f>
        <v>3</v>
      </c>
      <c r="U49" s="101"/>
      <c r="V49" s="100">
        <f t="shared" ref="V49" si="638">IF(V50+W50=0,"",IF(V50=4,3,IF(V50=3,1,0)))</f>
        <v>3</v>
      </c>
      <c r="W49" s="101"/>
      <c r="X49" s="100">
        <f t="shared" ref="X49" si="639">IF(X50+Y50=0,"",IF(X50=4,3,IF(X50=3,1,0)))</f>
        <v>1</v>
      </c>
      <c r="Y49" s="101"/>
      <c r="Z49" s="100">
        <f t="shared" ref="Z49" si="640">IF(Z50+AA50=0,"",IF(Z50=4,3,IF(Z50=3,1,0)))</f>
        <v>0</v>
      </c>
      <c r="AA49" s="101"/>
      <c r="AB49" s="100">
        <f t="shared" ref="AB49" si="641">IF(AB50+AC50=0,"",IF(AB50=4,3,IF(AB50=3,1,0)))</f>
        <v>0</v>
      </c>
      <c r="AC49" s="101"/>
      <c r="AD49" s="100">
        <f t="shared" ref="AD49" si="642">IF(AD50+AE50=0,"",IF(AD50=4,3,IF(AD50=3,1,0)))</f>
        <v>1</v>
      </c>
      <c r="AE49" s="101"/>
      <c r="AF49" s="100">
        <f t="shared" ref="AF49" si="643">IF(AF50+AG50=0,"",IF(AF50=4,3,IF(AF50=3,1,0)))</f>
        <v>0</v>
      </c>
      <c r="AG49" s="101"/>
      <c r="AH49" s="100">
        <f t="shared" ref="AH49" si="644">IF(AH50+AI50=0,"",IF(AH50=4,3,IF(AH50=3,1,0)))</f>
        <v>3</v>
      </c>
      <c r="AI49" s="101"/>
      <c r="AJ49" s="100">
        <f t="shared" ref="AJ49" si="645">IF(AJ50+AK50=0,"",IF(AJ50=4,3,IF(AJ50=3,1,0)))</f>
        <v>3</v>
      </c>
      <c r="AK49" s="101"/>
      <c r="AL49" s="100">
        <f>IF(AL50+AM50=0,"",IF(AL50=4,3,IF(AL50=3,1,0)))</f>
        <v>1</v>
      </c>
      <c r="AM49" s="101"/>
      <c r="AN49" s="100">
        <f>IF(AN50+AO50=0,"",IF(AN50=4,3,IF(AN50=3,1,0)))</f>
        <v>1</v>
      </c>
      <c r="AO49" s="101"/>
      <c r="AP49" s="94">
        <f t="shared" ref="AP49" si="646">IF(AP50+AQ50=0,"",IF(AP50=4,3,IF(AP50=3,1,0)))</f>
        <v>0</v>
      </c>
      <c r="AQ49" s="95"/>
      <c r="AR49" s="94">
        <f t="shared" ref="AR49" si="647">IF(AR50+AS50=0,"",IF(AR50=4,3,IF(AR50=3,1,0)))</f>
        <v>1</v>
      </c>
      <c r="AS49" s="95"/>
      <c r="AT49" s="100" t="str">
        <f t="shared" ref="AT49" si="648">IF(AT50+AU50=0,"",IF(AT50=4,3,IF(AT50=3,1,0)))</f>
        <v/>
      </c>
      <c r="AU49" s="101"/>
      <c r="AV49" s="94">
        <f t="shared" ref="AV49" si="649">IF(AV50+AW50=0,"",IF(AV50=4,3,IF(AV50=3,1,0)))</f>
        <v>0</v>
      </c>
      <c r="AW49" s="95"/>
      <c r="AX49" s="94">
        <f t="shared" ref="AX49" si="650">IF(AX50+AY50=0,"",IF(AX50=4,3,IF(AX50=3,1,0)))</f>
        <v>3</v>
      </c>
      <c r="AY49" s="95"/>
      <c r="AZ49" s="94">
        <f t="shared" ref="AZ49" si="651">IF(AZ50+BA50=0,"",IF(AZ50=4,3,IF(AZ50=3,1,0)))</f>
        <v>0</v>
      </c>
      <c r="BA49" s="95"/>
      <c r="BB49" s="94">
        <f t="shared" ref="BB49" si="652">IF(BB50+BC50=0,"",IF(BB50=4,3,IF(BB50=3,1,0)))</f>
        <v>0</v>
      </c>
      <c r="BC49" s="95"/>
      <c r="BD49" s="51"/>
      <c r="BE49" s="52"/>
      <c r="BF49" s="94">
        <f t="shared" ref="BF49" si="653">IF(BF50+BG50=0,"",IF(BF50=4,3,IF(BF50=3,1,0)))</f>
        <v>1</v>
      </c>
      <c r="BG49" s="95"/>
      <c r="BH49" s="94">
        <f t="shared" ref="BH49" si="654">IF(BH50+BI50=0,"",IF(BH50=4,3,IF(BH50=3,1,0)))</f>
        <v>0</v>
      </c>
      <c r="BI49" s="95"/>
      <c r="BJ49" s="94">
        <f t="shared" ref="BJ49" si="655">IF(BJ50+BK50=0,"",IF(BJ50=4,3,IF(BJ50=3,1,0)))</f>
        <v>1</v>
      </c>
      <c r="BK49" s="95"/>
      <c r="BL49" s="94">
        <f t="shared" ref="BL49" si="656">IF(BL50+BM50=0,"",IF(BL50=4,3,IF(BL50=3,1,0)))</f>
        <v>1</v>
      </c>
      <c r="BM49" s="95"/>
      <c r="BN49" s="94">
        <f t="shared" ref="BN49" si="657">IF(BN50+BO50=0,"",IF(BN50=4,3,IF(BN50=3,1,0)))</f>
        <v>1</v>
      </c>
      <c r="BO49" s="95"/>
      <c r="BP49" s="94">
        <f t="shared" ref="BP49" si="658">IF(BP50+BQ50=0,"",IF(BP50=4,3,IF(BP50=3,1,0)))</f>
        <v>3</v>
      </c>
      <c r="BQ49" s="95"/>
      <c r="BR49" s="96">
        <f>SUM(BR50/BS50)</f>
        <v>0.8666666666666667</v>
      </c>
      <c r="BS49" s="97"/>
      <c r="BT49" s="98"/>
      <c r="BV49" s="90">
        <f>IF($N47=1,$K47/2)+IF($N47=0,$K47)</f>
        <v>42</v>
      </c>
      <c r="BW49" s="90">
        <f>IF($P49=1,$K49/2)+IF($P49=0,$K49)</f>
        <v>15.5</v>
      </c>
      <c r="BX49" s="90">
        <f>IF($R49=1,$K49/2)+IF($R49=0,$K49)</f>
        <v>0</v>
      </c>
      <c r="BY49" s="90">
        <f>IF($T49=1,$K49/2)+IF($T49=0,$K49)</f>
        <v>0</v>
      </c>
      <c r="BZ49" s="90">
        <f>IF($V49=1,$K49/2)+IF($V49=0,$K49)</f>
        <v>0</v>
      </c>
      <c r="CA49" s="90">
        <f>IF($X49=1,$K49/2)+IF($X49=0,$K49)</f>
        <v>15.5</v>
      </c>
      <c r="CB49" s="90">
        <f>IF($Z49=1,$K49/2)+IF($Z49=0,$K49)</f>
        <v>31</v>
      </c>
      <c r="CC49" s="90">
        <f>IF($AB49=1,$K49/2)+IF($AB49=0,$K49)</f>
        <v>31</v>
      </c>
      <c r="CD49" s="93">
        <f>IF($AD49=1,$K49/2)+IF($AD49=0,$K49)</f>
        <v>15.5</v>
      </c>
      <c r="CE49" s="93">
        <f>IF($AF49=1,$K49/2)+IF($AF49=0,$K49)</f>
        <v>31</v>
      </c>
      <c r="CF49" s="90">
        <f>IF($AH49=1,$K49/2)+IF($AH49=0,$K49)</f>
        <v>0</v>
      </c>
      <c r="CG49" s="90">
        <f>IF($AJ49=1,$K49/2)+IF($AJ49=0,$K49)</f>
        <v>0</v>
      </c>
      <c r="CH49" s="90">
        <f>IF($AL49=1,$K49/2)+IF($AL49=0,$K49)</f>
        <v>15.5</v>
      </c>
      <c r="CI49" s="90">
        <f>IF($AN49=1,$K49/2)+IF($AN49=0,$K49)</f>
        <v>15.5</v>
      </c>
      <c r="CJ49" s="90">
        <f>IF($AP49=1,$K49/2)+IF($AP49=0,$K49)</f>
        <v>31</v>
      </c>
      <c r="CK49" s="90">
        <f>IF($AR49=1,$K49/2)+IF($AR49=0,$K49)</f>
        <v>15.5</v>
      </c>
      <c r="CL49" s="90">
        <f>IF($AT49=1,$K49/2)+IF($AT49=0,$K49)</f>
        <v>0</v>
      </c>
      <c r="CM49" s="90">
        <f>IF($AV49=1,$K49/2)+IF($AV49=0,$K49)</f>
        <v>31</v>
      </c>
      <c r="CN49" s="90">
        <f>IF($AX49=1,$K49/2)+IF($AX49=0,$K49)</f>
        <v>0</v>
      </c>
      <c r="CO49" s="90">
        <f>IF($AZ49=1,$K49/2)+IF($AZ49=0,$K49)</f>
        <v>31</v>
      </c>
      <c r="CP49" s="90">
        <f>IF($BB49=1,$K49/2)+IF($BB49=0,$K49)</f>
        <v>31</v>
      </c>
      <c r="CQ49" s="91"/>
      <c r="CR49" s="90">
        <f>IF($BF49=1,$K49/2)+IF($BF49=0,$K49)</f>
        <v>15.5</v>
      </c>
      <c r="CS49" s="90">
        <f>IF($BH49=1,$K49/2)+IF($BH49=0,$K49)</f>
        <v>31</v>
      </c>
      <c r="CT49" s="90">
        <f>IF($BJ49=1,$K49/2)+IF($BJ49=0,$K49)</f>
        <v>15.5</v>
      </c>
      <c r="CU49" s="90">
        <f>IF($BL49=1,$K49/2)+IF($BL49=0,$K49)</f>
        <v>15.5</v>
      </c>
      <c r="CV49" s="90">
        <f>IF($BN49=1,$K49/2)+IF($BN49=0,$K49)</f>
        <v>15.5</v>
      </c>
      <c r="CW49" s="90">
        <f>IF($BP49=1,$K49/2)+IF($BP49=0,$K49)</f>
        <v>0</v>
      </c>
      <c r="CX49" s="90"/>
    </row>
    <row r="50" spans="1:102" ht="11.25" customHeight="1" x14ac:dyDescent="0.25">
      <c r="A50" s="123"/>
      <c r="B50" s="110"/>
      <c r="C50" s="111"/>
      <c r="D50" s="113"/>
      <c r="E50" s="107"/>
      <c r="F50" s="107"/>
      <c r="G50" s="107"/>
      <c r="H50" s="102"/>
      <c r="I50" s="104"/>
      <c r="J50" s="105"/>
      <c r="K50" s="106"/>
      <c r="L50" s="107"/>
      <c r="M50" s="103"/>
      <c r="N50" s="23">
        <v>0</v>
      </c>
      <c r="O50" s="24">
        <v>4</v>
      </c>
      <c r="P50" s="23">
        <v>3</v>
      </c>
      <c r="Q50" s="24">
        <v>3</v>
      </c>
      <c r="R50" s="23">
        <v>4</v>
      </c>
      <c r="S50" s="24">
        <v>2</v>
      </c>
      <c r="T50" s="23">
        <v>4</v>
      </c>
      <c r="U50" s="24">
        <v>2</v>
      </c>
      <c r="V50" s="23">
        <v>4</v>
      </c>
      <c r="W50" s="24">
        <v>1</v>
      </c>
      <c r="X50" s="23">
        <v>3</v>
      </c>
      <c r="Y50" s="24">
        <v>3</v>
      </c>
      <c r="Z50" s="23">
        <v>0</v>
      </c>
      <c r="AA50" s="24">
        <v>4</v>
      </c>
      <c r="AB50" s="23">
        <v>2</v>
      </c>
      <c r="AC50" s="24">
        <v>4</v>
      </c>
      <c r="AD50" s="23">
        <v>3</v>
      </c>
      <c r="AE50" s="24">
        <v>3</v>
      </c>
      <c r="AF50" s="23">
        <v>0</v>
      </c>
      <c r="AG50" s="24">
        <v>4</v>
      </c>
      <c r="AH50" s="23">
        <v>4</v>
      </c>
      <c r="AI50" s="24">
        <v>2</v>
      </c>
      <c r="AJ50" s="21">
        <v>4</v>
      </c>
      <c r="AK50" s="22">
        <v>0</v>
      </c>
      <c r="AL50" s="23">
        <v>3</v>
      </c>
      <c r="AM50" s="24">
        <v>3</v>
      </c>
      <c r="AN50" s="23">
        <v>3</v>
      </c>
      <c r="AO50" s="24">
        <v>3</v>
      </c>
      <c r="AP50" s="17">
        <v>1</v>
      </c>
      <c r="AQ50" s="18">
        <v>4</v>
      </c>
      <c r="AR50" s="17">
        <v>3</v>
      </c>
      <c r="AS50" s="18">
        <v>3</v>
      </c>
      <c r="AT50" s="23"/>
      <c r="AU50" s="24"/>
      <c r="AV50" s="17">
        <v>0</v>
      </c>
      <c r="AW50" s="18">
        <v>4</v>
      </c>
      <c r="AX50" s="17">
        <v>4</v>
      </c>
      <c r="AY50" s="18">
        <v>1</v>
      </c>
      <c r="AZ50" s="17">
        <v>1</v>
      </c>
      <c r="BA50" s="18">
        <v>4</v>
      </c>
      <c r="BB50" s="17">
        <v>2</v>
      </c>
      <c r="BC50" s="18">
        <v>4</v>
      </c>
      <c r="BD50" s="53"/>
      <c r="BE50" s="54"/>
      <c r="BF50" s="17">
        <v>3</v>
      </c>
      <c r="BG50" s="18">
        <v>3</v>
      </c>
      <c r="BH50" s="17">
        <v>1</v>
      </c>
      <c r="BI50" s="18">
        <v>4</v>
      </c>
      <c r="BJ50" s="17">
        <v>3</v>
      </c>
      <c r="BK50" s="18">
        <v>3</v>
      </c>
      <c r="BL50" s="17">
        <v>3</v>
      </c>
      <c r="BM50" s="18">
        <v>3</v>
      </c>
      <c r="BN50" s="17">
        <v>3</v>
      </c>
      <c r="BO50" s="18">
        <v>3</v>
      </c>
      <c r="BP50" s="17">
        <v>4</v>
      </c>
      <c r="BQ50" s="18">
        <v>1</v>
      </c>
      <c r="BR50" s="25">
        <f>SUM($BP50,$BN50,$BL50,$BJ50,$BH50,$BF50,$BD50,$BB50,$AZ50,$AX50,$AV50,$AT50,$AR50,$AP50,$AN50,$AL50,$AJ50,$AH50,$AF50,$AD50,$AB50,$Z50,$X50,$V50,$T50,$R50,$P50,$N50,)</f>
        <v>65</v>
      </c>
      <c r="BS50" s="26">
        <f>SUM($BQ50,$BO50,$BM50,$BK50,$BI50,$BG50,$BE50,$BC50,$BA50,$AY50,$AW50,$AU50,$AS50,$AQ50,$AO50,$AM50,$AK50,$AI50,$AG50,$AE50,$AC50,$AA50,$Y50,$W50,$U50,$S50,$Q50,$O50,)</f>
        <v>75</v>
      </c>
      <c r="BT50" s="99"/>
      <c r="BV50" s="90"/>
      <c r="BW50" s="90"/>
      <c r="BX50" s="90"/>
      <c r="BY50" s="90"/>
      <c r="BZ50" s="90"/>
      <c r="CA50" s="90"/>
      <c r="CB50" s="90"/>
      <c r="CC50" s="90"/>
      <c r="CD50" s="93"/>
      <c r="CE50" s="93"/>
      <c r="CF50" s="90"/>
      <c r="CG50" s="90"/>
      <c r="CH50" s="90"/>
      <c r="CI50" s="90"/>
      <c r="CJ50" s="90"/>
      <c r="CK50" s="90"/>
      <c r="CL50" s="90"/>
      <c r="CM50" s="90"/>
      <c r="CN50" s="90"/>
      <c r="CO50" s="90"/>
      <c r="CP50" s="90"/>
      <c r="CQ50" s="91"/>
      <c r="CR50" s="90"/>
      <c r="CS50" s="90"/>
      <c r="CT50" s="90"/>
      <c r="CU50" s="90"/>
      <c r="CV50" s="90"/>
      <c r="CW50" s="90"/>
      <c r="CX50" s="90"/>
    </row>
    <row r="51" spans="1:102" ht="11.25" customHeight="1" x14ac:dyDescent="0.25">
      <c r="A51" s="118">
        <v>23</v>
      </c>
      <c r="B51" s="110" t="s">
        <v>50</v>
      </c>
      <c r="C51" s="111" t="s">
        <v>41</v>
      </c>
      <c r="D51" s="112"/>
      <c r="E51" s="107">
        <f t="shared" ref="E51" si="659">F51+G51</f>
        <v>1060.2099999999998</v>
      </c>
      <c r="F51" s="107">
        <f t="shared" ref="F51" si="660">IF(I51&gt;150,IF(H51&gt;=65,0,SUM(K51-(COUNT(N51:BQ51))*3*(15+50)%)*10),IF(I51&lt;-150,IF((K51-(COUNT(N51:BQ51))*3*((G51-L51)/10+50)%)*10&lt;1,0,SUM(K51-(COUNT(N51:BQ51))*3*((G51-L51)/10+50)%)*10),SUM(K51-(COUNT(N51:BQ51))*3*((G51-L51)/10+50)%)*10))</f>
        <v>-56.790000000000092</v>
      </c>
      <c r="G51" s="107">
        <v>1117</v>
      </c>
      <c r="H51" s="102">
        <f t="shared" ref="H51" si="661">IF(COUNT(N51:BQ51)=0,0,K51/((COUNT(N51:BQ51))*3)%)</f>
        <v>34.615384615384613</v>
      </c>
      <c r="I51" s="103">
        <f t="shared" ref="I51" si="662">G51-L51</f>
        <v>-81.038461538461434</v>
      </c>
      <c r="J51" s="105">
        <v>23</v>
      </c>
      <c r="K51" s="106">
        <f>SUM(N51:BQ51)</f>
        <v>27</v>
      </c>
      <c r="L51" s="107">
        <f t="shared" ref="L51" si="663">(SUM($G$7:$G$62)-G51)/(COUNT($G$7:$G$62)-1)</f>
        <v>1198.0384615384614</v>
      </c>
      <c r="M51" s="103">
        <f>CR63</f>
        <v>332</v>
      </c>
      <c r="N51" s="100">
        <f t="shared" ref="N51" si="664">IF(N52+O52=0,"",IF(N52=4,3,IF(N52=3,1,0)))</f>
        <v>3</v>
      </c>
      <c r="O51" s="101"/>
      <c r="P51" s="100">
        <f t="shared" ref="P51" si="665">IF(P52+Q52=0,"",IF(P52=4,3,IF(P52=3,1,0)))</f>
        <v>0</v>
      </c>
      <c r="Q51" s="101"/>
      <c r="R51" s="100">
        <f t="shared" ref="R51" si="666">IF(R52+S52=0,"",IF(R52=4,3,IF(R52=3,1,0)))</f>
        <v>0</v>
      </c>
      <c r="S51" s="101"/>
      <c r="T51" s="100">
        <f t="shared" ref="T51" si="667">IF(T52+U52=0,"",IF(T52=4,3,IF(T52=3,1,0)))</f>
        <v>3</v>
      </c>
      <c r="U51" s="101"/>
      <c r="V51" s="100">
        <f t="shared" ref="V51" si="668">IF(V52+W52=0,"",IF(V52=4,3,IF(V52=3,1,0)))</f>
        <v>0</v>
      </c>
      <c r="W51" s="101"/>
      <c r="X51" s="100">
        <f t="shared" ref="X51" si="669">IF(X52+Y52=0,"",IF(X52=4,3,IF(X52=3,1,0)))</f>
        <v>3</v>
      </c>
      <c r="Y51" s="101"/>
      <c r="Z51" s="100">
        <f t="shared" ref="Z51" si="670">IF(Z52+AA52=0,"",IF(Z52=4,3,IF(Z52=3,1,0)))</f>
        <v>0</v>
      </c>
      <c r="AA51" s="101"/>
      <c r="AB51" s="100">
        <f t="shared" ref="AB51" si="671">IF(AB52+AC52=0,"",IF(AB52=4,3,IF(AB52=3,1,0)))</f>
        <v>0</v>
      </c>
      <c r="AC51" s="101"/>
      <c r="AD51" s="100">
        <f t="shared" ref="AD51" si="672">IF(AD52+AE52=0,"",IF(AD52=4,3,IF(AD52=3,1,0)))</f>
        <v>3</v>
      </c>
      <c r="AE51" s="101"/>
      <c r="AF51" s="100">
        <f t="shared" ref="AF51" si="673">IF(AF52+AG52=0,"",IF(AF52=4,3,IF(AF52=3,1,0)))</f>
        <v>0</v>
      </c>
      <c r="AG51" s="101"/>
      <c r="AH51" s="100">
        <f t="shared" ref="AH51" si="674">IF(AH52+AI52=0,"",IF(AH52=4,3,IF(AH52=3,1,0)))</f>
        <v>1</v>
      </c>
      <c r="AI51" s="101"/>
      <c r="AJ51" s="100">
        <f t="shared" ref="AJ51" si="675">IF(AJ52+AK52=0,"",IF(AJ52=4,3,IF(AJ52=3,1,0)))</f>
        <v>1</v>
      </c>
      <c r="AK51" s="101"/>
      <c r="AL51" s="100">
        <f>IF(AL52+AM52=0,"",IF(AL52=4,3,IF(AL52=3,1,0)))</f>
        <v>0</v>
      </c>
      <c r="AM51" s="101"/>
      <c r="AN51" s="100">
        <f>IF(AN52+AO52=0,"",IF(AN52=4,3,IF(AN52=3,1,0)))</f>
        <v>3</v>
      </c>
      <c r="AO51" s="101"/>
      <c r="AP51" s="94">
        <f t="shared" ref="AP51" si="676">IF(AP52+AQ52=0,"",IF(AP52=4,3,IF(AP52=3,1,0)))</f>
        <v>0</v>
      </c>
      <c r="AQ51" s="95"/>
      <c r="AR51" s="94">
        <f t="shared" ref="AR51" si="677">IF(AR52+AS52=0,"",IF(AR52=4,3,IF(AR52=3,1,0)))</f>
        <v>3</v>
      </c>
      <c r="AS51" s="95"/>
      <c r="AT51" s="100" t="str">
        <f t="shared" ref="AT51" si="678">IF(AT52+AU52=0,"",IF(AT52=4,3,IF(AT52=3,1,0)))</f>
        <v/>
      </c>
      <c r="AU51" s="101"/>
      <c r="AV51" s="94">
        <f t="shared" ref="AV51" si="679">IF(AV52+AW52=0,"",IF(AV52=4,3,IF(AV52=3,1,0)))</f>
        <v>1</v>
      </c>
      <c r="AW51" s="95"/>
      <c r="AX51" s="94">
        <f t="shared" ref="AX51" si="680">IF(AX52+AY52=0,"",IF(AX52=4,3,IF(AX52=3,1,0)))</f>
        <v>0</v>
      </c>
      <c r="AY51" s="95"/>
      <c r="AZ51" s="94">
        <f t="shared" ref="AZ51" si="681">IF(AZ52+BA52=0,"",IF(AZ52=4,3,IF(AZ52=3,1,0)))</f>
        <v>0</v>
      </c>
      <c r="BA51" s="95"/>
      <c r="BB51" s="94">
        <f t="shared" ref="BB51" si="682">IF(BB52+BC52=0,"",IF(BB52=4,3,IF(BB52=3,1,0)))</f>
        <v>0</v>
      </c>
      <c r="BC51" s="95"/>
      <c r="BD51" s="94">
        <f t="shared" ref="BD51" si="683">IF(BD52+BE52=0,"",IF(BD52=4,3,IF(BD52=3,1,0)))</f>
        <v>1</v>
      </c>
      <c r="BE51" s="95"/>
      <c r="BF51" s="51"/>
      <c r="BG51" s="52"/>
      <c r="BH51" s="94">
        <f t="shared" ref="BH51" si="684">IF(BH52+BI52=0,"",IF(BH52=4,3,IF(BH52=3,1,0)))</f>
        <v>3</v>
      </c>
      <c r="BI51" s="95"/>
      <c r="BJ51" s="94">
        <f t="shared" ref="BJ51" si="685">IF(BJ52+BK52=0,"",IF(BJ52=4,3,IF(BJ52=3,1,0)))</f>
        <v>1</v>
      </c>
      <c r="BK51" s="95"/>
      <c r="BL51" s="94">
        <f t="shared" ref="BL51" si="686">IF(BL52+BM52=0,"",IF(BL52=4,3,IF(BL52=3,1,0)))</f>
        <v>1</v>
      </c>
      <c r="BM51" s="95"/>
      <c r="BN51" s="94">
        <f t="shared" ref="BN51" si="687">IF(BN52+BO52=0,"",IF(BN52=4,3,IF(BN52=3,1,0)))</f>
        <v>0</v>
      </c>
      <c r="BO51" s="95"/>
      <c r="BP51" s="94">
        <f t="shared" ref="BP51" si="688">IF(BP52+BQ52=0,"",IF(BP52=4,3,IF(BP52=3,1,0)))</f>
        <v>0</v>
      </c>
      <c r="BQ51" s="95"/>
      <c r="BR51" s="96">
        <f>SUM(BR52/BS52)</f>
        <v>0.8666666666666667</v>
      </c>
      <c r="BS51" s="97"/>
      <c r="BT51" s="98"/>
      <c r="BV51" s="90">
        <f>IF($N49=1,$K49/2)+IF($N49=0,$K49)</f>
        <v>31</v>
      </c>
      <c r="BW51" s="90">
        <f>IF($P51=1,$K51/2)+IF($P51=0,$K51)</f>
        <v>27</v>
      </c>
      <c r="BX51" s="90">
        <f>IF($R51=1,$K51/2)+IF($R51=0,$K51)</f>
        <v>27</v>
      </c>
      <c r="BY51" s="90">
        <f>IF($T51=1,$K51/2)+IF($T51=0,$K51)</f>
        <v>0</v>
      </c>
      <c r="BZ51" s="90">
        <f>IF($V51=1,$K51/2)+IF($V51=0,$K51)</f>
        <v>27</v>
      </c>
      <c r="CA51" s="90">
        <f>IF($X51=1,$K51/2)+IF($X51=0,$K51)</f>
        <v>0</v>
      </c>
      <c r="CB51" s="90">
        <f>IF($Z51=1,$K51/2)+IF($Z51=0,$K51)</f>
        <v>27</v>
      </c>
      <c r="CC51" s="90">
        <f>IF($AB51=1,$K51/2)+IF($AB51=0,$K51)</f>
        <v>27</v>
      </c>
      <c r="CD51" s="93">
        <f>IF($AD51=1,$K51/2)+IF($AD51=0,$K51)</f>
        <v>0</v>
      </c>
      <c r="CE51" s="93">
        <f>IF($AF51=1,$K51/2)+IF($AF51=0,$K51)</f>
        <v>27</v>
      </c>
      <c r="CF51" s="90">
        <f>IF($AH51=1,$K51/2)+IF($AH51=0,$K51)</f>
        <v>13.5</v>
      </c>
      <c r="CG51" s="90">
        <f>IF($AJ51=1,$K51/2)+IF($AJ51=0,$K51)</f>
        <v>13.5</v>
      </c>
      <c r="CH51" s="90">
        <f>IF($AL51=1,$K51/2)+IF($AL51=0,$K51)</f>
        <v>27</v>
      </c>
      <c r="CI51" s="90">
        <f>IF($AN51=1,$K51/2)+IF($AN51=0,$K51)</f>
        <v>0</v>
      </c>
      <c r="CJ51" s="90">
        <f>IF($AP51=1,$K51/2)+IF($AP51=0,$K51)</f>
        <v>27</v>
      </c>
      <c r="CK51" s="90">
        <f>IF($AR51=1,$K51/2)+IF($AR51=0,$K51)</f>
        <v>0</v>
      </c>
      <c r="CL51" s="90">
        <f>IF($AT51=1,$K51/2)+IF($AT51=0,$K51)</f>
        <v>0</v>
      </c>
      <c r="CM51" s="90">
        <f>IF($AV51=1,$K51/2)+IF($AV51=0,$K51)</f>
        <v>13.5</v>
      </c>
      <c r="CN51" s="90">
        <f>IF($AX51=1,$K51/2)+IF($AX51=0,$K51)</f>
        <v>27</v>
      </c>
      <c r="CO51" s="90">
        <f>IF($AZ51=1,$K51/2)+IF($AZ51=0,$K51)</f>
        <v>27</v>
      </c>
      <c r="CP51" s="90">
        <f>IF($BB51=1,$K51/2)+IF($BB51=0,$K51)</f>
        <v>27</v>
      </c>
      <c r="CQ51" s="90">
        <f>IF($BD51=1,$K51/2)+IF($BD51=0,$K51)</f>
        <v>13.5</v>
      </c>
      <c r="CR51" s="91"/>
      <c r="CS51" s="90">
        <f>IF($BH51=1,$K51/2)+IF($BH51=0,$K51)</f>
        <v>0</v>
      </c>
      <c r="CT51" s="90">
        <f>IF($BJ51=1,$K51/2)+IF($BJ51=0,$K51)</f>
        <v>13.5</v>
      </c>
      <c r="CU51" s="90">
        <f>IF($BL51=1,$K51/2)+IF($BL51=0,$K51)</f>
        <v>13.5</v>
      </c>
      <c r="CV51" s="90">
        <f>IF($BN51=1,$K51/2)+IF($BN51=0,$K51)</f>
        <v>27</v>
      </c>
      <c r="CW51" s="90">
        <f>IF($BP51=1,$K51/2)+IF($BP51=0,$K51)</f>
        <v>27</v>
      </c>
    </row>
    <row r="52" spans="1:102" ht="11.25" customHeight="1" x14ac:dyDescent="0.25">
      <c r="A52" s="121"/>
      <c r="B52" s="110"/>
      <c r="C52" s="111"/>
      <c r="D52" s="113"/>
      <c r="E52" s="107"/>
      <c r="F52" s="107"/>
      <c r="G52" s="107"/>
      <c r="H52" s="102"/>
      <c r="I52" s="104"/>
      <c r="J52" s="105"/>
      <c r="K52" s="106"/>
      <c r="L52" s="107"/>
      <c r="M52" s="103"/>
      <c r="N52" s="21">
        <v>4</v>
      </c>
      <c r="O52" s="22">
        <v>2</v>
      </c>
      <c r="P52" s="21">
        <v>2</v>
      </c>
      <c r="Q52" s="22">
        <v>4</v>
      </c>
      <c r="R52" s="21">
        <v>2</v>
      </c>
      <c r="S52" s="22">
        <v>4</v>
      </c>
      <c r="T52" s="23">
        <v>4</v>
      </c>
      <c r="U52" s="24">
        <v>1</v>
      </c>
      <c r="V52" s="23">
        <v>1</v>
      </c>
      <c r="W52" s="24">
        <v>4</v>
      </c>
      <c r="X52" s="23">
        <v>4</v>
      </c>
      <c r="Y52" s="24">
        <v>0</v>
      </c>
      <c r="Z52" s="23">
        <v>2</v>
      </c>
      <c r="AA52" s="24">
        <v>4</v>
      </c>
      <c r="AB52" s="23">
        <v>1</v>
      </c>
      <c r="AC52" s="24">
        <v>4</v>
      </c>
      <c r="AD52" s="23">
        <v>4</v>
      </c>
      <c r="AE52" s="24">
        <v>0</v>
      </c>
      <c r="AF52" s="23">
        <v>1</v>
      </c>
      <c r="AG52" s="24">
        <v>4</v>
      </c>
      <c r="AH52" s="23">
        <v>3</v>
      </c>
      <c r="AI52" s="24">
        <v>3</v>
      </c>
      <c r="AJ52" s="23">
        <v>3</v>
      </c>
      <c r="AK52" s="24">
        <v>3</v>
      </c>
      <c r="AL52" s="21">
        <v>2</v>
      </c>
      <c r="AM52" s="22">
        <v>4</v>
      </c>
      <c r="AN52" s="23">
        <v>4</v>
      </c>
      <c r="AO52" s="24">
        <v>0</v>
      </c>
      <c r="AP52" s="17">
        <v>2</v>
      </c>
      <c r="AQ52" s="18">
        <v>4</v>
      </c>
      <c r="AR52" s="17">
        <v>4</v>
      </c>
      <c r="AS52" s="18">
        <v>1</v>
      </c>
      <c r="AT52" s="23"/>
      <c r="AU52" s="24"/>
      <c r="AV52" s="17">
        <v>3</v>
      </c>
      <c r="AW52" s="18">
        <v>3</v>
      </c>
      <c r="AX52" s="17">
        <v>0</v>
      </c>
      <c r="AY52" s="18">
        <v>4</v>
      </c>
      <c r="AZ52" s="17">
        <v>2</v>
      </c>
      <c r="BA52" s="18">
        <v>4</v>
      </c>
      <c r="BB52" s="17">
        <v>2</v>
      </c>
      <c r="BC52" s="18">
        <v>4</v>
      </c>
      <c r="BD52" s="17">
        <v>3</v>
      </c>
      <c r="BE52" s="18">
        <v>3</v>
      </c>
      <c r="BF52" s="53"/>
      <c r="BG52" s="54"/>
      <c r="BH52" s="17">
        <v>4</v>
      </c>
      <c r="BI52" s="18">
        <v>1</v>
      </c>
      <c r="BJ52" s="17">
        <v>3</v>
      </c>
      <c r="BK52" s="18">
        <v>3</v>
      </c>
      <c r="BL52" s="17">
        <v>3</v>
      </c>
      <c r="BM52" s="18">
        <v>3</v>
      </c>
      <c r="BN52" s="17">
        <v>1</v>
      </c>
      <c r="BO52" s="18">
        <v>4</v>
      </c>
      <c r="BP52" s="17">
        <v>1</v>
      </c>
      <c r="BQ52" s="18">
        <v>4</v>
      </c>
      <c r="BR52" s="25">
        <f>SUM($BP52,$BN52,$BL52,$BJ52,$BH52,$BF52,$BD52,$BB52,$AZ52,$AX52,$AV52,$AT52,$AR52,$AP52,$AN52,$AL52,$AJ52,$AH52,$AF52,$AD52,$AB52,$Z52,$X52,$V52,$T52,$R52,$P52,$N52,)</f>
        <v>65</v>
      </c>
      <c r="BS52" s="26">
        <f>SUM($BQ52,$BO52,$BM52,$BK52,$BI52,$BG52,$BE52,$BC52,$BA52,$AY52,$AW52,$AU52,$AS52,$AQ52,$AO52,$AM52,$AK52,$AI52,$AG52,$AE52,$AC52,$AA52,$Y52,$W52,$U52,$S52,$Q52,$O52,)</f>
        <v>75</v>
      </c>
      <c r="BT52" s="99"/>
      <c r="BV52" s="90"/>
      <c r="BW52" s="90"/>
      <c r="BX52" s="90"/>
      <c r="BY52" s="90"/>
      <c r="BZ52" s="90"/>
      <c r="CA52" s="90"/>
      <c r="CB52" s="90"/>
      <c r="CC52" s="90"/>
      <c r="CD52" s="93"/>
      <c r="CE52" s="93"/>
      <c r="CF52" s="90"/>
      <c r="CG52" s="90"/>
      <c r="CH52" s="90"/>
      <c r="CI52" s="90"/>
      <c r="CJ52" s="90"/>
      <c r="CK52" s="90"/>
      <c r="CL52" s="90"/>
      <c r="CM52" s="90"/>
      <c r="CN52" s="90"/>
      <c r="CO52" s="90"/>
      <c r="CP52" s="90"/>
      <c r="CQ52" s="90"/>
      <c r="CR52" s="91"/>
      <c r="CS52" s="90"/>
      <c r="CT52" s="90"/>
      <c r="CU52" s="90"/>
      <c r="CV52" s="90"/>
      <c r="CW52" s="90"/>
    </row>
    <row r="53" spans="1:102" ht="11.25" customHeight="1" x14ac:dyDescent="0.25">
      <c r="A53" s="108">
        <v>24</v>
      </c>
      <c r="B53" s="119" t="s">
        <v>51</v>
      </c>
      <c r="C53" s="111" t="s">
        <v>46</v>
      </c>
      <c r="D53" s="112"/>
      <c r="E53" s="107">
        <f t="shared" ref="E53" si="689">F53+G53</f>
        <v>1210.4000000000001</v>
      </c>
      <c r="F53" s="107">
        <f t="shared" ref="F53" si="690">IF(I53&gt;150,IF(H53&gt;=65,0,SUM(K53-(COUNT(N53:BQ53))*3*(15+50)%)*10),IF(I53&lt;-150,IF((K53-(COUNT(N53:BQ53))*3*((G53-L53)/10+50)%)*10&lt;1,0,SUM(K53-(COUNT(N53:BQ53))*3*((G53-L53)/10+50)%)*10),SUM(K53-(COUNT(N53:BQ53))*3*((G53-L53)/10+50)%)*10))</f>
        <v>92.40000000000002</v>
      </c>
      <c r="G53" s="107">
        <v>1118</v>
      </c>
      <c r="H53" s="102">
        <f t="shared" ref="H53" si="691">IF(COUNT(N53:BQ53)=0,0,K53/((COUNT(N53:BQ53))*3)%)</f>
        <v>53.846153846153847</v>
      </c>
      <c r="I53" s="103">
        <f t="shared" ref="I53" si="692">G53-L53</f>
        <v>-80</v>
      </c>
      <c r="J53" s="105">
        <v>9</v>
      </c>
      <c r="K53" s="106">
        <f>SUM(N53:BQ53)</f>
        <v>42</v>
      </c>
      <c r="L53" s="107">
        <f t="shared" ref="L53" si="693">(SUM($G$7:$G$62)-G53)/(COUNT($G$7:$G$62)-1)</f>
        <v>1198</v>
      </c>
      <c r="M53" s="103">
        <f>CS63</f>
        <v>482.5</v>
      </c>
      <c r="N53" s="100">
        <f t="shared" ref="N53" si="694">IF(N54+O54=0,"",IF(N54=4,3,IF(N54=3,1,0)))</f>
        <v>0</v>
      </c>
      <c r="O53" s="101"/>
      <c r="P53" s="114">
        <f t="shared" ref="P53" si="695">IF(P54+Q54=0,"",IF(P54=4,3,IF(P54=3,1,0)))</f>
        <v>1</v>
      </c>
      <c r="Q53" s="115"/>
      <c r="R53" s="114">
        <f t="shared" ref="R53" si="696">IF(R54+S54=0,"",IF(R54=4,3,IF(R54=3,1,0)))</f>
        <v>0</v>
      </c>
      <c r="S53" s="115"/>
      <c r="T53" s="100">
        <f t="shared" ref="T53" si="697">IF(T54+U54=0,"",IF(T54=4,3,IF(T54=3,1,0)))</f>
        <v>3</v>
      </c>
      <c r="U53" s="101"/>
      <c r="V53" s="100">
        <f t="shared" ref="V53" si="698">IF(V54+W54=0,"",IF(V54=4,3,IF(V54=3,1,0)))</f>
        <v>3</v>
      </c>
      <c r="W53" s="101"/>
      <c r="X53" s="100">
        <f t="shared" ref="X53" si="699">IF(X54+Y54=0,"",IF(X54=4,3,IF(X54=3,1,0)))</f>
        <v>3</v>
      </c>
      <c r="Y53" s="101"/>
      <c r="Z53" s="114">
        <f t="shared" ref="Z53" si="700">IF(Z54+AA54=0,"",IF(Z54=4,3,IF(Z54=3,1,0)))</f>
        <v>0</v>
      </c>
      <c r="AA53" s="115"/>
      <c r="AB53" s="100">
        <f t="shared" ref="AB53" si="701">IF(AB54+AC54=0,"",IF(AB54=4,3,IF(AB54=3,1,0)))</f>
        <v>3</v>
      </c>
      <c r="AC53" s="101"/>
      <c r="AD53" s="114">
        <f t="shared" ref="AD53" si="702">IF(AD54+AE54=0,"",IF(AD54=4,3,IF(AD54=3,1,0)))</f>
        <v>3</v>
      </c>
      <c r="AE53" s="115"/>
      <c r="AF53" s="114">
        <f t="shared" ref="AF53" si="703">IF(AF54+AG54=0,"",IF(AF54=4,3,IF(AF54=3,1,0)))</f>
        <v>0</v>
      </c>
      <c r="AG53" s="115"/>
      <c r="AH53" s="100">
        <f t="shared" ref="AH53" si="704">IF(AH54+AI54=0,"",IF(AH54=4,3,IF(AH54=3,1,0)))</f>
        <v>3</v>
      </c>
      <c r="AI53" s="101"/>
      <c r="AJ53" s="100">
        <f t="shared" ref="AJ53" si="705">IF(AJ54+AK54=0,"",IF(AJ54=4,3,IF(AJ54=3,1,0)))</f>
        <v>3</v>
      </c>
      <c r="AK53" s="101"/>
      <c r="AL53" s="100">
        <f>IF(AL54+AM54=0,"",IF(AL54=4,3,IF(AL54=3,1,0)))</f>
        <v>3</v>
      </c>
      <c r="AM53" s="101"/>
      <c r="AN53" s="100">
        <f>IF(AN54+AO54=0,"",IF(AN54=4,3,IF(AN54=3,1,0)))</f>
        <v>0</v>
      </c>
      <c r="AO53" s="101"/>
      <c r="AP53" s="114">
        <f t="shared" ref="AP53" si="706">IF(AP54+AQ54=0,"",IF(AP54=4,3,IF(AP54=3,1,0)))</f>
        <v>0</v>
      </c>
      <c r="AQ53" s="115"/>
      <c r="AR53" s="114">
        <f t="shared" ref="AR53" si="707">IF(AR54+AS54=0,"",IF(AR54=4,3,IF(AR54=3,1,0)))</f>
        <v>3</v>
      </c>
      <c r="AS53" s="115"/>
      <c r="AT53" s="100" t="str">
        <f t="shared" ref="AT53" si="708">IF(AT54+AU54=0,"",IF(AT54=4,3,IF(AT54=3,1,0)))</f>
        <v/>
      </c>
      <c r="AU53" s="101"/>
      <c r="AV53" s="114">
        <f t="shared" ref="AV53" si="709">IF(AV54+AW54=0,"",IF(AV54=4,3,IF(AV54=3,1,0)))</f>
        <v>1</v>
      </c>
      <c r="AW53" s="115"/>
      <c r="AX53" s="114">
        <f t="shared" ref="AX53" si="710">IF(AX54+AY54=0,"",IF(AX54=4,3,IF(AX54=3,1,0)))</f>
        <v>3</v>
      </c>
      <c r="AY53" s="115"/>
      <c r="AZ53" s="114">
        <f t="shared" ref="AZ53" si="711">IF(AZ54+BA54=0,"",IF(AZ54=4,3,IF(AZ54=3,1,0)))</f>
        <v>3</v>
      </c>
      <c r="BA53" s="115"/>
      <c r="BB53" s="114">
        <f t="shared" ref="BB53" si="712">IF(BB54+BC54=0,"",IF(BB54=4,3,IF(BB54=3,1,0)))</f>
        <v>0</v>
      </c>
      <c r="BC53" s="115"/>
      <c r="BD53" s="94">
        <f t="shared" ref="BD53" si="713">IF(BD54+BE54=0,"",IF(BD54=4,3,IF(BD54=3,1,0)))</f>
        <v>3</v>
      </c>
      <c r="BE53" s="95"/>
      <c r="BF53" s="94">
        <f t="shared" ref="BF53" si="714">IF(BF54+BG54=0,"",IF(BF54=4,3,IF(BF54=3,1,0)))</f>
        <v>0</v>
      </c>
      <c r="BG53" s="95"/>
      <c r="BH53" s="51"/>
      <c r="BI53" s="52"/>
      <c r="BJ53" s="114">
        <f t="shared" ref="BJ53" si="715">IF(BJ54+BK54=0,"",IF(BJ54=4,3,IF(BJ54=3,1,0)))</f>
        <v>0</v>
      </c>
      <c r="BK53" s="115"/>
      <c r="BL53" s="94">
        <f t="shared" ref="BL53" si="716">IF(BL54+BM54=0,"",IF(BL54=4,3,IF(BL54=3,1,0)))</f>
        <v>1</v>
      </c>
      <c r="BM53" s="95"/>
      <c r="BN53" s="114">
        <f t="shared" ref="BN53" si="717">IF(BN54+BO54=0,"",IF(BN54=4,3,IF(BN54=3,1,0)))</f>
        <v>3</v>
      </c>
      <c r="BO53" s="115"/>
      <c r="BP53" s="94">
        <f t="shared" ref="BP53" si="718">IF(BP54+BQ54=0,"",IF(BP54=4,3,IF(BP54=3,1,0)))</f>
        <v>0</v>
      </c>
      <c r="BQ53" s="95"/>
      <c r="BR53" s="96">
        <f>SUM(BR54/BS54)</f>
        <v>1.1587301587301588</v>
      </c>
      <c r="BS53" s="97"/>
      <c r="BT53" s="116">
        <v>17</v>
      </c>
      <c r="BV53" s="90">
        <f>IF($N51=1,$K51/2)+IF($N51=0,$K51)</f>
        <v>0</v>
      </c>
      <c r="BW53" s="90">
        <f>IF($P53=1,$K53/2)+IF($P53=0,$K53)</f>
        <v>21</v>
      </c>
      <c r="BX53" s="90">
        <f>IF($R53=1,$K53/2)+IF($R53=0,$K53)</f>
        <v>42</v>
      </c>
      <c r="BY53" s="90">
        <f>IF($T53=1,$K53/2)+IF($T53=0,$K53)</f>
        <v>0</v>
      </c>
      <c r="BZ53" s="90">
        <f>IF($V53=1,$K53/2)+IF($V53=0,$K53)</f>
        <v>0</v>
      </c>
      <c r="CA53" s="90">
        <f>IF($X53=1,$K53/2)+IF($X53=0,$K53)</f>
        <v>0</v>
      </c>
      <c r="CB53" s="90">
        <f>IF($Z53=1,$K53/2)+IF($Z53=0,$K53)</f>
        <v>42</v>
      </c>
      <c r="CC53" s="90">
        <f>IF($AB53=1,$K53/2)+IF($AB53=0,$K53)</f>
        <v>0</v>
      </c>
      <c r="CD53" s="93">
        <f>IF($AD53=1,$K53/2)+IF($AD53=0,$K53)</f>
        <v>0</v>
      </c>
      <c r="CE53" s="93">
        <f>IF($AF53=1,$K53/2)+IF($AF53=0,$K53)</f>
        <v>42</v>
      </c>
      <c r="CF53" s="90">
        <f>IF($AH53=1,$K53/2)+IF($AH53=0,$K53)</f>
        <v>0</v>
      </c>
      <c r="CG53" s="90">
        <f>IF($AJ53=1,$K53/2)+IF($AJ53=0,$K53)</f>
        <v>0</v>
      </c>
      <c r="CH53" s="90">
        <f>IF($AL53=1,$K53/2)+IF($AL53=0,$K53)</f>
        <v>0</v>
      </c>
      <c r="CI53" s="90">
        <f>IF($AN53=1,$K53/2)+IF($AN53=0,$K53)</f>
        <v>42</v>
      </c>
      <c r="CJ53" s="90">
        <f>IF($AP53=1,$K53/2)+IF($AP53=0,$K53)</f>
        <v>42</v>
      </c>
      <c r="CK53" s="90">
        <f>IF($AR53=1,$K53/2)+IF($AR53=0,$K53)</f>
        <v>0</v>
      </c>
      <c r="CL53" s="90">
        <f>IF($AT53=1,$K53/2)+IF($AT53=0,$K53)</f>
        <v>0</v>
      </c>
      <c r="CM53" s="90">
        <f>IF($AV53=1,$K53/2)+IF($AV53=0,$K53)</f>
        <v>21</v>
      </c>
      <c r="CN53" s="90">
        <f>IF($AX53=1,$K53/2)+IF($AX53=0,$K53)</f>
        <v>0</v>
      </c>
      <c r="CO53" s="90">
        <f>IF($AZ53=1,$K53/2)+IF($AZ53=0,$K53)</f>
        <v>0</v>
      </c>
      <c r="CP53" s="90">
        <f>IF($BB53=1,$K53/2)+IF($BB53=0,$K53)</f>
        <v>42</v>
      </c>
      <c r="CQ53" s="90">
        <f>IF($BD53=1,$K53/2)+IF($BD53=0,$K53)</f>
        <v>0</v>
      </c>
      <c r="CR53" s="90">
        <f>IF($BF53=1,$K53/2)+IF($BF53=0,$K53)</f>
        <v>42</v>
      </c>
      <c r="CS53" s="91"/>
      <c r="CT53" s="90">
        <f>IF($BJ53=1,$K53/2)+IF($BJ53=0,$K53)</f>
        <v>42</v>
      </c>
      <c r="CU53" s="90">
        <f>IF($BL53=1,$K53/2)+IF($BL53=0,$K53)</f>
        <v>21</v>
      </c>
      <c r="CV53" s="90">
        <f>IF($BN53=1,$K53/2)+IF($BN53=0,$K53)</f>
        <v>0</v>
      </c>
      <c r="CW53" s="90">
        <f>IF($BP53=1,$K53/2)+IF($BP53=0,$K53)</f>
        <v>42</v>
      </c>
    </row>
    <row r="54" spans="1:102" ht="11.25" customHeight="1" x14ac:dyDescent="0.25">
      <c r="A54" s="123"/>
      <c r="B54" s="119"/>
      <c r="C54" s="111"/>
      <c r="D54" s="113"/>
      <c r="E54" s="107"/>
      <c r="F54" s="107"/>
      <c r="G54" s="107"/>
      <c r="H54" s="102"/>
      <c r="I54" s="104"/>
      <c r="J54" s="105"/>
      <c r="K54" s="106"/>
      <c r="L54" s="107"/>
      <c r="M54" s="103"/>
      <c r="N54" s="21">
        <v>2</v>
      </c>
      <c r="O54" s="22">
        <v>4</v>
      </c>
      <c r="P54" s="33">
        <v>3</v>
      </c>
      <c r="Q54" s="34">
        <v>3</v>
      </c>
      <c r="R54" s="33">
        <v>0</v>
      </c>
      <c r="S54" s="34">
        <v>4</v>
      </c>
      <c r="T54" s="21">
        <v>4</v>
      </c>
      <c r="U54" s="22">
        <v>2</v>
      </c>
      <c r="V54" s="23">
        <v>4</v>
      </c>
      <c r="W54" s="24">
        <v>2</v>
      </c>
      <c r="X54" s="23">
        <v>4</v>
      </c>
      <c r="Y54" s="24">
        <v>1</v>
      </c>
      <c r="Z54" s="31">
        <v>1</v>
      </c>
      <c r="AA54" s="32">
        <v>4</v>
      </c>
      <c r="AB54" s="23">
        <v>4</v>
      </c>
      <c r="AC54" s="24">
        <v>1</v>
      </c>
      <c r="AD54" s="31">
        <v>4</v>
      </c>
      <c r="AE54" s="32">
        <v>0</v>
      </c>
      <c r="AF54" s="31">
        <v>2</v>
      </c>
      <c r="AG54" s="32">
        <v>4</v>
      </c>
      <c r="AH54" s="23">
        <v>4</v>
      </c>
      <c r="AI54" s="24">
        <v>1</v>
      </c>
      <c r="AJ54" s="23">
        <v>4</v>
      </c>
      <c r="AK54" s="24">
        <v>0</v>
      </c>
      <c r="AL54" s="23">
        <v>4</v>
      </c>
      <c r="AM54" s="24">
        <v>0</v>
      </c>
      <c r="AN54" s="21">
        <v>2</v>
      </c>
      <c r="AO54" s="22">
        <v>4</v>
      </c>
      <c r="AP54" s="31">
        <v>1</v>
      </c>
      <c r="AQ54" s="32">
        <v>4</v>
      </c>
      <c r="AR54" s="31">
        <v>4</v>
      </c>
      <c r="AS54" s="32">
        <v>1</v>
      </c>
      <c r="AT54" s="23"/>
      <c r="AU54" s="24"/>
      <c r="AV54" s="31">
        <v>3</v>
      </c>
      <c r="AW54" s="32">
        <v>3</v>
      </c>
      <c r="AX54" s="31">
        <v>4</v>
      </c>
      <c r="AY54" s="32">
        <v>2</v>
      </c>
      <c r="AZ54" s="31">
        <v>4</v>
      </c>
      <c r="BA54" s="32">
        <v>2</v>
      </c>
      <c r="BB54" s="31">
        <v>2</v>
      </c>
      <c r="BC54" s="32">
        <v>4</v>
      </c>
      <c r="BD54" s="17">
        <v>4</v>
      </c>
      <c r="BE54" s="18">
        <v>1</v>
      </c>
      <c r="BF54" s="17">
        <v>1</v>
      </c>
      <c r="BG54" s="18">
        <v>4</v>
      </c>
      <c r="BH54" s="53"/>
      <c r="BI54" s="54"/>
      <c r="BJ54" s="31">
        <v>0</v>
      </c>
      <c r="BK54" s="32">
        <v>4</v>
      </c>
      <c r="BL54" s="17">
        <v>3</v>
      </c>
      <c r="BM54" s="18">
        <v>3</v>
      </c>
      <c r="BN54" s="31">
        <v>4</v>
      </c>
      <c r="BO54" s="32">
        <v>1</v>
      </c>
      <c r="BP54" s="17">
        <v>1</v>
      </c>
      <c r="BQ54" s="18">
        <v>4</v>
      </c>
      <c r="BR54" s="25">
        <f>SUM($BP54,$BN54,$BL54,$BJ54,$BH54,$BF54,$BD54,$BB54,$AZ54,$AX54,$AV54,$AT54,$AR54,$AP54,$AN54,$AL54,$AJ54,$AH54,$AF54,$AD54,$AB54,$Z54,$X54,$V54,$T54,$R54,$P54,$N54,)</f>
        <v>73</v>
      </c>
      <c r="BS54" s="26">
        <f>SUM($BQ54,$BO54,$BM54,$BK54,$BI54,$BG54,$BE54,$BC54,$BA54,$AY54,$AW54,$AU54,$AS54,$AQ54,$AO54,$AM54,$AK54,$AI54,$AG54,$AE54,$AC54,$AA54,$Y54,$W54,$U54,$S54,$Q54,$O54,)</f>
        <v>63</v>
      </c>
      <c r="BT54" s="117"/>
      <c r="BV54" s="90"/>
      <c r="BW54" s="90"/>
      <c r="BX54" s="90"/>
      <c r="BY54" s="90"/>
      <c r="BZ54" s="90"/>
      <c r="CA54" s="90"/>
      <c r="CB54" s="90"/>
      <c r="CC54" s="90"/>
      <c r="CD54" s="93"/>
      <c r="CE54" s="93"/>
      <c r="CF54" s="90"/>
      <c r="CG54" s="90"/>
      <c r="CH54" s="90"/>
      <c r="CI54" s="90"/>
      <c r="CJ54" s="90"/>
      <c r="CK54" s="90"/>
      <c r="CL54" s="90"/>
      <c r="CM54" s="90"/>
      <c r="CN54" s="90"/>
      <c r="CO54" s="90"/>
      <c r="CP54" s="90"/>
      <c r="CQ54" s="90"/>
      <c r="CR54" s="90"/>
      <c r="CS54" s="91"/>
      <c r="CT54" s="90"/>
      <c r="CU54" s="90"/>
      <c r="CV54" s="90"/>
      <c r="CW54" s="90"/>
    </row>
    <row r="55" spans="1:102" ht="11.25" customHeight="1" x14ac:dyDescent="0.25">
      <c r="A55" s="118">
        <v>25</v>
      </c>
      <c r="B55" s="119" t="s">
        <v>52</v>
      </c>
      <c r="C55" s="111" t="s">
        <v>48</v>
      </c>
      <c r="D55" s="122"/>
      <c r="E55" s="107">
        <f t="shared" ref="E55" si="719">F55+G55</f>
        <v>1226.6199999999999</v>
      </c>
      <c r="F55" s="107">
        <f t="shared" ref="F55" si="720">IF(I55&gt;150,IF(H55&gt;=65,0,SUM(K55-(COUNT(N55:BQ55))*3*(15+50)%)*10),IF(I55&lt;-150,IF((K55-(COUNT(N55:BQ55))*3*((G55-L55)/10+50)%)*10&lt;1,0,SUM(K55-(COUNT(N55:BQ55))*3*((G55-L55)/10+50)%)*10),SUM(K55-(COUNT(N55:BQ55))*3*((G55-L55)/10+50)%)*10))</f>
        <v>-29.380000000000095</v>
      </c>
      <c r="G55" s="107">
        <v>1256</v>
      </c>
      <c r="H55" s="102">
        <f t="shared" ref="H55" si="721">IF(COUNT(N55:BQ55)=0,0,K55/((COUNT(N55:BQ55))*3)%)</f>
        <v>52.564102564102562</v>
      </c>
      <c r="I55" s="103">
        <f t="shared" ref="I55" si="722">G55-L55</f>
        <v>63.307692307692378</v>
      </c>
      <c r="J55" s="105">
        <v>12</v>
      </c>
      <c r="K55" s="106">
        <f>SUM(N55:BQ55)</f>
        <v>41</v>
      </c>
      <c r="L55" s="107">
        <f t="shared" ref="L55" si="723">(SUM($G$7:$G$62)-G55)/(COUNT($G$7:$G$62)-1)</f>
        <v>1192.6923076923076</v>
      </c>
      <c r="M55" s="103">
        <f>CT63</f>
        <v>489.5</v>
      </c>
      <c r="N55" s="100">
        <f t="shared" ref="N55" si="724">IF(N56+O56=0,"",IF(N56=4,3,IF(N56=3,1,0)))</f>
        <v>1</v>
      </c>
      <c r="O55" s="101"/>
      <c r="P55" s="114">
        <f t="shared" ref="P55" si="725">IF(P56+Q56=0,"",IF(P56=4,3,IF(P56=3,1,0)))</f>
        <v>0</v>
      </c>
      <c r="Q55" s="115"/>
      <c r="R55" s="114">
        <f t="shared" ref="R55" si="726">IF(R56+S56=0,"",IF(R56=4,3,IF(R56=3,1,0)))</f>
        <v>0</v>
      </c>
      <c r="S55" s="115"/>
      <c r="T55" s="100">
        <f t="shared" ref="T55" si="727">IF(T56+U56=0,"",IF(T56=4,3,IF(T56=3,1,0)))</f>
        <v>3</v>
      </c>
      <c r="U55" s="101"/>
      <c r="V55" s="100">
        <f t="shared" ref="V55" si="728">IF(V56+W56=0,"",IF(V56=4,3,IF(V56=3,1,0)))</f>
        <v>3</v>
      </c>
      <c r="W55" s="101"/>
      <c r="X55" s="100">
        <f t="shared" ref="X55" si="729">IF(X56+Y56=0,"",IF(X56=4,3,IF(X56=3,1,0)))</f>
        <v>0</v>
      </c>
      <c r="Y55" s="101"/>
      <c r="Z55" s="114">
        <f t="shared" ref="Z55" si="730">IF(Z56+AA56=0,"",IF(Z56=4,3,IF(Z56=3,1,0)))</f>
        <v>0</v>
      </c>
      <c r="AA55" s="115"/>
      <c r="AB55" s="100">
        <f t="shared" ref="AB55" si="731">IF(AB56+AC56=0,"",IF(AB56=4,3,IF(AB56=3,1,0)))</f>
        <v>3</v>
      </c>
      <c r="AC55" s="101"/>
      <c r="AD55" s="114">
        <f t="shared" ref="AD55" si="732">IF(AD56+AE56=0,"",IF(AD56=4,3,IF(AD56=3,1,0)))</f>
        <v>0</v>
      </c>
      <c r="AE55" s="115"/>
      <c r="AF55" s="114">
        <f t="shared" ref="AF55" si="733">IF(AF56+AG56=0,"",IF(AF56=4,3,IF(AF56=3,1,0)))</f>
        <v>3</v>
      </c>
      <c r="AG55" s="115"/>
      <c r="AH55" s="100">
        <f t="shared" ref="AH55" si="734">IF(AH56+AI56=0,"",IF(AH56=4,3,IF(AH56=3,1,0)))</f>
        <v>3</v>
      </c>
      <c r="AI55" s="101"/>
      <c r="AJ55" s="100">
        <f t="shared" ref="AJ55" si="735">IF(AJ56+AK56=0,"",IF(AJ56=4,3,IF(AJ56=3,1,0)))</f>
        <v>3</v>
      </c>
      <c r="AK55" s="101"/>
      <c r="AL55" s="100">
        <f>IF(AL56+AM56=0,"",IF(AL56=4,3,IF(AL56=3,1,0)))</f>
        <v>1</v>
      </c>
      <c r="AM55" s="101"/>
      <c r="AN55" s="100">
        <f>IF(AN56+AO56=0,"",IF(AN56=4,3,IF(AN56=3,1,0)))</f>
        <v>1</v>
      </c>
      <c r="AO55" s="101"/>
      <c r="AP55" s="114">
        <f t="shared" ref="AP55" si="736">IF(AP56+AQ56=0,"",IF(AP56=4,3,IF(AP56=3,1,0)))</f>
        <v>0</v>
      </c>
      <c r="AQ55" s="115"/>
      <c r="AR55" s="114">
        <f t="shared" ref="AR55" si="737">IF(AR56+AS56=0,"",IF(AR56=4,3,IF(AR56=3,1,0)))</f>
        <v>3</v>
      </c>
      <c r="AS55" s="115"/>
      <c r="AT55" s="100" t="str">
        <f t="shared" ref="AT55" si="738">IF(AT56+AU56=0,"",IF(AT56=4,3,IF(AT56=3,1,0)))</f>
        <v/>
      </c>
      <c r="AU55" s="101"/>
      <c r="AV55" s="114">
        <f t="shared" ref="AV55" si="739">IF(AV56+AW56=0,"",IF(AV56=4,3,IF(AV56=3,1,0)))</f>
        <v>3</v>
      </c>
      <c r="AW55" s="115"/>
      <c r="AX55" s="114">
        <f t="shared" ref="AX55" si="740">IF(AX56+AY56=0,"",IF(AX56=4,3,IF(AX56=3,1,0)))</f>
        <v>3</v>
      </c>
      <c r="AY55" s="115"/>
      <c r="AZ55" s="114">
        <f t="shared" ref="AZ55" si="741">IF(AZ56+BA56=0,"",IF(AZ56=4,3,IF(AZ56=3,1,0)))</f>
        <v>0</v>
      </c>
      <c r="BA55" s="115"/>
      <c r="BB55" s="114">
        <f t="shared" ref="BB55" si="742">IF(BB56+BC56=0,"",IF(BB56=4,3,IF(BB56=3,1,0)))</f>
        <v>3</v>
      </c>
      <c r="BC55" s="115"/>
      <c r="BD55" s="94">
        <f t="shared" ref="BD55" si="743">IF(BD56+BE56=0,"",IF(BD56=4,3,IF(BD56=3,1,0)))</f>
        <v>1</v>
      </c>
      <c r="BE55" s="95"/>
      <c r="BF55" s="94">
        <f t="shared" ref="BF55" si="744">IF(BF56+BG56=0,"",IF(BF56=4,3,IF(BF56=3,1,0)))</f>
        <v>1</v>
      </c>
      <c r="BG55" s="95"/>
      <c r="BH55" s="114">
        <f t="shared" ref="BH55" si="745">IF(BH56+BI56=0,"",IF(BH56=4,3,IF(BH56=3,1,0)))</f>
        <v>3</v>
      </c>
      <c r="BI55" s="115"/>
      <c r="BJ55" s="51"/>
      <c r="BK55" s="52"/>
      <c r="BL55" s="94">
        <f t="shared" ref="BL55" si="746">IF(BL56+BM56=0,"",IF(BL56=4,3,IF(BL56=3,1,0)))</f>
        <v>0</v>
      </c>
      <c r="BM55" s="95"/>
      <c r="BN55" s="114">
        <f t="shared" ref="BN55" si="747">IF(BN56+BO56=0,"",IF(BN56=4,3,IF(BN56=3,1,0)))</f>
        <v>3</v>
      </c>
      <c r="BO55" s="115"/>
      <c r="BP55" s="94">
        <f t="shared" ref="BP55" si="748">IF(BP56+BQ56=0,"",IF(BP56=4,3,IF(BP56=3,1,0)))</f>
        <v>0</v>
      </c>
      <c r="BQ55" s="95"/>
      <c r="BR55" s="96">
        <f>SUM(BR56/BS56)</f>
        <v>1.1666666666666667</v>
      </c>
      <c r="BS55" s="97"/>
      <c r="BT55" s="116">
        <v>21</v>
      </c>
      <c r="BV55" s="90">
        <f>IF($N53=1,$K53/2)+IF($N53=0,$K53)</f>
        <v>42</v>
      </c>
      <c r="BW55" s="90">
        <f>IF($P55=1,$K55/2)+IF($P55=0,$K55)</f>
        <v>41</v>
      </c>
      <c r="BX55" s="90">
        <f>IF($R55=1,$K55/2)+IF($R55=0,$K55)</f>
        <v>41</v>
      </c>
      <c r="BY55" s="90">
        <f>IF($T55=1,$K55/2)+IF($T55=0,$K55)</f>
        <v>0</v>
      </c>
      <c r="BZ55" s="90">
        <f>IF($V55=1,$K55/2)+IF($V55=0,$K55)</f>
        <v>0</v>
      </c>
      <c r="CA55" s="90">
        <f>IF($X55=1,$K55/2)+IF($X55=0,$K55)</f>
        <v>41</v>
      </c>
      <c r="CB55" s="90">
        <f>IF($Z55=1,$K55/2)+IF($Z55=0,$K55)</f>
        <v>41</v>
      </c>
      <c r="CC55" s="90">
        <f>IF($AB55=1,$K55/2)+IF($AB55=0,$K55)</f>
        <v>0</v>
      </c>
      <c r="CD55" s="93">
        <f>IF($AD55=1,$K55/2)+IF($AD55=0,$K55)</f>
        <v>41</v>
      </c>
      <c r="CE55" s="93">
        <f>IF($AF55=1,$K55/2)+IF($AF55=0,$K55)</f>
        <v>0</v>
      </c>
      <c r="CF55" s="90">
        <f>IF($AH55=1,$K55/2)+IF($AH55=0,$K55)</f>
        <v>0</v>
      </c>
      <c r="CG55" s="90">
        <f>IF($AJ55=1,$K55/2)+IF($AJ55=0,$K55)</f>
        <v>0</v>
      </c>
      <c r="CH55" s="90">
        <f>IF($AL55=1,$K55/2)+IF($AL55=0,$K55)</f>
        <v>20.5</v>
      </c>
      <c r="CI55" s="90">
        <f>IF($AN55=1,$K55/2)+IF($AN55=0,$K55)</f>
        <v>20.5</v>
      </c>
      <c r="CJ55" s="90">
        <f>IF($AP55=1,$K55/2)+IF($AP55=0,$K55)</f>
        <v>41</v>
      </c>
      <c r="CK55" s="90">
        <f>IF($AR55=1,$K55/2)+IF($AR55=0,$K55)</f>
        <v>0</v>
      </c>
      <c r="CL55" s="90">
        <f>IF($AT55=1,$K55/2)+IF($AT55=0,$K55)</f>
        <v>0</v>
      </c>
      <c r="CM55" s="90">
        <f>IF($AV55=1,$K55/2)+IF($AV55=0,$K55)</f>
        <v>0</v>
      </c>
      <c r="CN55" s="90">
        <f>IF($AX55=1,$K55/2)+IF($AX55=0,$K55)</f>
        <v>0</v>
      </c>
      <c r="CO55" s="90">
        <f>IF($AZ55=1,$K55/2)+IF($AZ55=0,$K55)</f>
        <v>41</v>
      </c>
      <c r="CP55" s="90">
        <f>IF($BB55=1,$K55/2)+IF($BB55=0,$K55)</f>
        <v>0</v>
      </c>
      <c r="CQ55" s="90">
        <f>IF($BD55=1,$K55/2)+IF($BD55=0,$K55)</f>
        <v>20.5</v>
      </c>
      <c r="CR55" s="90">
        <f>IF($BF55=1,$K55/2)+IF($BF55=0,$K55)</f>
        <v>20.5</v>
      </c>
      <c r="CS55" s="90">
        <f>IF($BH55=1,$K55/2)+IF($BH55=0,$K55)</f>
        <v>0</v>
      </c>
      <c r="CT55" s="91"/>
      <c r="CU55" s="90">
        <f>IF($BL55=1,$K55/2)+IF($BL55=0,$K55)</f>
        <v>41</v>
      </c>
      <c r="CV55" s="90">
        <f>IF($BN55=1,$K55/2)+IF($BN55=0,$K55)</f>
        <v>0</v>
      </c>
      <c r="CW55" s="90">
        <f>IF($BP55=1,$K55/2)+IF($BP55=0,$K55)</f>
        <v>41</v>
      </c>
      <c r="CX55" s="90"/>
    </row>
    <row r="56" spans="1:102" ht="11.25" customHeight="1" x14ac:dyDescent="0.25">
      <c r="A56" s="121"/>
      <c r="B56" s="119"/>
      <c r="C56" s="111"/>
      <c r="D56" s="113"/>
      <c r="E56" s="107"/>
      <c r="F56" s="107"/>
      <c r="G56" s="107"/>
      <c r="H56" s="102"/>
      <c r="I56" s="104"/>
      <c r="J56" s="105"/>
      <c r="K56" s="106"/>
      <c r="L56" s="107"/>
      <c r="M56" s="103"/>
      <c r="N56" s="37">
        <v>3</v>
      </c>
      <c r="O56" s="38">
        <v>3</v>
      </c>
      <c r="P56" s="39">
        <v>1</v>
      </c>
      <c r="Q56" s="40">
        <v>4</v>
      </c>
      <c r="R56" s="39">
        <v>2</v>
      </c>
      <c r="S56" s="40">
        <v>4</v>
      </c>
      <c r="T56" s="37">
        <v>4</v>
      </c>
      <c r="U56" s="38">
        <v>2</v>
      </c>
      <c r="V56" s="37">
        <v>4</v>
      </c>
      <c r="W56" s="38">
        <v>1</v>
      </c>
      <c r="X56" s="41">
        <v>2</v>
      </c>
      <c r="Y56" s="42">
        <v>4</v>
      </c>
      <c r="Z56" s="43">
        <v>2</v>
      </c>
      <c r="AA56" s="44">
        <v>4</v>
      </c>
      <c r="AB56" s="41">
        <v>4</v>
      </c>
      <c r="AC56" s="42">
        <v>2</v>
      </c>
      <c r="AD56" s="43">
        <v>0</v>
      </c>
      <c r="AE56" s="44">
        <v>4</v>
      </c>
      <c r="AF56" s="43">
        <v>4</v>
      </c>
      <c r="AG56" s="44">
        <v>2</v>
      </c>
      <c r="AH56" s="41">
        <v>4</v>
      </c>
      <c r="AI56" s="42">
        <v>1</v>
      </c>
      <c r="AJ56" s="41">
        <v>4</v>
      </c>
      <c r="AK56" s="42">
        <v>0</v>
      </c>
      <c r="AL56" s="41">
        <v>3</v>
      </c>
      <c r="AM56" s="42">
        <v>3</v>
      </c>
      <c r="AN56" s="41">
        <v>3</v>
      </c>
      <c r="AO56" s="42">
        <v>3</v>
      </c>
      <c r="AP56" s="31">
        <v>1</v>
      </c>
      <c r="AQ56" s="32">
        <v>4</v>
      </c>
      <c r="AR56" s="43">
        <v>4</v>
      </c>
      <c r="AS56" s="44">
        <v>2</v>
      </c>
      <c r="AT56" s="41"/>
      <c r="AU56" s="42"/>
      <c r="AV56" s="43">
        <v>4</v>
      </c>
      <c r="AW56" s="44">
        <v>0</v>
      </c>
      <c r="AX56" s="43">
        <v>4</v>
      </c>
      <c r="AY56" s="44">
        <v>2</v>
      </c>
      <c r="AZ56" s="43">
        <v>2</v>
      </c>
      <c r="BA56" s="44">
        <v>4</v>
      </c>
      <c r="BB56" s="43">
        <v>4</v>
      </c>
      <c r="BC56" s="44">
        <v>2</v>
      </c>
      <c r="BD56" s="55">
        <v>3</v>
      </c>
      <c r="BE56" s="56">
        <v>3</v>
      </c>
      <c r="BF56" s="55">
        <v>3</v>
      </c>
      <c r="BG56" s="56">
        <v>3</v>
      </c>
      <c r="BH56" s="43">
        <v>4</v>
      </c>
      <c r="BI56" s="44">
        <v>0</v>
      </c>
      <c r="BJ56" s="53"/>
      <c r="BK56" s="54"/>
      <c r="BL56" s="55">
        <v>2</v>
      </c>
      <c r="BM56" s="56">
        <v>4</v>
      </c>
      <c r="BN56" s="43">
        <v>4</v>
      </c>
      <c r="BO56" s="44">
        <v>1</v>
      </c>
      <c r="BP56" s="55">
        <v>2</v>
      </c>
      <c r="BQ56" s="56">
        <v>4</v>
      </c>
      <c r="BR56" s="25">
        <f>SUM($BP56,$BN56,$BL56,$BJ56,$BH56,$BF56,$BD56,$BB56,$AZ56,$AX56,$AV56,$AT56,$AR56,$AP56,$AN56,$AL56,$AJ56,$AH56,$AF56,$AD56,$AB56,$Z56,$X56,$V56,$T56,$R56,$P56,$N56,)</f>
        <v>77</v>
      </c>
      <c r="BS56" s="26">
        <f>SUM($BQ56,$BO56,$BM56,$BK56,$BI56,$BG56,$BE56,$BC56,$BA56,$AY56,$AW56,$AU56,$AS56,$AQ56,$AO56,$AM56,$AK56,$AI56,$AG56,$AE56,$AC56,$AA56,$Y56,$W56,$U56,$S56,$Q56,$O56,)</f>
        <v>66</v>
      </c>
      <c r="BT56" s="117"/>
      <c r="BV56" s="90"/>
      <c r="BW56" s="90"/>
      <c r="BX56" s="90"/>
      <c r="BY56" s="90"/>
      <c r="BZ56" s="90"/>
      <c r="CA56" s="90"/>
      <c r="CB56" s="90"/>
      <c r="CC56" s="90"/>
      <c r="CD56" s="93"/>
      <c r="CE56" s="93"/>
      <c r="CF56" s="90"/>
      <c r="CG56" s="90"/>
      <c r="CH56" s="90"/>
      <c r="CI56" s="90"/>
      <c r="CJ56" s="90"/>
      <c r="CK56" s="90"/>
      <c r="CL56" s="90"/>
      <c r="CM56" s="90"/>
      <c r="CN56" s="90"/>
      <c r="CO56" s="90"/>
      <c r="CP56" s="90"/>
      <c r="CQ56" s="90"/>
      <c r="CR56" s="90"/>
      <c r="CS56" s="90"/>
      <c r="CT56" s="91"/>
      <c r="CU56" s="90"/>
      <c r="CV56" s="90"/>
      <c r="CW56" s="90"/>
      <c r="CX56" s="90"/>
    </row>
    <row r="57" spans="1:102" ht="11.25" customHeight="1" x14ac:dyDescent="0.25">
      <c r="A57" s="118">
        <v>26</v>
      </c>
      <c r="B57" s="110" t="s">
        <v>53</v>
      </c>
      <c r="C57" s="111" t="s">
        <v>54</v>
      </c>
      <c r="D57" s="112"/>
      <c r="E57" s="107">
        <f t="shared" ref="E57" si="749">F57+G57</f>
        <v>1132.3</v>
      </c>
      <c r="F57" s="107">
        <f t="shared" ref="F57" si="750">IF(I57&gt;150,IF(H57&gt;=65,0,SUM(K57-(COUNT(N57:BQ57))*3*(15+50)%)*10),IF(I57&lt;-150,IF((K57-(COUNT(N57:BQ57))*3*((G57-L57)/10+50)%)*10&lt;1,0,SUM(K57-(COUNT(N57:BQ57))*3*((G57-L57)/10+50)%)*10),SUM(K57-(COUNT(N57:BQ57))*3*((G57-L57)/10+50)%)*10))</f>
        <v>4.2999999999999261</v>
      </c>
      <c r="G57" s="107">
        <v>1128</v>
      </c>
      <c r="H57" s="102">
        <f t="shared" ref="H57" si="751">IF(COUNT(N57:BQ57)=0,0,K57/((COUNT(N57:BQ57))*3)%)</f>
        <v>43.589743589743591</v>
      </c>
      <c r="I57" s="103">
        <f t="shared" ref="I57" si="752">G57-L57</f>
        <v>-69.615384615384528</v>
      </c>
      <c r="J57" s="120">
        <v>16</v>
      </c>
      <c r="K57" s="106">
        <f>SUM(N57:BQ57)</f>
        <v>34</v>
      </c>
      <c r="L57" s="107">
        <f t="shared" ref="L57" si="753">(SUM($G$7:$G$62)-G57)/(COUNT($G$7:$G$62)-1)</f>
        <v>1197.6153846153845</v>
      </c>
      <c r="M57" s="103">
        <f>CU63</f>
        <v>403</v>
      </c>
      <c r="N57" s="100">
        <f t="shared" ref="N57" si="754">IF(N58+O58=0,"",IF(N58=4,3,IF(N58=3,1,0)))</f>
        <v>3</v>
      </c>
      <c r="O57" s="101"/>
      <c r="P57" s="100">
        <f t="shared" ref="P57" si="755">IF(P58+Q58=0,"",IF(P58=4,3,IF(P58=3,1,0)))</f>
        <v>1</v>
      </c>
      <c r="Q57" s="101"/>
      <c r="R57" s="100">
        <f t="shared" ref="R57" si="756">IF(R58+S58=0,"",IF(R58=4,3,IF(R58=3,1,0)))</f>
        <v>0</v>
      </c>
      <c r="S57" s="101"/>
      <c r="T57" s="100">
        <f t="shared" ref="T57" si="757">IF(T58+U58=0,"",IF(T58=4,3,IF(T58=3,1,0)))</f>
        <v>3</v>
      </c>
      <c r="U57" s="101"/>
      <c r="V57" s="100">
        <f t="shared" ref="V57" si="758">IF(V58+W58=0,"",IF(V58=4,3,IF(V58=3,1,0)))</f>
        <v>1</v>
      </c>
      <c r="W57" s="101"/>
      <c r="X57" s="100">
        <f t="shared" ref="X57" si="759">IF(X58+Y58=0,"",IF(X58=4,3,IF(X58=3,1,0)))</f>
        <v>0</v>
      </c>
      <c r="Y57" s="101"/>
      <c r="Z57" s="100">
        <f t="shared" ref="Z57" si="760">IF(Z58+AA58=0,"",IF(Z58=4,3,IF(Z58=3,1,0)))</f>
        <v>3</v>
      </c>
      <c r="AA57" s="101"/>
      <c r="AB57" s="100">
        <f t="shared" ref="AB57" si="761">IF(AB58+AC58=0,"",IF(AB58=4,3,IF(AB58=3,1,0)))</f>
        <v>3</v>
      </c>
      <c r="AC57" s="101"/>
      <c r="AD57" s="100">
        <f t="shared" ref="AD57" si="762">IF(AD58+AE58=0,"",IF(AD58=4,3,IF(AD58=3,1,0)))</f>
        <v>0</v>
      </c>
      <c r="AE57" s="101"/>
      <c r="AF57" s="100">
        <f t="shared" ref="AF57" si="763">IF(AF58+AG58=0,"",IF(AF58=4,3,IF(AF58=3,1,0)))</f>
        <v>0</v>
      </c>
      <c r="AG57" s="101"/>
      <c r="AH57" s="100">
        <f t="shared" ref="AH57" si="764">IF(AH58+AI58=0,"",IF(AH58=4,3,IF(AH58=3,1,0)))</f>
        <v>3</v>
      </c>
      <c r="AI57" s="101"/>
      <c r="AJ57" s="100">
        <f t="shared" ref="AJ57" si="765">IF(AJ58+AK58=0,"",IF(AJ58=4,3,IF(AJ58=3,1,0)))</f>
        <v>3</v>
      </c>
      <c r="AK57" s="101"/>
      <c r="AL57" s="100">
        <f>IF(AL58+AM58=0,"",IF(AL58=4,3,IF(AL58=3,1,0)))</f>
        <v>1</v>
      </c>
      <c r="AM57" s="101"/>
      <c r="AN57" s="100">
        <f>IF(AN58+AO58=0,"",IF(AN58=4,3,IF(AN58=3,1,0)))</f>
        <v>0</v>
      </c>
      <c r="AO57" s="101"/>
      <c r="AP57" s="94">
        <f t="shared" ref="AP57" si="766">IF(AP58+AQ58=0,"",IF(AP58=4,3,IF(AP58=3,1,0)))</f>
        <v>3</v>
      </c>
      <c r="AQ57" s="95"/>
      <c r="AR57" s="94">
        <f t="shared" ref="AR57" si="767">IF(AR58+AS58=0,"",IF(AR58=4,3,IF(AR58=3,1,0)))</f>
        <v>0</v>
      </c>
      <c r="AS57" s="95"/>
      <c r="AT57" s="100" t="str">
        <f t="shared" ref="AT57" si="768">IF(AT58+AU58=0,"",IF(AT58=4,3,IF(AT58=3,1,0)))</f>
        <v/>
      </c>
      <c r="AU57" s="101"/>
      <c r="AV57" s="94">
        <f t="shared" ref="AV57" si="769">IF(AV58+AW58=0,"",IF(AV58=4,3,IF(AV58=3,1,0)))</f>
        <v>0</v>
      </c>
      <c r="AW57" s="95"/>
      <c r="AX57" s="94">
        <f t="shared" ref="AX57" si="770">IF(AX58+AY58=0,"",IF(AX58=4,3,IF(AX58=3,1,0)))</f>
        <v>0</v>
      </c>
      <c r="AY57" s="95"/>
      <c r="AZ57" s="94">
        <f t="shared" ref="AZ57" si="771">IF(AZ58+BA58=0,"",IF(AZ58=4,3,IF(AZ58=3,1,0)))</f>
        <v>1</v>
      </c>
      <c r="BA57" s="95"/>
      <c r="BB57" s="94">
        <f t="shared" ref="BB57" si="772">IF(BB58+BC58=0,"",IF(BB58=4,3,IF(BB58=3,1,0)))</f>
        <v>0</v>
      </c>
      <c r="BC57" s="95"/>
      <c r="BD57" s="94">
        <f t="shared" ref="BD57" si="773">IF(BD58+BE58=0,"",IF(BD58=4,3,IF(BD58=3,1,0)))</f>
        <v>1</v>
      </c>
      <c r="BE57" s="95"/>
      <c r="BF57" s="94">
        <f t="shared" ref="BF57" si="774">IF(BF58+BG58=0,"",IF(BF58=4,3,IF(BF58=3,1,0)))</f>
        <v>1</v>
      </c>
      <c r="BG57" s="95"/>
      <c r="BH57" s="94">
        <f t="shared" ref="BH57" si="775">IF(BH58+BI58=0,"",IF(BH58=4,3,IF(BH58=3,1,0)))</f>
        <v>1</v>
      </c>
      <c r="BI57" s="95"/>
      <c r="BJ57" s="94">
        <f t="shared" ref="BJ57" si="776">IF(BJ58+BK58=0,"",IF(BJ58=4,3,IF(BJ58=3,1,0)))</f>
        <v>3</v>
      </c>
      <c r="BK57" s="95"/>
      <c r="BL57" s="51"/>
      <c r="BM57" s="52"/>
      <c r="BN57" s="94">
        <f t="shared" ref="BN57" si="777">IF(BN58+BO58=0,"",IF(BN58=4,3,IF(BN58=3,1,0)))</f>
        <v>0</v>
      </c>
      <c r="BO57" s="95"/>
      <c r="BP57" s="94">
        <f t="shared" ref="BP57" si="778">IF(BP58+BQ58=0,"",IF(BP58=4,3,IF(BP58=3,1,0)))</f>
        <v>3</v>
      </c>
      <c r="BQ57" s="95"/>
      <c r="BR57" s="96">
        <f>SUM(BR58/BS58)</f>
        <v>0.97222222222222221</v>
      </c>
      <c r="BS57" s="97"/>
      <c r="BT57" s="98"/>
      <c r="BV57" s="90">
        <f>IF($N55=1,$K55/2)+IF($N55=0,$K55)</f>
        <v>20.5</v>
      </c>
      <c r="BW57" s="90">
        <f>IF($P57=1,$K57/2)+IF($P57=0,$K57)</f>
        <v>17</v>
      </c>
      <c r="BX57" s="90">
        <f>IF($R57=1,$K57/2)+IF($R57=0,$K57)</f>
        <v>34</v>
      </c>
      <c r="BY57" s="90">
        <f>IF($T57=1,$K57/2)+IF($T57=0,$K57)</f>
        <v>0</v>
      </c>
      <c r="BZ57" s="90">
        <f>IF($V57=1,$K57/2)+IF($V57=0,$K57)</f>
        <v>17</v>
      </c>
      <c r="CA57" s="90">
        <f>IF($X57=1,$K57/2)+IF($X57=0,$K57)</f>
        <v>34</v>
      </c>
      <c r="CB57" s="90">
        <f>IF($Z57=1,$K57/2)+IF($Z57=0,$K57)</f>
        <v>0</v>
      </c>
      <c r="CC57" s="90">
        <f>IF($AB57=1,$K57/2)+IF($AB57=0,$K57)</f>
        <v>0</v>
      </c>
      <c r="CD57" s="93">
        <f>IF($AD57=1,$K57/2)+IF($AD57=0,$K57)</f>
        <v>34</v>
      </c>
      <c r="CE57" s="93">
        <f>IF($AF57=1,$K57/2)+IF($AF57=0,$K57)</f>
        <v>34</v>
      </c>
      <c r="CF57" s="90">
        <f>IF($AH57=1,$K57/2)+IF($AH57=0,$K57)</f>
        <v>0</v>
      </c>
      <c r="CG57" s="90">
        <f>IF($AJ57=1,$K57/2)+IF($AJ57=0,$K57)</f>
        <v>0</v>
      </c>
      <c r="CH57" s="90">
        <f>IF($AL57=1,$K57/2)+IF($AL57=0,$K57)</f>
        <v>17</v>
      </c>
      <c r="CI57" s="93">
        <f>IF($AN57=1,$K57/2)+IF($AN57=0,$K57)</f>
        <v>34</v>
      </c>
      <c r="CJ57" s="90">
        <f>IF($AP57=1,$K57/2)+IF($AP57=0,$K57)</f>
        <v>0</v>
      </c>
      <c r="CK57" s="90">
        <f>IF($AR57=1,$K57/2)+IF($AR57=0,$K57)</f>
        <v>34</v>
      </c>
      <c r="CL57" s="90">
        <f>IF($AT57=1,$K57/2)+IF($AT57=0,$K57)</f>
        <v>0</v>
      </c>
      <c r="CM57" s="90">
        <f>IF($AV57=1,$K57/2)+IF($AV57=0,$K57)</f>
        <v>34</v>
      </c>
      <c r="CN57" s="90">
        <f>IF($AX57=1,$K57/2)+IF($AX57=0,$K57)</f>
        <v>34</v>
      </c>
      <c r="CO57" s="90">
        <f>IF($AZ57=1,$K57/2)+IF($AZ57=0,$K57)</f>
        <v>17</v>
      </c>
      <c r="CP57" s="90">
        <f>IF($BB57=1,$K57/2)+IF($BB57=0,$K57)</f>
        <v>34</v>
      </c>
      <c r="CQ57" s="90">
        <f>IF($BD57=1,$K57/2)+IF($BD57=0,$K57)</f>
        <v>17</v>
      </c>
      <c r="CR57" s="90">
        <f>IF($BF57=1,$K57/2)+IF($BF57=0,$K57)</f>
        <v>17</v>
      </c>
      <c r="CS57" s="90">
        <f>IF($BH57=1,$K57/2)+IF($BH57=0,$K57)</f>
        <v>17</v>
      </c>
      <c r="CT57" s="90">
        <f>IF($BJ57=1,$K57/2)+IF($BJ57=0,$K57)</f>
        <v>0</v>
      </c>
      <c r="CU57" s="91"/>
      <c r="CV57" s="90">
        <f>IF($BN57=1,$K57/2)+IF($BN57=0,$K57)</f>
        <v>34</v>
      </c>
      <c r="CW57" s="90">
        <f>IF($BP57=1,$K57/2)+IF($BP57=0,$K57)</f>
        <v>0</v>
      </c>
    </row>
    <row r="58" spans="1:102" ht="11.25" customHeight="1" x14ac:dyDescent="0.25">
      <c r="A58" s="109"/>
      <c r="B58" s="110"/>
      <c r="C58" s="111"/>
      <c r="D58" s="113"/>
      <c r="E58" s="107"/>
      <c r="F58" s="107"/>
      <c r="G58" s="107"/>
      <c r="H58" s="102"/>
      <c r="I58" s="104"/>
      <c r="J58" s="120"/>
      <c r="K58" s="106"/>
      <c r="L58" s="107"/>
      <c r="M58" s="103"/>
      <c r="N58" s="47">
        <v>4</v>
      </c>
      <c r="O58" s="22">
        <v>2</v>
      </c>
      <c r="P58" s="21">
        <v>3</v>
      </c>
      <c r="Q58" s="22">
        <v>3</v>
      </c>
      <c r="R58" s="21">
        <v>2</v>
      </c>
      <c r="S58" s="22">
        <v>4</v>
      </c>
      <c r="T58" s="21">
        <v>4</v>
      </c>
      <c r="U58" s="22">
        <v>1</v>
      </c>
      <c r="V58" s="21">
        <v>3</v>
      </c>
      <c r="W58" s="22">
        <v>3</v>
      </c>
      <c r="X58" s="21">
        <v>1</v>
      </c>
      <c r="Y58" s="22">
        <v>4</v>
      </c>
      <c r="Z58" s="23">
        <v>4</v>
      </c>
      <c r="AA58" s="24">
        <v>0</v>
      </c>
      <c r="AB58" s="23">
        <v>4</v>
      </c>
      <c r="AC58" s="24">
        <v>1</v>
      </c>
      <c r="AD58" s="23">
        <v>2</v>
      </c>
      <c r="AE58" s="24">
        <v>4</v>
      </c>
      <c r="AF58" s="23">
        <v>2</v>
      </c>
      <c r="AG58" s="24">
        <v>4</v>
      </c>
      <c r="AH58" s="23">
        <v>4</v>
      </c>
      <c r="AI58" s="24">
        <v>2</v>
      </c>
      <c r="AJ58" s="23">
        <v>4</v>
      </c>
      <c r="AK58" s="24">
        <v>1</v>
      </c>
      <c r="AL58" s="23">
        <v>3</v>
      </c>
      <c r="AM58" s="24">
        <v>3</v>
      </c>
      <c r="AN58" s="23">
        <v>1</v>
      </c>
      <c r="AO58" s="24">
        <v>4</v>
      </c>
      <c r="AP58" s="17">
        <v>4</v>
      </c>
      <c r="AQ58" s="18">
        <v>2</v>
      </c>
      <c r="AR58" s="19">
        <v>1</v>
      </c>
      <c r="AS58" s="20">
        <v>4</v>
      </c>
      <c r="AT58" s="23"/>
      <c r="AU58" s="24"/>
      <c r="AV58" s="17">
        <v>0</v>
      </c>
      <c r="AW58" s="18">
        <v>4</v>
      </c>
      <c r="AX58" s="17">
        <v>0</v>
      </c>
      <c r="AY58" s="18">
        <v>4</v>
      </c>
      <c r="AZ58" s="17">
        <v>3</v>
      </c>
      <c r="BA58" s="18">
        <v>3</v>
      </c>
      <c r="BB58" s="17">
        <v>2</v>
      </c>
      <c r="BC58" s="18">
        <v>4</v>
      </c>
      <c r="BD58" s="17">
        <v>3</v>
      </c>
      <c r="BE58" s="18">
        <v>3</v>
      </c>
      <c r="BF58" s="17">
        <v>3</v>
      </c>
      <c r="BG58" s="18">
        <v>3</v>
      </c>
      <c r="BH58" s="17">
        <v>3</v>
      </c>
      <c r="BI58" s="18">
        <v>3</v>
      </c>
      <c r="BJ58" s="17">
        <v>4</v>
      </c>
      <c r="BK58" s="18">
        <v>2</v>
      </c>
      <c r="BL58" s="53"/>
      <c r="BM58" s="54"/>
      <c r="BN58" s="17">
        <v>2</v>
      </c>
      <c r="BO58" s="18">
        <v>4</v>
      </c>
      <c r="BP58" s="17">
        <v>4</v>
      </c>
      <c r="BQ58" s="18">
        <v>0</v>
      </c>
      <c r="BR58" s="25">
        <f>SUM($BP58,$BN58,$BL58,$BJ58,$BH58,$BF58,$BD58,$BB58,$AZ58,$AX58,$AV58,$AT58,$AR58,$AP58,$AN58,$AL58,$AJ58,$AH58,$AF58,$AD58,$AB58,$Z58,$X58,$V58,$T58,$R58,$P58,$N58,)</f>
        <v>70</v>
      </c>
      <c r="BS58" s="26">
        <f>SUM($BQ58,$BO58,$BM58,$BK58,$BI58,$BG58,$BE58,$BC58,$BA58,$AY58,$AW58,$AU58,$AS58,$AQ58,$AO58,$AM58,$AK58,$AI58,$AG58,$AE58,$AC58,$AA58,$Y58,$W58,$U58,$S58,$Q58,$O58,)</f>
        <v>72</v>
      </c>
      <c r="BT58" s="99"/>
      <c r="BV58" s="90"/>
      <c r="BW58" s="90"/>
      <c r="BX58" s="90"/>
      <c r="BY58" s="90"/>
      <c r="BZ58" s="90"/>
      <c r="CA58" s="90"/>
      <c r="CB58" s="90"/>
      <c r="CC58" s="90"/>
      <c r="CD58" s="93"/>
      <c r="CE58" s="93"/>
      <c r="CF58" s="90"/>
      <c r="CG58" s="90"/>
      <c r="CH58" s="90"/>
      <c r="CI58" s="93"/>
      <c r="CJ58" s="90"/>
      <c r="CK58" s="90"/>
      <c r="CL58" s="90"/>
      <c r="CM58" s="90"/>
      <c r="CN58" s="90"/>
      <c r="CO58" s="90"/>
      <c r="CP58" s="90"/>
      <c r="CQ58" s="90"/>
      <c r="CR58" s="90"/>
      <c r="CS58" s="90"/>
      <c r="CT58" s="90"/>
      <c r="CU58" s="91"/>
      <c r="CV58" s="90"/>
      <c r="CW58" s="90"/>
    </row>
    <row r="59" spans="1:102" ht="11.25" customHeight="1" x14ac:dyDescent="0.25">
      <c r="A59" s="118">
        <v>27</v>
      </c>
      <c r="B59" s="119" t="s">
        <v>55</v>
      </c>
      <c r="C59" s="111" t="s">
        <v>56</v>
      </c>
      <c r="D59" s="112"/>
      <c r="E59" s="107">
        <f t="shared" ref="E59" si="779">F59+G59</f>
        <v>1259.02</v>
      </c>
      <c r="F59" s="107">
        <f t="shared" ref="F59" si="780">IF(I59&gt;150,IF(H59&gt;=65,0,SUM(K59-(COUNT(N59:BQ59))*3*(15+50)%)*10),IF(I59&lt;-150,IF((K59-(COUNT(N59:BQ59))*3*((G59-L59)/10+50)%)*10&lt;1,0,SUM(K59-(COUNT(N59:BQ59))*3*((G59-L59)/10+50)%)*10),SUM(K59-(COUNT(N59:BQ59))*3*((G59-L59)/10+50)%)*10))</f>
        <v>43.019999999999996</v>
      </c>
      <c r="G59" s="107">
        <v>1216</v>
      </c>
      <c r="H59" s="102">
        <f t="shared" ref="H59" si="781">IF(COUNT(N59:BQ59)=0,0,K59/((COUNT(N59:BQ59))*3)%)</f>
        <v>57.692307692307693</v>
      </c>
      <c r="I59" s="103">
        <f t="shared" ref="I59" si="782">G59-L59</f>
        <v>21.769230769230717</v>
      </c>
      <c r="J59" s="105">
        <v>5</v>
      </c>
      <c r="K59" s="106">
        <f>SUM(N59:BQ59)</f>
        <v>45</v>
      </c>
      <c r="L59" s="107">
        <f t="shared" ref="L59" si="783">(SUM($G$7:$G$62)-G59)/(COUNT($G$7:$G$62)-1)</f>
        <v>1194.2307692307693</v>
      </c>
      <c r="M59" s="103">
        <f>CV63</f>
        <v>509.5</v>
      </c>
      <c r="N59" s="100">
        <f t="shared" ref="N59" si="784">IF(N60+O60=0,"",IF(N60=4,3,IF(N60=3,1,0)))</f>
        <v>3</v>
      </c>
      <c r="O59" s="101"/>
      <c r="P59" s="114">
        <f t="shared" ref="P59" si="785">IF(P60+Q60=0,"",IF(P60=4,3,IF(P60=3,1,0)))</f>
        <v>3</v>
      </c>
      <c r="Q59" s="115"/>
      <c r="R59" s="114">
        <f t="shared" ref="R59" si="786">IF(R60+S60=0,"",IF(R60=4,3,IF(R60=3,1,0)))</f>
        <v>0</v>
      </c>
      <c r="S59" s="115"/>
      <c r="T59" s="100">
        <f t="shared" ref="T59" si="787">IF(T60+U60=0,"",IF(T60=4,3,IF(T60=3,1,0)))</f>
        <v>3</v>
      </c>
      <c r="U59" s="101"/>
      <c r="V59" s="100">
        <f t="shared" ref="V59" si="788">IF(V60+W60=0,"",IF(V60=4,3,IF(V60=3,1,0)))</f>
        <v>3</v>
      </c>
      <c r="W59" s="101"/>
      <c r="X59" s="100">
        <f t="shared" ref="X59" si="789">IF(X60+Y60=0,"",IF(X60=4,3,IF(X60=3,1,0)))</f>
        <v>3</v>
      </c>
      <c r="Y59" s="101"/>
      <c r="Z59" s="114">
        <f t="shared" ref="Z59" si="790">IF(Z60+AA60=0,"",IF(Z60=4,3,IF(Z60=3,1,0)))</f>
        <v>3</v>
      </c>
      <c r="AA59" s="115"/>
      <c r="AB59" s="100">
        <f t="shared" ref="AB59" si="791">IF(AB60+AC60=0,"",IF(AB60=4,3,IF(AB60=3,1,0)))</f>
        <v>3</v>
      </c>
      <c r="AC59" s="101"/>
      <c r="AD59" s="114">
        <f t="shared" ref="AD59" si="792">IF(AD60+AE60=0,"",IF(AD60=4,3,IF(AD60=3,1,0)))</f>
        <v>0</v>
      </c>
      <c r="AE59" s="115"/>
      <c r="AF59" s="114">
        <f t="shared" ref="AF59" si="793">IF(AF60+AG60=0,"",IF(AF60=4,3,IF(AF60=3,1,0)))</f>
        <v>0</v>
      </c>
      <c r="AG59" s="115"/>
      <c r="AH59" s="100">
        <f t="shared" ref="AH59" si="794">IF(AH60+AI60=0,"",IF(AH60=4,3,IF(AH60=3,1,0)))</f>
        <v>1</v>
      </c>
      <c r="AI59" s="101"/>
      <c r="AJ59" s="100">
        <f t="shared" ref="AJ59" si="795">IF(AJ60+AK60=0,"",IF(AJ60=4,3,IF(AJ60=3,1,0)))</f>
        <v>3</v>
      </c>
      <c r="AK59" s="101"/>
      <c r="AL59" s="100">
        <f>IF(AL60+AM60=0,"",IF(AL60=4,3,IF(AL60=3,1,0)))</f>
        <v>1</v>
      </c>
      <c r="AM59" s="101"/>
      <c r="AN59" s="100">
        <f>IF(AN60+AO60=0,"",IF(AN60=4,3,IF(AN60=3,1,0)))</f>
        <v>1</v>
      </c>
      <c r="AO59" s="101"/>
      <c r="AP59" s="114">
        <f t="shared" ref="AP59" si="796">IF(AP60+AQ60=0,"",IF(AP60=4,3,IF(AP60=3,1,0)))</f>
        <v>1</v>
      </c>
      <c r="AQ59" s="115"/>
      <c r="AR59" s="114">
        <f t="shared" ref="AR59" si="797">IF(AR60+AS60=0,"",IF(AR60=4,3,IF(AR60=3,1,0)))</f>
        <v>3</v>
      </c>
      <c r="AS59" s="115"/>
      <c r="AT59" s="100" t="str">
        <f t="shared" ref="AT59" si="798">IF(AT60+AU60=0,"",IF(AT60=4,3,IF(AT60=3,1,0)))</f>
        <v/>
      </c>
      <c r="AU59" s="101"/>
      <c r="AV59" s="114">
        <f t="shared" ref="AV59" si="799">IF(AV60+AW60=0,"",IF(AV60=4,3,IF(AV60=3,1,0)))</f>
        <v>1</v>
      </c>
      <c r="AW59" s="115"/>
      <c r="AX59" s="114">
        <f t="shared" ref="AX59" si="800">IF(AX60+AY60=0,"",IF(AX60=4,3,IF(AX60=3,1,0)))</f>
        <v>3</v>
      </c>
      <c r="AY59" s="115"/>
      <c r="AZ59" s="114">
        <f t="shared" ref="AZ59" si="801">IF(AZ60+BA60=0,"",IF(AZ60=4,3,IF(AZ60=3,1,0)))</f>
        <v>0</v>
      </c>
      <c r="BA59" s="115"/>
      <c r="BB59" s="114">
        <f t="shared" ref="BB59" si="802">IF(BB60+BC60=0,"",IF(BB60=4,3,IF(BB60=3,1,0)))</f>
        <v>3</v>
      </c>
      <c r="BC59" s="115"/>
      <c r="BD59" s="94">
        <f t="shared" ref="BD59" si="803">IF(BD60+BE60=0,"",IF(BD60=4,3,IF(BD60=3,1,0)))</f>
        <v>1</v>
      </c>
      <c r="BE59" s="95"/>
      <c r="BF59" s="94">
        <f t="shared" ref="BF59" si="804">IF(BF60+BG60=0,"",IF(BF60=4,3,IF(BF60=3,1,0)))</f>
        <v>3</v>
      </c>
      <c r="BG59" s="95"/>
      <c r="BH59" s="114">
        <f t="shared" ref="BH59" si="805">IF(BH60+BI60=0,"",IF(BH60=4,3,IF(BH60=3,1,0)))</f>
        <v>0</v>
      </c>
      <c r="BI59" s="115"/>
      <c r="BJ59" s="114">
        <f t="shared" ref="BJ59" si="806">IF(BJ60+BK60=0,"",IF(BJ60=4,3,IF(BJ60=3,1,0)))</f>
        <v>0</v>
      </c>
      <c r="BK59" s="115"/>
      <c r="BL59" s="94">
        <f t="shared" ref="BL59" si="807">IF(BL60+BM60=0,"",IF(BL60=4,3,IF(BL60=3,1,0)))</f>
        <v>3</v>
      </c>
      <c r="BM59" s="95"/>
      <c r="BN59" s="51"/>
      <c r="BO59" s="52"/>
      <c r="BP59" s="94">
        <f>IF(BP60+BQ60=0,"",IF(BP60=4,3,IF(BP60=3,1,0)))</f>
        <v>0</v>
      </c>
      <c r="BQ59" s="95"/>
      <c r="BR59" s="96">
        <f>SUM(BR60/BS60)</f>
        <v>1.3166666666666667</v>
      </c>
      <c r="BS59" s="97"/>
      <c r="BT59" s="116">
        <v>17</v>
      </c>
      <c r="BV59" s="90">
        <f>IF($N57=1,$K57/2)+IF($N57=0,$K57)</f>
        <v>0</v>
      </c>
      <c r="BW59" s="90">
        <f>IF($P59=1,$K59/2)+IF($P59=0,$K59)</f>
        <v>0</v>
      </c>
      <c r="BX59" s="90">
        <f>IF($R59=1,$K59/2)+IF($R59=0,$K59)</f>
        <v>45</v>
      </c>
      <c r="BY59" s="90">
        <f>IF($T59=1,$K59/2)+IF($T59=0,$K59)</f>
        <v>0</v>
      </c>
      <c r="BZ59" s="90">
        <f>IF($V59=1,$K59/2)+IF($V59=0,$K59)</f>
        <v>0</v>
      </c>
      <c r="CA59" s="90">
        <f>IF($X59=1,$K59/2)+IF($X59=0,$K59)</f>
        <v>0</v>
      </c>
      <c r="CB59" s="90">
        <f>IF($Z59=1,$K59/2)+IF($Z59=0,$K59)</f>
        <v>0</v>
      </c>
      <c r="CC59" s="90">
        <f>IF($AB59=1,$K59/2)+IF($AB59=0,$K59)</f>
        <v>0</v>
      </c>
      <c r="CD59" s="93">
        <f>IF($AD59=1,$K59/2)+IF($AD59=0,$K59)</f>
        <v>45</v>
      </c>
      <c r="CE59" s="93">
        <f>IF($AF59=1,$K59/2)+IF($AF59=0,$K59)</f>
        <v>45</v>
      </c>
      <c r="CF59" s="90">
        <f>IF($AH59=1,$K59/2)+IF($AH59=0,$K59)</f>
        <v>22.5</v>
      </c>
      <c r="CG59" s="90">
        <f>IF($AJ59=1,$K59/2)+IF($AJ59=0,$K59)</f>
        <v>0</v>
      </c>
      <c r="CH59" s="90">
        <f>IF($AL59=1,$K59/2)+IF($AL59=0,$K59)</f>
        <v>22.5</v>
      </c>
      <c r="CI59" s="93">
        <f>IF($AN59=1,$K59/2)+IF($AN59=0,$K59)</f>
        <v>22.5</v>
      </c>
      <c r="CJ59" s="90">
        <f>IF($AP59=1,$K59/2)+IF($AP59=0,$K59)</f>
        <v>22.5</v>
      </c>
      <c r="CK59" s="90">
        <f>IF($AR59=1,$K59/2)+IF($AR59=0,$K59)</f>
        <v>0</v>
      </c>
      <c r="CL59" s="90">
        <f>IF($AT59=1,$K59/2)+IF($AT59=0,$K59)</f>
        <v>0</v>
      </c>
      <c r="CM59" s="90">
        <f>IF($AV59=1,$K59/2)+IF($AV59=0,$K59)</f>
        <v>22.5</v>
      </c>
      <c r="CN59" s="90">
        <f>IF($AX59=1,$K59/2)+IF($AX59=0,$K59)</f>
        <v>0</v>
      </c>
      <c r="CO59" s="90">
        <f>IF($AZ59=1,$K59/2)+IF($AZ59=0,$K59)</f>
        <v>45</v>
      </c>
      <c r="CP59" s="90">
        <f>IF($BB59=1,$K59/2)+IF($BB59=0,$K59)</f>
        <v>0</v>
      </c>
      <c r="CQ59" s="90">
        <f>IF($BD59=1,$K59/2)+IF($BD59=0,$K59)</f>
        <v>22.5</v>
      </c>
      <c r="CR59" s="90">
        <f>IF($BF59=1,$K59/2)+IF($BF59=0,$K59)</f>
        <v>0</v>
      </c>
      <c r="CS59" s="90">
        <f>IF($BH59=1,$K59/2)+IF($BH59=0,$K59)</f>
        <v>45</v>
      </c>
      <c r="CT59" s="90">
        <f>IF($BJ59=1,$K59/2)+IF($BJ59=0,$K59)</f>
        <v>45</v>
      </c>
      <c r="CU59" s="90">
        <f>IF($BL59=1,$K59/2)+IF($BL59=0,$K59)</f>
        <v>0</v>
      </c>
      <c r="CV59" s="91"/>
      <c r="CW59" s="90">
        <f>IF($BP59=1,$K59/2)+IF($BP59=0,$K59)</f>
        <v>45</v>
      </c>
    </row>
    <row r="60" spans="1:102" ht="11.25" customHeight="1" x14ac:dyDescent="0.25">
      <c r="A60" s="109"/>
      <c r="B60" s="119"/>
      <c r="C60" s="111"/>
      <c r="D60" s="113"/>
      <c r="E60" s="107"/>
      <c r="F60" s="107"/>
      <c r="G60" s="107"/>
      <c r="H60" s="102"/>
      <c r="I60" s="104"/>
      <c r="J60" s="105"/>
      <c r="K60" s="106"/>
      <c r="L60" s="107"/>
      <c r="M60" s="103"/>
      <c r="N60" s="21">
        <v>4</v>
      </c>
      <c r="O60" s="22">
        <v>2</v>
      </c>
      <c r="P60" s="33">
        <v>4</v>
      </c>
      <c r="Q60" s="34">
        <v>0</v>
      </c>
      <c r="R60" s="33">
        <v>2</v>
      </c>
      <c r="S60" s="34">
        <v>4</v>
      </c>
      <c r="T60" s="21">
        <v>4</v>
      </c>
      <c r="U60" s="22">
        <v>0</v>
      </c>
      <c r="V60" s="21">
        <v>4</v>
      </c>
      <c r="W60" s="22">
        <v>2</v>
      </c>
      <c r="X60" s="21">
        <v>4</v>
      </c>
      <c r="Y60" s="22">
        <v>0</v>
      </c>
      <c r="Z60" s="33">
        <v>4</v>
      </c>
      <c r="AA60" s="34">
        <v>2</v>
      </c>
      <c r="AB60" s="23">
        <v>4</v>
      </c>
      <c r="AC60" s="24">
        <v>0</v>
      </c>
      <c r="AD60" s="31">
        <v>2</v>
      </c>
      <c r="AE60" s="32">
        <v>4</v>
      </c>
      <c r="AF60" s="31">
        <v>1</v>
      </c>
      <c r="AG60" s="32">
        <v>4</v>
      </c>
      <c r="AH60" s="23">
        <v>3</v>
      </c>
      <c r="AI60" s="24">
        <v>3</v>
      </c>
      <c r="AJ60" s="23">
        <v>4</v>
      </c>
      <c r="AK60" s="24">
        <v>0</v>
      </c>
      <c r="AL60" s="23">
        <v>3</v>
      </c>
      <c r="AM60" s="24">
        <v>3</v>
      </c>
      <c r="AN60" s="23">
        <v>3</v>
      </c>
      <c r="AO60" s="24">
        <v>3</v>
      </c>
      <c r="AP60" s="31">
        <v>3</v>
      </c>
      <c r="AQ60" s="32">
        <v>3</v>
      </c>
      <c r="AR60" s="31">
        <v>4</v>
      </c>
      <c r="AS60" s="32">
        <v>1</v>
      </c>
      <c r="AT60" s="21"/>
      <c r="AU60" s="22"/>
      <c r="AV60" s="31">
        <v>3</v>
      </c>
      <c r="AW60" s="57">
        <v>3</v>
      </c>
      <c r="AX60" s="31">
        <v>4</v>
      </c>
      <c r="AY60" s="32">
        <v>2</v>
      </c>
      <c r="AZ60" s="31">
        <v>0</v>
      </c>
      <c r="BA60" s="32">
        <v>4</v>
      </c>
      <c r="BB60" s="31">
        <v>4</v>
      </c>
      <c r="BC60" s="32">
        <v>2</v>
      </c>
      <c r="BD60" s="17">
        <v>3</v>
      </c>
      <c r="BE60" s="18">
        <v>3</v>
      </c>
      <c r="BF60" s="17">
        <v>4</v>
      </c>
      <c r="BG60" s="18">
        <v>1</v>
      </c>
      <c r="BH60" s="31">
        <v>1</v>
      </c>
      <c r="BI60" s="32">
        <v>4</v>
      </c>
      <c r="BJ60" s="31">
        <v>1</v>
      </c>
      <c r="BK60" s="32">
        <v>4</v>
      </c>
      <c r="BL60" s="17">
        <v>4</v>
      </c>
      <c r="BM60" s="18">
        <v>2</v>
      </c>
      <c r="BN60" s="53"/>
      <c r="BO60" s="54"/>
      <c r="BP60" s="17">
        <v>2</v>
      </c>
      <c r="BQ60" s="58">
        <v>4</v>
      </c>
      <c r="BR60" s="25">
        <f>SUM($BP60,$BN60,$BL60,$BJ60,$BH60,$BF60,$BD60,$BB60,$AZ60,$AX60,$AV60,$AT60,$AR60,$AP60,$AN60,$AL60,$AJ60,$AH60,$AF60,$AD60,$AB60,$Z60,$X60,$V60,$T60,$R60,$P60,$N60,)</f>
        <v>79</v>
      </c>
      <c r="BS60" s="26">
        <f>SUM($BQ60,$BO60,$BM60,$BK60,$BI60,$BG60,$BE60,$BC60,$BA60,$AY60,$AW60,$AU60,$AS60,$AQ60,$AO60,$AM60,$AK60,$AI60,$AG60,$AE60,$AC60,$AA60,$Y60,$W60,$U60,$S60,$Q60,$O60,)</f>
        <v>60</v>
      </c>
      <c r="BT60" s="117"/>
      <c r="BV60" s="90"/>
      <c r="BW60" s="90"/>
      <c r="BX60" s="90"/>
      <c r="BY60" s="90"/>
      <c r="BZ60" s="90"/>
      <c r="CA60" s="90"/>
      <c r="CB60" s="90"/>
      <c r="CC60" s="90"/>
      <c r="CD60" s="93"/>
      <c r="CE60" s="93"/>
      <c r="CF60" s="90"/>
      <c r="CG60" s="90"/>
      <c r="CH60" s="90"/>
      <c r="CI60" s="93"/>
      <c r="CJ60" s="90"/>
      <c r="CK60" s="90"/>
      <c r="CL60" s="90"/>
      <c r="CM60" s="90"/>
      <c r="CN60" s="90"/>
      <c r="CO60" s="90"/>
      <c r="CP60" s="90"/>
      <c r="CQ60" s="90"/>
      <c r="CR60" s="90"/>
      <c r="CS60" s="90"/>
      <c r="CT60" s="90"/>
      <c r="CU60" s="90"/>
      <c r="CV60" s="91"/>
      <c r="CW60" s="90"/>
    </row>
    <row r="61" spans="1:102" ht="11.25" customHeight="1" x14ac:dyDescent="0.25">
      <c r="A61" s="108">
        <v>28</v>
      </c>
      <c r="B61" s="110" t="s">
        <v>57</v>
      </c>
      <c r="C61" s="111" t="s">
        <v>41</v>
      </c>
      <c r="D61" s="112"/>
      <c r="E61" s="107">
        <f t="shared" ref="E61" si="808">F61+G61</f>
        <v>1101.6100000000001</v>
      </c>
      <c r="F61" s="107">
        <f t="shared" ref="F61" si="809">IF(I61&gt;150,IF(H61&gt;=65,0,SUM(K61-(COUNT(N61:BQ61))*3*(15+50)%)*10),IF(I61&lt;-150,IF((K61-(COUNT(N61:BQ61))*3*((G61-L61)/10+50)%)*10&lt;1,0,SUM(K61-(COUNT(N61:BQ61))*3*((G61-L61)/10+50)%)*10),SUM(K61-(COUNT(N61:BQ61))*3*((G61-L61)/10+50)%)*10))</f>
        <v>-75.389999999999944</v>
      </c>
      <c r="G61" s="107">
        <v>1177</v>
      </c>
      <c r="H61" s="102">
        <f t="shared" ref="H61" si="810">IF(COUNT(N61:BQ61)=0,0,K61/((COUNT(N61:BQ61))*3)%)</f>
        <v>38.46153846153846</v>
      </c>
      <c r="I61" s="103">
        <f t="shared" ref="I61" si="811">G61-L61</f>
        <v>-18.730769230769283</v>
      </c>
      <c r="J61" s="105">
        <v>21</v>
      </c>
      <c r="K61" s="106">
        <f>SUM(N61:BQ61)</f>
        <v>30</v>
      </c>
      <c r="L61" s="107">
        <f t="shared" ref="L61" si="812">(SUM($G$7:$G$62)-G61)/(COUNT($G$7:$G$62)-1)</f>
        <v>1195.7307692307693</v>
      </c>
      <c r="M61" s="103">
        <f>CW63</f>
        <v>374</v>
      </c>
      <c r="N61" s="100">
        <f t="shared" ref="N61" si="813">IF(N62+O62=0,"",IF(N62=4,3,IF(N62=3,1,0)))</f>
        <v>3</v>
      </c>
      <c r="O61" s="101"/>
      <c r="P61" s="100">
        <f t="shared" ref="P61" si="814">IF(P62+Q62=0,"",IF(P62=4,3,IF(P62=3,1,0)))</f>
        <v>0</v>
      </c>
      <c r="Q61" s="101"/>
      <c r="R61" s="100">
        <f t="shared" ref="R61" si="815">IF(R62+S62=0,"",IF(R62=4,3,IF(R62=3,1,0)))</f>
        <v>0</v>
      </c>
      <c r="S61" s="101"/>
      <c r="T61" s="100">
        <f t="shared" ref="T61" si="816">IF(T62+U62=0,"",IF(T62=4,3,IF(T62=3,1,0)))</f>
        <v>0</v>
      </c>
      <c r="U61" s="101"/>
      <c r="V61" s="100">
        <f t="shared" ref="V61" si="817">IF(V62+W62=0,"",IF(V62=4,3,IF(V62=3,1,0)))</f>
        <v>1</v>
      </c>
      <c r="W61" s="101"/>
      <c r="X61" s="100">
        <f t="shared" ref="X61" si="818">IF(X62+Y62=0,"",IF(X62=4,3,IF(X62=3,1,0)))</f>
        <v>3</v>
      </c>
      <c r="Y61" s="101"/>
      <c r="Z61" s="100">
        <f t="shared" ref="Z61" si="819">IF(Z62+AA62=0,"",IF(Z62=4,3,IF(Z62=3,1,0)))</f>
        <v>1</v>
      </c>
      <c r="AA61" s="101"/>
      <c r="AB61" s="100">
        <f t="shared" ref="AB61" si="820">IF(AB62+AC62=0,"",IF(AB62=4,3,IF(AB62=3,1,0)))</f>
        <v>1</v>
      </c>
      <c r="AC61" s="101"/>
      <c r="AD61" s="100">
        <f t="shared" ref="AD61" si="821">IF(AD62+AE62=0,"",IF(AD62=4,3,IF(AD62=3,1,0)))</f>
        <v>0</v>
      </c>
      <c r="AE61" s="101"/>
      <c r="AF61" s="100">
        <f t="shared" ref="AF61" si="822">IF(AF62+AG62=0,"",IF(AF62=4,3,IF(AF62=3,1,0)))</f>
        <v>3</v>
      </c>
      <c r="AG61" s="101"/>
      <c r="AH61" s="100">
        <f t="shared" ref="AH61" si="823">IF(AH62+AI62=0,"",IF(AH62=4,3,IF(AH62=3,1,0)))</f>
        <v>1</v>
      </c>
      <c r="AI61" s="101"/>
      <c r="AJ61" s="100">
        <f t="shared" ref="AJ61" si="824">IF(AJ62+AK62=0,"",IF(AJ62=4,3,IF(AJ62=3,1,0)))</f>
        <v>3</v>
      </c>
      <c r="AK61" s="101"/>
      <c r="AL61" s="100">
        <f>IF(AL62+AM62=0,"",IF(AL62=4,3,IF(AL62=3,1,0)))</f>
        <v>1</v>
      </c>
      <c r="AM61" s="101"/>
      <c r="AN61" s="100">
        <f>IF(AN62+AO62=0,"",IF(AN62=4,3,IF(AN62=3,1,0)))</f>
        <v>0</v>
      </c>
      <c r="AO61" s="101"/>
      <c r="AP61" s="94">
        <f t="shared" ref="AP61" si="825">IF(AP62+AQ62=0,"",IF(AP62=4,3,IF(AP62=3,1,0)))</f>
        <v>0</v>
      </c>
      <c r="AQ61" s="95"/>
      <c r="AR61" s="94">
        <f t="shared" ref="AR61" si="826">IF(AR62+AS62=0,"",IF(AR62=4,3,IF(AR62=3,1,0)))</f>
        <v>0</v>
      </c>
      <c r="AS61" s="95"/>
      <c r="AT61" s="100" t="str">
        <f t="shared" ref="AT61" si="827">IF(AT62+AU62=0,"",IF(AT62=4,3,IF(AT62=3,1,0)))</f>
        <v/>
      </c>
      <c r="AU61" s="101"/>
      <c r="AV61" s="94">
        <f t="shared" ref="AV61" si="828">IF(AV62+AW62=0,"",IF(AV62=4,3,IF(AV62=3,1,0)))</f>
        <v>0</v>
      </c>
      <c r="AW61" s="95"/>
      <c r="AX61" s="94">
        <f t="shared" ref="AX61" si="829">IF(AX62+AY62=0,"",IF(AX62=4,3,IF(AX62=3,1,0)))</f>
        <v>0</v>
      </c>
      <c r="AY61" s="95"/>
      <c r="AZ61" s="94">
        <f t="shared" ref="AZ61" si="830">IF(AZ62+BA62=0,"",IF(AZ62=4,3,IF(AZ62=3,1,0)))</f>
        <v>1</v>
      </c>
      <c r="BA61" s="95"/>
      <c r="BB61" s="94">
        <f t="shared" ref="BB61" si="831">IF(BB62+BC62=0,"",IF(BB62=4,3,IF(BB62=3,1,0)))</f>
        <v>0</v>
      </c>
      <c r="BC61" s="95"/>
      <c r="BD61" s="94">
        <f t="shared" ref="BD61" si="832">IF(BD62+BE62=0,"",IF(BD62=4,3,IF(BD62=3,1,0)))</f>
        <v>0</v>
      </c>
      <c r="BE61" s="95"/>
      <c r="BF61" s="94">
        <f t="shared" ref="BF61" si="833">IF(BF62+BG62=0,"",IF(BF62=4,3,IF(BF62=3,1,0)))</f>
        <v>3</v>
      </c>
      <c r="BG61" s="95"/>
      <c r="BH61" s="94">
        <f t="shared" ref="BH61" si="834">IF(BH62+BI62=0,"",IF(BH62=4,3,IF(BH62=3,1,0)))</f>
        <v>3</v>
      </c>
      <c r="BI61" s="95"/>
      <c r="BJ61" s="94">
        <f t="shared" ref="BJ61" si="835">IF(BJ62+BK62=0,"",IF(BJ62=4,3,IF(BJ62=3,1,0)))</f>
        <v>3</v>
      </c>
      <c r="BK61" s="95"/>
      <c r="BL61" s="94">
        <f t="shared" ref="BL61" si="836">IF(BL62+BM62=0,"",IF(BL62=4,3,IF(BL62=3,1,0)))</f>
        <v>0</v>
      </c>
      <c r="BM61" s="95"/>
      <c r="BN61" s="94">
        <f t="shared" ref="BN61" si="837">IF(BN62+BO62=0,"",IF(BN62=4,3,IF(BN62=3,1,0)))</f>
        <v>3</v>
      </c>
      <c r="BO61" s="95"/>
      <c r="BP61" s="51"/>
      <c r="BQ61" s="52"/>
      <c r="BR61" s="96">
        <f>SUM(BR62/BS62)</f>
        <v>0.81578947368421051</v>
      </c>
      <c r="BS61" s="97"/>
      <c r="BT61" s="98"/>
      <c r="BV61" s="90">
        <f>IF($N59=1,$K59/2)+IF($N59=0,$K59)</f>
        <v>0</v>
      </c>
      <c r="BW61" s="90">
        <f>IF($P61=1,$K61/2)+IF($P61=0,$K61)</f>
        <v>30</v>
      </c>
      <c r="BX61" s="90">
        <f>IF($R61=1,$K61/2)+IF($R61=0,$K61)</f>
        <v>30</v>
      </c>
      <c r="BY61" s="90">
        <f>IF($T61=1,$K61/2)+IF($T61=0,$K61)</f>
        <v>30</v>
      </c>
      <c r="BZ61" s="90">
        <f>IF($V61=1,$K61/2)+IF($V61=0,$K61)</f>
        <v>15</v>
      </c>
      <c r="CA61" s="90">
        <f>IF($X61=1,$K61/2)+IF($X61=0,$K61)</f>
        <v>0</v>
      </c>
      <c r="CB61" s="90">
        <f>IF($Z61=1,$K61/2)+IF($Z61=0,$K61)</f>
        <v>15</v>
      </c>
      <c r="CC61" s="90">
        <f>IF($AB61=1,$K61/2)+IF($AB61=0,$K61)</f>
        <v>15</v>
      </c>
      <c r="CD61" s="93">
        <f>IF($AD61=1,$K61/2)+IF($AD61=0,$K61)</f>
        <v>30</v>
      </c>
      <c r="CE61" s="93">
        <f>IF($AF61=1,$K61/2)+IF($AF61=0,$K61)</f>
        <v>0</v>
      </c>
      <c r="CF61" s="90">
        <f>IF($AH61=1,$K61/2)+IF($AH61=0,$K61)</f>
        <v>15</v>
      </c>
      <c r="CG61" s="90">
        <f>IF($AJ61=1,$K61/2)+IF($AJ61=0,$K61)</f>
        <v>0</v>
      </c>
      <c r="CH61" s="90">
        <f>IF($AL61=1,$K61/2)+IF($AL61=0,$K61)</f>
        <v>15</v>
      </c>
      <c r="CI61" s="93">
        <f>IF($AN61=1,$K61/2)+IF($AN61=0,$K61)</f>
        <v>30</v>
      </c>
      <c r="CJ61" s="90">
        <f>IF($AP61=1,$K61/2)+IF($AP61=0,$K61)</f>
        <v>30</v>
      </c>
      <c r="CK61" s="90">
        <f>IF($AR61=1,$K61/2)+IF($AR61=0,$K61)</f>
        <v>30</v>
      </c>
      <c r="CL61" s="90">
        <f>IF($AT61=1,$K61/2)+IF($AT61=0,$K61)</f>
        <v>0</v>
      </c>
      <c r="CM61" s="90">
        <f>IF($AV61=1,$K61/2)+IF($AV61=0,$K61)</f>
        <v>30</v>
      </c>
      <c r="CN61" s="90">
        <f>IF($AX61=1,$K61/2)+IF($AX61=0,$K61)</f>
        <v>30</v>
      </c>
      <c r="CO61" s="90">
        <f>IF($AZ61=1,$K61/2)+IF($AZ61=0,$K61)</f>
        <v>15</v>
      </c>
      <c r="CP61" s="90">
        <f>IF($BB61=1,$K61/2)+IF($BB61=0,$K61)</f>
        <v>30</v>
      </c>
      <c r="CQ61" s="90">
        <f>IF($BD61=1,$K61/2)+IF($BD61=0,$K61)</f>
        <v>30</v>
      </c>
      <c r="CR61" s="90">
        <f>IF($BF61=1,$K61/2)+IF($BF61=0,$K61)</f>
        <v>0</v>
      </c>
      <c r="CS61" s="90">
        <f>IF($BH61=1,$K61/2)+IF($BH61=0,$K61)</f>
        <v>0</v>
      </c>
      <c r="CT61" s="90">
        <f>IF($BJ61=1,$K61/2)+IF($BJ61=0,$K61)</f>
        <v>0</v>
      </c>
      <c r="CU61" s="90">
        <f>IF($BL61=1,$K61/2)+IF($BL61=0,$K61)</f>
        <v>30</v>
      </c>
      <c r="CV61" s="90">
        <f>IF($BN61=1,$K61/2)+IF($BN61=0,$K61)</f>
        <v>0</v>
      </c>
      <c r="CW61" s="91"/>
    </row>
    <row r="62" spans="1:102" ht="11.25" customHeight="1" x14ac:dyDescent="0.25">
      <c r="A62" s="109"/>
      <c r="B62" s="110"/>
      <c r="C62" s="111"/>
      <c r="D62" s="113"/>
      <c r="E62" s="107"/>
      <c r="F62" s="107"/>
      <c r="G62" s="107"/>
      <c r="H62" s="102"/>
      <c r="I62" s="104"/>
      <c r="J62" s="105"/>
      <c r="K62" s="106"/>
      <c r="L62" s="107"/>
      <c r="M62" s="103"/>
      <c r="N62" s="21">
        <v>4</v>
      </c>
      <c r="O62" s="22">
        <v>2</v>
      </c>
      <c r="P62" s="21">
        <v>1</v>
      </c>
      <c r="Q62" s="22">
        <v>4</v>
      </c>
      <c r="R62" s="21">
        <v>1</v>
      </c>
      <c r="S62" s="22">
        <v>4</v>
      </c>
      <c r="T62" s="21">
        <v>2</v>
      </c>
      <c r="U62" s="22">
        <v>4</v>
      </c>
      <c r="V62" s="21">
        <v>3</v>
      </c>
      <c r="W62" s="22">
        <v>3</v>
      </c>
      <c r="X62" s="21">
        <v>4</v>
      </c>
      <c r="Y62" s="22">
        <v>1</v>
      </c>
      <c r="Z62" s="21">
        <v>3</v>
      </c>
      <c r="AA62" s="22">
        <v>3</v>
      </c>
      <c r="AB62" s="21">
        <v>3</v>
      </c>
      <c r="AC62" s="22">
        <v>3</v>
      </c>
      <c r="AD62" s="23">
        <v>2</v>
      </c>
      <c r="AE62" s="24">
        <v>4</v>
      </c>
      <c r="AF62" s="23">
        <v>4</v>
      </c>
      <c r="AG62" s="24">
        <v>1</v>
      </c>
      <c r="AH62" s="23">
        <v>3</v>
      </c>
      <c r="AI62" s="24">
        <v>3</v>
      </c>
      <c r="AJ62" s="23">
        <v>4</v>
      </c>
      <c r="AK62" s="24">
        <v>0</v>
      </c>
      <c r="AL62" s="23">
        <v>3</v>
      </c>
      <c r="AM62" s="24">
        <v>3</v>
      </c>
      <c r="AN62" s="23">
        <v>1</v>
      </c>
      <c r="AO62" s="24">
        <v>4</v>
      </c>
      <c r="AP62" s="17">
        <v>0</v>
      </c>
      <c r="AQ62" s="18">
        <v>4</v>
      </c>
      <c r="AR62" s="17">
        <v>1</v>
      </c>
      <c r="AS62" s="18">
        <v>4</v>
      </c>
      <c r="AT62" s="21"/>
      <c r="AU62" s="22"/>
      <c r="AV62" s="19">
        <v>1</v>
      </c>
      <c r="AW62" s="20">
        <v>4</v>
      </c>
      <c r="AX62" s="17">
        <v>0</v>
      </c>
      <c r="AY62" s="18">
        <v>4</v>
      </c>
      <c r="AZ62" s="17">
        <v>3</v>
      </c>
      <c r="BA62" s="18">
        <v>3</v>
      </c>
      <c r="BB62" s="17">
        <v>2</v>
      </c>
      <c r="BC62" s="18">
        <v>4</v>
      </c>
      <c r="BD62" s="17">
        <v>1</v>
      </c>
      <c r="BE62" s="18">
        <v>4</v>
      </c>
      <c r="BF62" s="17">
        <v>4</v>
      </c>
      <c r="BG62" s="18">
        <v>1</v>
      </c>
      <c r="BH62" s="17">
        <v>4</v>
      </c>
      <c r="BI62" s="18">
        <v>1</v>
      </c>
      <c r="BJ62" s="17">
        <v>4</v>
      </c>
      <c r="BK62" s="18">
        <v>2</v>
      </c>
      <c r="BL62" s="17">
        <v>0</v>
      </c>
      <c r="BM62" s="18">
        <v>4</v>
      </c>
      <c r="BN62" s="17">
        <v>4</v>
      </c>
      <c r="BO62" s="18">
        <v>2</v>
      </c>
      <c r="BP62" s="53"/>
      <c r="BQ62" s="54"/>
      <c r="BR62" s="25">
        <f>SUM($BP62,$BN62,$BL62,$BJ62,$BH62,$BF62,$BD62,$BB62,$AZ62,$AX62,$AV62,$AT62,$AR62,$AP62,$AN62,$AL62,$AJ62,$AH62,$AF62,$AD62,$AB62,$Z62,$X62,$V62,$T62,$R62,$P62,$N62,)</f>
        <v>62</v>
      </c>
      <c r="BS62" s="26">
        <f>SUM($BQ62,$BO62,$BM62,$BK62,$BI62,$BG62,$BE62,$BC62,$BA62,$AY62,$AW62,$AU62,$AS62,$AQ62,$AO62,$AM62,$AK62,$AI62,$AG62,$AE62,$AC62,$AA62,$Y62,$W62,$U62,$S62,$Q62,$O62,)</f>
        <v>76</v>
      </c>
      <c r="BT62" s="99"/>
      <c r="BV62" s="90"/>
      <c r="BW62" s="90"/>
      <c r="BX62" s="90"/>
      <c r="BY62" s="90"/>
      <c r="BZ62" s="90"/>
      <c r="CA62" s="90"/>
      <c r="CB62" s="90"/>
      <c r="CC62" s="90"/>
      <c r="CD62" s="93"/>
      <c r="CE62" s="93"/>
      <c r="CF62" s="90"/>
      <c r="CG62" s="90"/>
      <c r="CH62" s="90"/>
      <c r="CI62" s="93"/>
      <c r="CJ62" s="90"/>
      <c r="CK62" s="90"/>
      <c r="CL62" s="90"/>
      <c r="CM62" s="90"/>
      <c r="CN62" s="90"/>
      <c r="CO62" s="90"/>
      <c r="CP62" s="90"/>
      <c r="CQ62" s="90"/>
      <c r="CR62" s="90"/>
      <c r="CS62" s="90"/>
      <c r="CT62" s="90"/>
      <c r="CU62" s="90"/>
      <c r="CV62" s="90"/>
      <c r="CW62" s="91"/>
    </row>
    <row r="63" spans="1:102" x14ac:dyDescent="0.25">
      <c r="G63" s="60">
        <f>G7+G9+G11+G13+G15+G17+G19+G21+G23+G25+G27+G29+G31+G33+G35+G37+G39+G41+G43+G45+G47+G49+G51+G53+G55+G57+G59+G61</f>
        <v>32266</v>
      </c>
      <c r="BR63" s="87"/>
      <c r="BS63" s="87"/>
      <c r="BT63" s="61"/>
      <c r="BV63" s="62">
        <f>SUM(BV7:BV62)</f>
        <v>422</v>
      </c>
      <c r="BW63" s="62">
        <f t="shared" ref="BW63:CW63" si="838">SUM(BW7:BW62)</f>
        <v>531</v>
      </c>
      <c r="BX63" s="62">
        <f t="shared" si="838"/>
        <v>567.5</v>
      </c>
      <c r="BY63" s="62">
        <f t="shared" si="838"/>
        <v>309.5</v>
      </c>
      <c r="BZ63" s="62">
        <f t="shared" si="838"/>
        <v>390</v>
      </c>
      <c r="CA63" s="62">
        <f t="shared" si="838"/>
        <v>315</v>
      </c>
      <c r="CB63" s="62">
        <f t="shared" si="838"/>
        <v>486</v>
      </c>
      <c r="CC63" s="62">
        <f t="shared" si="838"/>
        <v>185.5</v>
      </c>
      <c r="CD63" s="62">
        <f t="shared" si="838"/>
        <v>506</v>
      </c>
      <c r="CE63" s="62">
        <f t="shared" si="838"/>
        <v>534</v>
      </c>
      <c r="CF63" s="62">
        <f t="shared" si="838"/>
        <v>330</v>
      </c>
      <c r="CG63" s="62">
        <f t="shared" si="838"/>
        <v>206</v>
      </c>
      <c r="CH63" s="62">
        <f t="shared" si="838"/>
        <v>425</v>
      </c>
      <c r="CI63" s="62">
        <f t="shared" si="838"/>
        <v>366.5</v>
      </c>
      <c r="CJ63" s="62">
        <f t="shared" si="838"/>
        <v>563</v>
      </c>
      <c r="CK63" s="62">
        <f t="shared" si="838"/>
        <v>516.5</v>
      </c>
      <c r="CL63" s="62">
        <f t="shared" si="838"/>
        <v>0</v>
      </c>
      <c r="CM63" s="62">
        <f t="shared" si="838"/>
        <v>538.5</v>
      </c>
      <c r="CN63" s="62">
        <f t="shared" si="838"/>
        <v>449</v>
      </c>
      <c r="CO63" s="62">
        <f t="shared" si="838"/>
        <v>643.5</v>
      </c>
      <c r="CP63" s="62">
        <f t="shared" si="838"/>
        <v>468.5</v>
      </c>
      <c r="CQ63" s="62">
        <f t="shared" si="838"/>
        <v>391.5</v>
      </c>
      <c r="CR63" s="62">
        <f t="shared" si="838"/>
        <v>332</v>
      </c>
      <c r="CS63" s="62">
        <f t="shared" si="838"/>
        <v>482.5</v>
      </c>
      <c r="CT63" s="62">
        <f t="shared" si="838"/>
        <v>489.5</v>
      </c>
      <c r="CU63" s="62">
        <f t="shared" si="838"/>
        <v>403</v>
      </c>
      <c r="CV63" s="62">
        <f t="shared" si="838"/>
        <v>509.5</v>
      </c>
      <c r="CW63" s="62">
        <f t="shared" si="838"/>
        <v>374</v>
      </c>
    </row>
    <row r="64" spans="1:102" x14ac:dyDescent="0.25">
      <c r="A64" s="63"/>
      <c r="B64" s="92" t="s">
        <v>58</v>
      </c>
      <c r="C64" s="89"/>
      <c r="D64" s="89"/>
      <c r="E64" s="89"/>
      <c r="F64" s="89"/>
      <c r="G64" s="89"/>
      <c r="H64" s="89"/>
      <c r="I64" s="89"/>
      <c r="J64" s="89"/>
      <c r="K64" s="89"/>
      <c r="L64" s="89"/>
      <c r="M64" s="63" t="s">
        <v>59</v>
      </c>
      <c r="N64" s="89" t="s">
        <v>60</v>
      </c>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4"/>
      <c r="BS64" s="65"/>
      <c r="BT64" s="65"/>
    </row>
    <row r="65" spans="1:99"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87"/>
      <c r="BS65" s="87"/>
      <c r="BT65" s="61"/>
      <c r="CU65" s="88"/>
    </row>
    <row r="66" spans="1:99"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4"/>
      <c r="BS66" s="65"/>
      <c r="BT66" s="65"/>
      <c r="CU66" s="88"/>
    </row>
    <row r="67" spans="1:99"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87"/>
      <c r="BS67" s="87"/>
      <c r="BT67" s="61"/>
    </row>
    <row r="68" spans="1:99" x14ac:dyDescent="0.2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64"/>
      <c r="BS68" s="65"/>
      <c r="BT68" s="65"/>
    </row>
    <row r="69" spans="1:99" x14ac:dyDescent="0.25">
      <c r="BR69" s="87"/>
      <c r="BS69" s="87"/>
      <c r="BT69" s="61"/>
    </row>
    <row r="70" spans="1:99" x14ac:dyDescent="0.25">
      <c r="BR70" s="64"/>
      <c r="BS70" s="65"/>
      <c r="BT70" s="65"/>
    </row>
  </sheetData>
  <protectedRanges>
    <protectedRange sqref="N7" name="Diapazons4"/>
    <protectedRange sqref="P8:Q8" name="Diapazons4_32"/>
    <protectedRange sqref="BR64:BT64 BR66:BT66 BR68:BT68 BR70:BT70 BR8:BT8 BR10:BT10 BR12:BT12 BR14:BT14 BR16:BT16 BR18:BT18 BR20:BT20 BR22:BT22 BR24:BT24 BR26:BT26 BR28:BT28 BR30:BT30 BR32:BT32 BR34:BT34 BR36:BT36 BR38:BT38 BR40:BT40 BR42:BT42 BR44:BT44 BR46:BT46 BR48:BT48 BR50:BT50 BR52:BT52 BR54:BT54 BR56:BT56 BR58:BT58 BR60:BT60 BR62:BT62" name="Diapazons1"/>
  </protectedRanges>
  <mergeCells count="2005">
    <mergeCell ref="AH6:AI6"/>
    <mergeCell ref="AJ6:AK6"/>
    <mergeCell ref="A1:BS1"/>
    <mergeCell ref="A5:C5"/>
    <mergeCell ref="M5:AC5"/>
    <mergeCell ref="AP5:BN5"/>
    <mergeCell ref="N6:O6"/>
    <mergeCell ref="P6:Q6"/>
    <mergeCell ref="R6:S6"/>
    <mergeCell ref="T6:U6"/>
    <mergeCell ref="V6:W6"/>
    <mergeCell ref="X6:Y6"/>
    <mergeCell ref="F7:F8"/>
    <mergeCell ref="G7:G8"/>
    <mergeCell ref="H7:H8"/>
    <mergeCell ref="I7:I8"/>
    <mergeCell ref="J7:J8"/>
    <mergeCell ref="K7:K8"/>
    <mergeCell ref="BJ6:BK6"/>
    <mergeCell ref="BL6:BM6"/>
    <mergeCell ref="BN6:BO6"/>
    <mergeCell ref="BP6:BQ6"/>
    <mergeCell ref="BR6:BS6"/>
    <mergeCell ref="A7:A8"/>
    <mergeCell ref="B7:B8"/>
    <mergeCell ref="C7:C8"/>
    <mergeCell ref="D7:D8"/>
    <mergeCell ref="E7:E8"/>
    <mergeCell ref="AX6:AY6"/>
    <mergeCell ref="AZ6:BA6"/>
    <mergeCell ref="BB6:BC6"/>
    <mergeCell ref="BD6:BE6"/>
    <mergeCell ref="BF6:BG6"/>
    <mergeCell ref="BH6:BI6"/>
    <mergeCell ref="AL6:AM6"/>
    <mergeCell ref="AN6:AO6"/>
    <mergeCell ref="AP6:AQ6"/>
    <mergeCell ref="AR6:AS6"/>
    <mergeCell ref="AT6:AU6"/>
    <mergeCell ref="AV6:AW6"/>
    <mergeCell ref="Z6:AA6"/>
    <mergeCell ref="AB6:AC6"/>
    <mergeCell ref="AD6:AE6"/>
    <mergeCell ref="AF6:AG6"/>
    <mergeCell ref="AH7:AI7"/>
    <mergeCell ref="AJ7:AK7"/>
    <mergeCell ref="AL7:AM7"/>
    <mergeCell ref="AN7:AO7"/>
    <mergeCell ref="AP7:AQ7"/>
    <mergeCell ref="AR7:AS7"/>
    <mergeCell ref="V7:W7"/>
    <mergeCell ref="X7:Y7"/>
    <mergeCell ref="Z7:AA7"/>
    <mergeCell ref="AB7:AC7"/>
    <mergeCell ref="AD7:AE7"/>
    <mergeCell ref="AF7:AG7"/>
    <mergeCell ref="L7:L8"/>
    <mergeCell ref="M7:M8"/>
    <mergeCell ref="N7:O7"/>
    <mergeCell ref="P7:Q7"/>
    <mergeCell ref="R7:S7"/>
    <mergeCell ref="T7:U7"/>
    <mergeCell ref="CC7:CC8"/>
    <mergeCell ref="CD7:CD8"/>
    <mergeCell ref="BR7:BS7"/>
    <mergeCell ref="BT7:BT8"/>
    <mergeCell ref="BU7:BU8"/>
    <mergeCell ref="BV7:BV8"/>
    <mergeCell ref="BW7:BW8"/>
    <mergeCell ref="BX7:BX8"/>
    <mergeCell ref="BF7:BG7"/>
    <mergeCell ref="BH7:BI7"/>
    <mergeCell ref="BJ7:BK7"/>
    <mergeCell ref="BL7:BM7"/>
    <mergeCell ref="BN7:BO7"/>
    <mergeCell ref="BP7:BQ7"/>
    <mergeCell ref="AT7:AU7"/>
    <mergeCell ref="AV7:AW7"/>
    <mergeCell ref="AX7:AY7"/>
    <mergeCell ref="AZ7:BA7"/>
    <mergeCell ref="BB7:BC7"/>
    <mergeCell ref="BD7:BE7"/>
    <mergeCell ref="CW7:CW8"/>
    <mergeCell ref="A9:A10"/>
    <mergeCell ref="B9:B10"/>
    <mergeCell ref="C9:C10"/>
    <mergeCell ref="D9:D10"/>
    <mergeCell ref="E9:E10"/>
    <mergeCell ref="F9:F10"/>
    <mergeCell ref="G9:G10"/>
    <mergeCell ref="H9:H10"/>
    <mergeCell ref="I9:I10"/>
    <mergeCell ref="CQ7:CQ8"/>
    <mergeCell ref="CR7:CR8"/>
    <mergeCell ref="CS7:CS8"/>
    <mergeCell ref="CT7:CT8"/>
    <mergeCell ref="CU7:CU8"/>
    <mergeCell ref="CV7:CV8"/>
    <mergeCell ref="CK7:CK8"/>
    <mergeCell ref="CL7:CL8"/>
    <mergeCell ref="CM7:CM8"/>
    <mergeCell ref="CN7:CN8"/>
    <mergeCell ref="CO7:CO8"/>
    <mergeCell ref="CP7:CP8"/>
    <mergeCell ref="CE7:CE8"/>
    <mergeCell ref="CF7:CF8"/>
    <mergeCell ref="CG7:CG8"/>
    <mergeCell ref="CH7:CH8"/>
    <mergeCell ref="CI7:CI8"/>
    <mergeCell ref="CJ7:CJ8"/>
    <mergeCell ref="BY7:BY8"/>
    <mergeCell ref="BZ7:BZ8"/>
    <mergeCell ref="CA7:CA8"/>
    <mergeCell ref="CB7:CB8"/>
    <mergeCell ref="AF9:AG9"/>
    <mergeCell ref="AH9:AI9"/>
    <mergeCell ref="AJ9:AK9"/>
    <mergeCell ref="AL9:AM9"/>
    <mergeCell ref="AN9:AO9"/>
    <mergeCell ref="AP9:AQ9"/>
    <mergeCell ref="T9:U9"/>
    <mergeCell ref="V9:W9"/>
    <mergeCell ref="X9:Y9"/>
    <mergeCell ref="Z9:AA9"/>
    <mergeCell ref="AB9:AC9"/>
    <mergeCell ref="AD9:AE9"/>
    <mergeCell ref="J9:J10"/>
    <mergeCell ref="K9:K10"/>
    <mergeCell ref="L9:L10"/>
    <mergeCell ref="M9:M10"/>
    <mergeCell ref="N9:O9"/>
    <mergeCell ref="R9:S9"/>
    <mergeCell ref="CC9:CC10"/>
    <mergeCell ref="CD9:CD10"/>
    <mergeCell ref="BP9:BQ9"/>
    <mergeCell ref="BR9:BS9"/>
    <mergeCell ref="BT9:BT10"/>
    <mergeCell ref="BV9:BV10"/>
    <mergeCell ref="BW9:BW10"/>
    <mergeCell ref="BX9:BX10"/>
    <mergeCell ref="BD9:BE9"/>
    <mergeCell ref="BF9:BG9"/>
    <mergeCell ref="BH9:BI9"/>
    <mergeCell ref="BJ9:BK9"/>
    <mergeCell ref="BL9:BM9"/>
    <mergeCell ref="BN9:BO9"/>
    <mergeCell ref="AR9:AS9"/>
    <mergeCell ref="AT9:AU9"/>
    <mergeCell ref="AV9:AW9"/>
    <mergeCell ref="AX9:AY9"/>
    <mergeCell ref="AZ9:BA9"/>
    <mergeCell ref="BB9:BC9"/>
    <mergeCell ref="CW9:CW10"/>
    <mergeCell ref="A11:A12"/>
    <mergeCell ref="B11:B12"/>
    <mergeCell ref="C11:C12"/>
    <mergeCell ref="D11:D12"/>
    <mergeCell ref="E11:E12"/>
    <mergeCell ref="F11:F12"/>
    <mergeCell ref="G11:G12"/>
    <mergeCell ref="H11:H12"/>
    <mergeCell ref="I11:I12"/>
    <mergeCell ref="CQ9:CQ10"/>
    <mergeCell ref="CR9:CR10"/>
    <mergeCell ref="CS9:CS10"/>
    <mergeCell ref="CT9:CT10"/>
    <mergeCell ref="CU9:CU10"/>
    <mergeCell ref="CV9:CV10"/>
    <mergeCell ref="CK9:CK10"/>
    <mergeCell ref="CL9:CL10"/>
    <mergeCell ref="CM9:CM10"/>
    <mergeCell ref="CN9:CN10"/>
    <mergeCell ref="CO9:CO10"/>
    <mergeCell ref="CP9:CP10"/>
    <mergeCell ref="CE9:CE10"/>
    <mergeCell ref="CF9:CF10"/>
    <mergeCell ref="CG9:CG10"/>
    <mergeCell ref="CH9:CH10"/>
    <mergeCell ref="CI9:CI10"/>
    <mergeCell ref="CJ9:CJ10"/>
    <mergeCell ref="BY9:BY10"/>
    <mergeCell ref="BZ9:BZ10"/>
    <mergeCell ref="CA9:CA10"/>
    <mergeCell ref="CB9:CB10"/>
    <mergeCell ref="AF11:AG11"/>
    <mergeCell ref="AH11:AI11"/>
    <mergeCell ref="AJ11:AK11"/>
    <mergeCell ref="AL11:AM11"/>
    <mergeCell ref="AN11:AO11"/>
    <mergeCell ref="AP11:AQ11"/>
    <mergeCell ref="T11:U11"/>
    <mergeCell ref="V11:W11"/>
    <mergeCell ref="X11:Y11"/>
    <mergeCell ref="Z11:AA11"/>
    <mergeCell ref="AB11:AC11"/>
    <mergeCell ref="AD11:AE11"/>
    <mergeCell ref="J11:J12"/>
    <mergeCell ref="K11:K12"/>
    <mergeCell ref="L11:L12"/>
    <mergeCell ref="M11:M12"/>
    <mergeCell ref="N11:O11"/>
    <mergeCell ref="P11:Q11"/>
    <mergeCell ref="CC11:CC12"/>
    <mergeCell ref="CD11:CD12"/>
    <mergeCell ref="BP11:BQ11"/>
    <mergeCell ref="BR11:BS11"/>
    <mergeCell ref="BT11:BT12"/>
    <mergeCell ref="BV11:BV12"/>
    <mergeCell ref="BW11:BW12"/>
    <mergeCell ref="BX11:BX12"/>
    <mergeCell ref="BD11:BE11"/>
    <mergeCell ref="BF11:BG11"/>
    <mergeCell ref="BH11:BI11"/>
    <mergeCell ref="BJ11:BK11"/>
    <mergeCell ref="BL11:BM11"/>
    <mergeCell ref="BN11:BO11"/>
    <mergeCell ref="AR11:AS11"/>
    <mergeCell ref="AT11:AU11"/>
    <mergeCell ref="AV11:AW11"/>
    <mergeCell ref="AX11:AY11"/>
    <mergeCell ref="AZ11:BA11"/>
    <mergeCell ref="BB11:BC11"/>
    <mergeCell ref="CW11:CW12"/>
    <mergeCell ref="A13:A14"/>
    <mergeCell ref="B13:B14"/>
    <mergeCell ref="C13:C14"/>
    <mergeCell ref="D13:D14"/>
    <mergeCell ref="E13:E14"/>
    <mergeCell ref="F13:F14"/>
    <mergeCell ref="G13:G14"/>
    <mergeCell ref="H13:H14"/>
    <mergeCell ref="I13:I14"/>
    <mergeCell ref="CQ11:CQ12"/>
    <mergeCell ref="CR11:CR12"/>
    <mergeCell ref="CS11:CS12"/>
    <mergeCell ref="CT11:CT12"/>
    <mergeCell ref="CU11:CU12"/>
    <mergeCell ref="CV11:CV12"/>
    <mergeCell ref="CK11:CK12"/>
    <mergeCell ref="CL11:CL12"/>
    <mergeCell ref="CM11:CM12"/>
    <mergeCell ref="CN11:CN12"/>
    <mergeCell ref="CO11:CO12"/>
    <mergeCell ref="CP11:CP12"/>
    <mergeCell ref="CE11:CE12"/>
    <mergeCell ref="CF11:CF12"/>
    <mergeCell ref="CG11:CG12"/>
    <mergeCell ref="CH11:CH12"/>
    <mergeCell ref="CI11:CI12"/>
    <mergeCell ref="CJ11:CJ12"/>
    <mergeCell ref="BY11:BY12"/>
    <mergeCell ref="BZ11:BZ12"/>
    <mergeCell ref="CA11:CA12"/>
    <mergeCell ref="CB11:CB12"/>
    <mergeCell ref="AF13:AG13"/>
    <mergeCell ref="AH13:AI13"/>
    <mergeCell ref="AJ13:AK13"/>
    <mergeCell ref="AL13:AM13"/>
    <mergeCell ref="AN13:AO13"/>
    <mergeCell ref="AP13:AQ13"/>
    <mergeCell ref="R13:S13"/>
    <mergeCell ref="V13:W13"/>
    <mergeCell ref="X13:Y13"/>
    <mergeCell ref="Z13:AA13"/>
    <mergeCell ref="AB13:AC13"/>
    <mergeCell ref="AD13:AE13"/>
    <mergeCell ref="J13:J14"/>
    <mergeCell ref="K13:K14"/>
    <mergeCell ref="L13:L14"/>
    <mergeCell ref="M13:M14"/>
    <mergeCell ref="N13:O13"/>
    <mergeCell ref="P13:Q13"/>
    <mergeCell ref="CC13:CC14"/>
    <mergeCell ref="CD13:CD14"/>
    <mergeCell ref="BP13:BQ13"/>
    <mergeCell ref="BR13:BS13"/>
    <mergeCell ref="BT13:BT14"/>
    <mergeCell ref="BV13:BV14"/>
    <mergeCell ref="BW13:BW14"/>
    <mergeCell ref="BX13:BX14"/>
    <mergeCell ref="BD13:BE13"/>
    <mergeCell ref="BF13:BG13"/>
    <mergeCell ref="BH13:BI13"/>
    <mergeCell ref="BJ13:BK13"/>
    <mergeCell ref="BL13:BM13"/>
    <mergeCell ref="BN13:BO13"/>
    <mergeCell ref="AR13:AS13"/>
    <mergeCell ref="AT13:AU13"/>
    <mergeCell ref="AV13:AW13"/>
    <mergeCell ref="AX13:AY13"/>
    <mergeCell ref="AZ13:BA13"/>
    <mergeCell ref="BB13:BC13"/>
    <mergeCell ref="CW13:CW14"/>
    <mergeCell ref="A15:A16"/>
    <mergeCell ref="B15:B16"/>
    <mergeCell ref="C15:C16"/>
    <mergeCell ref="D15:D16"/>
    <mergeCell ref="E15:E16"/>
    <mergeCell ref="F15:F16"/>
    <mergeCell ref="G15:G16"/>
    <mergeCell ref="H15:H16"/>
    <mergeCell ref="I15:I16"/>
    <mergeCell ref="CQ13:CQ14"/>
    <mergeCell ref="CR13:CR14"/>
    <mergeCell ref="CS13:CS14"/>
    <mergeCell ref="CT13:CT14"/>
    <mergeCell ref="CU13:CU14"/>
    <mergeCell ref="CV13:CV14"/>
    <mergeCell ref="CK13:CK14"/>
    <mergeCell ref="CL13:CL14"/>
    <mergeCell ref="CM13:CM14"/>
    <mergeCell ref="CN13:CN14"/>
    <mergeCell ref="CO13:CO14"/>
    <mergeCell ref="CP13:CP14"/>
    <mergeCell ref="CE13:CE14"/>
    <mergeCell ref="CF13:CF14"/>
    <mergeCell ref="CG13:CG14"/>
    <mergeCell ref="CH13:CH14"/>
    <mergeCell ref="CI13:CI14"/>
    <mergeCell ref="CJ13:CJ14"/>
    <mergeCell ref="BY13:BY14"/>
    <mergeCell ref="BZ13:BZ14"/>
    <mergeCell ref="CA13:CA14"/>
    <mergeCell ref="CB13:CB14"/>
    <mergeCell ref="AF15:AG15"/>
    <mergeCell ref="AH15:AI15"/>
    <mergeCell ref="AJ15:AK15"/>
    <mergeCell ref="AL15:AM15"/>
    <mergeCell ref="AN15:AO15"/>
    <mergeCell ref="AP15:AQ15"/>
    <mergeCell ref="R15:S15"/>
    <mergeCell ref="T15:U15"/>
    <mergeCell ref="X15:Y15"/>
    <mergeCell ref="Z15:AA15"/>
    <mergeCell ref="AB15:AC15"/>
    <mergeCell ref="AD15:AE15"/>
    <mergeCell ref="J15:J16"/>
    <mergeCell ref="K15:K16"/>
    <mergeCell ref="L15:L16"/>
    <mergeCell ref="M15:M16"/>
    <mergeCell ref="N15:O15"/>
    <mergeCell ref="P15:Q15"/>
    <mergeCell ref="CC15:CC16"/>
    <mergeCell ref="CD15:CD16"/>
    <mergeCell ref="BP15:BQ15"/>
    <mergeCell ref="BR15:BS15"/>
    <mergeCell ref="BT15:BT16"/>
    <mergeCell ref="BV15:BV16"/>
    <mergeCell ref="BW15:BW16"/>
    <mergeCell ref="BX15:BX16"/>
    <mergeCell ref="BD15:BE15"/>
    <mergeCell ref="BF15:BG15"/>
    <mergeCell ref="BH15:BI15"/>
    <mergeCell ref="BJ15:BK15"/>
    <mergeCell ref="BL15:BM15"/>
    <mergeCell ref="BN15:BO15"/>
    <mergeCell ref="AR15:AS15"/>
    <mergeCell ref="AT15:AU15"/>
    <mergeCell ref="AV15:AW15"/>
    <mergeCell ref="AX15:AY15"/>
    <mergeCell ref="AZ15:BA15"/>
    <mergeCell ref="BB15:BC15"/>
    <mergeCell ref="CW15:CW16"/>
    <mergeCell ref="A17:A18"/>
    <mergeCell ref="B17:B18"/>
    <mergeCell ref="C17:C18"/>
    <mergeCell ref="D17:D18"/>
    <mergeCell ref="E17:E18"/>
    <mergeCell ref="F17:F18"/>
    <mergeCell ref="G17:G18"/>
    <mergeCell ref="H17:H18"/>
    <mergeCell ref="I17:I18"/>
    <mergeCell ref="CQ15:CQ16"/>
    <mergeCell ref="CR15:CR16"/>
    <mergeCell ref="CS15:CS16"/>
    <mergeCell ref="CT15:CT16"/>
    <mergeCell ref="CU15:CU16"/>
    <mergeCell ref="CV15:CV16"/>
    <mergeCell ref="CK15:CK16"/>
    <mergeCell ref="CL15:CL16"/>
    <mergeCell ref="CM15:CM16"/>
    <mergeCell ref="CN15:CN16"/>
    <mergeCell ref="CO15:CO16"/>
    <mergeCell ref="CP15:CP16"/>
    <mergeCell ref="CE15:CE16"/>
    <mergeCell ref="CF15:CF16"/>
    <mergeCell ref="CG15:CG16"/>
    <mergeCell ref="CH15:CH16"/>
    <mergeCell ref="CI15:CI16"/>
    <mergeCell ref="CJ15:CJ16"/>
    <mergeCell ref="BY15:BY16"/>
    <mergeCell ref="BZ15:BZ16"/>
    <mergeCell ref="CA15:CA16"/>
    <mergeCell ref="CB15:CB16"/>
    <mergeCell ref="AF17:AG17"/>
    <mergeCell ref="AH17:AI17"/>
    <mergeCell ref="AJ17:AK17"/>
    <mergeCell ref="AL17:AM17"/>
    <mergeCell ref="AN17:AO17"/>
    <mergeCell ref="AP17:AQ17"/>
    <mergeCell ref="R17:S17"/>
    <mergeCell ref="T17:U17"/>
    <mergeCell ref="V17:W17"/>
    <mergeCell ref="Z17:AA17"/>
    <mergeCell ref="AB17:AC17"/>
    <mergeCell ref="AD17:AE17"/>
    <mergeCell ref="J17:J18"/>
    <mergeCell ref="K17:K18"/>
    <mergeCell ref="L17:L18"/>
    <mergeCell ref="M17:M18"/>
    <mergeCell ref="N17:O17"/>
    <mergeCell ref="P17:Q17"/>
    <mergeCell ref="CC17:CC18"/>
    <mergeCell ref="CD17:CD18"/>
    <mergeCell ref="BP17:BQ17"/>
    <mergeCell ref="BR17:BS17"/>
    <mergeCell ref="BT17:BT18"/>
    <mergeCell ref="BV17:BV18"/>
    <mergeCell ref="BW17:BW18"/>
    <mergeCell ref="BX17:BX18"/>
    <mergeCell ref="BD17:BE17"/>
    <mergeCell ref="BF17:BG17"/>
    <mergeCell ref="BH17:BI17"/>
    <mergeCell ref="BJ17:BK17"/>
    <mergeCell ref="BL17:BM17"/>
    <mergeCell ref="BN17:BO17"/>
    <mergeCell ref="AR17:AS17"/>
    <mergeCell ref="AT17:AU17"/>
    <mergeCell ref="AV17:AW17"/>
    <mergeCell ref="AX17:AY17"/>
    <mergeCell ref="AZ17:BA17"/>
    <mergeCell ref="BB17:BC17"/>
    <mergeCell ref="CW17:CW18"/>
    <mergeCell ref="A19:A20"/>
    <mergeCell ref="B19:B20"/>
    <mergeCell ref="C19:C20"/>
    <mergeCell ref="D19:D20"/>
    <mergeCell ref="E19:E20"/>
    <mergeCell ref="F19:F20"/>
    <mergeCell ref="G19:G20"/>
    <mergeCell ref="H19:H20"/>
    <mergeCell ref="I19:I20"/>
    <mergeCell ref="CQ17:CQ18"/>
    <mergeCell ref="CR17:CR18"/>
    <mergeCell ref="CS17:CS18"/>
    <mergeCell ref="CT17:CT18"/>
    <mergeCell ref="CU17:CU18"/>
    <mergeCell ref="CV17:CV18"/>
    <mergeCell ref="CK17:CK18"/>
    <mergeCell ref="CL17:CL18"/>
    <mergeCell ref="CM17:CM18"/>
    <mergeCell ref="CN17:CN18"/>
    <mergeCell ref="CO17:CO18"/>
    <mergeCell ref="CP17:CP18"/>
    <mergeCell ref="CE17:CE18"/>
    <mergeCell ref="CF17:CF18"/>
    <mergeCell ref="CG17:CG18"/>
    <mergeCell ref="CH17:CH18"/>
    <mergeCell ref="CI17:CI18"/>
    <mergeCell ref="CJ17:CJ18"/>
    <mergeCell ref="BY17:BY18"/>
    <mergeCell ref="BZ17:BZ18"/>
    <mergeCell ref="CA17:CA18"/>
    <mergeCell ref="CB17:CB18"/>
    <mergeCell ref="AF19:AG19"/>
    <mergeCell ref="AH19:AI19"/>
    <mergeCell ref="AJ19:AK19"/>
    <mergeCell ref="AL19:AM19"/>
    <mergeCell ref="AN19:AO19"/>
    <mergeCell ref="AP19:AQ19"/>
    <mergeCell ref="R19:S19"/>
    <mergeCell ref="T19:U19"/>
    <mergeCell ref="V19:W19"/>
    <mergeCell ref="X19:Y19"/>
    <mergeCell ref="AB19:AC19"/>
    <mergeCell ref="AD19:AE19"/>
    <mergeCell ref="J19:J20"/>
    <mergeCell ref="K19:K20"/>
    <mergeCell ref="L19:L20"/>
    <mergeCell ref="M19:M20"/>
    <mergeCell ref="N19:O19"/>
    <mergeCell ref="P19:Q19"/>
    <mergeCell ref="CC19:CC20"/>
    <mergeCell ref="CD19:CD20"/>
    <mergeCell ref="BP19:BQ19"/>
    <mergeCell ref="BR19:BS19"/>
    <mergeCell ref="BT19:BT20"/>
    <mergeCell ref="BV19:BV20"/>
    <mergeCell ref="BW19:BW20"/>
    <mergeCell ref="BX19:BX20"/>
    <mergeCell ref="BD19:BE19"/>
    <mergeCell ref="BF19:BG19"/>
    <mergeCell ref="BH19:BI19"/>
    <mergeCell ref="BJ19:BK19"/>
    <mergeCell ref="BL19:BM19"/>
    <mergeCell ref="BN19:BO19"/>
    <mergeCell ref="AR19:AS19"/>
    <mergeCell ref="AT19:AU19"/>
    <mergeCell ref="AV19:AW19"/>
    <mergeCell ref="AX19:AY19"/>
    <mergeCell ref="AZ19:BA19"/>
    <mergeCell ref="BB19:BC19"/>
    <mergeCell ref="CW19:CW20"/>
    <mergeCell ref="A21:A22"/>
    <mergeCell ref="B21:B22"/>
    <mergeCell ref="C21:C22"/>
    <mergeCell ref="D21:D22"/>
    <mergeCell ref="E21:E22"/>
    <mergeCell ref="F21:F22"/>
    <mergeCell ref="G21:G22"/>
    <mergeCell ref="H21:H22"/>
    <mergeCell ref="I21:I22"/>
    <mergeCell ref="CQ19:CQ20"/>
    <mergeCell ref="CR19:CR20"/>
    <mergeCell ref="CS19:CS20"/>
    <mergeCell ref="CT19:CT20"/>
    <mergeCell ref="CU19:CU20"/>
    <mergeCell ref="CV19:CV20"/>
    <mergeCell ref="CK19:CK20"/>
    <mergeCell ref="CL19:CL20"/>
    <mergeCell ref="CM19:CM20"/>
    <mergeCell ref="CN19:CN20"/>
    <mergeCell ref="CO19:CO20"/>
    <mergeCell ref="CP19:CP20"/>
    <mergeCell ref="CE19:CE20"/>
    <mergeCell ref="CF19:CF20"/>
    <mergeCell ref="CG19:CG20"/>
    <mergeCell ref="CH19:CH20"/>
    <mergeCell ref="CI19:CI20"/>
    <mergeCell ref="CJ19:CJ20"/>
    <mergeCell ref="BY19:BY20"/>
    <mergeCell ref="BZ19:BZ20"/>
    <mergeCell ref="CA19:CA20"/>
    <mergeCell ref="CB19:CB20"/>
    <mergeCell ref="AF21:AG21"/>
    <mergeCell ref="AH21:AI21"/>
    <mergeCell ref="AJ21:AK21"/>
    <mergeCell ref="AL21:AM21"/>
    <mergeCell ref="AN21:AO21"/>
    <mergeCell ref="AP21:AQ21"/>
    <mergeCell ref="R21:S21"/>
    <mergeCell ref="T21:U21"/>
    <mergeCell ref="V21:W21"/>
    <mergeCell ref="X21:Y21"/>
    <mergeCell ref="Z21:AA21"/>
    <mergeCell ref="AD21:AE21"/>
    <mergeCell ref="J21:J22"/>
    <mergeCell ref="K21:K22"/>
    <mergeCell ref="L21:L22"/>
    <mergeCell ref="M21:M22"/>
    <mergeCell ref="N21:O21"/>
    <mergeCell ref="P21:Q21"/>
    <mergeCell ref="CC21:CC22"/>
    <mergeCell ref="CD21:CD22"/>
    <mergeCell ref="BP21:BQ21"/>
    <mergeCell ref="BR21:BS21"/>
    <mergeCell ref="BT21:BT22"/>
    <mergeCell ref="BV21:BV22"/>
    <mergeCell ref="BW21:BW22"/>
    <mergeCell ref="BX21:BX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CW21:CW22"/>
    <mergeCell ref="A23:A24"/>
    <mergeCell ref="B23:B24"/>
    <mergeCell ref="C23:C24"/>
    <mergeCell ref="D23:D24"/>
    <mergeCell ref="E23:E24"/>
    <mergeCell ref="F23:F24"/>
    <mergeCell ref="G23:G24"/>
    <mergeCell ref="H23:H24"/>
    <mergeCell ref="I23:I24"/>
    <mergeCell ref="CQ21:CQ22"/>
    <mergeCell ref="CR21:CR22"/>
    <mergeCell ref="CS21:CS22"/>
    <mergeCell ref="CT21:CT22"/>
    <mergeCell ref="CU21:CU22"/>
    <mergeCell ref="CV21:CV22"/>
    <mergeCell ref="CK21:CK22"/>
    <mergeCell ref="CL21:CL22"/>
    <mergeCell ref="CM21:CM22"/>
    <mergeCell ref="CN21:CN22"/>
    <mergeCell ref="CO21:CO22"/>
    <mergeCell ref="CP21:CP22"/>
    <mergeCell ref="CE21:CE22"/>
    <mergeCell ref="CF21:CF22"/>
    <mergeCell ref="CG21:CG22"/>
    <mergeCell ref="CH21:CH22"/>
    <mergeCell ref="CI21:CI22"/>
    <mergeCell ref="CJ21:CJ22"/>
    <mergeCell ref="BY21:BY22"/>
    <mergeCell ref="BZ21:BZ22"/>
    <mergeCell ref="CA21:CA22"/>
    <mergeCell ref="CB21:CB22"/>
    <mergeCell ref="AF23:AG23"/>
    <mergeCell ref="AH23:AI23"/>
    <mergeCell ref="AJ23:AK23"/>
    <mergeCell ref="AL23:AM23"/>
    <mergeCell ref="AN23:AO23"/>
    <mergeCell ref="AP23:AQ23"/>
    <mergeCell ref="R23:S23"/>
    <mergeCell ref="T23:U23"/>
    <mergeCell ref="V23:W23"/>
    <mergeCell ref="X23:Y23"/>
    <mergeCell ref="Z23:AA23"/>
    <mergeCell ref="AB23:AC23"/>
    <mergeCell ref="J23:J24"/>
    <mergeCell ref="K23:K24"/>
    <mergeCell ref="L23:L24"/>
    <mergeCell ref="M23:M24"/>
    <mergeCell ref="N23:O23"/>
    <mergeCell ref="P23:Q23"/>
    <mergeCell ref="CC23:CC24"/>
    <mergeCell ref="CD23:CD24"/>
    <mergeCell ref="BP23:BQ23"/>
    <mergeCell ref="BR23:BS23"/>
    <mergeCell ref="BT23:BT24"/>
    <mergeCell ref="BV23:BV24"/>
    <mergeCell ref="BW23:BW24"/>
    <mergeCell ref="BX23:BX24"/>
    <mergeCell ref="BD23:BE23"/>
    <mergeCell ref="BF23:BG23"/>
    <mergeCell ref="BH23:BI23"/>
    <mergeCell ref="BJ23:BK23"/>
    <mergeCell ref="BL23:BM23"/>
    <mergeCell ref="BN23:BO23"/>
    <mergeCell ref="AR23:AS23"/>
    <mergeCell ref="AT23:AU23"/>
    <mergeCell ref="AV23:AW23"/>
    <mergeCell ref="AX23:AY23"/>
    <mergeCell ref="AZ23:BA23"/>
    <mergeCell ref="BB23:BC23"/>
    <mergeCell ref="CW23:CW24"/>
    <mergeCell ref="A25:A26"/>
    <mergeCell ref="B25:B26"/>
    <mergeCell ref="C25:C26"/>
    <mergeCell ref="D25:D26"/>
    <mergeCell ref="E25:E26"/>
    <mergeCell ref="F25:F26"/>
    <mergeCell ref="G25:G26"/>
    <mergeCell ref="H25:H26"/>
    <mergeCell ref="I25:I26"/>
    <mergeCell ref="CQ23:CQ24"/>
    <mergeCell ref="CR23:CR24"/>
    <mergeCell ref="CS23:CS24"/>
    <mergeCell ref="CT23:CT24"/>
    <mergeCell ref="CU23:CU24"/>
    <mergeCell ref="CV23:CV24"/>
    <mergeCell ref="CK23:CK24"/>
    <mergeCell ref="CL23:CL24"/>
    <mergeCell ref="CM23:CM24"/>
    <mergeCell ref="CN23:CN24"/>
    <mergeCell ref="CO23:CO24"/>
    <mergeCell ref="CP23:CP24"/>
    <mergeCell ref="CE23:CE24"/>
    <mergeCell ref="CF23:CF24"/>
    <mergeCell ref="CG23:CG24"/>
    <mergeCell ref="CH23:CH24"/>
    <mergeCell ref="CI23:CI24"/>
    <mergeCell ref="CJ23:CJ24"/>
    <mergeCell ref="BY23:BY24"/>
    <mergeCell ref="BZ23:BZ24"/>
    <mergeCell ref="CA23:CA24"/>
    <mergeCell ref="CB23:CB24"/>
    <mergeCell ref="AD25:AE25"/>
    <mergeCell ref="AH25:AI25"/>
    <mergeCell ref="AJ25:AK25"/>
    <mergeCell ref="AL25:AM25"/>
    <mergeCell ref="AN25:AO25"/>
    <mergeCell ref="AP25:AQ25"/>
    <mergeCell ref="R25:S25"/>
    <mergeCell ref="T25:U25"/>
    <mergeCell ref="V25:W25"/>
    <mergeCell ref="X25:Y25"/>
    <mergeCell ref="Z25:AA25"/>
    <mergeCell ref="AB25:AC25"/>
    <mergeCell ref="J25:J26"/>
    <mergeCell ref="K25:K26"/>
    <mergeCell ref="L25:L26"/>
    <mergeCell ref="M25:M26"/>
    <mergeCell ref="N25:O25"/>
    <mergeCell ref="P25:Q25"/>
    <mergeCell ref="CC25:CC26"/>
    <mergeCell ref="CD25:CD26"/>
    <mergeCell ref="BP25:BQ25"/>
    <mergeCell ref="BR25:BS25"/>
    <mergeCell ref="BT25:BT26"/>
    <mergeCell ref="BV25:BV26"/>
    <mergeCell ref="BW25:BW26"/>
    <mergeCell ref="BX25:BX26"/>
    <mergeCell ref="BD25:BE25"/>
    <mergeCell ref="BF25:BG25"/>
    <mergeCell ref="BH25:BI25"/>
    <mergeCell ref="BJ25:BK25"/>
    <mergeCell ref="BL25:BM25"/>
    <mergeCell ref="BN25:BO25"/>
    <mergeCell ref="AR25:AS25"/>
    <mergeCell ref="AT25:AU25"/>
    <mergeCell ref="AV25:AW25"/>
    <mergeCell ref="AX25:AY25"/>
    <mergeCell ref="AZ25:BA25"/>
    <mergeCell ref="BB25:BC25"/>
    <mergeCell ref="CW25:CW26"/>
    <mergeCell ref="A27:A28"/>
    <mergeCell ref="B27:B28"/>
    <mergeCell ref="C27:C28"/>
    <mergeCell ref="D27:D28"/>
    <mergeCell ref="E27:E28"/>
    <mergeCell ref="F27:F28"/>
    <mergeCell ref="G27:G28"/>
    <mergeCell ref="H27:H28"/>
    <mergeCell ref="I27:I28"/>
    <mergeCell ref="CQ25:CQ26"/>
    <mergeCell ref="CR25:CR26"/>
    <mergeCell ref="CS25:CS26"/>
    <mergeCell ref="CT25:CT26"/>
    <mergeCell ref="CU25:CU26"/>
    <mergeCell ref="CV25:CV26"/>
    <mergeCell ref="CK25:CK26"/>
    <mergeCell ref="CL25:CL26"/>
    <mergeCell ref="CM25:CM26"/>
    <mergeCell ref="CN25:CN26"/>
    <mergeCell ref="CO25:CO26"/>
    <mergeCell ref="CP25:CP26"/>
    <mergeCell ref="CE25:CE26"/>
    <mergeCell ref="CF25:CF26"/>
    <mergeCell ref="CG25:CG26"/>
    <mergeCell ref="CH25:CH26"/>
    <mergeCell ref="CI25:CI26"/>
    <mergeCell ref="CJ25:CJ26"/>
    <mergeCell ref="BY25:BY26"/>
    <mergeCell ref="BZ25:BZ26"/>
    <mergeCell ref="CA25:CA26"/>
    <mergeCell ref="CB25:CB26"/>
    <mergeCell ref="AD27:AE27"/>
    <mergeCell ref="AF27:AG27"/>
    <mergeCell ref="AJ27:AK27"/>
    <mergeCell ref="AL27:AM27"/>
    <mergeCell ref="AN27:AO27"/>
    <mergeCell ref="AP27:AQ27"/>
    <mergeCell ref="R27:S27"/>
    <mergeCell ref="T27:U27"/>
    <mergeCell ref="V27:W27"/>
    <mergeCell ref="X27:Y27"/>
    <mergeCell ref="Z27:AA27"/>
    <mergeCell ref="AB27:AC27"/>
    <mergeCell ref="J27:J28"/>
    <mergeCell ref="K27:K28"/>
    <mergeCell ref="L27:L28"/>
    <mergeCell ref="M27:M28"/>
    <mergeCell ref="N27:O27"/>
    <mergeCell ref="P27:Q27"/>
    <mergeCell ref="CC27:CC28"/>
    <mergeCell ref="CD27:CD28"/>
    <mergeCell ref="BP27:BQ27"/>
    <mergeCell ref="BR27:BS27"/>
    <mergeCell ref="BT27:BT28"/>
    <mergeCell ref="BV27:BV28"/>
    <mergeCell ref="BW27:BW28"/>
    <mergeCell ref="BX27:BX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CW27:CW28"/>
    <mergeCell ref="A29:A30"/>
    <mergeCell ref="B29:B30"/>
    <mergeCell ref="C29:C30"/>
    <mergeCell ref="D29:D30"/>
    <mergeCell ref="E29:E30"/>
    <mergeCell ref="F29:F30"/>
    <mergeCell ref="G29:G30"/>
    <mergeCell ref="H29:H30"/>
    <mergeCell ref="I29:I30"/>
    <mergeCell ref="CQ27:CQ28"/>
    <mergeCell ref="CR27:CR28"/>
    <mergeCell ref="CS27:CS28"/>
    <mergeCell ref="CT27:CT28"/>
    <mergeCell ref="CU27:CU28"/>
    <mergeCell ref="CV27:CV28"/>
    <mergeCell ref="CK27:CK28"/>
    <mergeCell ref="CL27:CL28"/>
    <mergeCell ref="CM27:CM28"/>
    <mergeCell ref="CN27:CN28"/>
    <mergeCell ref="CO27:CO28"/>
    <mergeCell ref="CP27:CP28"/>
    <mergeCell ref="CE27:CE28"/>
    <mergeCell ref="CF27:CF28"/>
    <mergeCell ref="CG27:CG28"/>
    <mergeCell ref="CH27:CH28"/>
    <mergeCell ref="CI27:CI28"/>
    <mergeCell ref="CJ27:CJ28"/>
    <mergeCell ref="BY27:BY28"/>
    <mergeCell ref="BZ27:BZ28"/>
    <mergeCell ref="CA27:CA28"/>
    <mergeCell ref="CB27:CB28"/>
    <mergeCell ref="AD29:AE29"/>
    <mergeCell ref="AF29:AG29"/>
    <mergeCell ref="AH29:AI29"/>
    <mergeCell ref="AL29:AM29"/>
    <mergeCell ref="AN29:AO29"/>
    <mergeCell ref="AP29:AQ29"/>
    <mergeCell ref="R29:S29"/>
    <mergeCell ref="T29:U29"/>
    <mergeCell ref="V29:W29"/>
    <mergeCell ref="X29:Y29"/>
    <mergeCell ref="Z29:AA29"/>
    <mergeCell ref="AB29:AC29"/>
    <mergeCell ref="J29:J30"/>
    <mergeCell ref="K29:K30"/>
    <mergeCell ref="L29:L30"/>
    <mergeCell ref="M29:M30"/>
    <mergeCell ref="N29:O29"/>
    <mergeCell ref="P29:Q29"/>
    <mergeCell ref="CC29:CC30"/>
    <mergeCell ref="CD29:CD30"/>
    <mergeCell ref="BP29:BQ29"/>
    <mergeCell ref="BR29:BS29"/>
    <mergeCell ref="BT29:BT30"/>
    <mergeCell ref="BV29:BV30"/>
    <mergeCell ref="BW29:BW30"/>
    <mergeCell ref="BX29:BX30"/>
    <mergeCell ref="BD29:BE29"/>
    <mergeCell ref="BF29:BG29"/>
    <mergeCell ref="BH29:BI29"/>
    <mergeCell ref="BJ29:BK29"/>
    <mergeCell ref="BL29:BM29"/>
    <mergeCell ref="BN29:BO29"/>
    <mergeCell ref="AR29:AS29"/>
    <mergeCell ref="AT29:AU29"/>
    <mergeCell ref="AV29:AW29"/>
    <mergeCell ref="AX29:AY29"/>
    <mergeCell ref="AZ29:BA29"/>
    <mergeCell ref="BB29:BC29"/>
    <mergeCell ref="CW29:CW30"/>
    <mergeCell ref="A31:A32"/>
    <mergeCell ref="B31:B32"/>
    <mergeCell ref="C31:C32"/>
    <mergeCell ref="D31:D32"/>
    <mergeCell ref="E31:E32"/>
    <mergeCell ref="F31:F32"/>
    <mergeCell ref="G31:G32"/>
    <mergeCell ref="H31:H32"/>
    <mergeCell ref="I31:I32"/>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AD31:AE31"/>
    <mergeCell ref="AF31:AG31"/>
    <mergeCell ref="AH31:AI31"/>
    <mergeCell ref="AJ31:AK31"/>
    <mergeCell ref="AN31:AO31"/>
    <mergeCell ref="AP31:AQ31"/>
    <mergeCell ref="R31:S31"/>
    <mergeCell ref="T31:U31"/>
    <mergeCell ref="V31:W31"/>
    <mergeCell ref="X31:Y31"/>
    <mergeCell ref="Z31:AA31"/>
    <mergeCell ref="AB31:AC31"/>
    <mergeCell ref="J31:J32"/>
    <mergeCell ref="K31:K32"/>
    <mergeCell ref="L31:L32"/>
    <mergeCell ref="M31:M32"/>
    <mergeCell ref="N31:O31"/>
    <mergeCell ref="P31:Q31"/>
    <mergeCell ref="CC31:CC32"/>
    <mergeCell ref="CD31:CD32"/>
    <mergeCell ref="BP31:BQ31"/>
    <mergeCell ref="BR31:BS31"/>
    <mergeCell ref="BT31:BT32"/>
    <mergeCell ref="BV31:BV32"/>
    <mergeCell ref="BW31:BW32"/>
    <mergeCell ref="BX31:BX32"/>
    <mergeCell ref="BD31:BE31"/>
    <mergeCell ref="BF31:BG31"/>
    <mergeCell ref="BH31:BI31"/>
    <mergeCell ref="BJ31:BK31"/>
    <mergeCell ref="BL31:BM31"/>
    <mergeCell ref="BN31:BO31"/>
    <mergeCell ref="AR31:AS31"/>
    <mergeCell ref="AT31:AU31"/>
    <mergeCell ref="AV31:AW31"/>
    <mergeCell ref="AX31:AY31"/>
    <mergeCell ref="AZ31:BA31"/>
    <mergeCell ref="BB31:BC31"/>
    <mergeCell ref="CW31:CW32"/>
    <mergeCell ref="A33:A34"/>
    <mergeCell ref="B33:B34"/>
    <mergeCell ref="C33:C34"/>
    <mergeCell ref="D33:D34"/>
    <mergeCell ref="E33:E34"/>
    <mergeCell ref="F33:F34"/>
    <mergeCell ref="G33:G34"/>
    <mergeCell ref="H33:H34"/>
    <mergeCell ref="I33:I34"/>
    <mergeCell ref="CQ31:CQ32"/>
    <mergeCell ref="CR31:CR32"/>
    <mergeCell ref="CS31:CS32"/>
    <mergeCell ref="CT31:CT32"/>
    <mergeCell ref="CU31:CU32"/>
    <mergeCell ref="CV31:CV32"/>
    <mergeCell ref="CK31:CK32"/>
    <mergeCell ref="CL31:CL32"/>
    <mergeCell ref="CM31:CM32"/>
    <mergeCell ref="CN31:CN32"/>
    <mergeCell ref="CO31:CO32"/>
    <mergeCell ref="CP31:CP32"/>
    <mergeCell ref="CE31:CE32"/>
    <mergeCell ref="CF31:CF32"/>
    <mergeCell ref="CG31:CG32"/>
    <mergeCell ref="CH31:CH32"/>
    <mergeCell ref="CI31:CI32"/>
    <mergeCell ref="CJ31:CJ32"/>
    <mergeCell ref="BY31:BY32"/>
    <mergeCell ref="BZ31:BZ32"/>
    <mergeCell ref="CA31:CA32"/>
    <mergeCell ref="CB31:CB32"/>
    <mergeCell ref="AD33:AE33"/>
    <mergeCell ref="AF33:AG33"/>
    <mergeCell ref="AH33:AI33"/>
    <mergeCell ref="AJ33:AK33"/>
    <mergeCell ref="AL33:AM33"/>
    <mergeCell ref="AP33:AQ33"/>
    <mergeCell ref="R33:S33"/>
    <mergeCell ref="T33:U33"/>
    <mergeCell ref="V33:W33"/>
    <mergeCell ref="X33:Y33"/>
    <mergeCell ref="Z33:AA33"/>
    <mergeCell ref="AB33:AC33"/>
    <mergeCell ref="J33:J34"/>
    <mergeCell ref="K33:K34"/>
    <mergeCell ref="L33:L34"/>
    <mergeCell ref="M33:M34"/>
    <mergeCell ref="N33:O33"/>
    <mergeCell ref="P33:Q33"/>
    <mergeCell ref="CC33:CC34"/>
    <mergeCell ref="CD33:CD34"/>
    <mergeCell ref="BP33:BQ33"/>
    <mergeCell ref="BR33:BS33"/>
    <mergeCell ref="BT33:BT34"/>
    <mergeCell ref="BV33:BV34"/>
    <mergeCell ref="BW33:BW34"/>
    <mergeCell ref="BX33:BX34"/>
    <mergeCell ref="BD33:BE33"/>
    <mergeCell ref="BF33:BG33"/>
    <mergeCell ref="BH33:BI33"/>
    <mergeCell ref="BJ33:BK33"/>
    <mergeCell ref="BL33:BM33"/>
    <mergeCell ref="BN33:BO33"/>
    <mergeCell ref="AR33:AS33"/>
    <mergeCell ref="AT33:AU33"/>
    <mergeCell ref="AV33:AW33"/>
    <mergeCell ref="AX33:AY33"/>
    <mergeCell ref="AZ33:BA33"/>
    <mergeCell ref="BB33:BC33"/>
    <mergeCell ref="CW33:CW34"/>
    <mergeCell ref="A35:A36"/>
    <mergeCell ref="B35:B36"/>
    <mergeCell ref="C35:C36"/>
    <mergeCell ref="D35:D36"/>
    <mergeCell ref="E35:E36"/>
    <mergeCell ref="F35:F36"/>
    <mergeCell ref="G35:G36"/>
    <mergeCell ref="H35:H36"/>
    <mergeCell ref="I35:I36"/>
    <mergeCell ref="CQ33:CQ34"/>
    <mergeCell ref="CR33:CR34"/>
    <mergeCell ref="CS33:CS34"/>
    <mergeCell ref="CT33:CT34"/>
    <mergeCell ref="CU33:CU34"/>
    <mergeCell ref="CV33:CV34"/>
    <mergeCell ref="CK33:CK34"/>
    <mergeCell ref="CL33:CL34"/>
    <mergeCell ref="CM33:CM34"/>
    <mergeCell ref="CN33:CN34"/>
    <mergeCell ref="CO33:CO34"/>
    <mergeCell ref="CP33:CP34"/>
    <mergeCell ref="CE33:CE34"/>
    <mergeCell ref="CF33:CF34"/>
    <mergeCell ref="CG33:CG34"/>
    <mergeCell ref="CH33:CH34"/>
    <mergeCell ref="CI33:CI34"/>
    <mergeCell ref="CJ33:CJ34"/>
    <mergeCell ref="BY33:BY34"/>
    <mergeCell ref="BZ33:BZ34"/>
    <mergeCell ref="CA33:CA34"/>
    <mergeCell ref="CB33:CB34"/>
    <mergeCell ref="AD35:AE35"/>
    <mergeCell ref="AF35:AG35"/>
    <mergeCell ref="AH35:AI35"/>
    <mergeCell ref="AJ35:AK35"/>
    <mergeCell ref="AL35:AM35"/>
    <mergeCell ref="AN35:AO35"/>
    <mergeCell ref="R35:S35"/>
    <mergeCell ref="T35:U35"/>
    <mergeCell ref="V35:W35"/>
    <mergeCell ref="X35:Y35"/>
    <mergeCell ref="Z35:AA35"/>
    <mergeCell ref="AB35:AC35"/>
    <mergeCell ref="J35:J36"/>
    <mergeCell ref="K35:K36"/>
    <mergeCell ref="L35:L36"/>
    <mergeCell ref="M35:M36"/>
    <mergeCell ref="N35:O35"/>
    <mergeCell ref="P35:Q35"/>
    <mergeCell ref="CC35:CC36"/>
    <mergeCell ref="CD35:CD36"/>
    <mergeCell ref="BP35:BQ35"/>
    <mergeCell ref="BR35:BS35"/>
    <mergeCell ref="BT35:BT36"/>
    <mergeCell ref="BV35:BV36"/>
    <mergeCell ref="BW35:BW36"/>
    <mergeCell ref="BX35:BX36"/>
    <mergeCell ref="BD35:BE35"/>
    <mergeCell ref="BF35:BG35"/>
    <mergeCell ref="BH35:BI35"/>
    <mergeCell ref="BJ35:BK35"/>
    <mergeCell ref="BL35:BM35"/>
    <mergeCell ref="BN35:BO35"/>
    <mergeCell ref="AR35:AS35"/>
    <mergeCell ref="AT35:AU35"/>
    <mergeCell ref="AV35:AW35"/>
    <mergeCell ref="AX35:AY35"/>
    <mergeCell ref="AZ35:BA35"/>
    <mergeCell ref="BB35:BC35"/>
    <mergeCell ref="CW35:CW36"/>
    <mergeCell ref="A37:A38"/>
    <mergeCell ref="B37:B38"/>
    <mergeCell ref="C37:C38"/>
    <mergeCell ref="D37:D38"/>
    <mergeCell ref="E37:E38"/>
    <mergeCell ref="F37:F38"/>
    <mergeCell ref="G37:G38"/>
    <mergeCell ref="H37:H38"/>
    <mergeCell ref="I37:I38"/>
    <mergeCell ref="CQ35:CQ36"/>
    <mergeCell ref="CR35:CR36"/>
    <mergeCell ref="CS35:CS36"/>
    <mergeCell ref="CT35:CT36"/>
    <mergeCell ref="CU35:CU36"/>
    <mergeCell ref="CV35:CV36"/>
    <mergeCell ref="CK35:CK36"/>
    <mergeCell ref="CL35:CL36"/>
    <mergeCell ref="CM35:CM36"/>
    <mergeCell ref="CN35:CN36"/>
    <mergeCell ref="CO35:CO36"/>
    <mergeCell ref="CP35:CP36"/>
    <mergeCell ref="CE35:CE36"/>
    <mergeCell ref="CF35:CF36"/>
    <mergeCell ref="CG35:CG36"/>
    <mergeCell ref="CH35:CH36"/>
    <mergeCell ref="CI35:CI36"/>
    <mergeCell ref="CJ35:CJ36"/>
    <mergeCell ref="BY35:BY36"/>
    <mergeCell ref="BZ35:BZ36"/>
    <mergeCell ref="CA35:CA36"/>
    <mergeCell ref="CB35:CB36"/>
    <mergeCell ref="AD37:AE37"/>
    <mergeCell ref="AF37:AG37"/>
    <mergeCell ref="AH37:AI37"/>
    <mergeCell ref="AJ37:AK37"/>
    <mergeCell ref="AL37:AM37"/>
    <mergeCell ref="AN37:AO37"/>
    <mergeCell ref="R37:S37"/>
    <mergeCell ref="T37:U37"/>
    <mergeCell ref="V37:W37"/>
    <mergeCell ref="X37:Y37"/>
    <mergeCell ref="Z37:AA37"/>
    <mergeCell ref="AB37:AC37"/>
    <mergeCell ref="J37:J38"/>
    <mergeCell ref="K37:K38"/>
    <mergeCell ref="L37:L38"/>
    <mergeCell ref="M37:M38"/>
    <mergeCell ref="N37:O37"/>
    <mergeCell ref="P37:Q37"/>
    <mergeCell ref="CC37:CC38"/>
    <mergeCell ref="CD37:CD38"/>
    <mergeCell ref="BP37:BQ37"/>
    <mergeCell ref="BR37:BS37"/>
    <mergeCell ref="BT37:BT38"/>
    <mergeCell ref="BV37:BV38"/>
    <mergeCell ref="BW37:BW38"/>
    <mergeCell ref="BX37:BX38"/>
    <mergeCell ref="BD37:BE37"/>
    <mergeCell ref="BF37:BG37"/>
    <mergeCell ref="BH37:BI37"/>
    <mergeCell ref="BJ37:BK37"/>
    <mergeCell ref="BL37:BM37"/>
    <mergeCell ref="BN37:BO37"/>
    <mergeCell ref="AP37:AQ37"/>
    <mergeCell ref="AT37:AU37"/>
    <mergeCell ref="AV37:AW37"/>
    <mergeCell ref="AX37:AY37"/>
    <mergeCell ref="AZ37:BA37"/>
    <mergeCell ref="BB37:BC37"/>
    <mergeCell ref="CW37:CW38"/>
    <mergeCell ref="A39:A40"/>
    <mergeCell ref="B39:B40"/>
    <mergeCell ref="C39:C40"/>
    <mergeCell ref="D39:D40"/>
    <mergeCell ref="E39:E40"/>
    <mergeCell ref="F39:F40"/>
    <mergeCell ref="G39:G40"/>
    <mergeCell ref="H39:H40"/>
    <mergeCell ref="I39:I40"/>
    <mergeCell ref="CQ37:CQ38"/>
    <mergeCell ref="CR37:CR38"/>
    <mergeCell ref="CS37:CS38"/>
    <mergeCell ref="CT37:CT38"/>
    <mergeCell ref="CU37:CU38"/>
    <mergeCell ref="CV37:CV38"/>
    <mergeCell ref="CK37:CK38"/>
    <mergeCell ref="CL37:CL38"/>
    <mergeCell ref="CM37:CM38"/>
    <mergeCell ref="CN37:CN38"/>
    <mergeCell ref="CO37:CO38"/>
    <mergeCell ref="CP37:CP38"/>
    <mergeCell ref="CE37:CE38"/>
    <mergeCell ref="CF37:CF38"/>
    <mergeCell ref="CG37:CG38"/>
    <mergeCell ref="CH37:CH38"/>
    <mergeCell ref="CI37:CI38"/>
    <mergeCell ref="CJ37:CJ38"/>
    <mergeCell ref="BY37:BY38"/>
    <mergeCell ref="BZ37:BZ38"/>
    <mergeCell ref="CA37:CA38"/>
    <mergeCell ref="CB37:CB38"/>
    <mergeCell ref="AD39:AE39"/>
    <mergeCell ref="AF39:AG39"/>
    <mergeCell ref="AH39:AI39"/>
    <mergeCell ref="AJ39:AK39"/>
    <mergeCell ref="AL39:AM39"/>
    <mergeCell ref="AN39:AO39"/>
    <mergeCell ref="R39:S39"/>
    <mergeCell ref="T39:U39"/>
    <mergeCell ref="V39:W39"/>
    <mergeCell ref="X39:Y39"/>
    <mergeCell ref="Z39:AA39"/>
    <mergeCell ref="AB39:AC39"/>
    <mergeCell ref="J39:J40"/>
    <mergeCell ref="K39:K40"/>
    <mergeCell ref="L39:L40"/>
    <mergeCell ref="M39:M40"/>
    <mergeCell ref="N39:O39"/>
    <mergeCell ref="P39:Q39"/>
    <mergeCell ref="CC39:CC40"/>
    <mergeCell ref="CD39:CD40"/>
    <mergeCell ref="BP39:BQ39"/>
    <mergeCell ref="BR39:BS39"/>
    <mergeCell ref="BT39:BT40"/>
    <mergeCell ref="BV39:BV40"/>
    <mergeCell ref="BW39:BW40"/>
    <mergeCell ref="BX39:BX40"/>
    <mergeCell ref="BD39:BE39"/>
    <mergeCell ref="BF39:BG39"/>
    <mergeCell ref="BH39:BI39"/>
    <mergeCell ref="BJ39:BK39"/>
    <mergeCell ref="BL39:BM39"/>
    <mergeCell ref="BN39:BO39"/>
    <mergeCell ref="AP39:AQ39"/>
    <mergeCell ref="AR39:AS39"/>
    <mergeCell ref="AV39:AW39"/>
    <mergeCell ref="AX39:AY39"/>
    <mergeCell ref="AZ39:BA39"/>
    <mergeCell ref="BB39:BC39"/>
    <mergeCell ref="CW39:CW40"/>
    <mergeCell ref="A41:A42"/>
    <mergeCell ref="B41:B42"/>
    <mergeCell ref="C41:C42"/>
    <mergeCell ref="D41:D42"/>
    <mergeCell ref="E41:E42"/>
    <mergeCell ref="F41:F42"/>
    <mergeCell ref="G41:G42"/>
    <mergeCell ref="H41:H42"/>
    <mergeCell ref="I41:I42"/>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AD41:AE41"/>
    <mergeCell ref="AF41:AG41"/>
    <mergeCell ref="AH41:AI41"/>
    <mergeCell ref="AJ41:AK41"/>
    <mergeCell ref="AL41:AM41"/>
    <mergeCell ref="AN41:AO41"/>
    <mergeCell ref="R41:S41"/>
    <mergeCell ref="T41:U41"/>
    <mergeCell ref="V41:W41"/>
    <mergeCell ref="X41:Y41"/>
    <mergeCell ref="Z41:AA41"/>
    <mergeCell ref="AB41:AC41"/>
    <mergeCell ref="J41:J42"/>
    <mergeCell ref="K41:K42"/>
    <mergeCell ref="L41:L42"/>
    <mergeCell ref="M41:M42"/>
    <mergeCell ref="N41:O41"/>
    <mergeCell ref="P41:Q41"/>
    <mergeCell ref="CC41:CC42"/>
    <mergeCell ref="CD41:CD42"/>
    <mergeCell ref="BP41:BQ41"/>
    <mergeCell ref="BR41:BS41"/>
    <mergeCell ref="BT41:BT42"/>
    <mergeCell ref="BV41:BV42"/>
    <mergeCell ref="BW41:BW42"/>
    <mergeCell ref="BX41:BX42"/>
    <mergeCell ref="BD41:BE41"/>
    <mergeCell ref="BF41:BG41"/>
    <mergeCell ref="BH41:BI41"/>
    <mergeCell ref="BJ41:BK41"/>
    <mergeCell ref="BL41:BM41"/>
    <mergeCell ref="BN41:BO41"/>
    <mergeCell ref="AP41:AQ41"/>
    <mergeCell ref="AR41:AS41"/>
    <mergeCell ref="AT41:AU41"/>
    <mergeCell ref="AX41:AY41"/>
    <mergeCell ref="AZ41:BA41"/>
    <mergeCell ref="BB41:BC41"/>
    <mergeCell ref="CW41:CW42"/>
    <mergeCell ref="A43:A44"/>
    <mergeCell ref="B43:B44"/>
    <mergeCell ref="C43:C44"/>
    <mergeCell ref="D43:D44"/>
    <mergeCell ref="E43:E44"/>
    <mergeCell ref="F43:F44"/>
    <mergeCell ref="G43:G44"/>
    <mergeCell ref="H43:H44"/>
    <mergeCell ref="I43:I44"/>
    <mergeCell ref="CQ41:CQ42"/>
    <mergeCell ref="CR41:CR42"/>
    <mergeCell ref="CS41:CS42"/>
    <mergeCell ref="CT41:CT42"/>
    <mergeCell ref="CU41:CU42"/>
    <mergeCell ref="CV41:CV42"/>
    <mergeCell ref="CK41:CK42"/>
    <mergeCell ref="CL41:CL42"/>
    <mergeCell ref="CM41:CM42"/>
    <mergeCell ref="CN41:CN42"/>
    <mergeCell ref="CO41:CO42"/>
    <mergeCell ref="CP41:CP42"/>
    <mergeCell ref="CE41:CE42"/>
    <mergeCell ref="CF41:CF42"/>
    <mergeCell ref="CG41:CG42"/>
    <mergeCell ref="CH41:CH42"/>
    <mergeCell ref="CI41:CI42"/>
    <mergeCell ref="CJ41:CJ42"/>
    <mergeCell ref="BY41:BY42"/>
    <mergeCell ref="BZ41:BZ42"/>
    <mergeCell ref="CA41:CA42"/>
    <mergeCell ref="CB41:CB42"/>
    <mergeCell ref="AD43:AE43"/>
    <mergeCell ref="AF43:AG43"/>
    <mergeCell ref="AH43:AI43"/>
    <mergeCell ref="AJ43:AK43"/>
    <mergeCell ref="AL43:AM43"/>
    <mergeCell ref="AN43:AO43"/>
    <mergeCell ref="R43:S43"/>
    <mergeCell ref="T43:U43"/>
    <mergeCell ref="V43:W43"/>
    <mergeCell ref="X43:Y43"/>
    <mergeCell ref="Z43:AA43"/>
    <mergeCell ref="AB43:AC43"/>
    <mergeCell ref="J43:J44"/>
    <mergeCell ref="K43:K44"/>
    <mergeCell ref="L43:L44"/>
    <mergeCell ref="M43:M44"/>
    <mergeCell ref="N43:O43"/>
    <mergeCell ref="P43:Q43"/>
    <mergeCell ref="CC43:CC44"/>
    <mergeCell ref="CD43:CD44"/>
    <mergeCell ref="BP43:BQ43"/>
    <mergeCell ref="BR43:BS43"/>
    <mergeCell ref="BT43:BT44"/>
    <mergeCell ref="BV43:BV44"/>
    <mergeCell ref="BW43:BW44"/>
    <mergeCell ref="BX43:BX44"/>
    <mergeCell ref="BD43:BE43"/>
    <mergeCell ref="BF43:BG43"/>
    <mergeCell ref="BH43:BI43"/>
    <mergeCell ref="BJ43:BK43"/>
    <mergeCell ref="BL43:BM43"/>
    <mergeCell ref="BN43:BO43"/>
    <mergeCell ref="AP43:AQ43"/>
    <mergeCell ref="AR43:AS43"/>
    <mergeCell ref="AT43:AU43"/>
    <mergeCell ref="AV43:AW43"/>
    <mergeCell ref="AZ43:BA43"/>
    <mergeCell ref="BB43:BC43"/>
    <mergeCell ref="CW43:CW44"/>
    <mergeCell ref="A45:A46"/>
    <mergeCell ref="B45:B46"/>
    <mergeCell ref="C45:C46"/>
    <mergeCell ref="D45:D46"/>
    <mergeCell ref="E45:E46"/>
    <mergeCell ref="F45:F46"/>
    <mergeCell ref="G45:G46"/>
    <mergeCell ref="H45:H46"/>
    <mergeCell ref="I45:I46"/>
    <mergeCell ref="CQ43:CQ44"/>
    <mergeCell ref="CR43:CR44"/>
    <mergeCell ref="CS43:CS44"/>
    <mergeCell ref="CT43:CT44"/>
    <mergeCell ref="CU43:CU44"/>
    <mergeCell ref="CV43:CV44"/>
    <mergeCell ref="CK43:CK44"/>
    <mergeCell ref="CL43:CL44"/>
    <mergeCell ref="CM43:CM44"/>
    <mergeCell ref="CN43:CN44"/>
    <mergeCell ref="CO43:CO44"/>
    <mergeCell ref="CP43:CP44"/>
    <mergeCell ref="CE43:CE44"/>
    <mergeCell ref="CF43:CF44"/>
    <mergeCell ref="CG43:CG44"/>
    <mergeCell ref="CH43:CH44"/>
    <mergeCell ref="CI43:CI44"/>
    <mergeCell ref="CJ43:CJ44"/>
    <mergeCell ref="BY43:BY44"/>
    <mergeCell ref="BZ43:BZ44"/>
    <mergeCell ref="CA43:CA44"/>
    <mergeCell ref="CB43:CB44"/>
    <mergeCell ref="AD45:AE45"/>
    <mergeCell ref="AF45:AG45"/>
    <mergeCell ref="AH45:AI45"/>
    <mergeCell ref="AJ45:AK45"/>
    <mergeCell ref="AL45:AM45"/>
    <mergeCell ref="AN45:AO45"/>
    <mergeCell ref="R45:S45"/>
    <mergeCell ref="T45:U45"/>
    <mergeCell ref="V45:W45"/>
    <mergeCell ref="X45:Y45"/>
    <mergeCell ref="Z45:AA45"/>
    <mergeCell ref="AB45:AC45"/>
    <mergeCell ref="J45:J46"/>
    <mergeCell ref="K45:K46"/>
    <mergeCell ref="L45:L46"/>
    <mergeCell ref="M45:M46"/>
    <mergeCell ref="N45:O45"/>
    <mergeCell ref="P45:Q45"/>
    <mergeCell ref="CC45:CC46"/>
    <mergeCell ref="CD45:CD46"/>
    <mergeCell ref="BP45:BQ45"/>
    <mergeCell ref="BR45:BS45"/>
    <mergeCell ref="BT45:BT46"/>
    <mergeCell ref="BV45:BV46"/>
    <mergeCell ref="BW45:BW46"/>
    <mergeCell ref="BX45:BX46"/>
    <mergeCell ref="BD45:BE45"/>
    <mergeCell ref="BF45:BG45"/>
    <mergeCell ref="BH45:BI45"/>
    <mergeCell ref="BJ45:BK45"/>
    <mergeCell ref="BL45:BM45"/>
    <mergeCell ref="BN45:BO45"/>
    <mergeCell ref="AP45:AQ45"/>
    <mergeCell ref="AR45:AS45"/>
    <mergeCell ref="AT45:AU45"/>
    <mergeCell ref="AV45:AW45"/>
    <mergeCell ref="AX45:AY45"/>
    <mergeCell ref="BB45:BC45"/>
    <mergeCell ref="CW45:CW46"/>
    <mergeCell ref="A47:A48"/>
    <mergeCell ref="B47:B48"/>
    <mergeCell ref="C47:C48"/>
    <mergeCell ref="D47:D48"/>
    <mergeCell ref="E47:E48"/>
    <mergeCell ref="F47:F48"/>
    <mergeCell ref="G47:G48"/>
    <mergeCell ref="H47:H48"/>
    <mergeCell ref="I47:I48"/>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AD47:AE47"/>
    <mergeCell ref="AF47:AG47"/>
    <mergeCell ref="AH47:AI47"/>
    <mergeCell ref="AJ47:AK47"/>
    <mergeCell ref="AL47:AM47"/>
    <mergeCell ref="AN47:AO47"/>
    <mergeCell ref="R47:S47"/>
    <mergeCell ref="T47:U47"/>
    <mergeCell ref="V47:W47"/>
    <mergeCell ref="X47:Y47"/>
    <mergeCell ref="Z47:AA47"/>
    <mergeCell ref="AB47:AC47"/>
    <mergeCell ref="J47:J48"/>
    <mergeCell ref="K47:K48"/>
    <mergeCell ref="L47:L48"/>
    <mergeCell ref="M47:M48"/>
    <mergeCell ref="N47:O47"/>
    <mergeCell ref="P47:Q47"/>
    <mergeCell ref="CC47:CC48"/>
    <mergeCell ref="CD47:CD48"/>
    <mergeCell ref="BP47:BQ47"/>
    <mergeCell ref="BR47:BS47"/>
    <mergeCell ref="BT47:BT48"/>
    <mergeCell ref="BV47:BV48"/>
    <mergeCell ref="BW47:BW48"/>
    <mergeCell ref="BX47:BX48"/>
    <mergeCell ref="BD47:BE47"/>
    <mergeCell ref="BF47:BG47"/>
    <mergeCell ref="BH47:BI47"/>
    <mergeCell ref="BJ47:BK47"/>
    <mergeCell ref="BL47:BM47"/>
    <mergeCell ref="BN47:BO47"/>
    <mergeCell ref="AP47:AQ47"/>
    <mergeCell ref="AR47:AS47"/>
    <mergeCell ref="AT47:AU47"/>
    <mergeCell ref="AV47:AW47"/>
    <mergeCell ref="AX47:AY47"/>
    <mergeCell ref="AZ47:BA47"/>
    <mergeCell ref="CW47:CW48"/>
    <mergeCell ref="A49:A50"/>
    <mergeCell ref="B49:B50"/>
    <mergeCell ref="C49:C50"/>
    <mergeCell ref="D49:D50"/>
    <mergeCell ref="E49:E50"/>
    <mergeCell ref="F49:F50"/>
    <mergeCell ref="G49:G50"/>
    <mergeCell ref="H49:H50"/>
    <mergeCell ref="I49:I50"/>
    <mergeCell ref="CQ47:CQ48"/>
    <mergeCell ref="CR47:CR48"/>
    <mergeCell ref="CS47:CS48"/>
    <mergeCell ref="CT47:CT48"/>
    <mergeCell ref="CU47:CU48"/>
    <mergeCell ref="CV47:CV48"/>
    <mergeCell ref="CK47:CK48"/>
    <mergeCell ref="CL47:CL48"/>
    <mergeCell ref="CM47:CM48"/>
    <mergeCell ref="CN47:CN48"/>
    <mergeCell ref="CO47:CO48"/>
    <mergeCell ref="CP47:CP48"/>
    <mergeCell ref="CE47:CE48"/>
    <mergeCell ref="CF47:CF48"/>
    <mergeCell ref="CG47:CG48"/>
    <mergeCell ref="CH47:CH48"/>
    <mergeCell ref="CI47:CI48"/>
    <mergeCell ref="CJ47:CJ48"/>
    <mergeCell ref="BY47:BY48"/>
    <mergeCell ref="BZ47:BZ48"/>
    <mergeCell ref="CA47:CA48"/>
    <mergeCell ref="CB47:CB48"/>
    <mergeCell ref="AD49:AE49"/>
    <mergeCell ref="AF49:AG49"/>
    <mergeCell ref="AH49:AI49"/>
    <mergeCell ref="AJ49:AK49"/>
    <mergeCell ref="AL49:AM49"/>
    <mergeCell ref="AN49:AO49"/>
    <mergeCell ref="R49:S49"/>
    <mergeCell ref="T49:U49"/>
    <mergeCell ref="V49:W49"/>
    <mergeCell ref="X49:Y49"/>
    <mergeCell ref="Z49:AA49"/>
    <mergeCell ref="AB49:AC49"/>
    <mergeCell ref="J49:J50"/>
    <mergeCell ref="K49:K50"/>
    <mergeCell ref="L49:L50"/>
    <mergeCell ref="M49:M50"/>
    <mergeCell ref="N49:O49"/>
    <mergeCell ref="P49:Q49"/>
    <mergeCell ref="CC49:CC50"/>
    <mergeCell ref="CD49:CD50"/>
    <mergeCell ref="BP49:BQ49"/>
    <mergeCell ref="BR49:BS49"/>
    <mergeCell ref="BT49:BT50"/>
    <mergeCell ref="BV49:BV50"/>
    <mergeCell ref="BW49:BW50"/>
    <mergeCell ref="BX49:BX50"/>
    <mergeCell ref="BB49:BC49"/>
    <mergeCell ref="BF49:BG49"/>
    <mergeCell ref="BH49:BI49"/>
    <mergeCell ref="BJ49:BK49"/>
    <mergeCell ref="BL49:BM49"/>
    <mergeCell ref="BN49:BO49"/>
    <mergeCell ref="AP49:AQ49"/>
    <mergeCell ref="AR49:AS49"/>
    <mergeCell ref="AT49:AU49"/>
    <mergeCell ref="AV49:AW49"/>
    <mergeCell ref="AX49:AY49"/>
    <mergeCell ref="AZ49:BA49"/>
    <mergeCell ref="CW49:CW50"/>
    <mergeCell ref="CX49:CX50"/>
    <mergeCell ref="A51:A52"/>
    <mergeCell ref="B51:B52"/>
    <mergeCell ref="C51:C52"/>
    <mergeCell ref="D51:D52"/>
    <mergeCell ref="E51:E52"/>
    <mergeCell ref="F51:F52"/>
    <mergeCell ref="G51:G52"/>
    <mergeCell ref="H51:H52"/>
    <mergeCell ref="CQ49:CQ50"/>
    <mergeCell ref="CR49:CR50"/>
    <mergeCell ref="CS49:CS50"/>
    <mergeCell ref="CT49:CT50"/>
    <mergeCell ref="CU49:CU50"/>
    <mergeCell ref="CV49:CV50"/>
    <mergeCell ref="CK49:CK50"/>
    <mergeCell ref="CL49:CL50"/>
    <mergeCell ref="CM49:CM50"/>
    <mergeCell ref="CN49:CN50"/>
    <mergeCell ref="CO49:CO50"/>
    <mergeCell ref="CP49:CP50"/>
    <mergeCell ref="CE49:CE50"/>
    <mergeCell ref="CF49:CF50"/>
    <mergeCell ref="CG49:CG50"/>
    <mergeCell ref="CH49:CH50"/>
    <mergeCell ref="CI49:CI50"/>
    <mergeCell ref="CJ49:CJ50"/>
    <mergeCell ref="BY49:BY50"/>
    <mergeCell ref="BZ49:BZ50"/>
    <mergeCell ref="CA49:CA50"/>
    <mergeCell ref="CB49:CB50"/>
    <mergeCell ref="AB51:AC51"/>
    <mergeCell ref="AD51:AE51"/>
    <mergeCell ref="AF51:AG51"/>
    <mergeCell ref="AH51:AI51"/>
    <mergeCell ref="AJ51:AK51"/>
    <mergeCell ref="AL51:AM51"/>
    <mergeCell ref="P51:Q51"/>
    <mergeCell ref="R51:S51"/>
    <mergeCell ref="T51:U51"/>
    <mergeCell ref="V51:W51"/>
    <mergeCell ref="X51:Y51"/>
    <mergeCell ref="Z51:AA51"/>
    <mergeCell ref="I51:I52"/>
    <mergeCell ref="J51:J52"/>
    <mergeCell ref="K51:K52"/>
    <mergeCell ref="L51:L52"/>
    <mergeCell ref="M51:M52"/>
    <mergeCell ref="N51:O51"/>
    <mergeCell ref="CB51:CB52"/>
    <mergeCell ref="CC51:CC52"/>
    <mergeCell ref="BN51:BO51"/>
    <mergeCell ref="BP51:BQ51"/>
    <mergeCell ref="BR51:BS51"/>
    <mergeCell ref="BT51:BT52"/>
    <mergeCell ref="BV51:BV52"/>
    <mergeCell ref="BW51:BW52"/>
    <mergeCell ref="AZ51:BA51"/>
    <mergeCell ref="BB51:BC51"/>
    <mergeCell ref="BD51:BE51"/>
    <mergeCell ref="BH51:BI51"/>
    <mergeCell ref="BJ51:BK51"/>
    <mergeCell ref="BL51:BM51"/>
    <mergeCell ref="AN51:AO51"/>
    <mergeCell ref="AP51:AQ51"/>
    <mergeCell ref="AR51:AS51"/>
    <mergeCell ref="AT51:AU51"/>
    <mergeCell ref="AV51:AW51"/>
    <mergeCell ref="AX51:AY51"/>
    <mergeCell ref="CV51:CV52"/>
    <mergeCell ref="CW51:CW52"/>
    <mergeCell ref="A53:A54"/>
    <mergeCell ref="B53:B54"/>
    <mergeCell ref="C53:C54"/>
    <mergeCell ref="D53:D54"/>
    <mergeCell ref="E53:E54"/>
    <mergeCell ref="F53:F54"/>
    <mergeCell ref="G53:G54"/>
    <mergeCell ref="H53:H54"/>
    <mergeCell ref="CP51:CP52"/>
    <mergeCell ref="CQ51:CQ52"/>
    <mergeCell ref="CR51:CR52"/>
    <mergeCell ref="CS51:CS52"/>
    <mergeCell ref="CT51:CT52"/>
    <mergeCell ref="CU51:CU52"/>
    <mergeCell ref="CJ51:CJ52"/>
    <mergeCell ref="CK51:CK52"/>
    <mergeCell ref="CL51:CL52"/>
    <mergeCell ref="CM51:CM52"/>
    <mergeCell ref="CN51:CN52"/>
    <mergeCell ref="CO51:CO52"/>
    <mergeCell ref="CD51:CD52"/>
    <mergeCell ref="CE51:CE52"/>
    <mergeCell ref="CF51:CF52"/>
    <mergeCell ref="CG51:CG52"/>
    <mergeCell ref="CH51:CH52"/>
    <mergeCell ref="CI51:CI52"/>
    <mergeCell ref="BX51:BX52"/>
    <mergeCell ref="BY51:BY52"/>
    <mergeCell ref="BZ51:BZ52"/>
    <mergeCell ref="CA51:CA52"/>
    <mergeCell ref="AB53:AC53"/>
    <mergeCell ref="AD53:AE53"/>
    <mergeCell ref="AF53:AG53"/>
    <mergeCell ref="AH53:AI53"/>
    <mergeCell ref="AJ53:AK53"/>
    <mergeCell ref="AL53:AM53"/>
    <mergeCell ref="P53:Q53"/>
    <mergeCell ref="R53:S53"/>
    <mergeCell ref="T53:U53"/>
    <mergeCell ref="V53:W53"/>
    <mergeCell ref="X53:Y53"/>
    <mergeCell ref="Z53:AA53"/>
    <mergeCell ref="I53:I54"/>
    <mergeCell ref="J53:J54"/>
    <mergeCell ref="K53:K54"/>
    <mergeCell ref="L53:L54"/>
    <mergeCell ref="M53:M54"/>
    <mergeCell ref="N53:O53"/>
    <mergeCell ref="CB53:CB54"/>
    <mergeCell ref="CC53:CC54"/>
    <mergeCell ref="BN53:BO53"/>
    <mergeCell ref="BP53:BQ53"/>
    <mergeCell ref="BR53:BS53"/>
    <mergeCell ref="BT53:BT54"/>
    <mergeCell ref="BV53:BV54"/>
    <mergeCell ref="BW53:BW54"/>
    <mergeCell ref="AZ53:BA53"/>
    <mergeCell ref="BB53:BC53"/>
    <mergeCell ref="BD53:BE53"/>
    <mergeCell ref="BF53:BG53"/>
    <mergeCell ref="BJ53:BK53"/>
    <mergeCell ref="BL53:BM53"/>
    <mergeCell ref="AN53:AO53"/>
    <mergeCell ref="AP53:AQ53"/>
    <mergeCell ref="AR53:AS53"/>
    <mergeCell ref="AT53:AU53"/>
    <mergeCell ref="AV53:AW53"/>
    <mergeCell ref="AX53:AY53"/>
    <mergeCell ref="CV53:CV54"/>
    <mergeCell ref="CW53:CW54"/>
    <mergeCell ref="A55:A56"/>
    <mergeCell ref="B55:B56"/>
    <mergeCell ref="C55:C56"/>
    <mergeCell ref="D55:D56"/>
    <mergeCell ref="E55:E56"/>
    <mergeCell ref="F55:F56"/>
    <mergeCell ref="G55:G56"/>
    <mergeCell ref="H55:H56"/>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AB55:AC55"/>
    <mergeCell ref="AD55:AE55"/>
    <mergeCell ref="AF55:AG55"/>
    <mergeCell ref="AH55:AI55"/>
    <mergeCell ref="AJ55:AK55"/>
    <mergeCell ref="AL55:AM55"/>
    <mergeCell ref="P55:Q55"/>
    <mergeCell ref="R55:S55"/>
    <mergeCell ref="T55:U55"/>
    <mergeCell ref="V55:W55"/>
    <mergeCell ref="X55:Y55"/>
    <mergeCell ref="Z55:AA55"/>
    <mergeCell ref="I55:I56"/>
    <mergeCell ref="J55:J56"/>
    <mergeCell ref="K55:K56"/>
    <mergeCell ref="L55:L56"/>
    <mergeCell ref="M55:M56"/>
    <mergeCell ref="N55:O55"/>
    <mergeCell ref="CB55:CB56"/>
    <mergeCell ref="CC55:CC56"/>
    <mergeCell ref="BN55:BO55"/>
    <mergeCell ref="BP55:BQ55"/>
    <mergeCell ref="BR55:BS55"/>
    <mergeCell ref="BT55:BT56"/>
    <mergeCell ref="BV55:BV56"/>
    <mergeCell ref="BW55:BW56"/>
    <mergeCell ref="AZ55:BA55"/>
    <mergeCell ref="BB55:BC55"/>
    <mergeCell ref="BD55:BE55"/>
    <mergeCell ref="BF55:BG55"/>
    <mergeCell ref="BH55:BI55"/>
    <mergeCell ref="BL55:BM55"/>
    <mergeCell ref="AN55:AO55"/>
    <mergeCell ref="AP55:AQ55"/>
    <mergeCell ref="AR55:AS55"/>
    <mergeCell ref="AT55:AU55"/>
    <mergeCell ref="AV55:AW55"/>
    <mergeCell ref="AX55:AY55"/>
    <mergeCell ref="CV55:CV56"/>
    <mergeCell ref="CW55:CW56"/>
    <mergeCell ref="CX55:CX56"/>
    <mergeCell ref="A57:A58"/>
    <mergeCell ref="B57:B58"/>
    <mergeCell ref="C57:C58"/>
    <mergeCell ref="D57:D58"/>
    <mergeCell ref="E57:E58"/>
    <mergeCell ref="F57:F58"/>
    <mergeCell ref="G57:G58"/>
    <mergeCell ref="CP55:CP56"/>
    <mergeCell ref="CQ55:CQ56"/>
    <mergeCell ref="CR55:CR56"/>
    <mergeCell ref="CS55:CS56"/>
    <mergeCell ref="CT55:CT56"/>
    <mergeCell ref="CU55:CU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Z57:AA57"/>
    <mergeCell ref="AB57:AC57"/>
    <mergeCell ref="AD57:AE57"/>
    <mergeCell ref="AF57:AG57"/>
    <mergeCell ref="AH57:AI57"/>
    <mergeCell ref="AJ57:AK57"/>
    <mergeCell ref="N57:O57"/>
    <mergeCell ref="P57:Q57"/>
    <mergeCell ref="R57:S57"/>
    <mergeCell ref="T57:U57"/>
    <mergeCell ref="V57:W57"/>
    <mergeCell ref="X57:Y57"/>
    <mergeCell ref="H57:H58"/>
    <mergeCell ref="I57:I58"/>
    <mergeCell ref="J57:J58"/>
    <mergeCell ref="K57:K58"/>
    <mergeCell ref="L57:L58"/>
    <mergeCell ref="M57:M58"/>
    <mergeCell ref="CA57:CA58"/>
    <mergeCell ref="CB57:CB58"/>
    <mergeCell ref="BJ57:BK57"/>
    <mergeCell ref="BN57:BO57"/>
    <mergeCell ref="BP57:BQ57"/>
    <mergeCell ref="BR57:BS57"/>
    <mergeCell ref="BT57:BT58"/>
    <mergeCell ref="BV57:BV58"/>
    <mergeCell ref="AX57:AY57"/>
    <mergeCell ref="AZ57:BA57"/>
    <mergeCell ref="BB57:BC57"/>
    <mergeCell ref="BD57:BE57"/>
    <mergeCell ref="BF57:BG57"/>
    <mergeCell ref="BH57:BI57"/>
    <mergeCell ref="AL57:AM57"/>
    <mergeCell ref="AN57:AO57"/>
    <mergeCell ref="AP57:AQ57"/>
    <mergeCell ref="AR57:AS57"/>
    <mergeCell ref="AT57:AU57"/>
    <mergeCell ref="AV57:AW57"/>
    <mergeCell ref="CU57:CU58"/>
    <mergeCell ref="CV57:CV58"/>
    <mergeCell ref="CW57:CW58"/>
    <mergeCell ref="A59:A60"/>
    <mergeCell ref="B59:B60"/>
    <mergeCell ref="C59:C60"/>
    <mergeCell ref="D59:D60"/>
    <mergeCell ref="E59:E60"/>
    <mergeCell ref="F59:F60"/>
    <mergeCell ref="G59:G60"/>
    <mergeCell ref="CO57:CO58"/>
    <mergeCell ref="CP57:CP58"/>
    <mergeCell ref="CQ57:CQ58"/>
    <mergeCell ref="CR57:CR58"/>
    <mergeCell ref="CS57:CS58"/>
    <mergeCell ref="CT57:CT58"/>
    <mergeCell ref="CI57:CI58"/>
    <mergeCell ref="CJ57:CJ58"/>
    <mergeCell ref="CK57:CK58"/>
    <mergeCell ref="CL57:CL58"/>
    <mergeCell ref="CM57:CM58"/>
    <mergeCell ref="CN57:CN58"/>
    <mergeCell ref="CC57:CC58"/>
    <mergeCell ref="CD57:CD58"/>
    <mergeCell ref="CE57:CE58"/>
    <mergeCell ref="CF57:CF58"/>
    <mergeCell ref="CG57:CG58"/>
    <mergeCell ref="CH57:CH58"/>
    <mergeCell ref="BW57:BW58"/>
    <mergeCell ref="BX57:BX58"/>
    <mergeCell ref="BY57:BY58"/>
    <mergeCell ref="BZ57:BZ58"/>
    <mergeCell ref="Z59:AA59"/>
    <mergeCell ref="AB59:AC59"/>
    <mergeCell ref="AD59:AE59"/>
    <mergeCell ref="AF59:AG59"/>
    <mergeCell ref="AH59:AI59"/>
    <mergeCell ref="AJ59:AK59"/>
    <mergeCell ref="N59:O59"/>
    <mergeCell ref="P59:Q59"/>
    <mergeCell ref="R59:S59"/>
    <mergeCell ref="T59:U59"/>
    <mergeCell ref="V59:W59"/>
    <mergeCell ref="X59:Y59"/>
    <mergeCell ref="H59:H60"/>
    <mergeCell ref="I59:I60"/>
    <mergeCell ref="J59:J60"/>
    <mergeCell ref="K59:K60"/>
    <mergeCell ref="L59:L60"/>
    <mergeCell ref="M59:M60"/>
    <mergeCell ref="CA59:CA60"/>
    <mergeCell ref="CB59:CB60"/>
    <mergeCell ref="BJ59:BK59"/>
    <mergeCell ref="BL59:BM59"/>
    <mergeCell ref="BP59:BQ59"/>
    <mergeCell ref="BR59:BS59"/>
    <mergeCell ref="BT59:BT60"/>
    <mergeCell ref="BV59:BV60"/>
    <mergeCell ref="AX59:AY59"/>
    <mergeCell ref="AZ59:BA59"/>
    <mergeCell ref="BB59:BC59"/>
    <mergeCell ref="BD59:BE59"/>
    <mergeCell ref="BF59:BG59"/>
    <mergeCell ref="BH59:BI59"/>
    <mergeCell ref="AL59:AM59"/>
    <mergeCell ref="AN59:AO59"/>
    <mergeCell ref="AP59:AQ59"/>
    <mergeCell ref="AR59:AS59"/>
    <mergeCell ref="AT59:AU59"/>
    <mergeCell ref="AV59:AW59"/>
    <mergeCell ref="CU59:CU60"/>
    <mergeCell ref="CV59:CV60"/>
    <mergeCell ref="CW59:CW60"/>
    <mergeCell ref="A61:A62"/>
    <mergeCell ref="B61:B62"/>
    <mergeCell ref="C61:C62"/>
    <mergeCell ref="D61:D62"/>
    <mergeCell ref="E61:E62"/>
    <mergeCell ref="F61:F62"/>
    <mergeCell ref="G61:G62"/>
    <mergeCell ref="CO59:CO60"/>
    <mergeCell ref="CP59:CP60"/>
    <mergeCell ref="CQ59:CQ60"/>
    <mergeCell ref="CR59:CR60"/>
    <mergeCell ref="CS59:CS60"/>
    <mergeCell ref="CT59:CT60"/>
    <mergeCell ref="CI59:CI60"/>
    <mergeCell ref="CJ59:CJ60"/>
    <mergeCell ref="CK59:CK60"/>
    <mergeCell ref="CL59:CL60"/>
    <mergeCell ref="CM59:CM60"/>
    <mergeCell ref="CN59:CN60"/>
    <mergeCell ref="CC59:CC60"/>
    <mergeCell ref="CD59:CD60"/>
    <mergeCell ref="CE59:CE60"/>
    <mergeCell ref="CF59:CF60"/>
    <mergeCell ref="CG59:CG60"/>
    <mergeCell ref="CH59:CH60"/>
    <mergeCell ref="BW59:BW60"/>
    <mergeCell ref="BX59:BX60"/>
    <mergeCell ref="BY59:BY60"/>
    <mergeCell ref="BZ59:BZ60"/>
    <mergeCell ref="Z61:AA61"/>
    <mergeCell ref="AB61:AC61"/>
    <mergeCell ref="AD61:AE61"/>
    <mergeCell ref="AF61:AG61"/>
    <mergeCell ref="AH61:AI61"/>
    <mergeCell ref="AJ61:AK61"/>
    <mergeCell ref="N61:O61"/>
    <mergeCell ref="P61:Q61"/>
    <mergeCell ref="R61:S61"/>
    <mergeCell ref="T61:U61"/>
    <mergeCell ref="V61:W61"/>
    <mergeCell ref="X61:Y61"/>
    <mergeCell ref="H61:H62"/>
    <mergeCell ref="I61:I62"/>
    <mergeCell ref="J61:J62"/>
    <mergeCell ref="K61:K62"/>
    <mergeCell ref="L61:L62"/>
    <mergeCell ref="M61:M62"/>
    <mergeCell ref="BZ61:BZ62"/>
    <mergeCell ref="CA61:CA62"/>
    <mergeCell ref="CB61:CB62"/>
    <mergeCell ref="BJ61:BK61"/>
    <mergeCell ref="BL61:BM61"/>
    <mergeCell ref="BN61:BO61"/>
    <mergeCell ref="BR61:BS61"/>
    <mergeCell ref="BT61:BT62"/>
    <mergeCell ref="BV61:BV62"/>
    <mergeCell ref="AX61:AY61"/>
    <mergeCell ref="AZ61:BA61"/>
    <mergeCell ref="BB61:BC61"/>
    <mergeCell ref="BD61:BE61"/>
    <mergeCell ref="BF61:BG61"/>
    <mergeCell ref="BH61:BI61"/>
    <mergeCell ref="AL61:AM61"/>
    <mergeCell ref="AN61:AO61"/>
    <mergeCell ref="AP61:AQ61"/>
    <mergeCell ref="AR61:AS61"/>
    <mergeCell ref="AT61:AU61"/>
    <mergeCell ref="AV61:AW61"/>
    <mergeCell ref="BR65:BS65"/>
    <mergeCell ref="CU65:CU66"/>
    <mergeCell ref="BR67:BS67"/>
    <mergeCell ref="A68:BQ68"/>
    <mergeCell ref="BR69:BS69"/>
    <mergeCell ref="CU61:CU62"/>
    <mergeCell ref="CV61:CV62"/>
    <mergeCell ref="CW61:CW62"/>
    <mergeCell ref="BR63:BS63"/>
    <mergeCell ref="B64:L64"/>
    <mergeCell ref="N64:AT64"/>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s>
  <conditionalFormatting sqref="K7:K42">
    <cfRule type="cellIs" dxfId="12897" priority="3222" stopIfTrue="1" operator="equal">
      <formula>#REF!</formula>
    </cfRule>
    <cfRule type="cellIs" dxfId="12896" priority="3223" stopIfTrue="1" operator="greaterThan">
      <formula>#REF!</formula>
    </cfRule>
  </conditionalFormatting>
  <conditionalFormatting sqref="N35:AO35 N37:AQ37 N39:AS39 N41:AU41">
    <cfRule type="cellIs" dxfId="12895" priority="3219" stopIfTrue="1" operator="equal">
      <formula>2</formula>
    </cfRule>
    <cfRule type="cellIs" dxfId="12894" priority="3220" stopIfTrue="1" operator="equal">
      <formula>1</formula>
    </cfRule>
    <cfRule type="expression" dxfId="12893" priority="3221" stopIfTrue="1">
      <formula>N36+O36&lt;3</formula>
    </cfRule>
  </conditionalFormatting>
  <conditionalFormatting sqref="R8">
    <cfRule type="cellIs" dxfId="12892" priority="3217" stopIfTrue="1" operator="notEqual">
      <formula>O12</formula>
    </cfRule>
    <cfRule type="expression" dxfId="12891" priority="3218" stopIfTrue="1">
      <formula>$G$9=3</formula>
    </cfRule>
  </conditionalFormatting>
  <conditionalFormatting sqref="S8">
    <cfRule type="cellIs" dxfId="12890" priority="3215" stopIfTrue="1" operator="notEqual">
      <formula>N12</formula>
    </cfRule>
    <cfRule type="expression" dxfId="12889" priority="3216" stopIfTrue="1">
      <formula>$G$9=3</formula>
    </cfRule>
  </conditionalFormatting>
  <conditionalFormatting sqref="O12">
    <cfRule type="cellIs" dxfId="12888" priority="3213" stopIfTrue="1" operator="notEqual">
      <formula>R8</formula>
    </cfRule>
    <cfRule type="expression" dxfId="12887" priority="3214" stopIfTrue="1">
      <formula>$G$9=3</formula>
    </cfRule>
  </conditionalFormatting>
  <conditionalFormatting sqref="U8">
    <cfRule type="cellIs" dxfId="12886" priority="3211" stopIfTrue="1" operator="notEqual">
      <formula>N14</formula>
    </cfRule>
    <cfRule type="expression" dxfId="12885" priority="3212" stopIfTrue="1">
      <formula>$G$9=4</formula>
    </cfRule>
  </conditionalFormatting>
  <conditionalFormatting sqref="O14">
    <cfRule type="cellIs" dxfId="12884" priority="3209" stopIfTrue="1" operator="notEqual">
      <formula>T8</formula>
    </cfRule>
    <cfRule type="expression" dxfId="12883" priority="3210" stopIfTrue="1">
      <formula>$G$9=4</formula>
    </cfRule>
  </conditionalFormatting>
  <conditionalFormatting sqref="N14">
    <cfRule type="cellIs" dxfId="12882" priority="3207" stopIfTrue="1" operator="notEqual">
      <formula>U8</formula>
    </cfRule>
    <cfRule type="expression" dxfId="12881" priority="3208" stopIfTrue="1">
      <formula>$G$9=4</formula>
    </cfRule>
  </conditionalFormatting>
  <conditionalFormatting sqref="S10">
    <cfRule type="cellIs" dxfId="12880" priority="3205" stopIfTrue="1" operator="notEqual">
      <formula>P12</formula>
    </cfRule>
    <cfRule type="expression" dxfId="12879" priority="3206" stopIfTrue="1">
      <formula>$G$9=4</formula>
    </cfRule>
  </conditionalFormatting>
  <conditionalFormatting sqref="P12">
    <cfRule type="cellIs" dxfId="12878" priority="3203" stopIfTrue="1" operator="notEqual">
      <formula>S10</formula>
    </cfRule>
    <cfRule type="expression" dxfId="12877" priority="3204" stopIfTrue="1">
      <formula>$G$9=4</formula>
    </cfRule>
  </conditionalFormatting>
  <conditionalFormatting sqref="T10">
    <cfRule type="cellIs" dxfId="12876" priority="3201" stopIfTrue="1" operator="notEqual">
      <formula>Q14</formula>
    </cfRule>
    <cfRule type="expression" dxfId="12875" priority="3202" stopIfTrue="1">
      <formula>$G$9=5</formula>
    </cfRule>
  </conditionalFormatting>
  <conditionalFormatting sqref="U10">
    <cfRule type="cellIs" dxfId="12874" priority="3199" stopIfTrue="1" operator="notEqual">
      <formula>P14</formula>
    </cfRule>
    <cfRule type="expression" dxfId="12873" priority="3200" stopIfTrue="1">
      <formula>$G$9=5</formula>
    </cfRule>
  </conditionalFormatting>
  <conditionalFormatting sqref="P14">
    <cfRule type="cellIs" dxfId="12872" priority="3197" stopIfTrue="1" operator="notEqual">
      <formula>U10</formula>
    </cfRule>
    <cfRule type="expression" dxfId="12871" priority="3198" stopIfTrue="1">
      <formula>$G$9=5</formula>
    </cfRule>
  </conditionalFormatting>
  <conditionalFormatting sqref="Q14">
    <cfRule type="cellIs" dxfId="12870" priority="3195" stopIfTrue="1" operator="notEqual">
      <formula>T10</formula>
    </cfRule>
    <cfRule type="expression" dxfId="12869" priority="3196" stopIfTrue="1">
      <formula>$G$9=5</formula>
    </cfRule>
  </conditionalFormatting>
  <conditionalFormatting sqref="V8">
    <cfRule type="cellIs" dxfId="12868" priority="3193" stopIfTrue="1" operator="notEqual">
      <formula>O16</formula>
    </cfRule>
    <cfRule type="expression" dxfId="12867" priority="3194" stopIfTrue="1">
      <formula>$G$9=5</formula>
    </cfRule>
  </conditionalFormatting>
  <conditionalFormatting sqref="W8">
    <cfRule type="cellIs" dxfId="12866" priority="3191" stopIfTrue="1" operator="notEqual">
      <formula>N16</formula>
    </cfRule>
    <cfRule type="expression" dxfId="12865" priority="3192" stopIfTrue="1">
      <formula>$G$9=5</formula>
    </cfRule>
  </conditionalFormatting>
  <conditionalFormatting sqref="N16">
    <cfRule type="cellIs" dxfId="12864" priority="3189" stopIfTrue="1" operator="notEqual">
      <formula>W8</formula>
    </cfRule>
    <cfRule type="expression" dxfId="12863" priority="3190" stopIfTrue="1">
      <formula>$G$9=5</formula>
    </cfRule>
  </conditionalFormatting>
  <conditionalFormatting sqref="O16">
    <cfRule type="cellIs" dxfId="12862" priority="3187" stopIfTrue="1" operator="notEqual">
      <formula>V8</formula>
    </cfRule>
    <cfRule type="expression" dxfId="12861" priority="3188" stopIfTrue="1">
      <formula>$G$9=5</formula>
    </cfRule>
  </conditionalFormatting>
  <conditionalFormatting sqref="X8">
    <cfRule type="cellIs" dxfId="12860" priority="3185" stopIfTrue="1" operator="notEqual">
      <formula>O18</formula>
    </cfRule>
    <cfRule type="expression" dxfId="12859" priority="3186" stopIfTrue="1">
      <formula>$G$9=6</formula>
    </cfRule>
  </conditionalFormatting>
  <conditionalFormatting sqref="Y8">
    <cfRule type="cellIs" dxfId="12858" priority="3183" stopIfTrue="1" operator="notEqual">
      <formula>N18</formula>
    </cfRule>
    <cfRule type="expression" dxfId="12857" priority="3184" stopIfTrue="1">
      <formula>$G$9=6</formula>
    </cfRule>
  </conditionalFormatting>
  <conditionalFormatting sqref="V10">
    <cfRule type="cellIs" dxfId="12856" priority="3181" stopIfTrue="1" operator="notEqual">
      <formula>Q16</formula>
    </cfRule>
    <cfRule type="expression" dxfId="12855" priority="3182" stopIfTrue="1">
      <formula>$G$9=6</formula>
    </cfRule>
  </conditionalFormatting>
  <conditionalFormatting sqref="W10">
    <cfRule type="cellIs" dxfId="12854" priority="3179" stopIfTrue="1" operator="notEqual">
      <formula>P16</formula>
    </cfRule>
    <cfRule type="expression" dxfId="12853" priority="3180" stopIfTrue="1">
      <formula>$G$9=6</formula>
    </cfRule>
  </conditionalFormatting>
  <conditionalFormatting sqref="P16">
    <cfRule type="cellIs" dxfId="12852" priority="3177" stopIfTrue="1" operator="notEqual">
      <formula>W10</formula>
    </cfRule>
    <cfRule type="expression" dxfId="12851" priority="3178" stopIfTrue="1">
      <formula>$G$9=6</formula>
    </cfRule>
  </conditionalFormatting>
  <conditionalFormatting sqref="Q16">
    <cfRule type="cellIs" dxfId="12850" priority="3175" stopIfTrue="1" operator="notEqual">
      <formula>V10</formula>
    </cfRule>
    <cfRule type="expression" dxfId="12849" priority="3176" stopIfTrue="1">
      <formula>$G$9=6</formula>
    </cfRule>
  </conditionalFormatting>
  <conditionalFormatting sqref="T12">
    <cfRule type="cellIs" dxfId="12848" priority="3173" stopIfTrue="1" operator="notEqual">
      <formula>S14</formula>
    </cfRule>
    <cfRule type="expression" dxfId="12847" priority="3174" stopIfTrue="1">
      <formula>$G$9=6</formula>
    </cfRule>
  </conditionalFormatting>
  <conditionalFormatting sqref="U12">
    <cfRule type="cellIs" dxfId="12846" priority="3171" stopIfTrue="1" operator="notEqual">
      <formula>R14</formula>
    </cfRule>
    <cfRule type="expression" dxfId="12845" priority="3172" stopIfTrue="1">
      <formula>$G$9=6</formula>
    </cfRule>
  </conditionalFormatting>
  <conditionalFormatting sqref="R14">
    <cfRule type="cellIs" dxfId="12844" priority="3169" stopIfTrue="1" operator="notEqual">
      <formula>U12</formula>
    </cfRule>
    <cfRule type="expression" dxfId="12843" priority="3170" stopIfTrue="1">
      <formula>$G$9=6</formula>
    </cfRule>
  </conditionalFormatting>
  <conditionalFormatting sqref="Z8">
    <cfRule type="cellIs" dxfId="12842" priority="3167" stopIfTrue="1" operator="notEqual">
      <formula>O20</formula>
    </cfRule>
    <cfRule type="expression" dxfId="12841" priority="3168" stopIfTrue="1">
      <formula>$G$9=7</formula>
    </cfRule>
  </conditionalFormatting>
  <conditionalFormatting sqref="AA8">
    <cfRule type="cellIs" dxfId="12840" priority="3165" stopIfTrue="1" operator="notEqual">
      <formula>N20</formula>
    </cfRule>
    <cfRule type="expression" dxfId="12839" priority="3166" stopIfTrue="1">
      <formula>$G$9=7</formula>
    </cfRule>
  </conditionalFormatting>
  <conditionalFormatting sqref="N20">
    <cfRule type="cellIs" dxfId="12838" priority="3163" stopIfTrue="1" operator="notEqual">
      <formula>AA8</formula>
    </cfRule>
    <cfRule type="expression" dxfId="12837" priority="3164" stopIfTrue="1">
      <formula>$G$9=7</formula>
    </cfRule>
  </conditionalFormatting>
  <conditionalFormatting sqref="O20">
    <cfRule type="cellIs" dxfId="12836" priority="3161" stopIfTrue="1" operator="notEqual">
      <formula>Z8</formula>
    </cfRule>
    <cfRule type="expression" dxfId="12835" priority="3162" stopIfTrue="1">
      <formula>$G$9=7</formula>
    </cfRule>
  </conditionalFormatting>
  <conditionalFormatting sqref="V12">
    <cfRule type="cellIs" dxfId="12834" priority="3159" stopIfTrue="1" operator="notEqual">
      <formula>S16</formula>
    </cfRule>
    <cfRule type="expression" dxfId="12833" priority="3160" stopIfTrue="1">
      <formula>$G$9=7</formula>
    </cfRule>
  </conditionalFormatting>
  <conditionalFormatting sqref="W12">
    <cfRule type="cellIs" dxfId="12832" priority="3157" stopIfTrue="1" operator="notEqual">
      <formula>R16</formula>
    </cfRule>
    <cfRule type="expression" dxfId="12831" priority="3158" stopIfTrue="1">
      <formula>$G$9=7</formula>
    </cfRule>
  </conditionalFormatting>
  <conditionalFormatting sqref="R16">
    <cfRule type="cellIs" dxfId="12830" priority="3155" stopIfTrue="1" operator="notEqual">
      <formula>W12</formula>
    </cfRule>
    <cfRule type="expression" dxfId="12829" priority="3156" stopIfTrue="1">
      <formula>$G$9=7</formula>
    </cfRule>
  </conditionalFormatting>
  <conditionalFormatting sqref="S16">
    <cfRule type="cellIs" dxfId="12828" priority="3153" stopIfTrue="1" operator="notEqual">
      <formula>V12</formula>
    </cfRule>
    <cfRule type="expression" dxfId="12827" priority="3154" stopIfTrue="1">
      <formula>$G$9=7</formula>
    </cfRule>
  </conditionalFormatting>
  <conditionalFormatting sqref="P18">
    <cfRule type="cellIs" dxfId="12826" priority="3151" stopIfTrue="1" operator="notEqual">
      <formula>Y10</formula>
    </cfRule>
    <cfRule type="expression" dxfId="12825" priority="3152" stopIfTrue="1">
      <formula>$G$9=7</formula>
    </cfRule>
  </conditionalFormatting>
  <conditionalFormatting sqref="Q18">
    <cfRule type="cellIs" dxfId="12824" priority="3149" stopIfTrue="1" operator="notEqual">
      <formula>X10</formula>
    </cfRule>
    <cfRule type="expression" dxfId="12823" priority="3150" stopIfTrue="1">
      <formula>$G$9=7</formula>
    </cfRule>
  </conditionalFormatting>
  <conditionalFormatting sqref="X10">
    <cfRule type="cellIs" dxfId="12822" priority="3147" stopIfTrue="1" operator="notEqual">
      <formula>Q18</formula>
    </cfRule>
    <cfRule type="expression" dxfId="12821" priority="3148" stopIfTrue="1">
      <formula>$G$9=7</formula>
    </cfRule>
  </conditionalFormatting>
  <conditionalFormatting sqref="Y10">
    <cfRule type="cellIs" dxfId="12820" priority="3145" stopIfTrue="1" operator="notEqual">
      <formula>P18</formula>
    </cfRule>
    <cfRule type="expression" dxfId="12819" priority="3146" stopIfTrue="1">
      <formula>$G$9=7</formula>
    </cfRule>
  </conditionalFormatting>
  <conditionalFormatting sqref="V14">
    <cfRule type="cellIs" dxfId="12818" priority="3143" stopIfTrue="1" operator="notEqual">
      <formula>U16</formula>
    </cfRule>
    <cfRule type="expression" dxfId="12817" priority="3144" stopIfTrue="1">
      <formula>$G$9=8</formula>
    </cfRule>
  </conditionalFormatting>
  <conditionalFormatting sqref="W14">
    <cfRule type="cellIs" dxfId="12816" priority="3141" stopIfTrue="1" operator="notEqual">
      <formula>T16</formula>
    </cfRule>
    <cfRule type="expression" dxfId="12815" priority="3142" stopIfTrue="1">
      <formula>$G$9=8</formula>
    </cfRule>
  </conditionalFormatting>
  <conditionalFormatting sqref="T16">
    <cfRule type="cellIs" dxfId="12814" priority="3139" stopIfTrue="1" operator="notEqual">
      <formula>W14</formula>
    </cfRule>
    <cfRule type="expression" dxfId="12813" priority="3140" stopIfTrue="1">
      <formula>$G$9=8</formula>
    </cfRule>
  </conditionalFormatting>
  <conditionalFormatting sqref="AB8">
    <cfRule type="cellIs" dxfId="12812" priority="3137" stopIfTrue="1" operator="notEqual">
      <formula>O22</formula>
    </cfRule>
    <cfRule type="expression" dxfId="12811" priority="3138" stopIfTrue="1">
      <formula>$G$9=8</formula>
    </cfRule>
  </conditionalFormatting>
  <conditionalFormatting sqref="AC8">
    <cfRule type="cellIs" dxfId="12810" priority="3135" stopIfTrue="1" operator="notEqual">
      <formula>N22</formula>
    </cfRule>
    <cfRule type="expression" dxfId="12809" priority="3136" stopIfTrue="1">
      <formula>$G$9=8</formula>
    </cfRule>
  </conditionalFormatting>
  <conditionalFormatting sqref="AV32">
    <cfRule type="cellIs" dxfId="12808" priority="3133" stopIfTrue="1" operator="notEqual">
      <formula>AM42</formula>
    </cfRule>
    <cfRule type="expression" dxfId="12807" priority="3134" stopIfTrue="1">
      <formula>$N$7=3</formula>
    </cfRule>
  </conditionalFormatting>
  <conditionalFormatting sqref="AW32">
    <cfRule type="cellIs" dxfId="12806" priority="3131" stopIfTrue="1" operator="notEqual">
      <formula>AL42</formula>
    </cfRule>
    <cfRule type="expression" dxfId="12805" priority="3132" stopIfTrue="1">
      <formula>$N$7=3</formula>
    </cfRule>
  </conditionalFormatting>
  <conditionalFormatting sqref="AL42">
    <cfRule type="cellIs" dxfId="12804" priority="3129" stopIfTrue="1" operator="notEqual">
      <formula>AW32</formula>
    </cfRule>
    <cfRule type="expression" dxfId="12803" priority="3130" stopIfTrue="1">
      <formula>$N$7=3</formula>
    </cfRule>
  </conditionalFormatting>
  <conditionalFormatting sqref="AM42">
    <cfRule type="cellIs" dxfId="12802" priority="3127" stopIfTrue="1" operator="notEqual">
      <formula>AV32</formula>
    </cfRule>
    <cfRule type="expression" dxfId="12801" priority="3128" stopIfTrue="1">
      <formula>$N$7=3</formula>
    </cfRule>
  </conditionalFormatting>
  <conditionalFormatting sqref="X12">
    <cfRule type="cellIs" dxfId="12800" priority="3125" stopIfTrue="1" operator="notEqual">
      <formula>S18</formula>
    </cfRule>
    <cfRule type="expression" dxfId="12799" priority="3126" stopIfTrue="1">
      <formula>$G$9=8</formula>
    </cfRule>
  </conditionalFormatting>
  <conditionalFormatting sqref="Y12">
    <cfRule type="cellIs" dxfId="12798" priority="3123" stopIfTrue="1" operator="notEqual">
      <formula>R18</formula>
    </cfRule>
    <cfRule type="expression" dxfId="12797" priority="3124" stopIfTrue="1">
      <formula>$G$9=8</formula>
    </cfRule>
  </conditionalFormatting>
  <conditionalFormatting sqref="R18">
    <cfRule type="cellIs" dxfId="12796" priority="3121" stopIfTrue="1" operator="notEqual">
      <formula>Y12</formula>
    </cfRule>
    <cfRule type="expression" dxfId="12795" priority="3122" stopIfTrue="1">
      <formula>$G$9=8</formula>
    </cfRule>
  </conditionalFormatting>
  <conditionalFormatting sqref="S18">
    <cfRule type="cellIs" dxfId="12794" priority="3119" stopIfTrue="1" operator="notEqual">
      <formula>X12</formula>
    </cfRule>
    <cfRule type="expression" dxfId="12793" priority="3120" stopIfTrue="1">
      <formula>$G$9=8</formula>
    </cfRule>
  </conditionalFormatting>
  <conditionalFormatting sqref="T18">
    <cfRule type="cellIs" dxfId="12792" priority="3117" stopIfTrue="1" operator="notEqual">
      <formula>Y14</formula>
    </cfRule>
    <cfRule type="expression" dxfId="12791" priority="3118" stopIfTrue="1">
      <formula>$G$9=9</formula>
    </cfRule>
  </conditionalFormatting>
  <conditionalFormatting sqref="U18">
    <cfRule type="cellIs" dxfId="12790" priority="3115" stopIfTrue="1" operator="notEqual">
      <formula>X14</formula>
    </cfRule>
    <cfRule type="expression" dxfId="12789" priority="3116" stopIfTrue="1">
      <formula>$G$9=9</formula>
    </cfRule>
  </conditionalFormatting>
  <conditionalFormatting sqref="X14">
    <cfRule type="cellIs" dxfId="12788" priority="3113" stopIfTrue="1" operator="notEqual">
      <formula>U18</formula>
    </cfRule>
    <cfRule type="expression" dxfId="12787" priority="3114" stopIfTrue="1">
      <formula>$G$9=9</formula>
    </cfRule>
  </conditionalFormatting>
  <conditionalFormatting sqref="Y14">
    <cfRule type="cellIs" dxfId="12786" priority="3111" stopIfTrue="1" operator="notEqual">
      <formula>T18</formula>
    </cfRule>
    <cfRule type="expression" dxfId="12785" priority="3112" stopIfTrue="1">
      <formula>$G$9=9</formula>
    </cfRule>
  </conditionalFormatting>
  <conditionalFormatting sqref="R20">
    <cfRule type="cellIs" dxfId="12784" priority="3109" stopIfTrue="1" operator="notEqual">
      <formula>AA12</formula>
    </cfRule>
    <cfRule type="expression" dxfId="12783" priority="3110" stopIfTrue="1">
      <formula>$G$9=9</formula>
    </cfRule>
  </conditionalFormatting>
  <conditionalFormatting sqref="S20">
    <cfRule type="cellIs" dxfId="12782" priority="3107" stopIfTrue="1" operator="notEqual">
      <formula>Z12</formula>
    </cfRule>
    <cfRule type="expression" dxfId="12781" priority="3108" stopIfTrue="1">
      <formula>$G$9=9</formula>
    </cfRule>
  </conditionalFormatting>
  <conditionalFormatting sqref="Z12">
    <cfRule type="cellIs" dxfId="12780" priority="3105" stopIfTrue="1" operator="notEqual">
      <formula>S20</formula>
    </cfRule>
    <cfRule type="expression" dxfId="12779" priority="3106" stopIfTrue="1">
      <formula>$G$9=9</formula>
    </cfRule>
  </conditionalFormatting>
  <conditionalFormatting sqref="AA12">
    <cfRule type="cellIs" dxfId="12778" priority="3103" stopIfTrue="1" operator="notEqual">
      <formula>R20</formula>
    </cfRule>
    <cfRule type="expression" dxfId="12777" priority="3104" stopIfTrue="1">
      <formula>$G$9=9</formula>
    </cfRule>
  </conditionalFormatting>
  <conditionalFormatting sqref="P22">
    <cfRule type="cellIs" dxfId="12776" priority="3101" stopIfTrue="1" operator="notEqual">
      <formula>AC10</formula>
    </cfRule>
    <cfRule type="expression" dxfId="12775" priority="3102" stopIfTrue="1">
      <formula>$G$9=9</formula>
    </cfRule>
  </conditionalFormatting>
  <conditionalFormatting sqref="Q22">
    <cfRule type="cellIs" dxfId="12774" priority="3099" stopIfTrue="1" operator="notEqual">
      <formula>AB10</formula>
    </cfRule>
    <cfRule type="expression" dxfId="12773" priority="3100" stopIfTrue="1">
      <formula>$G$9=9</formula>
    </cfRule>
  </conditionalFormatting>
  <conditionalFormatting sqref="AB10">
    <cfRule type="cellIs" dxfId="12772" priority="3097" stopIfTrue="1" operator="notEqual">
      <formula>Q22</formula>
    </cfRule>
    <cfRule type="expression" dxfId="12771" priority="3098" stopIfTrue="1">
      <formula>$G$9=9</formula>
    </cfRule>
  </conditionalFormatting>
  <conditionalFormatting sqref="AC10">
    <cfRule type="cellIs" dxfId="12770" priority="3095" stopIfTrue="1" operator="notEqual">
      <formula>P22</formula>
    </cfRule>
    <cfRule type="expression" dxfId="12769" priority="3096" stopIfTrue="1">
      <formula>$G$9=9</formula>
    </cfRule>
  </conditionalFormatting>
  <conditionalFormatting sqref="N24">
    <cfRule type="cellIs" dxfId="12768" priority="3093" stopIfTrue="1" operator="notEqual">
      <formula>AE8</formula>
    </cfRule>
    <cfRule type="expression" dxfId="12767" priority="3094" stopIfTrue="1">
      <formula>$G$9=9</formula>
    </cfRule>
  </conditionalFormatting>
  <conditionalFormatting sqref="O24">
    <cfRule type="cellIs" dxfId="12766" priority="3091" stopIfTrue="1" operator="notEqual">
      <formula>AD8</formula>
    </cfRule>
    <cfRule type="expression" dxfId="12765" priority="3092" stopIfTrue="1">
      <formula>$G$9=9</formula>
    </cfRule>
  </conditionalFormatting>
  <conditionalFormatting sqref="AD8">
    <cfRule type="cellIs" dxfId="12764" priority="3089" stopIfTrue="1" operator="notEqual">
      <formula>O24</formula>
    </cfRule>
    <cfRule type="expression" dxfId="12763" priority="3090" stopIfTrue="1">
      <formula>$G$9=9</formula>
    </cfRule>
  </conditionalFormatting>
  <conditionalFormatting sqref="AE8">
    <cfRule type="cellIs" dxfId="12762" priority="3087" stopIfTrue="1" operator="notEqual">
      <formula>N24</formula>
    </cfRule>
    <cfRule type="expression" dxfId="12761" priority="3088" stopIfTrue="1">
      <formula>$G$9=9</formula>
    </cfRule>
  </conditionalFormatting>
  <conditionalFormatting sqref="Q12">
    <cfRule type="cellIs" dxfId="12760" priority="3085" stopIfTrue="1" operator="notEqual">
      <formula>R10</formula>
    </cfRule>
    <cfRule type="expression" dxfId="12759" priority="3086" stopIfTrue="1">
      <formula>$G$9=4</formula>
    </cfRule>
  </conditionalFormatting>
  <conditionalFormatting sqref="S14">
    <cfRule type="cellIs" dxfId="12758" priority="3083" stopIfTrue="1" operator="notEqual">
      <formula>T12</formula>
    </cfRule>
    <cfRule type="expression" dxfId="12757" priority="3084" stopIfTrue="1">
      <formula>$G$9=6</formula>
    </cfRule>
  </conditionalFormatting>
  <conditionalFormatting sqref="U16">
    <cfRule type="cellIs" dxfId="12756" priority="3081" stopIfTrue="1" operator="notEqual">
      <formula>V14</formula>
    </cfRule>
    <cfRule type="expression" dxfId="12755" priority="3082" stopIfTrue="1">
      <formula>$G$9=8</formula>
    </cfRule>
  </conditionalFormatting>
  <conditionalFormatting sqref="N12">
    <cfRule type="cellIs" dxfId="12754" priority="3079" stopIfTrue="1" operator="notEqual">
      <formula>S8</formula>
    </cfRule>
    <cfRule type="expression" dxfId="12753" priority="3080" stopIfTrue="1">
      <formula>$G$9=3</formula>
    </cfRule>
  </conditionalFormatting>
  <conditionalFormatting sqref="T8">
    <cfRule type="cellIs" dxfId="12752" priority="3077" stopIfTrue="1" operator="notEqual">
      <formula>O14</formula>
    </cfRule>
    <cfRule type="expression" dxfId="12751" priority="3078" stopIfTrue="1">
      <formula>$G$9=4</formula>
    </cfRule>
  </conditionalFormatting>
  <conditionalFormatting sqref="R10">
    <cfRule type="cellIs" dxfId="12750" priority="3075" stopIfTrue="1" operator="notEqual">
      <formula>Q12</formula>
    </cfRule>
    <cfRule type="expression" dxfId="12749" priority="3076" stopIfTrue="1">
      <formula>$G$9=4</formula>
    </cfRule>
  </conditionalFormatting>
  <conditionalFormatting sqref="X16">
    <cfRule type="cellIs" dxfId="12748" priority="3073" stopIfTrue="1" operator="notEqual">
      <formula>W18</formula>
    </cfRule>
    <cfRule type="expression" dxfId="12747" priority="3074" stopIfTrue="1">
      <formula>$G$9=10</formula>
    </cfRule>
  </conditionalFormatting>
  <conditionalFormatting sqref="Y16">
    <cfRule type="cellIs" dxfId="12746" priority="3071" stopIfTrue="1" operator="notEqual">
      <formula>V18</formula>
    </cfRule>
    <cfRule type="expression" dxfId="12745" priority="3072" stopIfTrue="1">
      <formula>$G$9=10</formula>
    </cfRule>
  </conditionalFormatting>
  <conditionalFormatting sqref="V18">
    <cfRule type="cellIs" dxfId="12744" priority="3069" stopIfTrue="1" operator="notEqual">
      <formula>Y16</formula>
    </cfRule>
    <cfRule type="expression" dxfId="12743" priority="3070" stopIfTrue="1">
      <formula>$G$9=10</formula>
    </cfRule>
  </conditionalFormatting>
  <conditionalFormatting sqref="W18">
    <cfRule type="cellIs" dxfId="12742" priority="3067" stopIfTrue="1" operator="notEqual">
      <formula>X16</formula>
    </cfRule>
    <cfRule type="expression" dxfId="12741" priority="3068" stopIfTrue="1">
      <formula>$G$9=10</formula>
    </cfRule>
  </conditionalFormatting>
  <conditionalFormatting sqref="AF8">
    <cfRule type="cellIs" dxfId="12740" priority="3065" stopIfTrue="1" operator="notEqual">
      <formula>O26</formula>
    </cfRule>
    <cfRule type="expression" dxfId="12739" priority="3066" stopIfTrue="1">
      <formula>$G$9=10</formula>
    </cfRule>
  </conditionalFormatting>
  <conditionalFormatting sqref="AG8">
    <cfRule type="cellIs" dxfId="12738" priority="3063" stopIfTrue="1" operator="notEqual">
      <formula>N26</formula>
    </cfRule>
    <cfRule type="expression" dxfId="12737" priority="3064" stopIfTrue="1">
      <formula>$G$9=10</formula>
    </cfRule>
  </conditionalFormatting>
  <conditionalFormatting sqref="AD10">
    <cfRule type="cellIs" dxfId="12736" priority="3061" stopIfTrue="1" operator="notEqual">
      <formula>Q24</formula>
    </cfRule>
    <cfRule type="expression" dxfId="12735" priority="3062" stopIfTrue="1">
      <formula>$G$9=10</formula>
    </cfRule>
  </conditionalFormatting>
  <conditionalFormatting sqref="AE10">
    <cfRule type="cellIs" dxfId="12734" priority="3059" stopIfTrue="1" operator="notEqual">
      <formula>P24</formula>
    </cfRule>
    <cfRule type="expression" dxfId="12733" priority="3060" stopIfTrue="1">
      <formula>$G$9=10</formula>
    </cfRule>
  </conditionalFormatting>
  <conditionalFormatting sqref="P24">
    <cfRule type="cellIs" dxfId="12732" priority="3057" stopIfTrue="1" operator="notEqual">
      <formula>AE10</formula>
    </cfRule>
    <cfRule type="expression" dxfId="12731" priority="3058" stopIfTrue="1">
      <formula>$G$9=10</formula>
    </cfRule>
  </conditionalFormatting>
  <conditionalFormatting sqref="Q24">
    <cfRule type="cellIs" dxfId="12730" priority="3055" stopIfTrue="1" operator="notEqual">
      <formula>AD10</formula>
    </cfRule>
    <cfRule type="expression" dxfId="12729" priority="3056" stopIfTrue="1">
      <formula>$G$9=10</formula>
    </cfRule>
  </conditionalFormatting>
  <conditionalFormatting sqref="AB12">
    <cfRule type="cellIs" dxfId="12728" priority="3053" stopIfTrue="1" operator="notEqual">
      <formula>S22</formula>
    </cfRule>
    <cfRule type="expression" dxfId="12727" priority="3054" stopIfTrue="1">
      <formula>$G$9=10</formula>
    </cfRule>
  </conditionalFormatting>
  <conditionalFormatting sqref="AC12">
    <cfRule type="cellIs" dxfId="12726" priority="3051" stopIfTrue="1" operator="notEqual">
      <formula>R22</formula>
    </cfRule>
    <cfRule type="expression" dxfId="12725" priority="3052" stopIfTrue="1">
      <formula>$G$9=10</formula>
    </cfRule>
  </conditionalFormatting>
  <conditionalFormatting sqref="R22">
    <cfRule type="cellIs" dxfId="12724" priority="3049" stopIfTrue="1" operator="notEqual">
      <formula>AC12</formula>
    </cfRule>
    <cfRule type="expression" dxfId="12723" priority="3050" stopIfTrue="1">
      <formula>$G$9=10</formula>
    </cfRule>
  </conditionalFormatting>
  <conditionalFormatting sqref="S22">
    <cfRule type="cellIs" dxfId="12722" priority="3047" stopIfTrue="1" operator="notEqual">
      <formula>AB12</formula>
    </cfRule>
    <cfRule type="expression" dxfId="12721" priority="3048" stopIfTrue="1">
      <formula>$G$9=10</formula>
    </cfRule>
  </conditionalFormatting>
  <conditionalFormatting sqref="Z14">
    <cfRule type="cellIs" dxfId="12720" priority="3045" stopIfTrue="1" operator="notEqual">
      <formula>U20</formula>
    </cfRule>
    <cfRule type="expression" dxfId="12719" priority="3046" stopIfTrue="1">
      <formula>$G$9=10</formula>
    </cfRule>
  </conditionalFormatting>
  <conditionalFormatting sqref="AA14">
    <cfRule type="cellIs" dxfId="12718" priority="3043" stopIfTrue="1" operator="notEqual">
      <formula>T20</formula>
    </cfRule>
    <cfRule type="expression" dxfId="12717" priority="3044" stopIfTrue="1">
      <formula>$G$9=10</formula>
    </cfRule>
  </conditionalFormatting>
  <conditionalFormatting sqref="T20">
    <cfRule type="cellIs" dxfId="12716" priority="3041" stopIfTrue="1" operator="notEqual">
      <formula>AA14</formula>
    </cfRule>
    <cfRule type="expression" dxfId="12715" priority="3042" stopIfTrue="1">
      <formula>$G$9=10</formula>
    </cfRule>
  </conditionalFormatting>
  <conditionalFormatting sqref="U20">
    <cfRule type="cellIs" dxfId="12714" priority="3039" stopIfTrue="1" operator="notEqual">
      <formula>Z14</formula>
    </cfRule>
    <cfRule type="expression" dxfId="12713" priority="3040" stopIfTrue="1">
      <formula>$G$9=10</formula>
    </cfRule>
  </conditionalFormatting>
  <conditionalFormatting sqref="AD12">
    <cfRule type="cellIs" dxfId="12712" priority="3037" stopIfTrue="1" operator="notEqual">
      <formula>S24</formula>
    </cfRule>
    <cfRule type="expression" dxfId="12711" priority="3038" stopIfTrue="1">
      <formula>$G$9=11</formula>
    </cfRule>
  </conditionalFormatting>
  <conditionalFormatting sqref="R24">
    <cfRule type="cellIs" dxfId="12710" priority="3035" stopIfTrue="1" operator="notEqual">
      <formula>AE12</formula>
    </cfRule>
    <cfRule type="expression" dxfId="12709" priority="3036" stopIfTrue="1">
      <formula>$G$9=11</formula>
    </cfRule>
  </conditionalFormatting>
  <conditionalFormatting sqref="S24">
    <cfRule type="cellIs" dxfId="12708" priority="3033" stopIfTrue="1" operator="notEqual">
      <formula>AD12</formula>
    </cfRule>
    <cfRule type="expression" dxfId="12707" priority="3034" stopIfTrue="1">
      <formula>$G$9=11</formula>
    </cfRule>
  </conditionalFormatting>
  <conditionalFormatting sqref="Z16">
    <cfRule type="cellIs" dxfId="12706" priority="3031" stopIfTrue="1" operator="notEqual">
      <formula>W20</formula>
    </cfRule>
    <cfRule type="expression" dxfId="12705" priority="3032" stopIfTrue="1">
      <formula>$G$9=11</formula>
    </cfRule>
  </conditionalFormatting>
  <conditionalFormatting sqref="AA16">
    <cfRule type="cellIs" dxfId="12704" priority="3029" stopIfTrue="1" operator="notEqual">
      <formula>V20</formula>
    </cfRule>
    <cfRule type="expression" dxfId="12703" priority="3030" stopIfTrue="1">
      <formula>$G$9=11</formula>
    </cfRule>
  </conditionalFormatting>
  <conditionalFormatting sqref="V20">
    <cfRule type="cellIs" dxfId="12702" priority="3027" stopIfTrue="1" operator="notEqual">
      <formula>AA16</formula>
    </cfRule>
    <cfRule type="expression" dxfId="12701" priority="3028" stopIfTrue="1">
      <formula>$G$9=11</formula>
    </cfRule>
  </conditionalFormatting>
  <conditionalFormatting sqref="W20">
    <cfRule type="cellIs" dxfId="12700" priority="3025" stopIfTrue="1" operator="notEqual">
      <formula>Z16</formula>
    </cfRule>
    <cfRule type="expression" dxfId="12699" priority="3026" stopIfTrue="1">
      <formula>$G$9=11</formula>
    </cfRule>
  </conditionalFormatting>
  <conditionalFormatting sqref="AB14">
    <cfRule type="cellIs" dxfId="12698" priority="3023" stopIfTrue="1" operator="notEqual">
      <formula>U22</formula>
    </cfRule>
    <cfRule type="expression" dxfId="12697" priority="3024" stopIfTrue="1">
      <formula>$G$9=11</formula>
    </cfRule>
  </conditionalFormatting>
  <conditionalFormatting sqref="AC14">
    <cfRule type="cellIs" dxfId="12696" priority="3021" stopIfTrue="1" operator="notEqual">
      <formula>T22</formula>
    </cfRule>
    <cfRule type="expression" dxfId="12695" priority="3022" stopIfTrue="1">
      <formula>$G$9=11</formula>
    </cfRule>
  </conditionalFormatting>
  <conditionalFormatting sqref="T22">
    <cfRule type="cellIs" dxfId="12694" priority="3019" stopIfTrue="1" operator="notEqual">
      <formula>AC14</formula>
    </cfRule>
    <cfRule type="expression" dxfId="12693" priority="3020" stopIfTrue="1">
      <formula>$G$9=11</formula>
    </cfRule>
  </conditionalFormatting>
  <conditionalFormatting sqref="U22">
    <cfRule type="cellIs" dxfId="12692" priority="3017" stopIfTrue="1" operator="notEqual">
      <formula>AB14</formula>
    </cfRule>
    <cfRule type="expression" dxfId="12691" priority="3018" stopIfTrue="1">
      <formula>$G$9=11</formula>
    </cfRule>
  </conditionalFormatting>
  <conditionalFormatting sqref="AE12">
    <cfRule type="cellIs" dxfId="12690" priority="3015" stopIfTrue="1" operator="notEqual">
      <formula>R24</formula>
    </cfRule>
    <cfRule type="expression" dxfId="12689" priority="3016" stopIfTrue="1">
      <formula>$G$9=11</formula>
    </cfRule>
  </conditionalFormatting>
  <conditionalFormatting sqref="P26">
    <cfRule type="cellIs" dxfId="12688" priority="3013" stopIfTrue="1" operator="notEqual">
      <formula>AG10</formula>
    </cfRule>
    <cfRule type="expression" dxfId="12687" priority="3014" stopIfTrue="1">
      <formula>$G$9=11</formula>
    </cfRule>
  </conditionalFormatting>
  <conditionalFormatting sqref="Q26">
    <cfRule type="cellIs" dxfId="12686" priority="3011" stopIfTrue="1" operator="notEqual">
      <formula>AF10</formula>
    </cfRule>
    <cfRule type="expression" dxfId="12685" priority="3012" stopIfTrue="1">
      <formula>$G$9=11</formula>
    </cfRule>
  </conditionalFormatting>
  <conditionalFormatting sqref="AF10">
    <cfRule type="cellIs" dxfId="12684" priority="3009" stopIfTrue="1" operator="notEqual">
      <formula>Q26</formula>
    </cfRule>
    <cfRule type="expression" dxfId="12683" priority="3010" stopIfTrue="1">
      <formula>$G$9=11</formula>
    </cfRule>
  </conditionalFormatting>
  <conditionalFormatting sqref="AG10">
    <cfRule type="cellIs" dxfId="12682" priority="3007" stopIfTrue="1" operator="notEqual">
      <formula>P26</formula>
    </cfRule>
    <cfRule type="expression" dxfId="12681" priority="3008" stopIfTrue="1">
      <formula>$G$9=11</formula>
    </cfRule>
  </conditionalFormatting>
  <conditionalFormatting sqref="AH8">
    <cfRule type="cellIs" dxfId="12680" priority="3005" stopIfTrue="1" operator="notEqual">
      <formula>O28</formula>
    </cfRule>
    <cfRule type="expression" dxfId="12679" priority="3006" stopIfTrue="1">
      <formula>$G$9=11</formula>
    </cfRule>
  </conditionalFormatting>
  <conditionalFormatting sqref="AI8">
    <cfRule type="cellIs" dxfId="12678" priority="3003" stopIfTrue="1" operator="notEqual">
      <formula>N28</formula>
    </cfRule>
    <cfRule type="expression" dxfId="12677" priority="3004" stopIfTrue="1">
      <formula>$G$9=11</formula>
    </cfRule>
  </conditionalFormatting>
  <conditionalFormatting sqref="N28">
    <cfRule type="cellIs" dxfId="12676" priority="3001" stopIfTrue="1" operator="notEqual">
      <formula>AI8</formula>
    </cfRule>
    <cfRule type="expression" dxfId="12675" priority="3002" stopIfTrue="1">
      <formula>$G$9=11</formula>
    </cfRule>
  </conditionalFormatting>
  <conditionalFormatting sqref="O28">
    <cfRule type="cellIs" dxfId="12674" priority="2999" stopIfTrue="1" operator="notEqual">
      <formula>AH8</formula>
    </cfRule>
    <cfRule type="expression" dxfId="12673" priority="3000" stopIfTrue="1">
      <formula>$G$9=11</formula>
    </cfRule>
  </conditionalFormatting>
  <conditionalFormatting sqref="X20">
    <cfRule type="cellIs" dxfId="12672" priority="2997" stopIfTrue="1" operator="notEqual">
      <formula>AA18</formula>
    </cfRule>
    <cfRule type="expression" dxfId="12671" priority="2998" stopIfTrue="1">
      <formula>$G$9=12</formula>
    </cfRule>
  </conditionalFormatting>
  <conditionalFormatting sqref="Y20">
    <cfRule type="cellIs" dxfId="12670" priority="2995" stopIfTrue="1" operator="notEqual">
      <formula>Z18</formula>
    </cfRule>
    <cfRule type="expression" dxfId="12669" priority="2996" stopIfTrue="1">
      <formula>$G$9=12</formula>
    </cfRule>
  </conditionalFormatting>
  <conditionalFormatting sqref="Z18">
    <cfRule type="cellIs" dxfId="12668" priority="2993" stopIfTrue="1" operator="notEqual">
      <formula>Y20</formula>
    </cfRule>
    <cfRule type="expression" dxfId="12667" priority="2994" stopIfTrue="1">
      <formula>$G$9=12</formula>
    </cfRule>
  </conditionalFormatting>
  <conditionalFormatting sqref="AA18">
    <cfRule type="cellIs" dxfId="12666" priority="2991" stopIfTrue="1" operator="notEqual">
      <formula>X20</formula>
    </cfRule>
    <cfRule type="expression" dxfId="12665" priority="2992" stopIfTrue="1">
      <formula>$G$9=12</formula>
    </cfRule>
  </conditionalFormatting>
  <conditionalFormatting sqref="AJ8">
    <cfRule type="cellIs" dxfId="12664" priority="2989" stopIfTrue="1" operator="notEqual">
      <formula>O30</formula>
    </cfRule>
    <cfRule type="expression" dxfId="12663" priority="2990" stopIfTrue="1">
      <formula>$G$9=12</formula>
    </cfRule>
  </conditionalFormatting>
  <conditionalFormatting sqref="AK8">
    <cfRule type="cellIs" dxfId="12662" priority="2987" stopIfTrue="1" operator="notEqual">
      <formula>N30</formula>
    </cfRule>
    <cfRule type="expression" dxfId="12661" priority="2988" stopIfTrue="1">
      <formula>$G$9=12</formula>
    </cfRule>
  </conditionalFormatting>
  <conditionalFormatting sqref="AH10">
    <cfRule type="cellIs" dxfId="12660" priority="2985" stopIfTrue="1" operator="notEqual">
      <formula>Q28</formula>
    </cfRule>
    <cfRule type="expression" dxfId="12659" priority="2986" stopIfTrue="1">
      <formula>$G$9=12</formula>
    </cfRule>
  </conditionalFormatting>
  <conditionalFormatting sqref="AI10">
    <cfRule type="cellIs" dxfId="12658" priority="2983" stopIfTrue="1" operator="notEqual">
      <formula>P28</formula>
    </cfRule>
    <cfRule type="expression" dxfId="12657" priority="2984" stopIfTrue="1">
      <formula>$G$9=12</formula>
    </cfRule>
  </conditionalFormatting>
  <conditionalFormatting sqref="AF12">
    <cfRule type="cellIs" dxfId="12656" priority="2981" stopIfTrue="1" operator="notEqual">
      <formula>S26</formula>
    </cfRule>
    <cfRule type="expression" dxfId="12655" priority="2982" stopIfTrue="1">
      <formula>$G$9=12</formula>
    </cfRule>
  </conditionalFormatting>
  <conditionalFormatting sqref="AG12">
    <cfRule type="cellIs" dxfId="12654" priority="2979" stopIfTrue="1" operator="notEqual">
      <formula>R26</formula>
    </cfRule>
    <cfRule type="expression" dxfId="12653" priority="2980" stopIfTrue="1">
      <formula>$G$9=12</formula>
    </cfRule>
  </conditionalFormatting>
  <conditionalFormatting sqref="R26">
    <cfRule type="cellIs" dxfId="12652" priority="2977" stopIfTrue="1" operator="notEqual">
      <formula>AG12</formula>
    </cfRule>
    <cfRule type="expression" dxfId="12651" priority="2978" stopIfTrue="1">
      <formula>$G$9=12</formula>
    </cfRule>
  </conditionalFormatting>
  <conditionalFormatting sqref="S26">
    <cfRule type="cellIs" dxfId="12650" priority="2975" stopIfTrue="1" operator="notEqual">
      <formula>AF12</formula>
    </cfRule>
    <cfRule type="expression" dxfId="12649" priority="2976" stopIfTrue="1">
      <formula>$G$9=12</formula>
    </cfRule>
  </conditionalFormatting>
  <conditionalFormatting sqref="AD14">
    <cfRule type="cellIs" dxfId="12648" priority="2973" stopIfTrue="1" operator="notEqual">
      <formula>U24</formula>
    </cfRule>
    <cfRule type="expression" dxfId="12647" priority="2974" stopIfTrue="1">
      <formula>$G$9=12</formula>
    </cfRule>
  </conditionalFormatting>
  <conditionalFormatting sqref="AE14">
    <cfRule type="cellIs" dxfId="12646" priority="2971" stopIfTrue="1" operator="notEqual">
      <formula>T24</formula>
    </cfRule>
    <cfRule type="expression" dxfId="12645" priority="2972" stopIfTrue="1">
      <formula>$G$9=12</formula>
    </cfRule>
  </conditionalFormatting>
  <conditionalFormatting sqref="T24">
    <cfRule type="cellIs" dxfId="12644" priority="2969" stopIfTrue="1" operator="notEqual">
      <formula>AE14</formula>
    </cfRule>
    <cfRule type="expression" dxfId="12643" priority="2970" stopIfTrue="1">
      <formula>$G$9=12</formula>
    </cfRule>
  </conditionalFormatting>
  <conditionalFormatting sqref="U24">
    <cfRule type="cellIs" dxfId="12642" priority="2967" stopIfTrue="1" operator="notEqual">
      <formula>AD14</formula>
    </cfRule>
    <cfRule type="expression" dxfId="12641" priority="2968" stopIfTrue="1">
      <formula>$G$9=12</formula>
    </cfRule>
  </conditionalFormatting>
  <conditionalFormatting sqref="AB16 AV36">
    <cfRule type="cellIs" dxfId="12640" priority="2965" stopIfTrue="1" operator="notEqual">
      <formula>W22</formula>
    </cfRule>
    <cfRule type="expression" dxfId="12639" priority="2966" stopIfTrue="1">
      <formula>$G$9=12</formula>
    </cfRule>
  </conditionalFormatting>
  <conditionalFormatting sqref="AC16 AW36">
    <cfRule type="cellIs" dxfId="12638" priority="2963" stopIfTrue="1" operator="notEqual">
      <formula>V22</formula>
    </cfRule>
    <cfRule type="expression" dxfId="12637" priority="2964" stopIfTrue="1">
      <formula>$G$9=12</formula>
    </cfRule>
  </conditionalFormatting>
  <conditionalFormatting sqref="V22 AP42">
    <cfRule type="cellIs" dxfId="12636" priority="2961" stopIfTrue="1" operator="notEqual">
      <formula>AC16</formula>
    </cfRule>
    <cfRule type="expression" dxfId="12635" priority="2962" stopIfTrue="1">
      <formula>$G$9=12</formula>
    </cfRule>
  </conditionalFormatting>
  <conditionalFormatting sqref="W22 AQ42">
    <cfRule type="cellIs" dxfId="12634" priority="2959" stopIfTrue="1" operator="notEqual">
      <formula>AB16</formula>
    </cfRule>
    <cfRule type="expression" dxfId="12633" priority="2960" stopIfTrue="1">
      <formula>$G$9=12</formula>
    </cfRule>
  </conditionalFormatting>
  <conditionalFormatting sqref="AB18">
    <cfRule type="cellIs" dxfId="12632" priority="2957" stopIfTrue="1" operator="notEqual">
      <formula>Y22</formula>
    </cfRule>
    <cfRule type="expression" dxfId="12631" priority="2958" stopIfTrue="1">
      <formula>$G$9=13</formula>
    </cfRule>
  </conditionalFormatting>
  <conditionalFormatting sqref="AC18">
    <cfRule type="cellIs" dxfId="12630" priority="2955" stopIfTrue="1" operator="notEqual">
      <formula>X22</formula>
    </cfRule>
    <cfRule type="expression" dxfId="12629" priority="2956" stopIfTrue="1">
      <formula>$G$9=13</formula>
    </cfRule>
  </conditionalFormatting>
  <conditionalFormatting sqref="X22">
    <cfRule type="cellIs" dxfId="12628" priority="2953" stopIfTrue="1" operator="notEqual">
      <formula>AC18</formula>
    </cfRule>
    <cfRule type="expression" dxfId="12627" priority="2954" stopIfTrue="1">
      <formula>$G$9=13</formula>
    </cfRule>
  </conditionalFormatting>
  <conditionalFormatting sqref="Y22">
    <cfRule type="cellIs" dxfId="12626" priority="2951" stopIfTrue="1" operator="notEqual">
      <formula>AB18</formula>
    </cfRule>
    <cfRule type="expression" dxfId="12625" priority="2952" stopIfTrue="1">
      <formula>$G$9=13</formula>
    </cfRule>
  </conditionalFormatting>
  <conditionalFormatting sqref="AD16">
    <cfRule type="cellIs" dxfId="12624" priority="2949" stopIfTrue="1" operator="notEqual">
      <formula>W24</formula>
    </cfRule>
    <cfRule type="expression" dxfId="12623" priority="2950" stopIfTrue="1">
      <formula>$G$9=13</formula>
    </cfRule>
  </conditionalFormatting>
  <conditionalFormatting sqref="AE16">
    <cfRule type="cellIs" dxfId="12622" priority="2947" stopIfTrue="1" operator="notEqual">
      <formula>V24</formula>
    </cfRule>
    <cfRule type="expression" dxfId="12621" priority="2948" stopIfTrue="1">
      <formula>$G$9=13</formula>
    </cfRule>
  </conditionalFormatting>
  <conditionalFormatting sqref="V24">
    <cfRule type="cellIs" dxfId="12620" priority="2945" stopIfTrue="1" operator="notEqual">
      <formula>AE16</formula>
    </cfRule>
    <cfRule type="expression" dxfId="12619" priority="2946" stopIfTrue="1">
      <formula>$G$9=13</formula>
    </cfRule>
  </conditionalFormatting>
  <conditionalFormatting sqref="W24">
    <cfRule type="cellIs" dxfId="12618" priority="2943" stopIfTrue="1" operator="notEqual">
      <formula>AD16</formula>
    </cfRule>
    <cfRule type="expression" dxfId="12617" priority="2944" stopIfTrue="1">
      <formula>$G$9=13</formula>
    </cfRule>
  </conditionalFormatting>
  <conditionalFormatting sqref="T26">
    <cfRule type="cellIs" dxfId="12616" priority="2941" stopIfTrue="1" operator="notEqual">
      <formula>AG14</formula>
    </cfRule>
    <cfRule type="expression" dxfId="12615" priority="2942" stopIfTrue="1">
      <formula>$G$9=13</formula>
    </cfRule>
  </conditionalFormatting>
  <conditionalFormatting sqref="U26">
    <cfRule type="cellIs" dxfId="12614" priority="2939" stopIfTrue="1" operator="notEqual">
      <formula>AF14</formula>
    </cfRule>
    <cfRule type="expression" dxfId="12613" priority="2940" stopIfTrue="1">
      <formula>$G$9=13</formula>
    </cfRule>
  </conditionalFormatting>
  <conditionalFormatting sqref="AF14">
    <cfRule type="cellIs" dxfId="12612" priority="2937" stopIfTrue="1" operator="notEqual">
      <formula>U26</formula>
    </cfRule>
    <cfRule type="expression" dxfId="12611" priority="2938" stopIfTrue="1">
      <formula>$G$9=13</formula>
    </cfRule>
  </conditionalFormatting>
  <conditionalFormatting sqref="AG14">
    <cfRule type="cellIs" dxfId="12610" priority="2935" stopIfTrue="1" operator="notEqual">
      <formula>T26</formula>
    </cfRule>
    <cfRule type="expression" dxfId="12609" priority="2936" stopIfTrue="1">
      <formula>$G$9=13</formula>
    </cfRule>
  </conditionalFormatting>
  <conditionalFormatting sqref="AH12">
    <cfRule type="cellIs" dxfId="12608" priority="2933" stopIfTrue="1" operator="notEqual">
      <formula>S28</formula>
    </cfRule>
    <cfRule type="expression" dxfId="12607" priority="2934" stopIfTrue="1">
      <formula>$G$9=13</formula>
    </cfRule>
  </conditionalFormatting>
  <conditionalFormatting sqref="AI12">
    <cfRule type="cellIs" dxfId="12606" priority="2931" stopIfTrue="1" operator="notEqual">
      <formula>R28</formula>
    </cfRule>
    <cfRule type="expression" dxfId="12605" priority="2932" stopIfTrue="1">
      <formula>$G$9=13</formula>
    </cfRule>
  </conditionalFormatting>
  <conditionalFormatting sqref="R28">
    <cfRule type="cellIs" dxfId="12604" priority="2929" stopIfTrue="1" operator="notEqual">
      <formula>AI12</formula>
    </cfRule>
    <cfRule type="expression" dxfId="12603" priority="2930" stopIfTrue="1">
      <formula>$G$9=13</formula>
    </cfRule>
  </conditionalFormatting>
  <conditionalFormatting sqref="S28">
    <cfRule type="cellIs" dxfId="12602" priority="2927" stopIfTrue="1" operator="notEqual">
      <formula>AH12</formula>
    </cfRule>
    <cfRule type="expression" dxfId="12601" priority="2928" stopIfTrue="1">
      <formula>$G$9=13</formula>
    </cfRule>
  </conditionalFormatting>
  <conditionalFormatting sqref="AJ10">
    <cfRule type="cellIs" dxfId="12600" priority="2925" stopIfTrue="1" operator="notEqual">
      <formula>Q30</formula>
    </cfRule>
    <cfRule type="expression" dxfId="12599" priority="2926" stopIfTrue="1">
      <formula>$G$9=13</formula>
    </cfRule>
  </conditionalFormatting>
  <conditionalFormatting sqref="AK10">
    <cfRule type="cellIs" dxfId="12598" priority="2923" stopIfTrue="1" operator="notEqual">
      <formula>P30</formula>
    </cfRule>
    <cfRule type="expression" dxfId="12597" priority="2924" stopIfTrue="1">
      <formula>$G$9=13</formula>
    </cfRule>
  </conditionalFormatting>
  <conditionalFormatting sqref="AL8">
    <cfRule type="cellIs" dxfId="12596" priority="2921" stopIfTrue="1" operator="notEqual">
      <formula>O32</formula>
    </cfRule>
    <cfRule type="expression" dxfId="12595" priority="2922" stopIfTrue="1">
      <formula>$G$9=13</formula>
    </cfRule>
  </conditionalFormatting>
  <conditionalFormatting sqref="AM8">
    <cfRule type="cellIs" dxfId="12594" priority="2919" stopIfTrue="1" operator="notEqual">
      <formula>N32</formula>
    </cfRule>
    <cfRule type="expression" dxfId="12593" priority="2920" stopIfTrue="1">
      <formula>$G$9=13</formula>
    </cfRule>
  </conditionalFormatting>
  <conditionalFormatting sqref="N32">
    <cfRule type="cellIs" dxfId="12592" priority="2917" stopIfTrue="1" operator="notEqual">
      <formula>AM8</formula>
    </cfRule>
    <cfRule type="expression" dxfId="12591" priority="2918" stopIfTrue="1">
      <formula>$G$9=13</formula>
    </cfRule>
  </conditionalFormatting>
  <conditionalFormatting sqref="O32">
    <cfRule type="cellIs" dxfId="12590" priority="2915" stopIfTrue="1" operator="notEqual">
      <formula>AL8</formula>
    </cfRule>
    <cfRule type="expression" dxfId="12589" priority="2916" stopIfTrue="1">
      <formula>$G$9=13</formula>
    </cfRule>
  </conditionalFormatting>
  <conditionalFormatting sqref="AT10">
    <cfRule type="cellIs" dxfId="12588" priority="2913" stopIfTrue="1" operator="notEqual">
      <formula>Q40</formula>
    </cfRule>
    <cfRule type="expression" dxfId="12587" priority="2914" stopIfTrue="1">
      <formula>$N$7=5</formula>
    </cfRule>
  </conditionalFormatting>
  <conditionalFormatting sqref="AU10">
    <cfRule type="cellIs" dxfId="12586" priority="2911" stopIfTrue="1" operator="notEqual">
      <formula>P40</formula>
    </cfRule>
    <cfRule type="expression" dxfId="12585" priority="2912" stopIfTrue="1">
      <formula>$N$7=5</formula>
    </cfRule>
  </conditionalFormatting>
  <conditionalFormatting sqref="P40">
    <cfRule type="cellIs" dxfId="12584" priority="2909" stopIfTrue="1" operator="notEqual">
      <formula>AU10</formula>
    </cfRule>
    <cfRule type="expression" dxfId="12583" priority="2910" stopIfTrue="1">
      <formula>$N$7=5</formula>
    </cfRule>
  </conditionalFormatting>
  <conditionalFormatting sqref="Q40">
    <cfRule type="cellIs" dxfId="12582" priority="2907" stopIfTrue="1" operator="notEqual">
      <formula>AT10</formula>
    </cfRule>
    <cfRule type="expression" dxfId="12581" priority="2908" stopIfTrue="1">
      <formula>$N$7=5</formula>
    </cfRule>
  </conditionalFormatting>
  <conditionalFormatting sqref="AR34">
    <cfRule type="cellIs" dxfId="12580" priority="2905" stopIfTrue="1" operator="notEqual">
      <formula>AO38</formula>
    </cfRule>
    <cfRule type="expression" dxfId="12579" priority="2906" stopIfTrue="1">
      <formula>$N$7=2</formula>
    </cfRule>
  </conditionalFormatting>
  <conditionalFormatting sqref="AS34">
    <cfRule type="cellIs" dxfId="12578" priority="2903" stopIfTrue="1" operator="notEqual">
      <formula>AN38</formula>
    </cfRule>
    <cfRule type="expression" dxfId="12577" priority="2904" stopIfTrue="1">
      <formula>$N$7=2</formula>
    </cfRule>
  </conditionalFormatting>
  <conditionalFormatting sqref="AN38">
    <cfRule type="cellIs" dxfId="12576" priority="2901" stopIfTrue="1" operator="notEqual">
      <formula>AS34</formula>
    </cfRule>
    <cfRule type="expression" dxfId="12575" priority="2902" stopIfTrue="1">
      <formula>$N$7=2</formula>
    </cfRule>
  </conditionalFormatting>
  <conditionalFormatting sqref="AO38">
    <cfRule type="cellIs" dxfId="12574" priority="2899" stopIfTrue="1" operator="notEqual">
      <formula>AR34</formula>
    </cfRule>
    <cfRule type="expression" dxfId="12573" priority="2900" stopIfTrue="1">
      <formula>$N$7=2</formula>
    </cfRule>
  </conditionalFormatting>
  <conditionalFormatting sqref="AB20">
    <cfRule type="cellIs" dxfId="12572" priority="2897" stopIfTrue="1" operator="notEqual">
      <formula>AA22</formula>
    </cfRule>
    <cfRule type="expression" dxfId="12571" priority="2898" stopIfTrue="1">
      <formula>$G$9=14</formula>
    </cfRule>
  </conditionalFormatting>
  <conditionalFormatting sqref="Z22">
    <cfRule type="cellIs" dxfId="12570" priority="2895" stopIfTrue="1" operator="notEqual">
      <formula>AC20</formula>
    </cfRule>
    <cfRule type="expression" dxfId="12569" priority="2896" stopIfTrue="1">
      <formula>$G$9=14</formula>
    </cfRule>
  </conditionalFormatting>
  <conditionalFormatting sqref="AA22">
    <cfRule type="cellIs" dxfId="12568" priority="2893" stopIfTrue="1" operator="notEqual">
      <formula>AB20</formula>
    </cfRule>
    <cfRule type="expression" dxfId="12567" priority="2894" stopIfTrue="1">
      <formula>$G$9=14</formula>
    </cfRule>
  </conditionalFormatting>
  <conditionalFormatting sqref="AN8">
    <cfRule type="cellIs" dxfId="12566" priority="2891" stopIfTrue="1" operator="notEqual">
      <formula>O34</formula>
    </cfRule>
    <cfRule type="expression" dxfId="12565" priority="2892" stopIfTrue="1">
      <formula>$G$9=14</formula>
    </cfRule>
  </conditionalFormatting>
  <conditionalFormatting sqref="AO8">
    <cfRule type="cellIs" dxfId="12564" priority="2889" stopIfTrue="1" operator="notEqual">
      <formula>N34</formula>
    </cfRule>
    <cfRule type="expression" dxfId="12563" priority="2890" stopIfTrue="1">
      <formula>$G$9=14</formula>
    </cfRule>
  </conditionalFormatting>
  <conditionalFormatting sqref="N34">
    <cfRule type="cellIs" dxfId="12562" priority="2887" stopIfTrue="1" operator="notEqual">
      <formula>AO8</formula>
    </cfRule>
    <cfRule type="expression" dxfId="12561" priority="2888" stopIfTrue="1">
      <formula>$G$9=14</formula>
    </cfRule>
  </conditionalFormatting>
  <conditionalFormatting sqref="O34">
    <cfRule type="cellIs" dxfId="12560" priority="2885" stopIfTrue="1" operator="notEqual">
      <formula>AN8</formula>
    </cfRule>
    <cfRule type="expression" dxfId="12559" priority="2886" stopIfTrue="1">
      <formula>$G$9=14</formula>
    </cfRule>
  </conditionalFormatting>
  <conditionalFormatting sqref="AL10">
    <cfRule type="cellIs" dxfId="12558" priority="2883" stopIfTrue="1" operator="notEqual">
      <formula>Q32</formula>
    </cfRule>
    <cfRule type="expression" dxfId="12557" priority="2884" stopIfTrue="1">
      <formula>$G$9=14</formula>
    </cfRule>
  </conditionalFormatting>
  <conditionalFormatting sqref="AM10">
    <cfRule type="cellIs" dxfId="12556" priority="2881" stopIfTrue="1" operator="notEqual">
      <formula>P32</formula>
    </cfRule>
    <cfRule type="expression" dxfId="12555" priority="2882" stopIfTrue="1">
      <formula>$G$9=14</formula>
    </cfRule>
  </conditionalFormatting>
  <conditionalFormatting sqref="AJ12">
    <cfRule type="cellIs" dxfId="12554" priority="2879" stopIfTrue="1" operator="notEqual">
      <formula>S30</formula>
    </cfRule>
    <cfRule type="expression" dxfId="12553" priority="2880" stopIfTrue="1">
      <formula>$G$9=14</formula>
    </cfRule>
  </conditionalFormatting>
  <conditionalFormatting sqref="AK12">
    <cfRule type="cellIs" dxfId="12552" priority="2877" stopIfTrue="1" operator="notEqual">
      <formula>R30</formula>
    </cfRule>
    <cfRule type="expression" dxfId="12551" priority="2878" stopIfTrue="1">
      <formula>$G$9=14</formula>
    </cfRule>
  </conditionalFormatting>
  <conditionalFormatting sqref="P32">
    <cfRule type="cellIs" dxfId="12550" priority="2875" stopIfTrue="1" operator="notEqual">
      <formula>AM10</formula>
    </cfRule>
    <cfRule type="expression" dxfId="12549" priority="2876" stopIfTrue="1">
      <formula>$G$9=14</formula>
    </cfRule>
  </conditionalFormatting>
  <conditionalFormatting sqref="Q32">
    <cfRule type="cellIs" dxfId="12548" priority="2873" stopIfTrue="1" operator="notEqual">
      <formula>AL10</formula>
    </cfRule>
    <cfRule type="expression" dxfId="12547" priority="2874" stopIfTrue="1">
      <formula>$G$9=14</formula>
    </cfRule>
  </conditionalFormatting>
  <conditionalFormatting sqref="R30">
    <cfRule type="cellIs" dxfId="12546" priority="2871" stopIfTrue="1" operator="notEqual">
      <formula>AK12</formula>
    </cfRule>
    <cfRule type="expression" dxfId="12545" priority="2872" stopIfTrue="1">
      <formula>$G$9=14</formula>
    </cfRule>
  </conditionalFormatting>
  <conditionalFormatting sqref="S30">
    <cfRule type="cellIs" dxfId="12544" priority="2869" stopIfTrue="1" operator="notEqual">
      <formula>AJ12</formula>
    </cfRule>
    <cfRule type="expression" dxfId="12543" priority="2870" stopIfTrue="1">
      <formula>$G$9=14</formula>
    </cfRule>
  </conditionalFormatting>
  <conditionalFormatting sqref="T28">
    <cfRule type="cellIs" dxfId="12542" priority="2867" stopIfTrue="1" operator="notEqual">
      <formula>AI14</formula>
    </cfRule>
    <cfRule type="expression" dxfId="12541" priority="2868" stopIfTrue="1">
      <formula>$G$9=14</formula>
    </cfRule>
  </conditionalFormatting>
  <conditionalFormatting sqref="U28">
    <cfRule type="cellIs" dxfId="12540" priority="2865" stopIfTrue="1" operator="notEqual">
      <formula>AH14</formula>
    </cfRule>
    <cfRule type="expression" dxfId="12539" priority="2866" stopIfTrue="1">
      <formula>$G$9=14</formula>
    </cfRule>
  </conditionalFormatting>
  <conditionalFormatting sqref="AH14">
    <cfRule type="cellIs" dxfId="12538" priority="2863" stopIfTrue="1" operator="notEqual">
      <formula>U28</formula>
    </cfRule>
    <cfRule type="expression" dxfId="12537" priority="2864" stopIfTrue="1">
      <formula>$G$9=14</formula>
    </cfRule>
  </conditionalFormatting>
  <conditionalFormatting sqref="AI14">
    <cfRule type="cellIs" dxfId="12536" priority="2861" stopIfTrue="1" operator="notEqual">
      <formula>T28</formula>
    </cfRule>
    <cfRule type="expression" dxfId="12535" priority="2862" stopIfTrue="1">
      <formula>$G$9=14</formula>
    </cfRule>
  </conditionalFormatting>
  <conditionalFormatting sqref="AF16">
    <cfRule type="cellIs" dxfId="12534" priority="2859" stopIfTrue="1" operator="notEqual">
      <formula>W26</formula>
    </cfRule>
    <cfRule type="expression" dxfId="12533" priority="2860" stopIfTrue="1">
      <formula>$G$9=14</formula>
    </cfRule>
  </conditionalFormatting>
  <conditionalFormatting sqref="AG16">
    <cfRule type="cellIs" dxfId="12532" priority="2857" stopIfTrue="1" operator="notEqual">
      <formula>V26</formula>
    </cfRule>
    <cfRule type="expression" dxfId="12531" priority="2858" stopIfTrue="1">
      <formula>$G$9=14</formula>
    </cfRule>
  </conditionalFormatting>
  <conditionalFormatting sqref="AD18">
    <cfRule type="cellIs" dxfId="12530" priority="2855" stopIfTrue="1" operator="notEqual">
      <formula>Y24</formula>
    </cfRule>
    <cfRule type="expression" dxfId="12529" priority="2856" stopIfTrue="1">
      <formula>$G$9=14</formula>
    </cfRule>
  </conditionalFormatting>
  <conditionalFormatting sqref="AE18">
    <cfRule type="cellIs" dxfId="12528" priority="2853" stopIfTrue="1" operator="notEqual">
      <formula>X24</formula>
    </cfRule>
    <cfRule type="expression" dxfId="12527" priority="2854" stopIfTrue="1">
      <formula>$G$9=14</formula>
    </cfRule>
  </conditionalFormatting>
  <conditionalFormatting sqref="AC20">
    <cfRule type="cellIs" dxfId="12526" priority="2851" stopIfTrue="1" operator="notEqual">
      <formula>Z22</formula>
    </cfRule>
    <cfRule type="expression" dxfId="12525" priority="2852" stopIfTrue="1">
      <formula>$G$9=14</formula>
    </cfRule>
  </conditionalFormatting>
  <conditionalFormatting sqref="V26">
    <cfRule type="cellIs" dxfId="12524" priority="2849" stopIfTrue="1" operator="notEqual">
      <formula>AG16</formula>
    </cfRule>
    <cfRule type="expression" dxfId="12523" priority="2850" stopIfTrue="1">
      <formula>$G$9=14</formula>
    </cfRule>
  </conditionalFormatting>
  <conditionalFormatting sqref="W26">
    <cfRule type="cellIs" dxfId="12522" priority="2847" stopIfTrue="1" operator="notEqual">
      <formula>AF16</formula>
    </cfRule>
    <cfRule type="expression" dxfId="12521" priority="2848" stopIfTrue="1">
      <formula>$G$9=14</formula>
    </cfRule>
  </conditionalFormatting>
  <conditionalFormatting sqref="X24">
    <cfRule type="cellIs" dxfId="12520" priority="2845" stopIfTrue="1" operator="notEqual">
      <formula>AE18</formula>
    </cfRule>
    <cfRule type="expression" dxfId="12519" priority="2846" stopIfTrue="1">
      <formula>$G$9=14</formula>
    </cfRule>
  </conditionalFormatting>
  <conditionalFormatting sqref="Y24">
    <cfRule type="cellIs" dxfId="12518" priority="2843" stopIfTrue="1" operator="notEqual">
      <formula>AD18</formula>
    </cfRule>
    <cfRule type="expression" dxfId="12517" priority="2844" stopIfTrue="1">
      <formula>$G$9=14</formula>
    </cfRule>
  </conditionalFormatting>
  <conditionalFormatting sqref="AJ14">
    <cfRule type="cellIs" dxfId="12516" priority="2841" stopIfTrue="1" operator="notEqual">
      <formula>U30</formula>
    </cfRule>
    <cfRule type="expression" dxfId="12515" priority="2842" stopIfTrue="1">
      <formula>$G$9=15</formula>
    </cfRule>
  </conditionalFormatting>
  <conditionalFormatting sqref="AK14">
    <cfRule type="cellIs" dxfId="12514" priority="2839" stopIfTrue="1" operator="notEqual">
      <formula>T30</formula>
    </cfRule>
    <cfRule type="expression" dxfId="12513" priority="2840" stopIfTrue="1">
      <formula>$G$9=15</formula>
    </cfRule>
  </conditionalFormatting>
  <conditionalFormatting sqref="T30">
    <cfRule type="cellIs" dxfId="12512" priority="2837" stopIfTrue="1" operator="notEqual">
      <formula>AK14</formula>
    </cfRule>
    <cfRule type="expression" dxfId="12511" priority="2838" stopIfTrue="1">
      <formula>$G$9=15</formula>
    </cfRule>
  </conditionalFormatting>
  <conditionalFormatting sqref="U30">
    <cfRule type="cellIs" dxfId="12510" priority="2835" stopIfTrue="1" operator="notEqual">
      <formula>AJ14</formula>
    </cfRule>
    <cfRule type="expression" dxfId="12509" priority="2836" stopIfTrue="1">
      <formula>$G$9=15</formula>
    </cfRule>
  </conditionalFormatting>
  <conditionalFormatting sqref="AD20">
    <cfRule type="cellIs" dxfId="12508" priority="2833" stopIfTrue="1" operator="notEqual">
      <formula>AA24</formula>
    </cfRule>
    <cfRule type="expression" dxfId="12507" priority="2834" stopIfTrue="1">
      <formula>$G$9=15</formula>
    </cfRule>
  </conditionalFormatting>
  <conditionalFormatting sqref="AE20">
    <cfRule type="cellIs" dxfId="12506" priority="2831" stopIfTrue="1" operator="notEqual">
      <formula>Z24</formula>
    </cfRule>
    <cfRule type="expression" dxfId="12505" priority="2832" stopIfTrue="1">
      <formula>$G$9=15</formula>
    </cfRule>
  </conditionalFormatting>
  <conditionalFormatting sqref="Z24">
    <cfRule type="cellIs" dxfId="12504" priority="2829" stopIfTrue="1" operator="notEqual">
      <formula>AE20</formula>
    </cfRule>
    <cfRule type="expression" dxfId="12503" priority="2830" stopIfTrue="1">
      <formula>$G$9=15</formula>
    </cfRule>
  </conditionalFormatting>
  <conditionalFormatting sqref="AA24">
    <cfRule type="cellIs" dxfId="12502" priority="2827" stopIfTrue="1" operator="notEqual">
      <formula>AD20</formula>
    </cfRule>
    <cfRule type="expression" dxfId="12501" priority="2828" stopIfTrue="1">
      <formula>$G$9=15</formula>
    </cfRule>
  </conditionalFormatting>
  <conditionalFormatting sqref="AF18">
    <cfRule type="cellIs" dxfId="12500" priority="2825" stopIfTrue="1" operator="notEqual">
      <formula>Y26</formula>
    </cfRule>
    <cfRule type="expression" dxfId="12499" priority="2826" stopIfTrue="1">
      <formula>$G$9=15</formula>
    </cfRule>
  </conditionalFormatting>
  <conditionalFormatting sqref="AG18">
    <cfRule type="cellIs" dxfId="12498" priority="2823" stopIfTrue="1" operator="notEqual">
      <formula>X26</formula>
    </cfRule>
    <cfRule type="expression" dxfId="12497" priority="2824" stopIfTrue="1">
      <formula>$G$9=15</formula>
    </cfRule>
  </conditionalFormatting>
  <conditionalFormatting sqref="X26">
    <cfRule type="cellIs" dxfId="12496" priority="2821" stopIfTrue="1" operator="notEqual">
      <formula>AG18</formula>
    </cfRule>
    <cfRule type="expression" dxfId="12495" priority="2822" stopIfTrue="1">
      <formula>$G$9=15</formula>
    </cfRule>
  </conditionalFormatting>
  <conditionalFormatting sqref="Y26">
    <cfRule type="cellIs" dxfId="12494" priority="2819" stopIfTrue="1" operator="notEqual">
      <formula>AF18</formula>
    </cfRule>
    <cfRule type="expression" dxfId="12493" priority="2820" stopIfTrue="1">
      <formula>$G$9=15</formula>
    </cfRule>
  </conditionalFormatting>
  <conditionalFormatting sqref="AH16">
    <cfRule type="cellIs" dxfId="12492" priority="2817" stopIfTrue="1" operator="notEqual">
      <formula>W28</formula>
    </cfRule>
    <cfRule type="expression" dxfId="12491" priority="2818" stopIfTrue="1">
      <formula>$G$9=15</formula>
    </cfRule>
  </conditionalFormatting>
  <conditionalFormatting sqref="AI16">
    <cfRule type="cellIs" dxfId="12490" priority="2815" stopIfTrue="1" operator="notEqual">
      <formula>V28</formula>
    </cfRule>
    <cfRule type="expression" dxfId="12489" priority="2816" stopIfTrue="1">
      <formula>$G$9=15</formula>
    </cfRule>
  </conditionalFormatting>
  <conditionalFormatting sqref="V28">
    <cfRule type="cellIs" dxfId="12488" priority="2813" stopIfTrue="1" operator="notEqual">
      <formula>AI16</formula>
    </cfRule>
    <cfRule type="expression" dxfId="12487" priority="2814" stopIfTrue="1">
      <formula>$G$9=15</formula>
    </cfRule>
  </conditionalFormatting>
  <conditionalFormatting sqref="W28">
    <cfRule type="cellIs" dxfId="12486" priority="2811" stopIfTrue="1" operator="notEqual">
      <formula>AH16</formula>
    </cfRule>
    <cfRule type="expression" dxfId="12485" priority="2812" stopIfTrue="1">
      <formula>$G$9=15</formula>
    </cfRule>
  </conditionalFormatting>
  <conditionalFormatting sqref="AV22">
    <cfRule type="cellIs" dxfId="12484" priority="2809" stopIfTrue="1" operator="notEqual">
      <formula>AC42</formula>
    </cfRule>
    <cfRule type="expression" dxfId="12483" priority="2810" stopIfTrue="1">
      <formula>$N$7=12</formula>
    </cfRule>
  </conditionalFormatting>
  <conditionalFormatting sqref="AW22">
    <cfRule type="cellIs" dxfId="12482" priority="2807" stopIfTrue="1" operator="notEqual">
      <formula>AB42</formula>
    </cfRule>
    <cfRule type="expression" dxfId="12481" priority="2808" stopIfTrue="1">
      <formula>$N$7=12</formula>
    </cfRule>
  </conditionalFormatting>
  <conditionalFormatting sqref="AB42">
    <cfRule type="cellIs" dxfId="12480" priority="2805" stopIfTrue="1" operator="notEqual">
      <formula>AW22</formula>
    </cfRule>
    <cfRule type="expression" dxfId="12479" priority="2806" stopIfTrue="1">
      <formula>$N$7=12</formula>
    </cfRule>
  </conditionalFormatting>
  <conditionalFormatting sqref="AC42">
    <cfRule type="cellIs" dxfId="12478" priority="2803" stopIfTrue="1" operator="notEqual">
      <formula>AV22</formula>
    </cfRule>
    <cfRule type="expression" dxfId="12477" priority="2804" stopIfTrue="1">
      <formula>$N$7=12</formula>
    </cfRule>
  </conditionalFormatting>
  <conditionalFormatting sqref="AN10">
    <cfRule type="cellIs" dxfId="12476" priority="2801" stopIfTrue="1" operator="notEqual">
      <formula>Q34</formula>
    </cfRule>
    <cfRule type="expression" dxfId="12475" priority="2802" stopIfTrue="1">
      <formula>$G$9=15</formula>
    </cfRule>
  </conditionalFormatting>
  <conditionalFormatting sqref="AO10">
    <cfRule type="cellIs" dxfId="12474" priority="2799" stopIfTrue="1" operator="notEqual">
      <formula>P34</formula>
    </cfRule>
    <cfRule type="expression" dxfId="12473" priority="2800" stopIfTrue="1">
      <formula>$G$9=15</formula>
    </cfRule>
  </conditionalFormatting>
  <conditionalFormatting sqref="P34">
    <cfRule type="cellIs" dxfId="12472" priority="2797" stopIfTrue="1" operator="notEqual">
      <formula>AO10</formula>
    </cfRule>
    <cfRule type="expression" dxfId="12471" priority="2798" stopIfTrue="1">
      <formula>$G$9=15</formula>
    </cfRule>
  </conditionalFormatting>
  <conditionalFormatting sqref="Q34">
    <cfRule type="cellIs" dxfId="12470" priority="2795" stopIfTrue="1" operator="notEqual">
      <formula>AN10</formula>
    </cfRule>
    <cfRule type="expression" dxfId="12469" priority="2796" stopIfTrue="1">
      <formula>$G$9=15</formula>
    </cfRule>
  </conditionalFormatting>
  <conditionalFormatting sqref="N36">
    <cfRule type="cellIs" dxfId="12468" priority="2793" stopIfTrue="1" operator="notEqual">
      <formula>AQ8</formula>
    </cfRule>
    <cfRule type="expression" dxfId="12467" priority="2794" stopIfTrue="1">
      <formula>$N$7=2</formula>
    </cfRule>
  </conditionalFormatting>
  <conditionalFormatting sqref="O36">
    <cfRule type="cellIs" dxfId="12466" priority="2791" stopIfTrue="1" operator="notEqual">
      <formula>AP8</formula>
    </cfRule>
    <cfRule type="expression" dxfId="12465" priority="2792" stopIfTrue="1">
      <formula>$N$7=2</formula>
    </cfRule>
  </conditionalFormatting>
  <conditionalFormatting sqref="AV8">
    <cfRule type="cellIs" dxfId="12464" priority="2789" stopIfTrue="1" operator="notEqual">
      <formula>O42</formula>
    </cfRule>
    <cfRule type="expression" dxfId="12463" priority="2790" stopIfTrue="1">
      <formula>$N$7=5</formula>
    </cfRule>
  </conditionalFormatting>
  <conditionalFormatting sqref="AW8">
    <cfRule type="cellIs" dxfId="12462" priority="2787" stopIfTrue="1" operator="notEqual">
      <formula>N42</formula>
    </cfRule>
    <cfRule type="expression" dxfId="12461" priority="2788" stopIfTrue="1">
      <formula>$N$7=5</formula>
    </cfRule>
  </conditionalFormatting>
  <conditionalFormatting sqref="AR12">
    <cfRule type="cellIs" dxfId="12460" priority="2785" stopIfTrue="1" operator="notEqual">
      <formula>S38</formula>
    </cfRule>
    <cfRule type="expression" dxfId="12459" priority="2786" stopIfTrue="1">
      <formula>$N$7=5</formula>
    </cfRule>
  </conditionalFormatting>
  <conditionalFormatting sqref="AS12">
    <cfRule type="cellIs" dxfId="12458" priority="2783" stopIfTrue="1" operator="notEqual">
      <formula>R38</formula>
    </cfRule>
    <cfRule type="expression" dxfId="12457" priority="2784" stopIfTrue="1">
      <formula>$N$7=5</formula>
    </cfRule>
  </conditionalFormatting>
  <conditionalFormatting sqref="AP14">
    <cfRule type="cellIs" dxfId="12456" priority="2781" stopIfTrue="1" operator="notEqual">
      <formula>U36</formula>
    </cfRule>
    <cfRule type="expression" dxfId="12455" priority="2782" stopIfTrue="1">
      <formula>$N$7=5</formula>
    </cfRule>
  </conditionalFormatting>
  <conditionalFormatting sqref="AQ14">
    <cfRule type="cellIs" dxfId="12454" priority="2779" stopIfTrue="1" operator="notEqual">
      <formula>T36</formula>
    </cfRule>
    <cfRule type="expression" dxfId="12453" priority="2780" stopIfTrue="1">
      <formula>$N$7=5</formula>
    </cfRule>
  </conditionalFormatting>
  <conditionalFormatting sqref="AN16">
    <cfRule type="cellIs" dxfId="12452" priority="2777" stopIfTrue="1" operator="notEqual">
      <formula>W34</formula>
    </cfRule>
    <cfRule type="expression" dxfId="12451" priority="2778" stopIfTrue="1">
      <formula>$G$9=1</formula>
    </cfRule>
  </conditionalFormatting>
  <conditionalFormatting sqref="AO16">
    <cfRule type="cellIs" dxfId="12450" priority="2775" stopIfTrue="1" operator="notEqual">
      <formula>V34</formula>
    </cfRule>
    <cfRule type="expression" dxfId="12449" priority="2776" stopIfTrue="1">
      <formula>$G$9=1</formula>
    </cfRule>
  </conditionalFormatting>
  <conditionalFormatting sqref="AL18">
    <cfRule type="cellIs" dxfId="12448" priority="2773" stopIfTrue="1" operator="notEqual">
      <formula>Y32</formula>
    </cfRule>
    <cfRule type="expression" dxfId="12447" priority="2774" stopIfTrue="1">
      <formula>$G$9=1</formula>
    </cfRule>
  </conditionalFormatting>
  <conditionalFormatting sqref="AM18">
    <cfRule type="cellIs" dxfId="12446" priority="2771" stopIfTrue="1" operator="notEqual">
      <formula>X32</formula>
    </cfRule>
    <cfRule type="expression" dxfId="12445" priority="2772" stopIfTrue="1">
      <formula>$G$9=1</formula>
    </cfRule>
  </conditionalFormatting>
  <conditionalFormatting sqref="AJ20">
    <cfRule type="cellIs" dxfId="12444" priority="2769" stopIfTrue="1" operator="notEqual">
      <formula>AA30</formula>
    </cfRule>
    <cfRule type="expression" dxfId="12443" priority="2770" stopIfTrue="1">
      <formula>$G$9=1</formula>
    </cfRule>
  </conditionalFormatting>
  <conditionalFormatting sqref="AK20">
    <cfRule type="cellIs" dxfId="12442" priority="2767" stopIfTrue="1" operator="notEqual">
      <formula>Z30</formula>
    </cfRule>
    <cfRule type="expression" dxfId="12441" priority="2768" stopIfTrue="1">
      <formula>$G$9=1</formula>
    </cfRule>
  </conditionalFormatting>
  <conditionalFormatting sqref="AH22">
    <cfRule type="cellIs" dxfId="12440" priority="2765" stopIfTrue="1" operator="notEqual">
      <formula>AC28</formula>
    </cfRule>
    <cfRule type="expression" dxfId="12439" priority="2766" stopIfTrue="1">
      <formula>$G$9=1</formula>
    </cfRule>
  </conditionalFormatting>
  <conditionalFormatting sqref="AI22">
    <cfRule type="cellIs" dxfId="12438" priority="2763" stopIfTrue="1" operator="notEqual">
      <formula>AB28</formula>
    </cfRule>
    <cfRule type="expression" dxfId="12437" priority="2764" stopIfTrue="1">
      <formula>$G$9=1</formula>
    </cfRule>
  </conditionalFormatting>
  <conditionalFormatting sqref="AF24">
    <cfRule type="cellIs" dxfId="12436" priority="2761" stopIfTrue="1" operator="notEqual">
      <formula>AE26</formula>
    </cfRule>
    <cfRule type="expression" dxfId="12435" priority="2762" stopIfTrue="1">
      <formula>$G$9=1</formula>
    </cfRule>
  </conditionalFormatting>
  <conditionalFormatting sqref="AG24">
    <cfRule type="cellIs" dxfId="12434" priority="2759" stopIfTrue="1" operator="notEqual">
      <formula>AD26</formula>
    </cfRule>
    <cfRule type="expression" dxfId="12433" priority="2760" stopIfTrue="1">
      <formula>$G$9=1</formula>
    </cfRule>
  </conditionalFormatting>
  <conditionalFormatting sqref="AD26">
    <cfRule type="cellIs" dxfId="12432" priority="2757" stopIfTrue="1" operator="notEqual">
      <formula>AG24</formula>
    </cfRule>
    <cfRule type="expression" dxfId="12431" priority="2758" stopIfTrue="1">
      <formula>$G$9=1</formula>
    </cfRule>
  </conditionalFormatting>
  <conditionalFormatting sqref="AE26">
    <cfRule type="cellIs" dxfId="12430" priority="2755" stopIfTrue="1" operator="notEqual">
      <formula>AF24</formula>
    </cfRule>
    <cfRule type="expression" dxfId="12429" priority="2756" stopIfTrue="1">
      <formula>$G$9=1</formula>
    </cfRule>
  </conditionalFormatting>
  <conditionalFormatting sqref="AB28">
    <cfRule type="cellIs" dxfId="12428" priority="2753" stopIfTrue="1" operator="notEqual">
      <formula>AI22</formula>
    </cfRule>
    <cfRule type="expression" dxfId="12427" priority="2754" stopIfTrue="1">
      <formula>$G$9=1</formula>
    </cfRule>
  </conditionalFormatting>
  <conditionalFormatting sqref="AC28">
    <cfRule type="cellIs" dxfId="12426" priority="2751" stopIfTrue="1" operator="notEqual">
      <formula>AH22</formula>
    </cfRule>
    <cfRule type="expression" dxfId="12425" priority="2752" stopIfTrue="1">
      <formula>$G$9=1</formula>
    </cfRule>
  </conditionalFormatting>
  <conditionalFormatting sqref="Z30">
    <cfRule type="cellIs" dxfId="12424" priority="2749" stopIfTrue="1" operator="notEqual">
      <formula>AK20</formula>
    </cfRule>
    <cfRule type="expression" dxfId="12423" priority="2750" stopIfTrue="1">
      <formula>$G$9=1</formula>
    </cfRule>
  </conditionalFormatting>
  <conditionalFormatting sqref="AA30">
    <cfRule type="cellIs" dxfId="12422" priority="2747" stopIfTrue="1" operator="notEqual">
      <formula>AJ20</formula>
    </cfRule>
    <cfRule type="expression" dxfId="12421" priority="2748" stopIfTrue="1">
      <formula>$G$9=1</formula>
    </cfRule>
  </conditionalFormatting>
  <conditionalFormatting sqref="X32">
    <cfRule type="cellIs" dxfId="12420" priority="2745" stopIfTrue="1" operator="notEqual">
      <formula>AM18</formula>
    </cfRule>
    <cfRule type="expression" dxfId="12419" priority="2746" stopIfTrue="1">
      <formula>$G$9=1</formula>
    </cfRule>
  </conditionalFormatting>
  <conditionalFormatting sqref="Y32">
    <cfRule type="cellIs" dxfId="12418" priority="2743" stopIfTrue="1" operator="notEqual">
      <formula>AL18</formula>
    </cfRule>
    <cfRule type="expression" dxfId="12417" priority="2744" stopIfTrue="1">
      <formula>$G$9=1</formula>
    </cfRule>
  </conditionalFormatting>
  <conditionalFormatting sqref="V34">
    <cfRule type="cellIs" dxfId="12416" priority="2741" stopIfTrue="1" operator="notEqual">
      <formula>AO16</formula>
    </cfRule>
    <cfRule type="expression" dxfId="12415" priority="2742" stopIfTrue="1">
      <formula>$G$9=1</formula>
    </cfRule>
  </conditionalFormatting>
  <conditionalFormatting sqref="W34">
    <cfRule type="cellIs" dxfId="12414" priority="2739" stopIfTrue="1" operator="notEqual">
      <formula>AN16</formula>
    </cfRule>
    <cfRule type="expression" dxfId="12413" priority="2740" stopIfTrue="1">
      <formula>$G$9=1</formula>
    </cfRule>
  </conditionalFormatting>
  <conditionalFormatting sqref="T36">
    <cfRule type="cellIs" dxfId="12412" priority="2737" stopIfTrue="1" operator="notEqual">
      <formula>AQ14</formula>
    </cfRule>
    <cfRule type="expression" dxfId="12411" priority="2738" stopIfTrue="1">
      <formula>$N$7=5</formula>
    </cfRule>
  </conditionalFormatting>
  <conditionalFormatting sqref="U36">
    <cfRule type="cellIs" dxfId="12410" priority="2735" stopIfTrue="1" operator="notEqual">
      <formula>AP14</formula>
    </cfRule>
    <cfRule type="expression" dxfId="12409" priority="2736" stopIfTrue="1">
      <formula>$N$7=5</formula>
    </cfRule>
  </conditionalFormatting>
  <conditionalFormatting sqref="R38">
    <cfRule type="cellIs" dxfId="12408" priority="2733" stopIfTrue="1" operator="notEqual">
      <formula>AS12</formula>
    </cfRule>
    <cfRule type="expression" dxfId="12407" priority="2734" stopIfTrue="1">
      <formula>$N$7=5</formula>
    </cfRule>
  </conditionalFormatting>
  <conditionalFormatting sqref="S38">
    <cfRule type="cellIs" dxfId="12406" priority="2731" stopIfTrue="1" operator="notEqual">
      <formula>AR12</formula>
    </cfRule>
    <cfRule type="expression" dxfId="12405" priority="2732" stopIfTrue="1">
      <formula>$N$7=5</formula>
    </cfRule>
  </conditionalFormatting>
  <conditionalFormatting sqref="N42">
    <cfRule type="cellIs" dxfId="12404" priority="2729" stopIfTrue="1" operator="notEqual">
      <formula>AW8</formula>
    </cfRule>
    <cfRule type="expression" dxfId="12403" priority="2730" stopIfTrue="1">
      <formula>$N$7=5</formula>
    </cfRule>
  </conditionalFormatting>
  <conditionalFormatting sqref="O42">
    <cfRule type="cellIs" dxfId="12402" priority="2727" stopIfTrue="1" operator="notEqual">
      <formula>AV8</formula>
    </cfRule>
    <cfRule type="expression" dxfId="12401" priority="2728" stopIfTrue="1">
      <formula>$N$7=5</formula>
    </cfRule>
  </conditionalFormatting>
  <conditionalFormatting sqref="AN18">
    <cfRule type="cellIs" dxfId="12400" priority="2726" stopIfTrue="1" operator="notEqual">
      <formula>Y34</formula>
    </cfRule>
  </conditionalFormatting>
  <conditionalFormatting sqref="AO18">
    <cfRule type="cellIs" dxfId="12399" priority="2725" stopIfTrue="1" operator="notEqual">
      <formula>X34</formula>
    </cfRule>
  </conditionalFormatting>
  <conditionalFormatting sqref="AF42">
    <cfRule type="cellIs" dxfId="12398" priority="2723" stopIfTrue="1" operator="notEqual">
      <formula>AW26</formula>
    </cfRule>
    <cfRule type="expression" dxfId="12397" priority="2724" stopIfTrue="1">
      <formula>$N$7=14</formula>
    </cfRule>
  </conditionalFormatting>
  <conditionalFormatting sqref="AG42">
    <cfRule type="cellIs" dxfId="12396" priority="2721" stopIfTrue="1" operator="notEqual">
      <formula>AV26</formula>
    </cfRule>
    <cfRule type="expression" dxfId="12395" priority="2722" stopIfTrue="1">
      <formula>$N$7=14</formula>
    </cfRule>
  </conditionalFormatting>
  <conditionalFormatting sqref="AH24">
    <cfRule type="cellIs" dxfId="12394" priority="2719" stopIfTrue="1" operator="notEqual">
      <formula>AE28</formula>
    </cfRule>
    <cfRule type="expression" dxfId="12393" priority="2720" stopIfTrue="1">
      <formula>$G$9=2</formula>
    </cfRule>
  </conditionalFormatting>
  <conditionalFormatting sqref="AI24">
    <cfRule type="cellIs" dxfId="12392" priority="2717" stopIfTrue="1" operator="notEqual">
      <formula>AD28</formula>
    </cfRule>
    <cfRule type="expression" dxfId="12391" priority="2718" stopIfTrue="1">
      <formula>$G$9=2</formula>
    </cfRule>
  </conditionalFormatting>
  <conditionalFormatting sqref="AD28">
    <cfRule type="cellIs" dxfId="12390" priority="2715" stopIfTrue="1" operator="notEqual">
      <formula>AI24</formula>
    </cfRule>
    <cfRule type="expression" dxfId="12389" priority="2716" stopIfTrue="1">
      <formula>$G$9=2</formula>
    </cfRule>
  </conditionalFormatting>
  <conditionalFormatting sqref="AE28">
    <cfRule type="cellIs" dxfId="12388" priority="2713" stopIfTrue="1" operator="notEqual">
      <formula>AH24</formula>
    </cfRule>
    <cfRule type="expression" dxfId="12387" priority="2714" stopIfTrue="1">
      <formula>$G$9=2</formula>
    </cfRule>
  </conditionalFormatting>
  <conditionalFormatting sqref="AJ22">
    <cfRule type="cellIs" dxfId="12386" priority="2711" stopIfTrue="1" operator="notEqual">
      <formula>AC30</formula>
    </cfRule>
    <cfRule type="expression" dxfId="12385" priority="2712" stopIfTrue="1">
      <formula>$G$9=2</formula>
    </cfRule>
  </conditionalFormatting>
  <conditionalFormatting sqref="AK22">
    <cfRule type="cellIs" dxfId="12384" priority="2709" stopIfTrue="1" operator="notEqual">
      <formula>AB30</formula>
    </cfRule>
    <cfRule type="expression" dxfId="12383" priority="2710" stopIfTrue="1">
      <formula>$G$9=2</formula>
    </cfRule>
  </conditionalFormatting>
  <conditionalFormatting sqref="AB30">
    <cfRule type="cellIs" dxfId="12382" priority="2707" stopIfTrue="1" operator="notEqual">
      <formula>AK22</formula>
    </cfRule>
    <cfRule type="expression" dxfId="12381" priority="2708" stopIfTrue="1">
      <formula>$G$9=2</formula>
    </cfRule>
  </conditionalFormatting>
  <conditionalFormatting sqref="AC30">
    <cfRule type="cellIs" dxfId="12380" priority="2705" stopIfTrue="1" operator="notEqual">
      <formula>AJ22</formula>
    </cfRule>
    <cfRule type="expression" dxfId="12379" priority="2706" stopIfTrue="1">
      <formula>$G$9=2</formula>
    </cfRule>
  </conditionalFormatting>
  <conditionalFormatting sqref="AL20">
    <cfRule type="cellIs" dxfId="12378" priority="2703" stopIfTrue="1" operator="notEqual">
      <formula>AA32</formula>
    </cfRule>
    <cfRule type="expression" dxfId="12377" priority="2704" stopIfTrue="1">
      <formula>$G$9=2</formula>
    </cfRule>
  </conditionalFormatting>
  <conditionalFormatting sqref="AM20">
    <cfRule type="cellIs" dxfId="12376" priority="2701" stopIfTrue="1" operator="notEqual">
      <formula>Z32</formula>
    </cfRule>
    <cfRule type="expression" dxfId="12375" priority="2702" stopIfTrue="1">
      <formula>$G$9=2</formula>
    </cfRule>
  </conditionalFormatting>
  <conditionalFormatting sqref="Z32">
    <cfRule type="cellIs" dxfId="12374" priority="2699" stopIfTrue="1" operator="notEqual">
      <formula>AM20</formula>
    </cfRule>
    <cfRule type="expression" dxfId="12373" priority="2700" stopIfTrue="1">
      <formula>$G$9=2</formula>
    </cfRule>
  </conditionalFormatting>
  <conditionalFormatting sqref="AA32">
    <cfRule type="cellIs" dxfId="12372" priority="2697" stopIfTrue="1" operator="notEqual">
      <formula>AL20</formula>
    </cfRule>
    <cfRule type="expression" dxfId="12371" priority="2698" stopIfTrue="1">
      <formula>$G$9=2</formula>
    </cfRule>
  </conditionalFormatting>
  <conditionalFormatting sqref="AP16">
    <cfRule type="cellIs" dxfId="12370" priority="2695" stopIfTrue="1" operator="notEqual">
      <formula>W36</formula>
    </cfRule>
    <cfRule type="expression" dxfId="12369" priority="2696" stopIfTrue="1">
      <formula>$N$7=6</formula>
    </cfRule>
  </conditionalFormatting>
  <conditionalFormatting sqref="AQ16">
    <cfRule type="cellIs" dxfId="12368" priority="2693" stopIfTrue="1" operator="notEqual">
      <formula>V36</formula>
    </cfRule>
    <cfRule type="expression" dxfId="12367" priority="2694" stopIfTrue="1">
      <formula>$N$7=6</formula>
    </cfRule>
  </conditionalFormatting>
  <conditionalFormatting sqref="V36">
    <cfRule type="cellIs" dxfId="12366" priority="2691" stopIfTrue="1" operator="notEqual">
      <formula>AQ16</formula>
    </cfRule>
    <cfRule type="expression" dxfId="12365" priority="2692" stopIfTrue="1">
      <formula>$N$7=6</formula>
    </cfRule>
  </conditionalFormatting>
  <conditionalFormatting sqref="W36">
    <cfRule type="cellIs" dxfId="12364" priority="2689" stopIfTrue="1" operator="notEqual">
      <formula>AP16</formula>
    </cfRule>
    <cfRule type="expression" dxfId="12363" priority="2690" stopIfTrue="1">
      <formula>$N$7=6</formula>
    </cfRule>
  </conditionalFormatting>
  <conditionalFormatting sqref="AR14">
    <cfRule type="cellIs" dxfId="12362" priority="2687" stopIfTrue="1" operator="notEqual">
      <formula>U38</formula>
    </cfRule>
    <cfRule type="expression" dxfId="12361" priority="2688" stopIfTrue="1">
      <formula>$N$7=6</formula>
    </cfRule>
  </conditionalFormatting>
  <conditionalFormatting sqref="AS14">
    <cfRule type="cellIs" dxfId="12360" priority="2685" stopIfTrue="1" operator="notEqual">
      <formula>T38</formula>
    </cfRule>
    <cfRule type="expression" dxfId="12359" priority="2686" stopIfTrue="1">
      <formula>$N$7=6</formula>
    </cfRule>
  </conditionalFormatting>
  <conditionalFormatting sqref="T38">
    <cfRule type="cellIs" dxfId="12358" priority="2683" stopIfTrue="1" operator="notEqual">
      <formula>AS14</formula>
    </cfRule>
    <cfRule type="expression" dxfId="12357" priority="2684" stopIfTrue="1">
      <formula>$N$7=6</formula>
    </cfRule>
  </conditionalFormatting>
  <conditionalFormatting sqref="U38">
    <cfRule type="cellIs" dxfId="12356" priority="2681" stopIfTrue="1" operator="notEqual">
      <formula>AR14</formula>
    </cfRule>
    <cfRule type="expression" dxfId="12355" priority="2682" stopIfTrue="1">
      <formula>$N$7=6</formula>
    </cfRule>
  </conditionalFormatting>
  <conditionalFormatting sqref="R40">
    <cfRule type="cellIs" dxfId="12354" priority="2679" stopIfTrue="1" operator="notEqual">
      <formula>AU12</formula>
    </cfRule>
    <cfRule type="expression" dxfId="12353" priority="2680" stopIfTrue="1">
      <formula>$N$7=6</formula>
    </cfRule>
  </conditionalFormatting>
  <conditionalFormatting sqref="S40">
    <cfRule type="cellIs" dxfId="12352" priority="2677" stopIfTrue="1" operator="notEqual">
      <formula>AT12</formula>
    </cfRule>
    <cfRule type="expression" dxfId="12351" priority="2678" stopIfTrue="1">
      <formula>$N$7=6</formula>
    </cfRule>
  </conditionalFormatting>
  <conditionalFormatting sqref="AT12">
    <cfRule type="cellIs" dxfId="12350" priority="2675" stopIfTrue="1" operator="notEqual">
      <formula>S40</formula>
    </cfRule>
    <cfRule type="expression" dxfId="12349" priority="2676" stopIfTrue="1">
      <formula>$N$7=6</formula>
    </cfRule>
  </conditionalFormatting>
  <conditionalFormatting sqref="AU12">
    <cfRule type="cellIs" dxfId="12348" priority="2673" stopIfTrue="1" operator="notEqual">
      <formula>R40</formula>
    </cfRule>
    <cfRule type="expression" dxfId="12347" priority="2674" stopIfTrue="1">
      <formula>$N$7=6</formula>
    </cfRule>
  </conditionalFormatting>
  <conditionalFormatting sqref="AV10">
    <cfRule type="cellIs" dxfId="12346" priority="2671" stopIfTrue="1" operator="notEqual">
      <formula>Q42</formula>
    </cfRule>
    <cfRule type="expression" dxfId="12345" priority="2672" stopIfTrue="1">
      <formula>$N$7=6</formula>
    </cfRule>
  </conditionalFormatting>
  <conditionalFormatting sqref="AW10">
    <cfRule type="cellIs" dxfId="12344" priority="2669" stopIfTrue="1" operator="notEqual">
      <formula>P42</formula>
    </cfRule>
    <cfRule type="expression" dxfId="12343" priority="2670" stopIfTrue="1">
      <formula>$N$7=6</formula>
    </cfRule>
  </conditionalFormatting>
  <conditionalFormatting sqref="P42">
    <cfRule type="cellIs" dxfId="12342" priority="2667" stopIfTrue="1" operator="notEqual">
      <formula>AW10</formula>
    </cfRule>
    <cfRule type="expression" dxfId="12341" priority="2668" stopIfTrue="1">
      <formula>$N$7=6</formula>
    </cfRule>
  </conditionalFormatting>
  <conditionalFormatting sqref="Q42">
    <cfRule type="cellIs" dxfId="12340" priority="2665" stopIfTrue="1" operator="notEqual">
      <formula>AV10</formula>
    </cfRule>
    <cfRule type="expression" dxfId="12339" priority="2666" stopIfTrue="1">
      <formula>$N$7=6</formula>
    </cfRule>
  </conditionalFormatting>
  <conditionalFormatting sqref="AT14">
    <cfRule type="cellIs" dxfId="12338" priority="2663" stopIfTrue="1" operator="notEqual">
      <formula>U40</formula>
    </cfRule>
    <cfRule type="expression" dxfId="12337" priority="2664" stopIfTrue="1">
      <formula>$N$7=7</formula>
    </cfRule>
  </conditionalFormatting>
  <conditionalFormatting sqref="AU14">
    <cfRule type="cellIs" dxfId="12336" priority="2661" stopIfTrue="1" operator="notEqual">
      <formula>T40</formula>
    </cfRule>
    <cfRule type="expression" dxfId="12335" priority="2662" stopIfTrue="1">
      <formula>$N$7=7</formula>
    </cfRule>
  </conditionalFormatting>
  <conditionalFormatting sqref="T40">
    <cfRule type="cellIs" dxfId="12334" priority="2659" stopIfTrue="1" operator="notEqual">
      <formula>AU14</formula>
    </cfRule>
    <cfRule type="expression" dxfId="12333" priority="2660" stopIfTrue="1">
      <formula>$N$7=7</formula>
    </cfRule>
  </conditionalFormatting>
  <conditionalFormatting sqref="U40">
    <cfRule type="cellIs" dxfId="12332" priority="2657" stopIfTrue="1" operator="notEqual">
      <formula>AT14</formula>
    </cfRule>
    <cfRule type="expression" dxfId="12331" priority="2658" stopIfTrue="1">
      <formula>$N$7=7</formula>
    </cfRule>
  </conditionalFormatting>
  <conditionalFormatting sqref="AR16">
    <cfRule type="cellIs" dxfId="12330" priority="2655" stopIfTrue="1" operator="notEqual">
      <formula>W38</formula>
    </cfRule>
    <cfRule type="expression" dxfId="12329" priority="2656" stopIfTrue="1">
      <formula>$N$7=7</formula>
    </cfRule>
  </conditionalFormatting>
  <conditionalFormatting sqref="AS16">
    <cfRule type="cellIs" dxfId="12328" priority="2653" stopIfTrue="1" operator="notEqual">
      <formula>V38</formula>
    </cfRule>
    <cfRule type="expression" dxfId="12327" priority="2654" stopIfTrue="1">
      <formula>$N$7=7</formula>
    </cfRule>
  </conditionalFormatting>
  <conditionalFormatting sqref="V38">
    <cfRule type="cellIs" dxfId="12326" priority="2651" stopIfTrue="1" operator="notEqual">
      <formula>AS16</formula>
    </cfRule>
    <cfRule type="expression" dxfId="12325" priority="2652" stopIfTrue="1">
      <formula>$N$7=7</formula>
    </cfRule>
  </conditionalFormatting>
  <conditionalFormatting sqref="W38">
    <cfRule type="cellIs" dxfId="12324" priority="2649" stopIfTrue="1" operator="notEqual">
      <formula>AR16</formula>
    </cfRule>
    <cfRule type="expression" dxfId="12323" priority="2650" stopIfTrue="1">
      <formula>$N$7=7</formula>
    </cfRule>
  </conditionalFormatting>
  <conditionalFormatting sqref="AP18">
    <cfRule type="cellIs" dxfId="12322" priority="2647" stopIfTrue="1" operator="notEqual">
      <formula>Y36</formula>
    </cfRule>
    <cfRule type="expression" dxfId="12321" priority="2648" stopIfTrue="1">
      <formula>$N$7=7</formula>
    </cfRule>
  </conditionalFormatting>
  <conditionalFormatting sqref="AQ18">
    <cfRule type="cellIs" dxfId="12320" priority="2645" stopIfTrue="1" operator="notEqual">
      <formula>X36</formula>
    </cfRule>
    <cfRule type="expression" dxfId="12319" priority="2646" stopIfTrue="1">
      <formula>$N$7=7</formula>
    </cfRule>
  </conditionalFormatting>
  <conditionalFormatting sqref="X36">
    <cfRule type="cellIs" dxfId="12318" priority="2643" stopIfTrue="1" operator="notEqual">
      <formula>AQ18</formula>
    </cfRule>
    <cfRule type="expression" dxfId="12317" priority="2644" stopIfTrue="1">
      <formula>$N$7=7</formula>
    </cfRule>
  </conditionalFormatting>
  <conditionalFormatting sqref="Y36">
    <cfRule type="cellIs" dxfId="12316" priority="2641" stopIfTrue="1" operator="notEqual">
      <formula>AP18</formula>
    </cfRule>
    <cfRule type="expression" dxfId="12315" priority="2642" stopIfTrue="1">
      <formula>$N$7=7</formula>
    </cfRule>
  </conditionalFormatting>
  <conditionalFormatting sqref="AN20">
    <cfRule type="cellIs" dxfId="12314" priority="2639" stopIfTrue="1" operator="notEqual">
      <formula>AA34</formula>
    </cfRule>
    <cfRule type="expression" dxfId="12313" priority="2640" stopIfTrue="1">
      <formula>$G$9=3</formula>
    </cfRule>
  </conditionalFormatting>
  <conditionalFormatting sqref="AO20">
    <cfRule type="cellIs" dxfId="12312" priority="2637" stopIfTrue="1" operator="notEqual">
      <formula>Z34</formula>
    </cfRule>
    <cfRule type="expression" dxfId="12311" priority="2638" stopIfTrue="1">
      <formula>$G$9=3</formula>
    </cfRule>
  </conditionalFormatting>
  <conditionalFormatting sqref="AL22">
    <cfRule type="cellIs" dxfId="12310" priority="2635" stopIfTrue="1" operator="notEqual">
      <formula>AC32</formula>
    </cfRule>
    <cfRule type="expression" dxfId="12309" priority="2636" stopIfTrue="1">
      <formula>$G$9=3</formula>
    </cfRule>
  </conditionalFormatting>
  <conditionalFormatting sqref="AM22">
    <cfRule type="cellIs" dxfId="12308" priority="2633" stopIfTrue="1" operator="notEqual">
      <formula>AB32</formula>
    </cfRule>
    <cfRule type="expression" dxfId="12307" priority="2634" stopIfTrue="1">
      <formula>$G$9=3</formula>
    </cfRule>
  </conditionalFormatting>
  <conditionalFormatting sqref="AB32">
    <cfRule type="cellIs" dxfId="12306" priority="2631" stopIfTrue="1" operator="notEqual">
      <formula>AM22</formula>
    </cfRule>
    <cfRule type="expression" dxfId="12305" priority="2632" stopIfTrue="1">
      <formula>$G$9=3</formula>
    </cfRule>
  </conditionalFormatting>
  <conditionalFormatting sqref="AC32">
    <cfRule type="cellIs" dxfId="12304" priority="2629" stopIfTrue="1" operator="notEqual">
      <formula>AL22</formula>
    </cfRule>
    <cfRule type="expression" dxfId="12303" priority="2630" stopIfTrue="1">
      <formula>$G$9=3</formula>
    </cfRule>
  </conditionalFormatting>
  <conditionalFormatting sqref="AJ24">
    <cfRule type="cellIs" dxfId="12302" priority="2627" stopIfTrue="1" operator="notEqual">
      <formula>AE30</formula>
    </cfRule>
    <cfRule type="expression" dxfId="12301" priority="2628" stopIfTrue="1">
      <formula>$G$9=3</formula>
    </cfRule>
  </conditionalFormatting>
  <conditionalFormatting sqref="AK24">
    <cfRule type="cellIs" dxfId="12300" priority="2625" stopIfTrue="1" operator="notEqual">
      <formula>AD30</formula>
    </cfRule>
    <cfRule type="expression" dxfId="12299" priority="2626" stopIfTrue="1">
      <formula>$G$9=3</formula>
    </cfRule>
  </conditionalFormatting>
  <conditionalFormatting sqref="AH26">
    <cfRule type="cellIs" dxfId="12298" priority="2623" stopIfTrue="1" operator="notEqual">
      <formula>AG28</formula>
    </cfRule>
    <cfRule type="expression" dxfId="12297" priority="2624" stopIfTrue="1">
      <formula>$G$9=3</formula>
    </cfRule>
  </conditionalFormatting>
  <conditionalFormatting sqref="AI26">
    <cfRule type="cellIs" dxfId="12296" priority="2621" stopIfTrue="1" operator="notEqual">
      <formula>AF28</formula>
    </cfRule>
    <cfRule type="expression" dxfId="12295" priority="2622" stopIfTrue="1">
      <formula>$G$9=3</formula>
    </cfRule>
  </conditionalFormatting>
  <conditionalFormatting sqref="AF28">
    <cfRule type="cellIs" dxfId="12294" priority="2619" stopIfTrue="1" operator="notEqual">
      <formula>AI26</formula>
    </cfRule>
    <cfRule type="expression" dxfId="12293" priority="2620" stopIfTrue="1">
      <formula>$G$9=3</formula>
    </cfRule>
  </conditionalFormatting>
  <conditionalFormatting sqref="AG28">
    <cfRule type="cellIs" dxfId="12292" priority="2617" stopIfTrue="1" operator="notEqual">
      <formula>AH26</formula>
    </cfRule>
    <cfRule type="expression" dxfId="12291" priority="2618" stopIfTrue="1">
      <formula>$G$9=3</formula>
    </cfRule>
  </conditionalFormatting>
  <conditionalFormatting sqref="AD30">
    <cfRule type="cellIs" dxfId="12290" priority="2615" stopIfTrue="1" operator="notEqual">
      <formula>AK24</formula>
    </cfRule>
    <cfRule type="expression" dxfId="12289" priority="2616" stopIfTrue="1">
      <formula>$G$9=3</formula>
    </cfRule>
  </conditionalFormatting>
  <conditionalFormatting sqref="AE30">
    <cfRule type="cellIs" dxfId="12288" priority="2613" stopIfTrue="1" operator="notEqual">
      <formula>AJ24</formula>
    </cfRule>
    <cfRule type="expression" dxfId="12287" priority="2614" stopIfTrue="1">
      <formula>$G$9=3</formula>
    </cfRule>
  </conditionalFormatting>
  <conditionalFormatting sqref="AH42">
    <cfRule type="cellIs" dxfId="12286" priority="2611" stopIfTrue="1" operator="notEqual">
      <formula>AW28</formula>
    </cfRule>
    <cfRule type="expression" dxfId="12285" priority="2612" stopIfTrue="1">
      <formula>$N$7=1</formula>
    </cfRule>
  </conditionalFormatting>
  <conditionalFormatting sqref="AI42">
    <cfRule type="cellIs" dxfId="12284" priority="2609" stopIfTrue="1" operator="notEqual">
      <formula>AV28</formula>
    </cfRule>
    <cfRule type="expression" dxfId="12283" priority="2610" stopIfTrue="1">
      <formula>$N$7=1</formula>
    </cfRule>
  </conditionalFormatting>
  <conditionalFormatting sqref="AV28">
    <cfRule type="cellIs" dxfId="12282" priority="2607" stopIfTrue="1" operator="notEqual">
      <formula>AI42</formula>
    </cfRule>
    <cfRule type="expression" dxfId="12281" priority="2608" stopIfTrue="1">
      <formula>$N$7=1</formula>
    </cfRule>
  </conditionalFormatting>
  <conditionalFormatting sqref="AW28">
    <cfRule type="cellIs" dxfId="12280" priority="2605" stopIfTrue="1" operator="notEqual">
      <formula>AH42</formula>
    </cfRule>
    <cfRule type="expression" dxfId="12279" priority="2606" stopIfTrue="1">
      <formula>$N$7=1</formula>
    </cfRule>
  </conditionalFormatting>
  <conditionalFormatting sqref="AF30">
    <cfRule type="cellIs" dxfId="12278" priority="2603" stopIfTrue="1" operator="notEqual">
      <formula>AK26</formula>
    </cfRule>
    <cfRule type="expression" dxfId="12277" priority="2604" stopIfTrue="1">
      <formula>$G$9=4</formula>
    </cfRule>
  </conditionalFormatting>
  <conditionalFormatting sqref="AG30">
    <cfRule type="cellIs" dxfId="12276" priority="2601" stopIfTrue="1" operator="notEqual">
      <formula>AJ26</formula>
    </cfRule>
    <cfRule type="expression" dxfId="12275" priority="2602" stopIfTrue="1">
      <formula>$G$9=4</formula>
    </cfRule>
  </conditionalFormatting>
  <conditionalFormatting sqref="AJ26">
    <cfRule type="cellIs" dxfId="12274" priority="2599" stopIfTrue="1" operator="notEqual">
      <formula>AG30</formula>
    </cfRule>
    <cfRule type="expression" dxfId="12273" priority="2600" stopIfTrue="1">
      <formula>$G$9=4</formula>
    </cfRule>
  </conditionalFormatting>
  <conditionalFormatting sqref="AK26">
    <cfRule type="cellIs" dxfId="12272" priority="2597" stopIfTrue="1" operator="notEqual">
      <formula>AF30</formula>
    </cfRule>
    <cfRule type="expression" dxfId="12271" priority="2598" stopIfTrue="1">
      <formula>$G$9=4</formula>
    </cfRule>
  </conditionalFormatting>
  <conditionalFormatting sqref="AD32">
    <cfRule type="cellIs" dxfId="12270" priority="2595" stopIfTrue="1" operator="notEqual">
      <formula>AM24</formula>
    </cfRule>
    <cfRule type="expression" dxfId="12269" priority="2596" stopIfTrue="1">
      <formula>$G$9=4</formula>
    </cfRule>
  </conditionalFormatting>
  <conditionalFormatting sqref="AE32">
    <cfRule type="cellIs" dxfId="12268" priority="2593" stopIfTrue="1" operator="notEqual">
      <formula>AL24</formula>
    </cfRule>
    <cfRule type="expression" dxfId="12267" priority="2594" stopIfTrue="1">
      <formula>$G$9=4</formula>
    </cfRule>
  </conditionalFormatting>
  <conditionalFormatting sqref="AL24">
    <cfRule type="cellIs" dxfId="12266" priority="2591" stopIfTrue="1" operator="notEqual">
      <formula>AE32</formula>
    </cfRule>
    <cfRule type="expression" dxfId="12265" priority="2592" stopIfTrue="1">
      <formula>$G$9=4</formula>
    </cfRule>
  </conditionalFormatting>
  <conditionalFormatting sqref="AM24">
    <cfRule type="cellIs" dxfId="12264" priority="2589" stopIfTrue="1" operator="notEqual">
      <formula>AD32</formula>
    </cfRule>
    <cfRule type="expression" dxfId="12263" priority="2590" stopIfTrue="1">
      <formula>$G$9=4</formula>
    </cfRule>
  </conditionalFormatting>
  <conditionalFormatting sqref="AN22">
    <cfRule type="cellIs" dxfId="12262" priority="2587" stopIfTrue="1" operator="notEqual">
      <formula>AC34</formula>
    </cfRule>
    <cfRule type="expression" dxfId="12261" priority="2588" stopIfTrue="1">
      <formula>$G$9=4</formula>
    </cfRule>
  </conditionalFormatting>
  <conditionalFormatting sqref="AO22">
    <cfRule type="cellIs" dxfId="12260" priority="2585" stopIfTrue="1" operator="notEqual">
      <formula>AB34</formula>
    </cfRule>
    <cfRule type="expression" dxfId="12259" priority="2586" stopIfTrue="1">
      <formula>$G$9=4</formula>
    </cfRule>
  </conditionalFormatting>
  <conditionalFormatting sqref="AP20">
    <cfRule type="cellIs" dxfId="12258" priority="2583" stopIfTrue="1" operator="notEqual">
      <formula>AA36</formula>
    </cfRule>
    <cfRule type="expression" dxfId="12257" priority="2584" stopIfTrue="1">
      <formula>$N$7=8</formula>
    </cfRule>
  </conditionalFormatting>
  <conditionalFormatting sqref="AQ20">
    <cfRule type="cellIs" dxfId="12256" priority="2581" stopIfTrue="1" operator="notEqual">
      <formula>Z36</formula>
    </cfRule>
    <cfRule type="expression" dxfId="12255" priority="2582" stopIfTrue="1">
      <formula>$N$7=8</formula>
    </cfRule>
  </conditionalFormatting>
  <conditionalFormatting sqref="Z36">
    <cfRule type="cellIs" dxfId="12254" priority="2579" stopIfTrue="1" operator="notEqual">
      <formula>AQ20</formula>
    </cfRule>
    <cfRule type="expression" dxfId="12253" priority="2580" stopIfTrue="1">
      <formula>$N$7=8</formula>
    </cfRule>
  </conditionalFormatting>
  <conditionalFormatting sqref="AA36">
    <cfRule type="cellIs" dxfId="12252" priority="2577" stopIfTrue="1" operator="notEqual">
      <formula>AP20</formula>
    </cfRule>
    <cfRule type="expression" dxfId="12251" priority="2578" stopIfTrue="1">
      <formula>$N$7=8</formula>
    </cfRule>
  </conditionalFormatting>
  <conditionalFormatting sqref="X38">
    <cfRule type="cellIs" dxfId="12250" priority="2575" stopIfTrue="1" operator="notEqual">
      <formula>AS18</formula>
    </cfRule>
    <cfRule type="expression" dxfId="12249" priority="2576" stopIfTrue="1">
      <formula>$N$7=8</formula>
    </cfRule>
  </conditionalFormatting>
  <conditionalFormatting sqref="Y38">
    <cfRule type="cellIs" dxfId="12248" priority="2573" stopIfTrue="1" operator="notEqual">
      <formula>AR18</formula>
    </cfRule>
    <cfRule type="expression" dxfId="12247" priority="2574" stopIfTrue="1">
      <formula>$N$7=8</formula>
    </cfRule>
  </conditionalFormatting>
  <conditionalFormatting sqref="AR18">
    <cfRule type="cellIs" dxfId="12246" priority="2571" stopIfTrue="1" operator="notEqual">
      <formula>Y38</formula>
    </cfRule>
    <cfRule type="expression" dxfId="12245" priority="2572" stopIfTrue="1">
      <formula>$N$7=8</formula>
    </cfRule>
  </conditionalFormatting>
  <conditionalFormatting sqref="AS18">
    <cfRule type="cellIs" dxfId="12244" priority="2569" stopIfTrue="1" operator="notEqual">
      <formula>X38</formula>
    </cfRule>
    <cfRule type="expression" dxfId="12243" priority="2570" stopIfTrue="1">
      <formula>$N$7=8</formula>
    </cfRule>
  </conditionalFormatting>
  <conditionalFormatting sqref="V40">
    <cfRule type="cellIs" dxfId="12242" priority="2567" stopIfTrue="1" operator="notEqual">
      <formula>AU16</formula>
    </cfRule>
    <cfRule type="expression" dxfId="12241" priority="2568" stopIfTrue="1">
      <formula>$N$7=8</formula>
    </cfRule>
  </conditionalFormatting>
  <conditionalFormatting sqref="W40">
    <cfRule type="cellIs" dxfId="12240" priority="2565" stopIfTrue="1" operator="notEqual">
      <formula>AT16</formula>
    </cfRule>
    <cfRule type="expression" dxfId="12239" priority="2566" stopIfTrue="1">
      <formula>$N$7=8</formula>
    </cfRule>
  </conditionalFormatting>
  <conditionalFormatting sqref="AT16">
    <cfRule type="cellIs" dxfId="12238" priority="2563" stopIfTrue="1" operator="notEqual">
      <formula>W40</formula>
    </cfRule>
    <cfRule type="expression" dxfId="12237" priority="2564" stopIfTrue="1">
      <formula>$N$7=8</formula>
    </cfRule>
  </conditionalFormatting>
  <conditionalFormatting sqref="AU16">
    <cfRule type="cellIs" dxfId="12236" priority="2561" stopIfTrue="1" operator="notEqual">
      <formula>V40</formula>
    </cfRule>
    <cfRule type="expression" dxfId="12235" priority="2562" stopIfTrue="1">
      <formula>$N$7=8</formula>
    </cfRule>
  </conditionalFormatting>
  <conditionalFormatting sqref="R42">
    <cfRule type="cellIs" dxfId="12234" priority="2559" stopIfTrue="1" operator="notEqual">
      <formula>AW12</formula>
    </cfRule>
    <cfRule type="expression" dxfId="12233" priority="2560" stopIfTrue="1">
      <formula>$N$7=7</formula>
    </cfRule>
  </conditionalFormatting>
  <conditionalFormatting sqref="S42">
    <cfRule type="cellIs" dxfId="12232" priority="2557" stopIfTrue="1" operator="notEqual">
      <formula>AV12</formula>
    </cfRule>
    <cfRule type="expression" dxfId="12231" priority="2558" stopIfTrue="1">
      <formula>$N$7=7</formula>
    </cfRule>
  </conditionalFormatting>
  <conditionalFormatting sqref="AV12">
    <cfRule type="cellIs" dxfId="12230" priority="2555" stopIfTrue="1" operator="notEqual">
      <formula>S42</formula>
    </cfRule>
    <cfRule type="expression" dxfId="12229" priority="2556" stopIfTrue="1">
      <formula>$N$7=7</formula>
    </cfRule>
  </conditionalFormatting>
  <conditionalFormatting sqref="AW12">
    <cfRule type="cellIs" dxfId="12228" priority="2553" stopIfTrue="1" operator="notEqual">
      <formula>R42</formula>
    </cfRule>
    <cfRule type="expression" dxfId="12227" priority="2554" stopIfTrue="1">
      <formula>$N$7=7</formula>
    </cfRule>
  </conditionalFormatting>
  <conditionalFormatting sqref="AT18">
    <cfRule type="cellIs" dxfId="12226" priority="2551" stopIfTrue="1" operator="notEqual">
      <formula>Y40</formula>
    </cfRule>
    <cfRule type="expression" dxfId="12225" priority="2552" stopIfTrue="1">
      <formula>$N$7=9</formula>
    </cfRule>
  </conditionalFormatting>
  <conditionalFormatting sqref="AU18">
    <cfRule type="cellIs" dxfId="12224" priority="2549" stopIfTrue="1" operator="notEqual">
      <formula>X40</formula>
    </cfRule>
    <cfRule type="expression" dxfId="12223" priority="2550" stopIfTrue="1">
      <formula>$N$7=9</formula>
    </cfRule>
  </conditionalFormatting>
  <conditionalFormatting sqref="X40">
    <cfRule type="cellIs" dxfId="12222" priority="2547" stopIfTrue="1" operator="notEqual">
      <formula>AU18</formula>
    </cfRule>
    <cfRule type="expression" dxfId="12221" priority="2548" stopIfTrue="1">
      <formula>$N$7=9</formula>
    </cfRule>
  </conditionalFormatting>
  <conditionalFormatting sqref="Y40">
    <cfRule type="cellIs" dxfId="12220" priority="2545" stopIfTrue="1" operator="notEqual">
      <formula>AT18</formula>
    </cfRule>
    <cfRule type="expression" dxfId="12219" priority="2546" stopIfTrue="1">
      <formula>$N$7=9</formula>
    </cfRule>
  </conditionalFormatting>
  <conditionalFormatting sqref="Z38">
    <cfRule type="cellIs" dxfId="12218" priority="2543" stopIfTrue="1" operator="notEqual">
      <formula>AS20</formula>
    </cfRule>
    <cfRule type="expression" dxfId="12217" priority="2544" stopIfTrue="1">
      <formula>$N$7=9</formula>
    </cfRule>
  </conditionalFormatting>
  <conditionalFormatting sqref="AA38">
    <cfRule type="cellIs" dxfId="12216" priority="2541" stopIfTrue="1" operator="notEqual">
      <formula>AR20</formula>
    </cfRule>
    <cfRule type="expression" dxfId="12215" priority="2542" stopIfTrue="1">
      <formula>$N$7=9</formula>
    </cfRule>
  </conditionalFormatting>
  <conditionalFormatting sqref="AB36">
    <cfRule type="cellIs" dxfId="12214" priority="2539" stopIfTrue="1" operator="notEqual">
      <formula>AQ22</formula>
    </cfRule>
    <cfRule type="expression" dxfId="12213" priority="2540" stopIfTrue="1">
      <formula>$N$7=9</formula>
    </cfRule>
  </conditionalFormatting>
  <conditionalFormatting sqref="AC36">
    <cfRule type="cellIs" dxfId="12212" priority="2537" stopIfTrue="1" operator="notEqual">
      <formula>AP22</formula>
    </cfRule>
    <cfRule type="expression" dxfId="12211" priority="2538" stopIfTrue="1">
      <formula>$N$7=9</formula>
    </cfRule>
  </conditionalFormatting>
  <conditionalFormatting sqref="AR20">
    <cfRule type="cellIs" dxfId="12210" priority="2535" stopIfTrue="1" operator="notEqual">
      <formula>AA38</formula>
    </cfRule>
    <cfRule type="expression" dxfId="12209" priority="2536" stopIfTrue="1">
      <formula>$N$7=9</formula>
    </cfRule>
  </conditionalFormatting>
  <conditionalFormatting sqref="AS20">
    <cfRule type="cellIs" dxfId="12208" priority="2533" stopIfTrue="1" operator="notEqual">
      <formula>Z38</formula>
    </cfRule>
    <cfRule type="expression" dxfId="12207" priority="2534" stopIfTrue="1">
      <formula>$N$7=9</formula>
    </cfRule>
  </conditionalFormatting>
  <conditionalFormatting sqref="AP22">
    <cfRule type="cellIs" dxfId="12206" priority="2531" stopIfTrue="1" operator="notEqual">
      <formula>AC36</formula>
    </cfRule>
    <cfRule type="expression" dxfId="12205" priority="2532" stopIfTrue="1">
      <formula>$N$7=9</formula>
    </cfRule>
  </conditionalFormatting>
  <conditionalFormatting sqref="AQ22">
    <cfRule type="cellIs" dxfId="12204" priority="2529" stopIfTrue="1" operator="notEqual">
      <formula>AB36</formula>
    </cfRule>
    <cfRule type="expression" dxfId="12203" priority="2530" stopIfTrue="1">
      <formula>$N$7=9</formula>
    </cfRule>
  </conditionalFormatting>
  <conditionalFormatting sqref="AD34">
    <cfRule type="cellIs" dxfId="12202" priority="2527" stopIfTrue="1" operator="notEqual">
      <formula>AO24</formula>
    </cfRule>
    <cfRule type="expression" dxfId="12201" priority="2528" stopIfTrue="1">
      <formula>$G$9=5</formula>
    </cfRule>
  </conditionalFormatting>
  <conditionalFormatting sqref="AE34">
    <cfRule type="cellIs" dxfId="12200" priority="2525" stopIfTrue="1" operator="notEqual">
      <formula>AN24</formula>
    </cfRule>
    <cfRule type="expression" dxfId="12199" priority="2526" stopIfTrue="1">
      <formula>$G$9=5</formula>
    </cfRule>
  </conditionalFormatting>
  <conditionalFormatting sqref="AN24">
    <cfRule type="cellIs" dxfId="12198" priority="2523" stopIfTrue="1" operator="notEqual">
      <formula>AE34</formula>
    </cfRule>
    <cfRule type="expression" dxfId="12197" priority="2524" stopIfTrue="1">
      <formula>$G$9=5</formula>
    </cfRule>
  </conditionalFormatting>
  <conditionalFormatting sqref="AO24">
    <cfRule type="cellIs" dxfId="12196" priority="2521" stopIfTrue="1" operator="notEqual">
      <formula>AD34</formula>
    </cfRule>
    <cfRule type="expression" dxfId="12195" priority="2522" stopIfTrue="1">
      <formula>$G$9=5</formula>
    </cfRule>
  </conditionalFormatting>
  <conditionalFormatting sqref="AF32">
    <cfRule type="cellIs" dxfId="12194" priority="2519" stopIfTrue="1" operator="notEqual">
      <formula>AM26</formula>
    </cfRule>
    <cfRule type="expression" dxfId="12193" priority="2520" stopIfTrue="1">
      <formula>$G$9=5</formula>
    </cfRule>
  </conditionalFormatting>
  <conditionalFormatting sqref="AG32">
    <cfRule type="cellIs" dxfId="12192" priority="2517" stopIfTrue="1" operator="notEqual">
      <formula>AL26</formula>
    </cfRule>
    <cfRule type="expression" dxfId="12191" priority="2518" stopIfTrue="1">
      <formula>$G$9=5</formula>
    </cfRule>
  </conditionalFormatting>
  <conditionalFormatting sqref="AL26">
    <cfRule type="cellIs" dxfId="12190" priority="2515" stopIfTrue="1" operator="notEqual">
      <formula>AG32</formula>
    </cfRule>
    <cfRule type="expression" dxfId="12189" priority="2516" stopIfTrue="1">
      <formula>$G$9=5</formula>
    </cfRule>
  </conditionalFormatting>
  <conditionalFormatting sqref="AM26">
    <cfRule type="cellIs" dxfId="12188" priority="2513" stopIfTrue="1" operator="notEqual">
      <formula>AF32</formula>
    </cfRule>
    <cfRule type="expression" dxfId="12187" priority="2514" stopIfTrue="1">
      <formula>$G$9=5</formula>
    </cfRule>
  </conditionalFormatting>
  <conditionalFormatting sqref="AH30">
    <cfRule type="cellIs" dxfId="12186" priority="2511" stopIfTrue="1" operator="notEqual">
      <formula>AK28</formula>
    </cfRule>
    <cfRule type="expression" dxfId="12185" priority="2512" stopIfTrue="1">
      <formula>$G$9=5</formula>
    </cfRule>
  </conditionalFormatting>
  <conditionalFormatting sqref="AI30">
    <cfRule type="cellIs" dxfId="12184" priority="2509" stopIfTrue="1" operator="notEqual">
      <formula>AJ28</formula>
    </cfRule>
    <cfRule type="expression" dxfId="12183" priority="2510" stopIfTrue="1">
      <formula>$G$9=5</formula>
    </cfRule>
  </conditionalFormatting>
  <conditionalFormatting sqref="AJ28">
    <cfRule type="cellIs" dxfId="12182" priority="2507" stopIfTrue="1" operator="notEqual">
      <formula>AI30</formula>
    </cfRule>
    <cfRule type="expression" dxfId="12181" priority="2508" stopIfTrue="1">
      <formula>$G$9=5</formula>
    </cfRule>
  </conditionalFormatting>
  <conditionalFormatting sqref="AK28">
    <cfRule type="cellIs" dxfId="12180" priority="2505" stopIfTrue="1" operator="notEqual">
      <formula>AH30</formula>
    </cfRule>
    <cfRule type="expression" dxfId="12179" priority="2506" stopIfTrue="1">
      <formula>$G$9=5</formula>
    </cfRule>
  </conditionalFormatting>
  <conditionalFormatting sqref="AJ42">
    <cfRule type="cellIs" dxfId="12178" priority="2503" stopIfTrue="1" operator="notEqual">
      <formula>AW30</formula>
    </cfRule>
    <cfRule type="expression" dxfId="12177" priority="2504" stopIfTrue="1">
      <formula>$N$7=2</formula>
    </cfRule>
  </conditionalFormatting>
  <conditionalFormatting sqref="AK42">
    <cfRule type="cellIs" dxfId="12176" priority="2501" stopIfTrue="1" operator="notEqual">
      <formula>AV30</formula>
    </cfRule>
    <cfRule type="expression" dxfId="12175" priority="2502" stopIfTrue="1">
      <formula>$N$7=2</formula>
    </cfRule>
  </conditionalFormatting>
  <conditionalFormatting sqref="AV30">
    <cfRule type="cellIs" dxfId="12174" priority="2499" stopIfTrue="1" operator="notEqual">
      <formula>AK42</formula>
    </cfRule>
    <cfRule type="expression" dxfId="12173" priority="2500" stopIfTrue="1">
      <formula>$N$7=2</formula>
    </cfRule>
  </conditionalFormatting>
  <conditionalFormatting sqref="AW30">
    <cfRule type="cellIs" dxfId="12172" priority="2497" stopIfTrue="1" operator="notEqual">
      <formula>AJ42</formula>
    </cfRule>
    <cfRule type="expression" dxfId="12171" priority="2498" stopIfTrue="1">
      <formula>$N$7=2</formula>
    </cfRule>
  </conditionalFormatting>
  <conditionalFormatting sqref="AH32">
    <cfRule type="cellIs" dxfId="12170" priority="2495" stopIfTrue="1" operator="notEqual">
      <formula>AM28</formula>
    </cfRule>
    <cfRule type="expression" dxfId="12169" priority="2496" stopIfTrue="1">
      <formula>$G$9=6</formula>
    </cfRule>
  </conditionalFormatting>
  <conditionalFormatting sqref="AI32">
    <cfRule type="cellIs" dxfId="12168" priority="2493" stopIfTrue="1" operator="notEqual">
      <formula>AL28</formula>
    </cfRule>
    <cfRule type="expression" dxfId="12167" priority="2494" stopIfTrue="1">
      <formula>$G$9=6</formula>
    </cfRule>
  </conditionalFormatting>
  <conditionalFormatting sqref="AL28">
    <cfRule type="cellIs" dxfId="12166" priority="2491" stopIfTrue="1" operator="notEqual">
      <formula>AI32</formula>
    </cfRule>
    <cfRule type="expression" dxfId="12165" priority="2492" stopIfTrue="1">
      <formula>$G$9=6</formula>
    </cfRule>
  </conditionalFormatting>
  <conditionalFormatting sqref="AM28">
    <cfRule type="cellIs" dxfId="12164" priority="2489" stopIfTrue="1" operator="notEqual">
      <formula>AH32</formula>
    </cfRule>
    <cfRule type="expression" dxfId="12163" priority="2490" stopIfTrue="1">
      <formula>$G$9=6</formula>
    </cfRule>
  </conditionalFormatting>
  <conditionalFormatting sqref="AN26">
    <cfRule type="cellIs" dxfId="12162" priority="2487" stopIfTrue="1" operator="notEqual">
      <formula>AG34</formula>
    </cfRule>
    <cfRule type="expression" dxfId="12161" priority="2488" stopIfTrue="1">
      <formula>$G$9=6</formula>
    </cfRule>
  </conditionalFormatting>
  <conditionalFormatting sqref="AO26">
    <cfRule type="cellIs" dxfId="12160" priority="2485" stopIfTrue="1" operator="notEqual">
      <formula>AF34</formula>
    </cfRule>
    <cfRule type="expression" dxfId="12159" priority="2486" stopIfTrue="1">
      <formula>$G$9=6</formula>
    </cfRule>
  </conditionalFormatting>
  <conditionalFormatting sqref="AF34 AP44">
    <cfRule type="cellIs" dxfId="12158" priority="2483" stopIfTrue="1" operator="notEqual">
      <formula>AO26</formula>
    </cfRule>
    <cfRule type="expression" dxfId="12157" priority="2484" stopIfTrue="1">
      <formula>$G$9=6</formula>
    </cfRule>
  </conditionalFormatting>
  <conditionalFormatting sqref="AG34 AQ44">
    <cfRule type="cellIs" dxfId="12156" priority="2481" stopIfTrue="1" operator="notEqual">
      <formula>AN26</formula>
    </cfRule>
    <cfRule type="expression" dxfId="12155" priority="2482" stopIfTrue="1">
      <formula>$G$9=6</formula>
    </cfRule>
  </conditionalFormatting>
  <conditionalFormatting sqref="AR22">
    <cfRule type="cellIs" dxfId="12154" priority="2479" stopIfTrue="1" operator="notEqual">
      <formula>AC38</formula>
    </cfRule>
    <cfRule type="expression" dxfId="12153" priority="2480" stopIfTrue="1">
      <formula>$N$7=10</formula>
    </cfRule>
  </conditionalFormatting>
  <conditionalFormatting sqref="AS22">
    <cfRule type="cellIs" dxfId="12152" priority="2477" stopIfTrue="1" operator="notEqual">
      <formula>AB38</formula>
    </cfRule>
    <cfRule type="expression" dxfId="12151" priority="2478" stopIfTrue="1">
      <formula>$N$7=10</formula>
    </cfRule>
  </conditionalFormatting>
  <conditionalFormatting sqref="AB38">
    <cfRule type="cellIs" dxfId="12150" priority="2475" stopIfTrue="1" operator="notEqual">
      <formula>AS22</formula>
    </cfRule>
    <cfRule type="expression" dxfId="12149" priority="2476" stopIfTrue="1">
      <formula>$N$7=10</formula>
    </cfRule>
  </conditionalFormatting>
  <conditionalFormatting sqref="AC38">
    <cfRule type="cellIs" dxfId="12148" priority="2473" stopIfTrue="1" operator="notEqual">
      <formula>AR22</formula>
    </cfRule>
    <cfRule type="expression" dxfId="12147" priority="2474" stopIfTrue="1">
      <formula>$N$7=10</formula>
    </cfRule>
  </conditionalFormatting>
  <conditionalFormatting sqref="Z40">
    <cfRule type="cellIs" dxfId="12146" priority="2471" stopIfTrue="1" operator="notEqual">
      <formula>AU20</formula>
    </cfRule>
    <cfRule type="expression" dxfId="12145" priority="2472" stopIfTrue="1">
      <formula>$N$7=10</formula>
    </cfRule>
  </conditionalFormatting>
  <conditionalFormatting sqref="AA40">
    <cfRule type="cellIs" dxfId="12144" priority="2469" stopIfTrue="1" operator="notEqual">
      <formula>AT20</formula>
    </cfRule>
    <cfRule type="expression" dxfId="12143" priority="2470" stopIfTrue="1">
      <formula>$N$7=10</formula>
    </cfRule>
  </conditionalFormatting>
  <conditionalFormatting sqref="AT20">
    <cfRule type="cellIs" dxfId="12142" priority="2467" stopIfTrue="1" operator="notEqual">
      <formula>AA40</formula>
    </cfRule>
    <cfRule type="expression" dxfId="12141" priority="2468" stopIfTrue="1">
      <formula>$N$7=10</formula>
    </cfRule>
  </conditionalFormatting>
  <conditionalFormatting sqref="AU20">
    <cfRule type="cellIs" dxfId="12140" priority="2465" stopIfTrue="1" operator="notEqual">
      <formula>Z40</formula>
    </cfRule>
    <cfRule type="expression" dxfId="12139" priority="2466" stopIfTrue="1">
      <formula>$N$7=10</formula>
    </cfRule>
  </conditionalFormatting>
  <conditionalFormatting sqref="AV14">
    <cfRule type="cellIs" dxfId="12138" priority="2463" stopIfTrue="1" operator="notEqual">
      <formula>U42</formula>
    </cfRule>
    <cfRule type="expression" dxfId="12137" priority="2464" stopIfTrue="1">
      <formula>$N$7=8</formula>
    </cfRule>
  </conditionalFormatting>
  <conditionalFormatting sqref="AW14">
    <cfRule type="cellIs" dxfId="12136" priority="2461" stopIfTrue="1" operator="notEqual">
      <formula>T42</formula>
    </cfRule>
    <cfRule type="expression" dxfId="12135" priority="2462" stopIfTrue="1">
      <formula>$N$7=8</formula>
    </cfRule>
  </conditionalFormatting>
  <conditionalFormatting sqref="T42">
    <cfRule type="cellIs" dxfId="12134" priority="2459" stopIfTrue="1" operator="notEqual">
      <formula>AW14</formula>
    </cfRule>
    <cfRule type="expression" dxfId="12133" priority="2460" stopIfTrue="1">
      <formula>$N$7=8</formula>
    </cfRule>
  </conditionalFormatting>
  <conditionalFormatting sqref="U42">
    <cfRule type="cellIs" dxfId="12132" priority="2457" stopIfTrue="1" operator="notEqual">
      <formula>AV14</formula>
    </cfRule>
    <cfRule type="expression" dxfId="12131" priority="2458" stopIfTrue="1">
      <formula>$N$7=8</formula>
    </cfRule>
  </conditionalFormatting>
  <conditionalFormatting sqref="AT22">
    <cfRule type="cellIs" dxfId="12130" priority="2455" stopIfTrue="1" operator="notEqual">
      <formula>AC40</formula>
    </cfRule>
    <cfRule type="expression" dxfId="12129" priority="2456" stopIfTrue="1">
      <formula>$N$7=11</formula>
    </cfRule>
  </conditionalFormatting>
  <conditionalFormatting sqref="AU22">
    <cfRule type="cellIs" dxfId="12128" priority="2453" stopIfTrue="1" operator="notEqual">
      <formula>AB40</formula>
    </cfRule>
    <cfRule type="expression" dxfId="12127" priority="2454" stopIfTrue="1">
      <formula>$N$7=11</formula>
    </cfRule>
  </conditionalFormatting>
  <conditionalFormatting sqref="AB40">
    <cfRule type="cellIs" dxfId="12126" priority="2451" stopIfTrue="1" operator="notEqual">
      <formula>AU22</formula>
    </cfRule>
    <cfRule type="expression" dxfId="12125" priority="2452" stopIfTrue="1">
      <formula>$N$7=11</formula>
    </cfRule>
  </conditionalFormatting>
  <conditionalFormatting sqref="AC40">
    <cfRule type="cellIs" dxfId="12124" priority="2449" stopIfTrue="1" operator="notEqual">
      <formula>AT22</formula>
    </cfRule>
    <cfRule type="expression" dxfId="12123" priority="2450" stopIfTrue="1">
      <formula>$N$7=11</formula>
    </cfRule>
  </conditionalFormatting>
  <conditionalFormatting sqref="AD38">
    <cfRule type="cellIs" dxfId="12122" priority="2447" stopIfTrue="1" operator="notEqual">
      <formula>AS24</formula>
    </cfRule>
    <cfRule type="expression" dxfId="12121" priority="2448" stopIfTrue="1">
      <formula>$N$7=11</formula>
    </cfRule>
  </conditionalFormatting>
  <conditionalFormatting sqref="AE38">
    <cfRule type="cellIs" dxfId="12120" priority="2445" stopIfTrue="1" operator="notEqual">
      <formula>AR24</formula>
    </cfRule>
    <cfRule type="expression" dxfId="12119" priority="2446" stopIfTrue="1">
      <formula>$N$7=11</formula>
    </cfRule>
  </conditionalFormatting>
  <conditionalFormatting sqref="AR24">
    <cfRule type="cellIs" dxfId="12118" priority="2443" stopIfTrue="1" operator="notEqual">
      <formula>AE38</formula>
    </cfRule>
    <cfRule type="expression" dxfId="12117" priority="2444" stopIfTrue="1">
      <formula>$N$7=11</formula>
    </cfRule>
  </conditionalFormatting>
  <conditionalFormatting sqref="AS24">
    <cfRule type="cellIs" dxfId="12116" priority="2441" stopIfTrue="1" operator="notEqual">
      <formula>AD38</formula>
    </cfRule>
    <cfRule type="expression" dxfId="12115" priority="2442" stopIfTrue="1">
      <formula>$N$7=11</formula>
    </cfRule>
  </conditionalFormatting>
  <conditionalFormatting sqref="AF36">
    <cfRule type="cellIs" dxfId="12114" priority="2439" stopIfTrue="1" operator="notEqual">
      <formula>AQ26</formula>
    </cfRule>
    <cfRule type="expression" dxfId="12113" priority="2440" stopIfTrue="1">
      <formula>$N$7=11</formula>
    </cfRule>
  </conditionalFormatting>
  <conditionalFormatting sqref="AG36">
    <cfRule type="cellIs" dxfId="12112" priority="2437" stopIfTrue="1" operator="notEqual">
      <formula>AP26</formula>
    </cfRule>
    <cfRule type="expression" dxfId="12111" priority="2438" stopIfTrue="1">
      <formula>$N$7=11</formula>
    </cfRule>
  </conditionalFormatting>
  <conditionalFormatting sqref="AP26">
    <cfRule type="cellIs" dxfId="12110" priority="2435" stopIfTrue="1" operator="notEqual">
      <formula>AG36</formula>
    </cfRule>
    <cfRule type="expression" dxfId="12109" priority="2436" stopIfTrue="1">
      <formula>$N$7=11</formula>
    </cfRule>
  </conditionalFormatting>
  <conditionalFormatting sqref="AQ26">
    <cfRule type="cellIs" dxfId="12108" priority="2433" stopIfTrue="1" operator="notEqual">
      <formula>AF36</formula>
    </cfRule>
    <cfRule type="expression" dxfId="12107" priority="2434" stopIfTrue="1">
      <formula>$N$7=11</formula>
    </cfRule>
  </conditionalFormatting>
  <conditionalFormatting sqref="AH34">
    <cfRule type="cellIs" dxfId="12106" priority="2431" stopIfTrue="1" operator="notEqual">
      <formula>AO28</formula>
    </cfRule>
    <cfRule type="expression" dxfId="12105" priority="2432" stopIfTrue="1">
      <formula>$G$9=7</formula>
    </cfRule>
  </conditionalFormatting>
  <conditionalFormatting sqref="AI34">
    <cfRule type="cellIs" dxfId="12104" priority="2429" stopIfTrue="1" operator="notEqual">
      <formula>AN28</formula>
    </cfRule>
    <cfRule type="expression" dxfId="12103" priority="2430" stopIfTrue="1">
      <formula>$G$9=7</formula>
    </cfRule>
  </conditionalFormatting>
  <conditionalFormatting sqref="AJ32">
    <cfRule type="cellIs" dxfId="12102" priority="2427" stopIfTrue="1" operator="notEqual">
      <formula>AM30</formula>
    </cfRule>
    <cfRule type="expression" dxfId="12101" priority="2428" stopIfTrue="1">
      <formula>$G$9=7</formula>
    </cfRule>
  </conditionalFormatting>
  <conditionalFormatting sqref="AK32">
    <cfRule type="cellIs" dxfId="12100" priority="2425" stopIfTrue="1" operator="notEqual">
      <formula>AL30</formula>
    </cfRule>
    <cfRule type="expression" dxfId="12099" priority="2426" stopIfTrue="1">
      <formula>$G$9=7</formula>
    </cfRule>
  </conditionalFormatting>
  <conditionalFormatting sqref="AL30">
    <cfRule type="cellIs" dxfId="12098" priority="2423" stopIfTrue="1" operator="notEqual">
      <formula>AK32</formula>
    </cfRule>
    <cfRule type="expression" dxfId="12097" priority="2424" stopIfTrue="1">
      <formula>$G$9=7</formula>
    </cfRule>
  </conditionalFormatting>
  <conditionalFormatting sqref="AM30">
    <cfRule type="cellIs" dxfId="12096" priority="2421" stopIfTrue="1" operator="notEqual">
      <formula>AJ32</formula>
    </cfRule>
    <cfRule type="expression" dxfId="12095" priority="2422" stopIfTrue="1">
      <formula>$G$9=7</formula>
    </cfRule>
  </conditionalFormatting>
  <conditionalFormatting sqref="AN28">
    <cfRule type="cellIs" dxfId="12094" priority="2419" stopIfTrue="1" operator="notEqual">
      <formula>AI34</formula>
    </cfRule>
    <cfRule type="expression" dxfId="12093" priority="2420" stopIfTrue="1">
      <formula>$G$9=7</formula>
    </cfRule>
  </conditionalFormatting>
  <conditionalFormatting sqref="AO28">
    <cfRule type="cellIs" dxfId="12092" priority="2417" stopIfTrue="1" operator="notEqual">
      <formula>AH34</formula>
    </cfRule>
    <cfRule type="expression" dxfId="12091" priority="2418" stopIfTrue="1">
      <formula>$G$9=7</formula>
    </cfRule>
  </conditionalFormatting>
  <conditionalFormatting sqref="AJ34">
    <cfRule type="cellIs" dxfId="12090" priority="2415" stopIfTrue="1" operator="notEqual">
      <formula>AO30</formula>
    </cfRule>
    <cfRule type="expression" dxfId="12089" priority="2416" stopIfTrue="1">
      <formula>$G$9=8</formula>
    </cfRule>
  </conditionalFormatting>
  <conditionalFormatting sqref="AK34">
    <cfRule type="cellIs" dxfId="12088" priority="2413" stopIfTrue="1" operator="notEqual">
      <formula>AN30</formula>
    </cfRule>
    <cfRule type="expression" dxfId="12087" priority="2414" stopIfTrue="1">
      <formula>$G$9=8</formula>
    </cfRule>
  </conditionalFormatting>
  <conditionalFormatting sqref="AN30">
    <cfRule type="cellIs" dxfId="12086" priority="2411" stopIfTrue="1" operator="notEqual">
      <formula>AK34</formula>
    </cfRule>
    <cfRule type="expression" dxfId="12085" priority="2412" stopIfTrue="1">
      <formula>$G$9=8</formula>
    </cfRule>
  </conditionalFormatting>
  <conditionalFormatting sqref="AO30">
    <cfRule type="cellIs" dxfId="12084" priority="2409" stopIfTrue="1" operator="notEqual">
      <formula>AJ34</formula>
    </cfRule>
    <cfRule type="expression" dxfId="12083" priority="2410" stopIfTrue="1">
      <formula>$G$9=8</formula>
    </cfRule>
  </conditionalFormatting>
  <conditionalFormatting sqref="AP28">
    <cfRule type="cellIs" dxfId="12082" priority="2407" stopIfTrue="1" operator="notEqual">
      <formula>AI36</formula>
    </cfRule>
    <cfRule type="expression" dxfId="12081" priority="2408" stopIfTrue="1">
      <formula>$N$7=12</formula>
    </cfRule>
  </conditionalFormatting>
  <conditionalFormatting sqref="AQ28">
    <cfRule type="cellIs" dxfId="12080" priority="2405" stopIfTrue="1" operator="notEqual">
      <formula>AH36</formula>
    </cfRule>
    <cfRule type="expression" dxfId="12079" priority="2406" stopIfTrue="1">
      <formula>$N$7=12</formula>
    </cfRule>
  </conditionalFormatting>
  <conditionalFormatting sqref="AH36">
    <cfRule type="cellIs" dxfId="12078" priority="2403" stopIfTrue="1" operator="notEqual">
      <formula>AQ28</formula>
    </cfRule>
    <cfRule type="expression" dxfId="12077" priority="2404" stopIfTrue="1">
      <formula>$N$7=12</formula>
    </cfRule>
  </conditionalFormatting>
  <conditionalFormatting sqref="AI36">
    <cfRule type="cellIs" dxfId="12076" priority="2401" stopIfTrue="1" operator="notEqual">
      <formula>AP28</formula>
    </cfRule>
    <cfRule type="expression" dxfId="12075" priority="2402" stopIfTrue="1">
      <formula>$N$7=12</formula>
    </cfRule>
  </conditionalFormatting>
  <conditionalFormatting sqref="AF38">
    <cfRule type="cellIs" dxfId="12074" priority="2399" stopIfTrue="1" operator="notEqual">
      <formula>AS26</formula>
    </cfRule>
    <cfRule type="expression" dxfId="12073" priority="2400" stopIfTrue="1">
      <formula>$N$7=12</formula>
    </cfRule>
  </conditionalFormatting>
  <conditionalFormatting sqref="AG38">
    <cfRule type="cellIs" dxfId="12072" priority="2397" stopIfTrue="1" operator="notEqual">
      <formula>AR26</formula>
    </cfRule>
    <cfRule type="expression" dxfId="12071" priority="2398" stopIfTrue="1">
      <formula>$N$7=12</formula>
    </cfRule>
  </conditionalFormatting>
  <conditionalFormatting sqref="AD40">
    <cfRule type="cellIs" dxfId="12070" priority="2395" stopIfTrue="1" operator="notEqual">
      <formula>AU24</formula>
    </cfRule>
    <cfRule type="expression" dxfId="12069" priority="2396" stopIfTrue="1">
      <formula>$N$7=12</formula>
    </cfRule>
  </conditionalFormatting>
  <conditionalFormatting sqref="AE40">
    <cfRule type="cellIs" dxfId="12068" priority="2393" stopIfTrue="1" operator="notEqual">
      <formula>AT24</formula>
    </cfRule>
    <cfRule type="expression" dxfId="12067" priority="2394" stopIfTrue="1">
      <formula>$N$7=12</formula>
    </cfRule>
  </conditionalFormatting>
  <conditionalFormatting sqref="AR26">
    <cfRule type="cellIs" dxfId="12066" priority="2391" stopIfTrue="1" operator="notEqual">
      <formula>AG38</formula>
    </cfRule>
    <cfRule type="expression" dxfId="12065" priority="2392" stopIfTrue="1">
      <formula>$N$7=12</formula>
    </cfRule>
  </conditionalFormatting>
  <conditionalFormatting sqref="AS26">
    <cfRule type="cellIs" dxfId="12064" priority="2389" stopIfTrue="1" operator="notEqual">
      <formula>AF38</formula>
    </cfRule>
    <cfRule type="expression" dxfId="12063" priority="2390" stopIfTrue="1">
      <formula>$N$7=12</formula>
    </cfRule>
  </conditionalFormatting>
  <conditionalFormatting sqref="AT24">
    <cfRule type="cellIs" dxfId="12062" priority="2387" stopIfTrue="1" operator="notEqual">
      <formula>AE40</formula>
    </cfRule>
    <cfRule type="expression" dxfId="12061" priority="2388" stopIfTrue="1">
      <formula>$N$7=12</formula>
    </cfRule>
  </conditionalFormatting>
  <conditionalFormatting sqref="AU24">
    <cfRule type="cellIs" dxfId="12060" priority="2385" stopIfTrue="1" operator="notEqual">
      <formula>AD40</formula>
    </cfRule>
    <cfRule type="expression" dxfId="12059" priority="2386" stopIfTrue="1">
      <formula>$N$7=12</formula>
    </cfRule>
  </conditionalFormatting>
  <conditionalFormatting sqref="AV16">
    <cfRule type="cellIs" dxfId="12058" priority="2383" stopIfTrue="1" operator="notEqual">
      <formula>W42</formula>
    </cfRule>
    <cfRule type="expression" dxfId="12057" priority="2384" stopIfTrue="1">
      <formula>$N$7=9</formula>
    </cfRule>
  </conditionalFormatting>
  <conditionalFormatting sqref="AW16">
    <cfRule type="cellIs" dxfId="12056" priority="2381" stopIfTrue="1" operator="notEqual">
      <formula>V42</formula>
    </cfRule>
    <cfRule type="expression" dxfId="12055" priority="2382" stopIfTrue="1">
      <formula>$N$7=9</formula>
    </cfRule>
  </conditionalFormatting>
  <conditionalFormatting sqref="V42">
    <cfRule type="cellIs" dxfId="12054" priority="2379" stopIfTrue="1" operator="notEqual">
      <formula>AW16</formula>
    </cfRule>
    <cfRule type="expression" dxfId="12053" priority="2380" stopIfTrue="1">
      <formula>$N$7=9</formula>
    </cfRule>
  </conditionalFormatting>
  <conditionalFormatting sqref="W42">
    <cfRule type="cellIs" dxfId="12052" priority="2377" stopIfTrue="1" operator="notEqual">
      <formula>AV16</formula>
    </cfRule>
    <cfRule type="expression" dxfId="12051" priority="2378" stopIfTrue="1">
      <formula>$N$7=9</formula>
    </cfRule>
  </conditionalFormatting>
  <conditionalFormatting sqref="AT26">
    <cfRule type="cellIs" dxfId="12050" priority="2375" stopIfTrue="1" operator="notEqual">
      <formula>AG40</formula>
    </cfRule>
    <cfRule type="expression" dxfId="12049" priority="2376" stopIfTrue="1">
      <formula>$N$7=13</formula>
    </cfRule>
  </conditionalFormatting>
  <conditionalFormatting sqref="AU26">
    <cfRule type="cellIs" dxfId="12048" priority="2373" stopIfTrue="1" operator="notEqual">
      <formula>AF40</formula>
    </cfRule>
    <cfRule type="expression" dxfId="12047" priority="2374" stopIfTrue="1">
      <formula>$N$7=13</formula>
    </cfRule>
  </conditionalFormatting>
  <conditionalFormatting sqref="AF40">
    <cfRule type="cellIs" dxfId="12046" priority="2371" stopIfTrue="1" operator="notEqual">
      <formula>AU26</formula>
    </cfRule>
    <cfRule type="expression" dxfId="12045" priority="2372" stopIfTrue="1">
      <formula>$N$7=13</formula>
    </cfRule>
  </conditionalFormatting>
  <conditionalFormatting sqref="AG40">
    <cfRule type="cellIs" dxfId="12044" priority="2369" stopIfTrue="1" operator="notEqual">
      <formula>AT26</formula>
    </cfRule>
    <cfRule type="expression" dxfId="12043" priority="2370" stopIfTrue="1">
      <formula>$N$7=13</formula>
    </cfRule>
  </conditionalFormatting>
  <conditionalFormatting sqref="AH38">
    <cfRule type="cellIs" dxfId="12042" priority="2367" stopIfTrue="1" operator="notEqual">
      <formula>AS28</formula>
    </cfRule>
    <cfRule type="expression" dxfId="12041" priority="2368" stopIfTrue="1">
      <formula>$N$7=13</formula>
    </cfRule>
  </conditionalFormatting>
  <conditionalFormatting sqref="AI38">
    <cfRule type="cellIs" dxfId="12040" priority="2365" stopIfTrue="1" operator="notEqual">
      <formula>AR28</formula>
    </cfRule>
    <cfRule type="expression" dxfId="12039" priority="2366" stopIfTrue="1">
      <formula>$N$7=13</formula>
    </cfRule>
  </conditionalFormatting>
  <conditionalFormatting sqref="AJ36">
    <cfRule type="cellIs" dxfId="12038" priority="2363" stopIfTrue="1" operator="notEqual">
      <formula>AQ30</formula>
    </cfRule>
    <cfRule type="expression" dxfId="12037" priority="2364" stopIfTrue="1">
      <formula>$N$7=13</formula>
    </cfRule>
  </conditionalFormatting>
  <conditionalFormatting sqref="AK36">
    <cfRule type="cellIs" dxfId="12036" priority="2361" stopIfTrue="1" operator="notEqual">
      <formula>AP30</formula>
    </cfRule>
    <cfRule type="expression" dxfId="12035" priority="2362" stopIfTrue="1">
      <formula>$N$7=13</formula>
    </cfRule>
  </conditionalFormatting>
  <conditionalFormatting sqref="AL34">
    <cfRule type="cellIs" dxfId="12034" priority="2359" stopIfTrue="1" operator="notEqual">
      <formula>AO32</formula>
    </cfRule>
    <cfRule type="expression" dxfId="12033" priority="2360" stopIfTrue="1">
      <formula>$G$9=9</formula>
    </cfRule>
  </conditionalFormatting>
  <conditionalFormatting sqref="AM34">
    <cfRule type="cellIs" dxfId="12032" priority="2357" stopIfTrue="1" operator="notEqual">
      <formula>AN32</formula>
    </cfRule>
    <cfRule type="expression" dxfId="12031" priority="2358" stopIfTrue="1">
      <formula>$G$9=9</formula>
    </cfRule>
  </conditionalFormatting>
  <conditionalFormatting sqref="AR28">
    <cfRule type="cellIs" dxfId="12030" priority="2355" stopIfTrue="1" operator="notEqual">
      <formula>AI38</formula>
    </cfRule>
    <cfRule type="expression" dxfId="12029" priority="2356" stopIfTrue="1">
      <formula>$N$7=13</formula>
    </cfRule>
  </conditionalFormatting>
  <conditionalFormatting sqref="AS28">
    <cfRule type="cellIs" dxfId="12028" priority="2353" stopIfTrue="1" operator="notEqual">
      <formula>AH38</formula>
    </cfRule>
    <cfRule type="expression" dxfId="12027" priority="2354" stopIfTrue="1">
      <formula>$N$7=13</formula>
    </cfRule>
  </conditionalFormatting>
  <conditionalFormatting sqref="AP30">
    <cfRule type="cellIs" dxfId="12026" priority="2351" stopIfTrue="1" operator="notEqual">
      <formula>AK36</formula>
    </cfRule>
    <cfRule type="expression" dxfId="12025" priority="2352" stopIfTrue="1">
      <formula>$N$7=13</formula>
    </cfRule>
  </conditionalFormatting>
  <conditionalFormatting sqref="AQ30">
    <cfRule type="cellIs" dxfId="12024" priority="2349" stopIfTrue="1" operator="notEqual">
      <formula>AJ36</formula>
    </cfRule>
    <cfRule type="expression" dxfId="12023" priority="2350" stopIfTrue="1">
      <formula>$N$7=13</formula>
    </cfRule>
  </conditionalFormatting>
  <conditionalFormatting sqref="AN32">
    <cfRule type="cellIs" dxfId="12022" priority="2347" stopIfTrue="1" operator="notEqual">
      <formula>AM34</formula>
    </cfRule>
    <cfRule type="expression" dxfId="12021" priority="2348" stopIfTrue="1">
      <formula>$G$9=9</formula>
    </cfRule>
  </conditionalFormatting>
  <conditionalFormatting sqref="AO32">
    <cfRule type="cellIs" dxfId="12020" priority="2345" stopIfTrue="1" operator="notEqual">
      <formula>AL34</formula>
    </cfRule>
    <cfRule type="expression" dxfId="12019" priority="2346" stopIfTrue="1">
      <formula>$G$9=9</formula>
    </cfRule>
  </conditionalFormatting>
  <conditionalFormatting sqref="AN42">
    <cfRule type="cellIs" dxfId="12018" priority="2343" stopIfTrue="1" operator="notEqual">
      <formula>AW34</formula>
    </cfRule>
    <cfRule type="expression" dxfId="12017" priority="2344" stopIfTrue="1">
      <formula>$N$7=4</formula>
    </cfRule>
  </conditionalFormatting>
  <conditionalFormatting sqref="AO42">
    <cfRule type="cellIs" dxfId="12016" priority="2341" stopIfTrue="1" operator="notEqual">
      <formula>AV34</formula>
    </cfRule>
    <cfRule type="expression" dxfId="12015" priority="2342" stopIfTrue="1">
      <formula>$N$7=4</formula>
    </cfRule>
  </conditionalFormatting>
  <conditionalFormatting sqref="AV34">
    <cfRule type="cellIs" dxfId="12014" priority="2339" stopIfTrue="1" operator="notEqual">
      <formula>AO42</formula>
    </cfRule>
    <cfRule type="expression" dxfId="12013" priority="2340" stopIfTrue="1">
      <formula>$N$7=4</formula>
    </cfRule>
  </conditionalFormatting>
  <conditionalFormatting sqref="AW34">
    <cfRule type="cellIs" dxfId="12012" priority="2337" stopIfTrue="1" operator="notEqual">
      <formula>AN42</formula>
    </cfRule>
    <cfRule type="expression" dxfId="12011" priority="2338" stopIfTrue="1">
      <formula>$N$7=4</formula>
    </cfRule>
  </conditionalFormatting>
  <conditionalFormatting sqref="AL36">
    <cfRule type="cellIs" dxfId="12010" priority="2335" stopIfTrue="1" operator="notEqual">
      <formula>AQ32</formula>
    </cfRule>
    <cfRule type="expression" dxfId="12009" priority="2336" stopIfTrue="1">
      <formula>$N$7=14</formula>
    </cfRule>
  </conditionalFormatting>
  <conditionalFormatting sqref="AM36">
    <cfRule type="cellIs" dxfId="12008" priority="2333" stopIfTrue="1" operator="notEqual">
      <formula>AP32</formula>
    </cfRule>
    <cfRule type="expression" dxfId="12007" priority="2334" stopIfTrue="1">
      <formula>$N$7=14</formula>
    </cfRule>
  </conditionalFormatting>
  <conditionalFormatting sqref="AL38">
    <cfRule type="cellIs" dxfId="12006" priority="2331" stopIfTrue="1" operator="notEqual">
      <formula>AS32</formula>
    </cfRule>
    <cfRule type="expression" dxfId="12005" priority="2332" stopIfTrue="1">
      <formula>$N$7=1</formula>
    </cfRule>
  </conditionalFormatting>
  <conditionalFormatting sqref="AM38">
    <cfRule type="cellIs" dxfId="12004" priority="2329" stopIfTrue="1" operator="notEqual">
      <formula>AR32</formula>
    </cfRule>
    <cfRule type="expression" dxfId="12003" priority="2330" stopIfTrue="1">
      <formula>$N$7=1</formula>
    </cfRule>
  </conditionalFormatting>
  <conditionalFormatting sqref="AR32">
    <cfRule type="cellIs" dxfId="12002" priority="2327" stopIfTrue="1" operator="notEqual">
      <formula>AM38</formula>
    </cfRule>
    <cfRule type="expression" dxfId="12001" priority="2328" stopIfTrue="1">
      <formula>$N$7=1</formula>
    </cfRule>
  </conditionalFormatting>
  <conditionalFormatting sqref="AU34">
    <cfRule type="cellIs" dxfId="12000" priority="2325" stopIfTrue="1" operator="notEqual">
      <formula>AN40</formula>
    </cfRule>
    <cfRule type="expression" dxfId="11999" priority="2326" stopIfTrue="1">
      <formula>$N$7=3</formula>
    </cfRule>
  </conditionalFormatting>
  <conditionalFormatting sqref="AN40">
    <cfRule type="cellIs" dxfId="11998" priority="2323" stopIfTrue="1" operator="notEqual">
      <formula>AU34</formula>
    </cfRule>
    <cfRule type="expression" dxfId="11997" priority="2324" stopIfTrue="1">
      <formula>$N$7=3</formula>
    </cfRule>
  </conditionalFormatting>
  <conditionalFormatting sqref="AO40">
    <cfRule type="cellIs" dxfId="11996" priority="2321" stopIfTrue="1" operator="notEqual">
      <formula>AT34</formula>
    </cfRule>
    <cfRule type="expression" dxfId="11995" priority="2322" stopIfTrue="1">
      <formula>$N$7=3</formula>
    </cfRule>
  </conditionalFormatting>
  <conditionalFormatting sqref="AT34">
    <cfRule type="cellIs" dxfId="11994" priority="2319" stopIfTrue="1" operator="notEqual">
      <formula>AO40</formula>
    </cfRule>
    <cfRule type="expression" dxfId="11993" priority="2320" stopIfTrue="1">
      <formula>$N$7=3</formula>
    </cfRule>
  </conditionalFormatting>
  <conditionalFormatting sqref="AH40">
    <cfRule type="cellIs" dxfId="11992" priority="2317" stopIfTrue="1" operator="notEqual">
      <formula>AU28</formula>
    </cfRule>
    <cfRule type="expression" dxfId="11991" priority="2318" stopIfTrue="1">
      <formula>$N$7=14</formula>
    </cfRule>
  </conditionalFormatting>
  <conditionalFormatting sqref="AI40">
    <cfRule type="cellIs" dxfId="11990" priority="2315" stopIfTrue="1" operator="notEqual">
      <formula>AT28</formula>
    </cfRule>
    <cfRule type="expression" dxfId="11989" priority="2316" stopIfTrue="1">
      <formula>$N$7=14</formula>
    </cfRule>
  </conditionalFormatting>
  <conditionalFormatting sqref="AP32">
    <cfRule type="cellIs" dxfId="11988" priority="2313" stopIfTrue="1" operator="notEqual">
      <formula>AM36</formula>
    </cfRule>
    <cfRule type="expression" dxfId="11987" priority="2314" stopIfTrue="1">
      <formula>$N$7=14</formula>
    </cfRule>
  </conditionalFormatting>
  <conditionalFormatting sqref="AQ32">
    <cfRule type="cellIs" dxfId="11986" priority="2311" stopIfTrue="1" operator="notEqual">
      <formula>AL36</formula>
    </cfRule>
    <cfRule type="expression" dxfId="11985" priority="2312" stopIfTrue="1">
      <formula>$N$7=14</formula>
    </cfRule>
  </conditionalFormatting>
  <conditionalFormatting sqref="AT28">
    <cfRule type="cellIs" dxfId="11984" priority="2309" stopIfTrue="1" operator="notEqual">
      <formula>AI40</formula>
    </cfRule>
    <cfRule type="expression" dxfId="11983" priority="2310" stopIfTrue="1">
      <formula>$N$7=14</formula>
    </cfRule>
  </conditionalFormatting>
  <conditionalFormatting sqref="AU28">
    <cfRule type="cellIs" dxfId="11982" priority="2307" stopIfTrue="1" operator="notEqual">
      <formula>AH40</formula>
    </cfRule>
    <cfRule type="expression" dxfId="11981" priority="2308" stopIfTrue="1">
      <formula>$N$7=14</formula>
    </cfRule>
  </conditionalFormatting>
  <conditionalFormatting sqref="X42">
    <cfRule type="cellIs" dxfId="11980" priority="2305" stopIfTrue="1" operator="notEqual">
      <formula>AW18</formula>
    </cfRule>
    <cfRule type="expression" dxfId="11979" priority="2306" stopIfTrue="1">
      <formula>$N$7=10</formula>
    </cfRule>
  </conditionalFormatting>
  <conditionalFormatting sqref="Y42">
    <cfRule type="cellIs" dxfId="11978" priority="2303" stopIfTrue="1" operator="notEqual">
      <formula>AV18</formula>
    </cfRule>
    <cfRule type="expression" dxfId="11977" priority="2304" stopIfTrue="1">
      <formula>$N$7=10</formula>
    </cfRule>
  </conditionalFormatting>
  <conditionalFormatting sqref="AV18">
    <cfRule type="cellIs" dxfId="11976" priority="2301" stopIfTrue="1" operator="notEqual">
      <formula>Y42</formula>
    </cfRule>
    <cfRule type="expression" dxfId="11975" priority="2302" stopIfTrue="1">
      <formula>$N$7=10</formula>
    </cfRule>
  </conditionalFormatting>
  <conditionalFormatting sqref="AW18">
    <cfRule type="cellIs" dxfId="11974" priority="2299" stopIfTrue="1" operator="notEqual">
      <formula>X42</formula>
    </cfRule>
    <cfRule type="expression" dxfId="11973" priority="2300" stopIfTrue="1">
      <formula>$N$7=10</formula>
    </cfRule>
  </conditionalFormatting>
  <conditionalFormatting sqref="AJ40">
    <cfRule type="cellIs" dxfId="11972" priority="2297" stopIfTrue="1" operator="notEqual">
      <formula>AU30</formula>
    </cfRule>
    <cfRule type="expression" dxfId="11971" priority="2298" stopIfTrue="1">
      <formula>$N$7=1</formula>
    </cfRule>
  </conditionalFormatting>
  <conditionalFormatting sqref="AK40">
    <cfRule type="cellIs" dxfId="11970" priority="2295" stopIfTrue="1" operator="notEqual">
      <formula>AT30</formula>
    </cfRule>
    <cfRule type="expression" dxfId="11969" priority="2296" stopIfTrue="1">
      <formula>$N$7=1</formula>
    </cfRule>
  </conditionalFormatting>
  <conditionalFormatting sqref="AT30">
    <cfRule type="cellIs" dxfId="11968" priority="2293" stopIfTrue="1" operator="notEqual">
      <formula>AK40</formula>
    </cfRule>
    <cfRule type="expression" dxfId="11967" priority="2294" stopIfTrue="1">
      <formula>$N$7=1</formula>
    </cfRule>
  </conditionalFormatting>
  <conditionalFormatting sqref="AU30">
    <cfRule type="cellIs" dxfId="11966" priority="2291" stopIfTrue="1" operator="notEqual">
      <formula>AJ40</formula>
    </cfRule>
    <cfRule type="expression" dxfId="11965" priority="2292" stopIfTrue="1">
      <formula>$N$7=1</formula>
    </cfRule>
  </conditionalFormatting>
  <conditionalFormatting sqref="AS32">
    <cfRule type="cellIs" dxfId="11964" priority="2289" stopIfTrue="1" operator="notEqual">
      <formula>AL38</formula>
    </cfRule>
    <cfRule type="expression" dxfId="11963" priority="2290" stopIfTrue="1">
      <formula>$N$7=1</formula>
    </cfRule>
  </conditionalFormatting>
  <conditionalFormatting sqref="AP34">
    <cfRule type="cellIs" dxfId="11962" priority="2287" stopIfTrue="1" operator="notEqual">
      <formula>AO36</formula>
    </cfRule>
    <cfRule type="expression" dxfId="11961" priority="2288" stopIfTrue="1">
      <formula>$N$7=1</formula>
    </cfRule>
  </conditionalFormatting>
  <conditionalFormatting sqref="AQ34">
    <cfRule type="cellIs" dxfId="11960" priority="2285" stopIfTrue="1" operator="notEqual">
      <formula>AN36</formula>
    </cfRule>
    <cfRule type="expression" dxfId="11959" priority="2286" stopIfTrue="1">
      <formula>$N$7=1</formula>
    </cfRule>
  </conditionalFormatting>
  <conditionalFormatting sqref="AN36">
    <cfRule type="cellIs" dxfId="11958" priority="2283" stopIfTrue="1" operator="notEqual">
      <formula>AQ34</formula>
    </cfRule>
    <cfRule type="expression" dxfId="11957" priority="2284" stopIfTrue="1">
      <formula>$N$7=1</formula>
    </cfRule>
  </conditionalFormatting>
  <conditionalFormatting sqref="AO36">
    <cfRule type="cellIs" dxfId="11956" priority="2281" stopIfTrue="1" operator="notEqual">
      <formula>AP34</formula>
    </cfRule>
    <cfRule type="expression" dxfId="11955" priority="2282" stopIfTrue="1">
      <formula>$N$7=1</formula>
    </cfRule>
  </conditionalFormatting>
  <conditionalFormatting sqref="AL40">
    <cfRule type="cellIs" dxfId="11954" priority="2279" stopIfTrue="1" operator="notEqual">
      <formula>AU32</formula>
    </cfRule>
    <cfRule type="expression" dxfId="11953" priority="2280" stopIfTrue="1">
      <formula>$N$7=2</formula>
    </cfRule>
  </conditionalFormatting>
  <conditionalFormatting sqref="AM40">
    <cfRule type="cellIs" dxfId="11952" priority="2277" stopIfTrue="1" operator="notEqual">
      <formula>AT32</formula>
    </cfRule>
    <cfRule type="expression" dxfId="11951" priority="2278" stopIfTrue="1">
      <formula>$N$7=2</formula>
    </cfRule>
  </conditionalFormatting>
  <conditionalFormatting sqref="AT32">
    <cfRule type="cellIs" dxfId="11950" priority="2275" stopIfTrue="1" operator="notEqual">
      <formula>AM40</formula>
    </cfRule>
    <cfRule type="expression" dxfId="11949" priority="2276" stopIfTrue="1">
      <formula>$N$7=2</formula>
    </cfRule>
  </conditionalFormatting>
  <conditionalFormatting sqref="AU32">
    <cfRule type="cellIs" dxfId="11948" priority="2273" stopIfTrue="1" operator="notEqual">
      <formula>AL40</formula>
    </cfRule>
    <cfRule type="expression" dxfId="11947" priority="2274" stopIfTrue="1">
      <formula>$N$7=2</formula>
    </cfRule>
  </conditionalFormatting>
  <conditionalFormatting sqref="Z42">
    <cfRule type="cellIs" dxfId="11946" priority="2271" stopIfTrue="1" operator="notEqual">
      <formula>AW20</formula>
    </cfRule>
    <cfRule type="expression" dxfId="11945" priority="2272" stopIfTrue="1">
      <formula>$N$7=11</formula>
    </cfRule>
  </conditionalFormatting>
  <conditionalFormatting sqref="AA42">
    <cfRule type="cellIs" dxfId="11944" priority="2269" stopIfTrue="1" operator="notEqual">
      <formula>AV20</formula>
    </cfRule>
    <cfRule type="expression" dxfId="11943" priority="2270" stopIfTrue="1">
      <formula>$N$7=11</formula>
    </cfRule>
  </conditionalFormatting>
  <conditionalFormatting sqref="AV20">
    <cfRule type="cellIs" dxfId="11942" priority="2267" stopIfTrue="1" operator="notEqual">
      <formula>AA42</formula>
    </cfRule>
    <cfRule type="expression" dxfId="11941" priority="2268" stopIfTrue="1">
      <formula>$N$7=11</formula>
    </cfRule>
  </conditionalFormatting>
  <conditionalFormatting sqref="AW20">
    <cfRule type="cellIs" dxfId="11940" priority="2265" stopIfTrue="1" operator="notEqual">
      <formula>Z42</formula>
    </cfRule>
    <cfRule type="expression" dxfId="11939" priority="2266" stopIfTrue="1">
      <formula>$N$7=11</formula>
    </cfRule>
  </conditionalFormatting>
  <conditionalFormatting sqref="AR36">
    <cfRule type="cellIs" dxfId="11938" priority="2263" stopIfTrue="1" operator="notEqual">
      <formula>AQ38</formula>
    </cfRule>
    <cfRule type="expression" dxfId="11937" priority="2264" stopIfTrue="1">
      <formula>$G$9=13</formula>
    </cfRule>
  </conditionalFormatting>
  <conditionalFormatting sqref="AS36">
    <cfRule type="cellIs" dxfId="11936" priority="2261" stopIfTrue="1" operator="notEqual">
      <formula>AP38</formula>
    </cfRule>
    <cfRule type="expression" dxfId="11935" priority="2262" stopIfTrue="1">
      <formula>$G$9=13</formula>
    </cfRule>
  </conditionalFormatting>
  <conditionalFormatting sqref="AP38">
    <cfRule type="cellIs" dxfId="11934" priority="2259" stopIfTrue="1" operator="notEqual">
      <formula>AS36</formula>
    </cfRule>
    <cfRule type="expression" dxfId="11933" priority="2260" stopIfTrue="1">
      <formula>$G$9=13</formula>
    </cfRule>
  </conditionalFormatting>
  <conditionalFormatting sqref="AQ38">
    <cfRule type="cellIs" dxfId="11932" priority="2257" stopIfTrue="1" operator="notEqual">
      <formula>AR36</formula>
    </cfRule>
    <cfRule type="expression" dxfId="11931" priority="2258" stopIfTrue="1">
      <formula>$G$9=13</formula>
    </cfRule>
  </conditionalFormatting>
  <conditionalFormatting sqref="AR42 AP40 BJ60">
    <cfRule type="cellIs" dxfId="11930" priority="2255" stopIfTrue="1" operator="notEqual">
      <formula>AU36</formula>
    </cfRule>
    <cfRule type="expression" dxfId="11929" priority="2256" stopIfTrue="1">
      <formula>$G$9=14</formula>
    </cfRule>
  </conditionalFormatting>
  <conditionalFormatting sqref="AS42 AQ40 BK60">
    <cfRule type="cellIs" dxfId="11928" priority="2253" stopIfTrue="1" operator="notEqual">
      <formula>AT36</formula>
    </cfRule>
    <cfRule type="expression" dxfId="11927" priority="2254" stopIfTrue="1">
      <formula>$G$9=14</formula>
    </cfRule>
  </conditionalFormatting>
  <conditionalFormatting sqref="AV38 AT36 BN56">
    <cfRule type="cellIs" dxfId="11926" priority="2251" stopIfTrue="1" operator="notEqual">
      <formula>AQ40</formula>
    </cfRule>
    <cfRule type="expression" dxfId="11925" priority="2252" stopIfTrue="1">
      <formula>$G$9=14</formula>
    </cfRule>
  </conditionalFormatting>
  <conditionalFormatting sqref="AW38 AU36 BO56">
    <cfRule type="cellIs" dxfId="11924" priority="2249" stopIfTrue="1" operator="notEqual">
      <formula>AP40</formula>
    </cfRule>
    <cfRule type="expression" dxfId="11923" priority="2250" stopIfTrue="1">
      <formula>$G$9=14</formula>
    </cfRule>
  </conditionalFormatting>
  <conditionalFormatting sqref="AR40">
    <cfRule type="cellIs" dxfId="11922" priority="2247" stopIfTrue="1" operator="notEqual">
      <formula>AU38</formula>
    </cfRule>
    <cfRule type="expression" dxfId="11921" priority="2248" stopIfTrue="1">
      <formula>$G$9=15</formula>
    </cfRule>
  </conditionalFormatting>
  <conditionalFormatting sqref="AS40">
    <cfRule type="cellIs" dxfId="11920" priority="2245" stopIfTrue="1" operator="notEqual">
      <formula>AT38</formula>
    </cfRule>
    <cfRule type="expression" dxfId="11919" priority="2246" stopIfTrue="1">
      <formula>$G$9=15</formula>
    </cfRule>
  </conditionalFormatting>
  <conditionalFormatting sqref="AT38">
    <cfRule type="cellIs" dxfId="11918" priority="2243" stopIfTrue="1" operator="notEqual">
      <formula>AS40</formula>
    </cfRule>
    <cfRule type="expression" dxfId="11917" priority="2244" stopIfTrue="1">
      <formula>$G$9=15</formula>
    </cfRule>
  </conditionalFormatting>
  <conditionalFormatting sqref="AU38">
    <cfRule type="cellIs" dxfId="11916" priority="2241" stopIfTrue="1" operator="notEqual">
      <formula>AR40</formula>
    </cfRule>
    <cfRule type="expression" dxfId="11915" priority="2242" stopIfTrue="1">
      <formula>$G$9=15</formula>
    </cfRule>
  </conditionalFormatting>
  <conditionalFormatting sqref="AT42 AB24">
    <cfRule type="cellIs" dxfId="11914" priority="2239" stopIfTrue="1" operator="notEqual">
      <formula>AE22</formula>
    </cfRule>
    <cfRule type="expression" dxfId="11913" priority="2240" stopIfTrue="1">
      <formula>$G$9=16</formula>
    </cfRule>
  </conditionalFormatting>
  <conditionalFormatting sqref="AU42 AC24">
    <cfRule type="cellIs" dxfId="11912" priority="2237" stopIfTrue="1" operator="notEqual">
      <formula>AD22</formula>
    </cfRule>
    <cfRule type="expression" dxfId="11911" priority="2238" stopIfTrue="1">
      <formula>$G$9=16</formula>
    </cfRule>
  </conditionalFormatting>
  <conditionalFormatting sqref="AV40 AD22">
    <cfRule type="cellIs" dxfId="11910" priority="2235" stopIfTrue="1" operator="notEqual">
      <formula>AC24</formula>
    </cfRule>
    <cfRule type="expression" dxfId="11909" priority="2236" stopIfTrue="1">
      <formula>$G$9=16</formula>
    </cfRule>
  </conditionalFormatting>
  <conditionalFormatting sqref="AW40 AE22">
    <cfRule type="cellIs" dxfId="11908" priority="2233" stopIfTrue="1" operator="notEqual">
      <formula>AB24</formula>
    </cfRule>
    <cfRule type="expression" dxfId="11907" priority="2234" stopIfTrue="1">
      <formula>$G$9=16</formula>
    </cfRule>
  </conditionalFormatting>
  <conditionalFormatting sqref="N38">
    <cfRule type="cellIs" dxfId="11906" priority="2231" stopIfTrue="1" operator="notEqual">
      <formula>AS8</formula>
    </cfRule>
    <cfRule type="expression" dxfId="11905" priority="2232" stopIfTrue="1">
      <formula>$N$7=3</formula>
    </cfRule>
  </conditionalFormatting>
  <conditionalFormatting sqref="O38">
    <cfRule type="cellIs" dxfId="11904" priority="2229" stopIfTrue="1" operator="notEqual">
      <formula>AR8</formula>
    </cfRule>
    <cfRule type="expression" dxfId="11903" priority="2230" stopIfTrue="1">
      <formula>$N$7=3</formula>
    </cfRule>
  </conditionalFormatting>
  <conditionalFormatting sqref="P36">
    <cfRule type="cellIs" dxfId="11902" priority="2227" stopIfTrue="1" operator="notEqual">
      <formula>AQ10</formula>
    </cfRule>
    <cfRule type="expression" dxfId="11901" priority="2228" stopIfTrue="1">
      <formula>$N$7=3</formula>
    </cfRule>
  </conditionalFormatting>
  <conditionalFormatting sqref="Q36">
    <cfRule type="cellIs" dxfId="11900" priority="2225" stopIfTrue="1" operator="notEqual">
      <formula>AP10</formula>
    </cfRule>
    <cfRule type="expression" dxfId="11899" priority="2226" stopIfTrue="1">
      <formula>$N$7=3</formula>
    </cfRule>
  </conditionalFormatting>
  <conditionalFormatting sqref="R34">
    <cfRule type="cellIs" dxfId="11898" priority="2223" stopIfTrue="1" operator="notEqual">
      <formula>AO12</formula>
    </cfRule>
    <cfRule type="expression" dxfId="11897" priority="2224" stopIfTrue="1">
      <formula>$G$9=16</formula>
    </cfRule>
  </conditionalFormatting>
  <conditionalFormatting sqref="S34">
    <cfRule type="cellIs" dxfId="11896" priority="2221" stopIfTrue="1" operator="notEqual">
      <formula>AN12</formula>
    </cfRule>
    <cfRule type="expression" dxfId="11895" priority="2222" stopIfTrue="1">
      <formula>$G$9=16</formula>
    </cfRule>
  </conditionalFormatting>
  <conditionalFormatting sqref="T32">
    <cfRule type="cellIs" dxfId="11894" priority="2219" stopIfTrue="1" operator="notEqual">
      <formula>AM14</formula>
    </cfRule>
    <cfRule type="expression" dxfId="11893" priority="2220" stopIfTrue="1">
      <formula>$G$9=16</formula>
    </cfRule>
  </conditionalFormatting>
  <conditionalFormatting sqref="U32">
    <cfRule type="cellIs" dxfId="11892" priority="2217" stopIfTrue="1" operator="notEqual">
      <formula>AL14</formula>
    </cfRule>
    <cfRule type="expression" dxfId="11891" priority="2218" stopIfTrue="1">
      <formula>$G$9=16</formula>
    </cfRule>
  </conditionalFormatting>
  <conditionalFormatting sqref="V30">
    <cfRule type="cellIs" dxfId="11890" priority="2215" stopIfTrue="1" operator="notEqual">
      <formula>AK16</formula>
    </cfRule>
    <cfRule type="expression" dxfId="11889" priority="2216" stopIfTrue="1">
      <formula>$G$9=16</formula>
    </cfRule>
  </conditionalFormatting>
  <conditionalFormatting sqref="W30">
    <cfRule type="cellIs" dxfId="11888" priority="2213" stopIfTrue="1" operator="notEqual">
      <formula>AJ16</formula>
    </cfRule>
    <cfRule type="expression" dxfId="11887" priority="2214" stopIfTrue="1">
      <formula>$G$9=16</formula>
    </cfRule>
  </conditionalFormatting>
  <conditionalFormatting sqref="X28">
    <cfRule type="cellIs" dxfId="11886" priority="2211" stopIfTrue="1" operator="notEqual">
      <formula>AI18</formula>
    </cfRule>
    <cfRule type="expression" dxfId="11885" priority="2212" stopIfTrue="1">
      <formula>$G$9=16</formula>
    </cfRule>
  </conditionalFormatting>
  <conditionalFormatting sqref="Y28">
    <cfRule type="cellIs" dxfId="11884" priority="2209" stopIfTrue="1" operator="notEqual">
      <formula>AH18</formula>
    </cfRule>
    <cfRule type="expression" dxfId="11883" priority="2210" stopIfTrue="1">
      <formula>$G$9=16</formula>
    </cfRule>
  </conditionalFormatting>
  <conditionalFormatting sqref="Z26">
    <cfRule type="cellIs" dxfId="11882" priority="2207" stopIfTrue="1" operator="notEqual">
      <formula>AG20</formula>
    </cfRule>
    <cfRule type="expression" dxfId="11881" priority="2208" stopIfTrue="1">
      <formula>$G$9=16</formula>
    </cfRule>
  </conditionalFormatting>
  <conditionalFormatting sqref="AA26">
    <cfRule type="cellIs" dxfId="11880" priority="2205" stopIfTrue="1" operator="notEqual">
      <formula>AF20</formula>
    </cfRule>
    <cfRule type="expression" dxfId="11879" priority="2206" stopIfTrue="1">
      <formula>$G$9=16</formula>
    </cfRule>
  </conditionalFormatting>
  <conditionalFormatting sqref="AF20">
    <cfRule type="cellIs" dxfId="11878" priority="2203" stopIfTrue="1" operator="notEqual">
      <formula>AA26</formula>
    </cfRule>
    <cfRule type="expression" dxfId="11877" priority="2204" stopIfTrue="1">
      <formula>$G$9=16</formula>
    </cfRule>
  </conditionalFormatting>
  <conditionalFormatting sqref="AG20">
    <cfRule type="cellIs" dxfId="11876" priority="2201" stopIfTrue="1" operator="notEqual">
      <formula>Z26</formula>
    </cfRule>
    <cfRule type="expression" dxfId="11875" priority="2202" stopIfTrue="1">
      <formula>$G$9=16</formula>
    </cfRule>
  </conditionalFormatting>
  <conditionalFormatting sqref="AH18">
    <cfRule type="cellIs" dxfId="11874" priority="2199" stopIfTrue="1" operator="notEqual">
      <formula>Y28</formula>
    </cfRule>
    <cfRule type="expression" dxfId="11873" priority="2200" stopIfTrue="1">
      <formula>$G$9=16</formula>
    </cfRule>
  </conditionalFormatting>
  <conditionalFormatting sqref="AI18">
    <cfRule type="cellIs" dxfId="11872" priority="2197" stopIfTrue="1" operator="notEqual">
      <formula>X28</formula>
    </cfRule>
    <cfRule type="expression" dxfId="11871" priority="2198" stopIfTrue="1">
      <formula>$G$9=16</formula>
    </cfRule>
  </conditionalFormatting>
  <conditionalFormatting sqref="AJ16">
    <cfRule type="cellIs" dxfId="11870" priority="2195" stopIfTrue="1" operator="notEqual">
      <formula>W30</formula>
    </cfRule>
    <cfRule type="expression" dxfId="11869" priority="2196" stopIfTrue="1">
      <formula>$G$9=16</formula>
    </cfRule>
  </conditionalFormatting>
  <conditionalFormatting sqref="AK16">
    <cfRule type="cellIs" dxfId="11868" priority="2193" stopIfTrue="1" operator="notEqual">
      <formula>V30</formula>
    </cfRule>
    <cfRule type="expression" dxfId="11867" priority="2194" stopIfTrue="1">
      <formula>$G$9=16</formula>
    </cfRule>
  </conditionalFormatting>
  <conditionalFormatting sqref="AL14">
    <cfRule type="cellIs" dxfId="11866" priority="2191" stopIfTrue="1" operator="notEqual">
      <formula>U32</formula>
    </cfRule>
    <cfRule type="expression" dxfId="11865" priority="2192" stopIfTrue="1">
      <formula>$G$9=16</formula>
    </cfRule>
  </conditionalFormatting>
  <conditionalFormatting sqref="AM14">
    <cfRule type="cellIs" dxfId="11864" priority="2189" stopIfTrue="1" operator="notEqual">
      <formula>T32</formula>
    </cfRule>
    <cfRule type="expression" dxfId="11863" priority="2190" stopIfTrue="1">
      <formula>$G$9=16</formula>
    </cfRule>
  </conditionalFormatting>
  <conditionalFormatting sqref="AN12">
    <cfRule type="cellIs" dxfId="11862" priority="2187" stopIfTrue="1" operator="notEqual">
      <formula>S34</formula>
    </cfRule>
    <cfRule type="expression" dxfId="11861" priority="2188" stopIfTrue="1">
      <formula>$G$9=16</formula>
    </cfRule>
  </conditionalFormatting>
  <conditionalFormatting sqref="AO12">
    <cfRule type="cellIs" dxfId="11860" priority="2185" stopIfTrue="1" operator="notEqual">
      <formula>R34</formula>
    </cfRule>
    <cfRule type="expression" dxfId="11859" priority="2186" stopIfTrue="1">
      <formula>$G$9=16</formula>
    </cfRule>
  </conditionalFormatting>
  <conditionalFormatting sqref="AP10">
    <cfRule type="cellIs" dxfId="11858" priority="2183" stopIfTrue="1" operator="notEqual">
      <formula>Q36</formula>
    </cfRule>
    <cfRule type="expression" dxfId="11857" priority="2184" stopIfTrue="1">
      <formula>$N$7=3</formula>
    </cfRule>
  </conditionalFormatting>
  <conditionalFormatting sqref="AQ10">
    <cfRule type="cellIs" dxfId="11856" priority="2181" stopIfTrue="1" operator="notEqual">
      <formula>P36</formula>
    </cfRule>
    <cfRule type="expression" dxfId="11855" priority="2182" stopIfTrue="1">
      <formula>$N$7=3</formula>
    </cfRule>
  </conditionalFormatting>
  <conditionalFormatting sqref="AR8">
    <cfRule type="cellIs" dxfId="11854" priority="2179" stopIfTrue="1" operator="notEqual">
      <formula>O38</formula>
    </cfRule>
    <cfRule type="expression" dxfId="11853" priority="2180" stopIfTrue="1">
      <formula>$N$7=3</formula>
    </cfRule>
  </conditionalFormatting>
  <conditionalFormatting sqref="AS8">
    <cfRule type="cellIs" dxfId="11852" priority="2177" stopIfTrue="1" operator="notEqual">
      <formula>N38</formula>
    </cfRule>
    <cfRule type="expression" dxfId="11851" priority="2178" stopIfTrue="1">
      <formula>$N$7=3</formula>
    </cfRule>
  </conditionalFormatting>
  <conditionalFormatting sqref="AD42">
    <cfRule type="cellIs" dxfId="11850" priority="2175" stopIfTrue="1" operator="notEqual">
      <formula>AW24</formula>
    </cfRule>
    <cfRule type="expression" dxfId="11849" priority="2176" stopIfTrue="1">
      <formula>$N$7=13</formula>
    </cfRule>
  </conditionalFormatting>
  <conditionalFormatting sqref="AE42">
    <cfRule type="cellIs" dxfId="11848" priority="2173" stopIfTrue="1" operator="notEqual">
      <formula>AV24</formula>
    </cfRule>
    <cfRule type="expression" dxfId="11847" priority="2174" stopIfTrue="1">
      <formula>$N$7=13</formula>
    </cfRule>
  </conditionalFormatting>
  <conditionalFormatting sqref="AV24">
    <cfRule type="cellIs" dxfId="11846" priority="2171" stopIfTrue="1" operator="notEqual">
      <formula>AE42</formula>
    </cfRule>
    <cfRule type="expression" dxfId="11845" priority="2172" stopIfTrue="1">
      <formula>$N$7=13</formula>
    </cfRule>
  </conditionalFormatting>
  <conditionalFormatting sqref="AW24">
    <cfRule type="cellIs" dxfId="11844" priority="2169" stopIfTrue="1" operator="notEqual">
      <formula>AD42</formula>
    </cfRule>
    <cfRule type="expression" dxfId="11843" priority="2170" stopIfTrue="1">
      <formula>$N$7=13</formula>
    </cfRule>
  </conditionalFormatting>
  <conditionalFormatting sqref="AB26">
    <cfRule type="cellIs" dxfId="11842" priority="2167" stopIfTrue="1" operator="notEqual">
      <formula>AG22</formula>
    </cfRule>
    <cfRule type="expression" dxfId="11841" priority="2168" stopIfTrue="1">
      <formula>$G$9=17</formula>
    </cfRule>
  </conditionalFormatting>
  <conditionalFormatting sqref="AC26">
    <cfRule type="cellIs" dxfId="11840" priority="2165" stopIfTrue="1" operator="notEqual">
      <formula>AF22</formula>
    </cfRule>
    <cfRule type="expression" dxfId="11839" priority="2166" stopIfTrue="1">
      <formula>$G$9=17</formula>
    </cfRule>
  </conditionalFormatting>
  <conditionalFormatting sqref="Z28">
    <cfRule type="cellIs" dxfId="11838" priority="2163" stopIfTrue="1" operator="notEqual">
      <formula>AI20</formula>
    </cfRule>
    <cfRule type="expression" dxfId="11837" priority="2164" stopIfTrue="1">
      <formula>$G$9=17</formula>
    </cfRule>
  </conditionalFormatting>
  <conditionalFormatting sqref="AA28">
    <cfRule type="cellIs" dxfId="11836" priority="2161" stopIfTrue="1" operator="notEqual">
      <formula>AH20</formula>
    </cfRule>
    <cfRule type="expression" dxfId="11835" priority="2162" stopIfTrue="1">
      <formula>$G$9=17</formula>
    </cfRule>
  </conditionalFormatting>
  <conditionalFormatting sqref="X30">
    <cfRule type="cellIs" dxfId="11834" priority="2159" stopIfTrue="1" operator="notEqual">
      <formula>AK18</formula>
    </cfRule>
    <cfRule type="expression" dxfId="11833" priority="2160" stopIfTrue="1">
      <formula>$G$9=17</formula>
    </cfRule>
  </conditionalFormatting>
  <conditionalFormatting sqref="Y30">
    <cfRule type="cellIs" dxfId="11832" priority="2157" stopIfTrue="1" operator="notEqual">
      <formula>AJ18</formula>
    </cfRule>
    <cfRule type="expression" dxfId="11831" priority="2158" stopIfTrue="1">
      <formula>$G$9=17</formula>
    </cfRule>
  </conditionalFormatting>
  <conditionalFormatting sqref="V32">
    <cfRule type="cellIs" dxfId="11830" priority="2155" stopIfTrue="1" operator="notEqual">
      <formula>AM16</formula>
    </cfRule>
    <cfRule type="expression" dxfId="11829" priority="2156" stopIfTrue="1">
      <formula>$G$9=17</formula>
    </cfRule>
  </conditionalFormatting>
  <conditionalFormatting sqref="W32">
    <cfRule type="cellIs" dxfId="11828" priority="2153" stopIfTrue="1" operator="notEqual">
      <formula>AL16</formula>
    </cfRule>
    <cfRule type="expression" dxfId="11827" priority="2154" stopIfTrue="1">
      <formula>$G$9=17</formula>
    </cfRule>
  </conditionalFormatting>
  <conditionalFormatting sqref="T34">
    <cfRule type="cellIs" dxfId="11826" priority="2151" stopIfTrue="1" operator="notEqual">
      <formula>AO14</formula>
    </cfRule>
    <cfRule type="expression" dxfId="11825" priority="2152" stopIfTrue="1">
      <formula>$G$9=17</formula>
    </cfRule>
  </conditionalFormatting>
  <conditionalFormatting sqref="U34">
    <cfRule type="cellIs" dxfId="11824" priority="2149" stopIfTrue="1" operator="notEqual">
      <formula>AN14</formula>
    </cfRule>
    <cfRule type="expression" dxfId="11823" priority="2150" stopIfTrue="1">
      <formula>$G$9=17</formula>
    </cfRule>
  </conditionalFormatting>
  <conditionalFormatting sqref="R36">
    <cfRule type="cellIs" dxfId="11822" priority="2147" stopIfTrue="1" operator="notEqual">
      <formula>AQ12</formula>
    </cfRule>
    <cfRule type="expression" dxfId="11821" priority="2148" stopIfTrue="1">
      <formula>$N$7=4</formula>
    </cfRule>
  </conditionalFormatting>
  <conditionalFormatting sqref="S36">
    <cfRule type="cellIs" dxfId="11820" priority="2145" stopIfTrue="1" operator="notEqual">
      <formula>AP12</formula>
    </cfRule>
    <cfRule type="expression" dxfId="11819" priority="2146" stopIfTrue="1">
      <formula>$N$7=4</formula>
    </cfRule>
  </conditionalFormatting>
  <conditionalFormatting sqref="P38">
    <cfRule type="cellIs" dxfId="11818" priority="2143" stopIfTrue="1" operator="notEqual">
      <formula>AS10</formula>
    </cfRule>
    <cfRule type="expression" dxfId="11817" priority="2144" stopIfTrue="1">
      <formula>$N$7=4</formula>
    </cfRule>
  </conditionalFormatting>
  <conditionalFormatting sqref="Q38">
    <cfRule type="cellIs" dxfId="11816" priority="2141" stopIfTrue="1" operator="notEqual">
      <formula>AR10</formula>
    </cfRule>
    <cfRule type="expression" dxfId="11815" priority="2142" stopIfTrue="1">
      <formula>$N$7=4</formula>
    </cfRule>
  </conditionalFormatting>
  <conditionalFormatting sqref="N40">
    <cfRule type="cellIs" dxfId="11814" priority="2139" stopIfTrue="1" operator="notEqual">
      <formula>AU8</formula>
    </cfRule>
    <cfRule type="expression" dxfId="11813" priority="2140" stopIfTrue="1">
      <formula>$N$7=4</formula>
    </cfRule>
  </conditionalFormatting>
  <conditionalFormatting sqref="O40">
    <cfRule type="cellIs" dxfId="11812" priority="2137" stopIfTrue="1" operator="notEqual">
      <formula>AT8</formula>
    </cfRule>
    <cfRule type="expression" dxfId="11811" priority="2138" stopIfTrue="1">
      <formula>$N$7=4</formula>
    </cfRule>
  </conditionalFormatting>
  <conditionalFormatting sqref="AF22">
    <cfRule type="cellIs" dxfId="11810" priority="2135" stopIfTrue="1" operator="notEqual">
      <formula>AC26</formula>
    </cfRule>
    <cfRule type="expression" dxfId="11809" priority="2136" stopIfTrue="1">
      <formula>$G$9=17</formula>
    </cfRule>
  </conditionalFormatting>
  <conditionalFormatting sqref="AG22">
    <cfRule type="cellIs" dxfId="11808" priority="2133" stopIfTrue="1" operator="notEqual">
      <formula>AB26</formula>
    </cfRule>
    <cfRule type="expression" dxfId="11807" priority="2134" stopIfTrue="1">
      <formula>$G$9=17</formula>
    </cfRule>
  </conditionalFormatting>
  <conditionalFormatting sqref="AH20">
    <cfRule type="cellIs" dxfId="11806" priority="2131" stopIfTrue="1" operator="notEqual">
      <formula>AA28</formula>
    </cfRule>
    <cfRule type="expression" dxfId="11805" priority="2132" stopIfTrue="1">
      <formula>$G$9=17</formula>
    </cfRule>
  </conditionalFormatting>
  <conditionalFormatting sqref="AI20">
    <cfRule type="cellIs" dxfId="11804" priority="2129" stopIfTrue="1" operator="notEqual">
      <formula>Z28</formula>
    </cfRule>
    <cfRule type="expression" dxfId="11803" priority="2130" stopIfTrue="1">
      <formula>$G$9=17</formula>
    </cfRule>
  </conditionalFormatting>
  <conditionalFormatting sqref="AJ18">
    <cfRule type="cellIs" dxfId="11802" priority="2127" stopIfTrue="1" operator="notEqual">
      <formula>Y30</formula>
    </cfRule>
    <cfRule type="expression" dxfId="11801" priority="2128" stopIfTrue="1">
      <formula>$G$9=17</formula>
    </cfRule>
  </conditionalFormatting>
  <conditionalFormatting sqref="AK18">
    <cfRule type="cellIs" dxfId="11800" priority="2125" stopIfTrue="1" operator="notEqual">
      <formula>X30</formula>
    </cfRule>
    <cfRule type="expression" dxfId="11799" priority="2126" stopIfTrue="1">
      <formula>$G$9=17</formula>
    </cfRule>
  </conditionalFormatting>
  <conditionalFormatting sqref="AL16">
    <cfRule type="cellIs" dxfId="11798" priority="2123" stopIfTrue="1" operator="notEqual">
      <formula>W32</formula>
    </cfRule>
    <cfRule type="expression" dxfId="11797" priority="2124" stopIfTrue="1">
      <formula>$G$9=17</formula>
    </cfRule>
  </conditionalFormatting>
  <conditionalFormatting sqref="AM16">
    <cfRule type="cellIs" dxfId="11796" priority="2121" stopIfTrue="1" operator="notEqual">
      <formula>V32</formula>
    </cfRule>
    <cfRule type="expression" dxfId="11795" priority="2122" stopIfTrue="1">
      <formula>$G$9=17</formula>
    </cfRule>
  </conditionalFormatting>
  <conditionalFormatting sqref="AN14">
    <cfRule type="cellIs" dxfId="11794" priority="2119" stopIfTrue="1" operator="notEqual">
      <formula>U34</formula>
    </cfRule>
    <cfRule type="expression" dxfId="11793" priority="2120" stopIfTrue="1">
      <formula>$G$9=17</formula>
    </cfRule>
  </conditionalFormatting>
  <conditionalFormatting sqref="AO14">
    <cfRule type="cellIs" dxfId="11792" priority="2117" stopIfTrue="1" operator="notEqual">
      <formula>T34</formula>
    </cfRule>
    <cfRule type="expression" dxfId="11791" priority="2118" stopIfTrue="1">
      <formula>$G$9=17</formula>
    </cfRule>
  </conditionalFormatting>
  <conditionalFormatting sqref="AP12">
    <cfRule type="cellIs" dxfId="11790" priority="2115" stopIfTrue="1" operator="notEqual">
      <formula>S36</formula>
    </cfRule>
    <cfRule type="expression" dxfId="11789" priority="2116" stopIfTrue="1">
      <formula>$N$7=4</formula>
    </cfRule>
  </conditionalFormatting>
  <conditionalFormatting sqref="AQ12">
    <cfRule type="cellIs" dxfId="11788" priority="2113" stopIfTrue="1" operator="notEqual">
      <formula>R36</formula>
    </cfRule>
    <cfRule type="expression" dxfId="11787" priority="2114" stopIfTrue="1">
      <formula>$N$7=4</formula>
    </cfRule>
  </conditionalFormatting>
  <conditionalFormatting sqref="AR10">
    <cfRule type="cellIs" dxfId="11786" priority="2111" stopIfTrue="1" operator="notEqual">
      <formula>Q38</formula>
    </cfRule>
    <cfRule type="expression" dxfId="11785" priority="2112" stopIfTrue="1">
      <formula>$N$7=4</formula>
    </cfRule>
  </conditionalFormatting>
  <conditionalFormatting sqref="AS10">
    <cfRule type="cellIs" dxfId="11784" priority="2109" stopIfTrue="1" operator="notEqual">
      <formula>P38</formula>
    </cfRule>
    <cfRule type="expression" dxfId="11783" priority="2110" stopIfTrue="1">
      <formula>$N$7=4</formula>
    </cfRule>
  </conditionalFormatting>
  <conditionalFormatting sqref="AT8">
    <cfRule type="cellIs" dxfId="11782" priority="2107" stopIfTrue="1" operator="notEqual">
      <formula>O40</formula>
    </cfRule>
    <cfRule type="expression" dxfId="11781" priority="2108" stopIfTrue="1">
      <formula>$N$7=4</formula>
    </cfRule>
  </conditionalFormatting>
  <conditionalFormatting sqref="AU8">
    <cfRule type="cellIs" dxfId="11780" priority="2105" stopIfTrue="1" operator="notEqual">
      <formula>N40</formula>
    </cfRule>
    <cfRule type="expression" dxfId="11779" priority="2106" stopIfTrue="1">
      <formula>$N$7=4</formula>
    </cfRule>
  </conditionalFormatting>
  <conditionalFormatting sqref="BP32">
    <cfRule type="cellIs" dxfId="11778" priority="2103" stopIfTrue="1" operator="notEqual">
      <formula>AM62</formula>
    </cfRule>
    <cfRule type="expression" dxfId="11777" priority="2104" stopIfTrue="1">
      <formula>$N$7=13</formula>
    </cfRule>
  </conditionalFormatting>
  <conditionalFormatting sqref="BQ32">
    <cfRule type="cellIs" dxfId="11776" priority="2101" stopIfTrue="1" operator="notEqual">
      <formula>AL62</formula>
    </cfRule>
    <cfRule type="expression" dxfId="11775" priority="2102" stopIfTrue="1">
      <formula>$N$7=13</formula>
    </cfRule>
  </conditionalFormatting>
  <conditionalFormatting sqref="BF42">
    <cfRule type="cellIs" dxfId="11774" priority="2099" stopIfTrue="1" operator="notEqual">
      <formula>AW52</formula>
    </cfRule>
    <cfRule type="expression" dxfId="11773" priority="2100" stopIfTrue="1">
      <formula>$G$9=8</formula>
    </cfRule>
  </conditionalFormatting>
  <conditionalFormatting sqref="BG42">
    <cfRule type="cellIs" dxfId="11772" priority="2097" stopIfTrue="1" operator="notEqual">
      <formula>AV52</formula>
    </cfRule>
    <cfRule type="expression" dxfId="11771" priority="2098" stopIfTrue="1">
      <formula>$G$9=8</formula>
    </cfRule>
  </conditionalFormatting>
  <conditionalFormatting sqref="AX8">
    <cfRule type="cellIs" dxfId="11770" priority="2095" stopIfTrue="1" operator="notEqual">
      <formula>O44</formula>
    </cfRule>
    <cfRule type="expression" dxfId="11769" priority="2096" stopIfTrue="1">
      <formula>$N$7=6</formula>
    </cfRule>
  </conditionalFormatting>
  <conditionalFormatting sqref="AY8">
    <cfRule type="cellIs" dxfId="11768" priority="2093" stopIfTrue="1" operator="notEqual">
      <formula>N44</formula>
    </cfRule>
    <cfRule type="expression" dxfId="11767" priority="2094" stopIfTrue="1">
      <formula>$N$7=6</formula>
    </cfRule>
  </conditionalFormatting>
  <conditionalFormatting sqref="AZ8">
    <cfRule type="cellIs" dxfId="11766" priority="2091" stopIfTrue="1" operator="notEqual">
      <formula>O46</formula>
    </cfRule>
    <cfRule type="expression" dxfId="11765" priority="2092" stopIfTrue="1">
      <formula>$N$7=7</formula>
    </cfRule>
  </conditionalFormatting>
  <conditionalFormatting sqref="BA8">
    <cfRule type="cellIs" dxfId="11764" priority="2089" stopIfTrue="1" operator="notEqual">
      <formula>N46</formula>
    </cfRule>
    <cfRule type="expression" dxfId="11763" priority="2090" stopIfTrue="1">
      <formula>$N$7=7</formula>
    </cfRule>
  </conditionalFormatting>
  <conditionalFormatting sqref="AX10">
    <cfRule type="cellIs" dxfId="11762" priority="2087" stopIfTrue="1" operator="notEqual">
      <formula>Q44</formula>
    </cfRule>
    <cfRule type="expression" dxfId="11761" priority="2088" stopIfTrue="1">
      <formula>$N$7=7</formula>
    </cfRule>
  </conditionalFormatting>
  <conditionalFormatting sqref="AY10">
    <cfRule type="cellIs" dxfId="11760" priority="2085" stopIfTrue="1" operator="notEqual">
      <formula>P44</formula>
    </cfRule>
    <cfRule type="expression" dxfId="11759" priority="2086" stopIfTrue="1">
      <formula>$N$7=7</formula>
    </cfRule>
  </conditionalFormatting>
  <conditionalFormatting sqref="AX12">
    <cfRule type="cellIs" dxfId="11758" priority="2083" stopIfTrue="1" operator="notEqual">
      <formula>S44</formula>
    </cfRule>
    <cfRule type="expression" dxfId="11757" priority="2084" stopIfTrue="1">
      <formula>$N$7=8</formula>
    </cfRule>
  </conditionalFormatting>
  <conditionalFormatting sqref="AY12">
    <cfRule type="cellIs" dxfId="11756" priority="2081" stopIfTrue="1" operator="notEqual">
      <formula>R44</formula>
    </cfRule>
    <cfRule type="expression" dxfId="11755" priority="2082" stopIfTrue="1">
      <formula>$N$7=8</formula>
    </cfRule>
  </conditionalFormatting>
  <conditionalFormatting sqref="AZ10">
    <cfRule type="cellIs" dxfId="11754" priority="2079" stopIfTrue="1" operator="notEqual">
      <formula>Q46</formula>
    </cfRule>
    <cfRule type="expression" dxfId="11753" priority="2080" stopIfTrue="1">
      <formula>$N$7=8</formula>
    </cfRule>
  </conditionalFormatting>
  <conditionalFormatting sqref="BA10">
    <cfRule type="cellIs" dxfId="11752" priority="2077" stopIfTrue="1" operator="notEqual">
      <formula>P46</formula>
    </cfRule>
    <cfRule type="expression" dxfId="11751" priority="2078" stopIfTrue="1">
      <formula>$N$7=8</formula>
    </cfRule>
  </conditionalFormatting>
  <conditionalFormatting sqref="BB8">
    <cfRule type="cellIs" dxfId="11750" priority="2075" stopIfTrue="1" operator="notEqual">
      <formula>O48</formula>
    </cfRule>
    <cfRule type="expression" dxfId="11749" priority="2076" stopIfTrue="1">
      <formula>$N$7=8</formula>
    </cfRule>
  </conditionalFormatting>
  <conditionalFormatting sqref="BC8">
    <cfRule type="cellIs" dxfId="11748" priority="2073" stopIfTrue="1" operator="notEqual">
      <formula>N48</formula>
    </cfRule>
    <cfRule type="expression" dxfId="11747" priority="2074" stopIfTrue="1">
      <formula>$N$7=8</formula>
    </cfRule>
  </conditionalFormatting>
  <conditionalFormatting sqref="BD8">
    <cfRule type="cellIs" dxfId="11746" priority="2071" stopIfTrue="1" operator="notEqual">
      <formula>O50</formula>
    </cfRule>
    <cfRule type="expression" dxfId="11745" priority="2072" stopIfTrue="1">
      <formula>$N$7=9</formula>
    </cfRule>
  </conditionalFormatting>
  <conditionalFormatting sqref="BE8">
    <cfRule type="cellIs" dxfId="11744" priority="2069" stopIfTrue="1" operator="notEqual">
      <formula>N50</formula>
    </cfRule>
    <cfRule type="expression" dxfId="11743" priority="2070" stopIfTrue="1">
      <formula>$N$7=9</formula>
    </cfRule>
  </conditionalFormatting>
  <conditionalFormatting sqref="BB10">
    <cfRule type="cellIs" dxfId="11742" priority="2067" stopIfTrue="1" operator="notEqual">
      <formula>Q48</formula>
    </cfRule>
    <cfRule type="expression" dxfId="11741" priority="2068" stopIfTrue="1">
      <formula>$N$7=9</formula>
    </cfRule>
  </conditionalFormatting>
  <conditionalFormatting sqref="BC10">
    <cfRule type="cellIs" dxfId="11740" priority="2065" stopIfTrue="1" operator="notEqual">
      <formula>P48</formula>
    </cfRule>
    <cfRule type="expression" dxfId="11739" priority="2066" stopIfTrue="1">
      <formula>$N$7=9</formula>
    </cfRule>
  </conditionalFormatting>
  <conditionalFormatting sqref="AZ12">
    <cfRule type="cellIs" dxfId="11738" priority="2063" stopIfTrue="1" operator="notEqual">
      <formula>S46</formula>
    </cfRule>
    <cfRule type="expression" dxfId="11737" priority="2064" stopIfTrue="1">
      <formula>$N$7=9</formula>
    </cfRule>
  </conditionalFormatting>
  <conditionalFormatting sqref="BA12">
    <cfRule type="cellIs" dxfId="11736" priority="2061" stopIfTrue="1" operator="notEqual">
      <formula>R46</formula>
    </cfRule>
    <cfRule type="expression" dxfId="11735" priority="2062" stopIfTrue="1">
      <formula>$N$7=9</formula>
    </cfRule>
  </conditionalFormatting>
  <conditionalFormatting sqref="AX14">
    <cfRule type="cellIs" dxfId="11734" priority="2059" stopIfTrue="1" operator="notEqual">
      <formula>U44</formula>
    </cfRule>
    <cfRule type="expression" dxfId="11733" priority="2060" stopIfTrue="1">
      <formula>$N$7=9</formula>
    </cfRule>
  </conditionalFormatting>
  <conditionalFormatting sqref="AY14">
    <cfRule type="cellIs" dxfId="11732" priority="2057" stopIfTrue="1" operator="notEqual">
      <formula>T44</formula>
    </cfRule>
    <cfRule type="expression" dxfId="11731" priority="2058" stopIfTrue="1">
      <formula>$N$7=9</formula>
    </cfRule>
  </conditionalFormatting>
  <conditionalFormatting sqref="BJ42">
    <cfRule type="cellIs" dxfId="11730" priority="2055" stopIfTrue="1" operator="notEqual">
      <formula>AW56</formula>
    </cfRule>
    <cfRule type="expression" dxfId="11729" priority="2056" stopIfTrue="1">
      <formula>$G$9=12</formula>
    </cfRule>
  </conditionalFormatting>
  <conditionalFormatting sqref="BK42">
    <cfRule type="cellIs" dxfId="11728" priority="2053" stopIfTrue="1" operator="notEqual">
      <formula>AV56</formula>
    </cfRule>
    <cfRule type="expression" dxfId="11727" priority="2054" stopIfTrue="1">
      <formula>$G$9=12</formula>
    </cfRule>
  </conditionalFormatting>
  <conditionalFormatting sqref="AX16">
    <cfRule type="cellIs" dxfId="11726" priority="2051" stopIfTrue="1" operator="notEqual">
      <formula>W44</formula>
    </cfRule>
    <cfRule type="expression" dxfId="11725" priority="2052" stopIfTrue="1">
      <formula>$N$7=10</formula>
    </cfRule>
  </conditionalFormatting>
  <conditionalFormatting sqref="AY16">
    <cfRule type="cellIs" dxfId="11724" priority="2049" stopIfTrue="1" operator="notEqual">
      <formula>V44</formula>
    </cfRule>
    <cfRule type="expression" dxfId="11723" priority="2050" stopIfTrue="1">
      <formula>$N$7=10</formula>
    </cfRule>
  </conditionalFormatting>
  <conditionalFormatting sqref="AZ14">
    <cfRule type="cellIs" dxfId="11722" priority="2047" stopIfTrue="1" operator="notEqual">
      <formula>U46</formula>
    </cfRule>
    <cfRule type="expression" dxfId="11721" priority="2048" stopIfTrue="1">
      <formula>$N$7=10</formula>
    </cfRule>
  </conditionalFormatting>
  <conditionalFormatting sqref="BA14">
    <cfRule type="cellIs" dxfId="11720" priority="2045" stopIfTrue="1" operator="notEqual">
      <formula>T46</formula>
    </cfRule>
    <cfRule type="expression" dxfId="11719" priority="2046" stopIfTrue="1">
      <formula>$N$7=10</formula>
    </cfRule>
  </conditionalFormatting>
  <conditionalFormatting sqref="BB12">
    <cfRule type="cellIs" dxfId="11718" priority="2043" stopIfTrue="1" operator="notEqual">
      <formula>S48</formula>
    </cfRule>
    <cfRule type="expression" dxfId="11717" priority="2044" stopIfTrue="1">
      <formula>$N$7=10</formula>
    </cfRule>
  </conditionalFormatting>
  <conditionalFormatting sqref="BC12">
    <cfRule type="cellIs" dxfId="11716" priority="2041" stopIfTrue="1" operator="notEqual">
      <formula>R48</formula>
    </cfRule>
    <cfRule type="expression" dxfId="11715" priority="2042" stopIfTrue="1">
      <formula>$N$7=10</formula>
    </cfRule>
  </conditionalFormatting>
  <conditionalFormatting sqref="BD10">
    <cfRule type="cellIs" dxfId="11714" priority="2039" stopIfTrue="1" operator="notEqual">
      <formula>Q50</formula>
    </cfRule>
    <cfRule type="expression" dxfId="11713" priority="2040" stopIfTrue="1">
      <formula>$N$7=10</formula>
    </cfRule>
  </conditionalFormatting>
  <conditionalFormatting sqref="BE10">
    <cfRule type="cellIs" dxfId="11712" priority="2037" stopIfTrue="1" operator="notEqual">
      <formula>P50</formula>
    </cfRule>
    <cfRule type="expression" dxfId="11711" priority="2038" stopIfTrue="1">
      <formula>$N$7=10</formula>
    </cfRule>
  </conditionalFormatting>
  <conditionalFormatting sqref="BF8">
    <cfRule type="cellIs" dxfId="11710" priority="2035" stopIfTrue="1" operator="notEqual">
      <formula>O52</formula>
    </cfRule>
    <cfRule type="expression" dxfId="11709" priority="2036" stopIfTrue="1">
      <formula>$N$7=10</formula>
    </cfRule>
  </conditionalFormatting>
  <conditionalFormatting sqref="BG8">
    <cfRule type="cellIs" dxfId="11708" priority="2033" stopIfTrue="1" operator="notEqual">
      <formula>N52</formula>
    </cfRule>
    <cfRule type="expression" dxfId="11707" priority="2034" stopIfTrue="1">
      <formula>$N$7=10</formula>
    </cfRule>
  </conditionalFormatting>
  <conditionalFormatting sqref="BN10">
    <cfRule type="cellIs" dxfId="11706" priority="2031" stopIfTrue="1" operator="notEqual">
      <formula>Q60</formula>
    </cfRule>
    <cfRule type="expression" dxfId="11705" priority="2032" stopIfTrue="1">
      <formula>$N$7=1</formula>
    </cfRule>
  </conditionalFormatting>
  <conditionalFormatting sqref="BO10">
    <cfRule type="cellIs" dxfId="11704" priority="2029" stopIfTrue="1" operator="notEqual">
      <formula>P60</formula>
    </cfRule>
    <cfRule type="expression" dxfId="11703" priority="2030" stopIfTrue="1">
      <formula>$N$7=1</formula>
    </cfRule>
  </conditionalFormatting>
  <conditionalFormatting sqref="BL34">
    <cfRule type="cellIs" dxfId="11702" priority="2027" stopIfTrue="1" operator="notEqual">
      <formula>AO58</formula>
    </cfRule>
    <cfRule type="expression" dxfId="11701" priority="2028" stopIfTrue="1">
      <formula>$N$7=12</formula>
    </cfRule>
  </conditionalFormatting>
  <conditionalFormatting sqref="BM34">
    <cfRule type="cellIs" dxfId="11700" priority="2025" stopIfTrue="1" operator="notEqual">
      <formula>AN58</formula>
    </cfRule>
    <cfRule type="expression" dxfId="11699" priority="2026" stopIfTrue="1">
      <formula>$N$7=12</formula>
    </cfRule>
  </conditionalFormatting>
  <conditionalFormatting sqref="BH38">
    <cfRule type="cellIs" dxfId="11698" priority="2023" stopIfTrue="1" operator="notEqual">
      <formula>AS54</formula>
    </cfRule>
    <cfRule type="expression" dxfId="11697" priority="2024" stopIfTrue="1">
      <formula>$G$9=12</formula>
    </cfRule>
  </conditionalFormatting>
  <conditionalFormatting sqref="BI38">
    <cfRule type="cellIs" dxfId="11696" priority="2021" stopIfTrue="1" operator="notEqual">
      <formula>AR54</formula>
    </cfRule>
    <cfRule type="expression" dxfId="11695" priority="2022" stopIfTrue="1">
      <formula>$G$9=12</formula>
    </cfRule>
  </conditionalFormatting>
  <conditionalFormatting sqref="BH8">
    <cfRule type="cellIs" dxfId="11694" priority="2019" stopIfTrue="1" operator="notEqual">
      <formula>O54</formula>
    </cfRule>
    <cfRule type="expression" dxfId="11693" priority="2020" stopIfTrue="1">
      <formula>$N$7=11</formula>
    </cfRule>
  </conditionalFormatting>
  <conditionalFormatting sqref="BI8">
    <cfRule type="cellIs" dxfId="11692" priority="2017" stopIfTrue="1" operator="notEqual">
      <formula>N54</formula>
    </cfRule>
    <cfRule type="expression" dxfId="11691" priority="2018" stopIfTrue="1">
      <formula>$N$7=11</formula>
    </cfRule>
  </conditionalFormatting>
  <conditionalFormatting sqref="BF10">
    <cfRule type="cellIs" dxfId="11690" priority="2015" stopIfTrue="1" operator="notEqual">
      <formula>Q52</formula>
    </cfRule>
    <cfRule type="expression" dxfId="11689" priority="2016" stopIfTrue="1">
      <formula>$N$7=11</formula>
    </cfRule>
  </conditionalFormatting>
  <conditionalFormatting sqref="BG10">
    <cfRule type="cellIs" dxfId="11688" priority="2013" stopIfTrue="1" operator="notEqual">
      <formula>P52</formula>
    </cfRule>
    <cfRule type="expression" dxfId="11687" priority="2014" stopIfTrue="1">
      <formula>$N$7=11</formula>
    </cfRule>
  </conditionalFormatting>
  <conditionalFormatting sqref="BD12">
    <cfRule type="cellIs" dxfId="11686" priority="2011" stopIfTrue="1" operator="notEqual">
      <formula>S50</formula>
    </cfRule>
    <cfRule type="expression" dxfId="11685" priority="2012" stopIfTrue="1">
      <formula>$N$7=11</formula>
    </cfRule>
  </conditionalFormatting>
  <conditionalFormatting sqref="BE12">
    <cfRule type="cellIs" dxfId="11684" priority="2009" stopIfTrue="1" operator="notEqual">
      <formula>R50</formula>
    </cfRule>
    <cfRule type="expression" dxfId="11683" priority="2010" stopIfTrue="1">
      <formula>$N$7=11</formula>
    </cfRule>
  </conditionalFormatting>
  <conditionalFormatting sqref="BB14">
    <cfRule type="cellIs" dxfId="11682" priority="2007" stopIfTrue="1" operator="notEqual">
      <formula>U48</formula>
    </cfRule>
    <cfRule type="expression" dxfId="11681" priority="2008" stopIfTrue="1">
      <formula>$N$7=11</formula>
    </cfRule>
  </conditionalFormatting>
  <conditionalFormatting sqref="BC14">
    <cfRule type="cellIs" dxfId="11680" priority="2005" stopIfTrue="1" operator="notEqual">
      <formula>T48</formula>
    </cfRule>
    <cfRule type="expression" dxfId="11679" priority="2006" stopIfTrue="1">
      <formula>$N$7=11</formula>
    </cfRule>
  </conditionalFormatting>
  <conditionalFormatting sqref="AZ16">
    <cfRule type="cellIs" dxfId="11678" priority="2003" stopIfTrue="1" operator="notEqual">
      <formula>W46</formula>
    </cfRule>
    <cfRule type="expression" dxfId="11677" priority="2004" stopIfTrue="1">
      <formula>$N$7=11</formula>
    </cfRule>
  </conditionalFormatting>
  <conditionalFormatting sqref="BA16">
    <cfRule type="cellIs" dxfId="11676" priority="2001" stopIfTrue="1" operator="notEqual">
      <formula>V46</formula>
    </cfRule>
    <cfRule type="expression" dxfId="11675" priority="2002" stopIfTrue="1">
      <formula>$N$7=11</formula>
    </cfRule>
  </conditionalFormatting>
  <conditionalFormatting sqref="AX18">
    <cfRule type="cellIs" dxfId="11674" priority="1999" stopIfTrue="1" operator="notEqual">
      <formula>Y44</formula>
    </cfRule>
    <cfRule type="expression" dxfId="11673" priority="2000" stopIfTrue="1">
      <formula>$N$7=11</formula>
    </cfRule>
  </conditionalFormatting>
  <conditionalFormatting sqref="AY18">
    <cfRule type="cellIs" dxfId="11672" priority="1997" stopIfTrue="1" operator="notEqual">
      <formula>X44</formula>
    </cfRule>
    <cfRule type="expression" dxfId="11671" priority="1998" stopIfTrue="1">
      <formula>$N$7=11</formula>
    </cfRule>
  </conditionalFormatting>
  <conditionalFormatting sqref="BD14">
    <cfRule type="cellIs" dxfId="11670" priority="1995" stopIfTrue="1" operator="notEqual">
      <formula>U50</formula>
    </cfRule>
    <cfRule type="expression" dxfId="11669" priority="1996" stopIfTrue="1">
      <formula>$N$7=12</formula>
    </cfRule>
  </conditionalFormatting>
  <conditionalFormatting sqref="BE14">
    <cfRule type="cellIs" dxfId="11668" priority="1993" stopIfTrue="1" operator="notEqual">
      <formula>T50</formula>
    </cfRule>
    <cfRule type="expression" dxfId="11667" priority="1994" stopIfTrue="1">
      <formula>$N$7=12</formula>
    </cfRule>
  </conditionalFormatting>
  <conditionalFormatting sqref="AX20">
    <cfRule type="cellIs" dxfId="11666" priority="1991" stopIfTrue="1" operator="notEqual">
      <formula>AA44</formula>
    </cfRule>
    <cfRule type="expression" dxfId="11665" priority="1992" stopIfTrue="1">
      <formula>$N$7=12</formula>
    </cfRule>
  </conditionalFormatting>
  <conditionalFormatting sqref="AY20">
    <cfRule type="cellIs" dxfId="11664" priority="1989" stopIfTrue="1" operator="notEqual">
      <formula>Z44</formula>
    </cfRule>
    <cfRule type="expression" dxfId="11663" priority="1990" stopIfTrue="1">
      <formula>$N$7=12</formula>
    </cfRule>
  </conditionalFormatting>
  <conditionalFormatting sqref="AZ18">
    <cfRule type="cellIs" dxfId="11662" priority="1987" stopIfTrue="1" operator="notEqual">
      <formula>Y46</formula>
    </cfRule>
    <cfRule type="expression" dxfId="11661" priority="1988" stopIfTrue="1">
      <formula>$N$7=12</formula>
    </cfRule>
  </conditionalFormatting>
  <conditionalFormatting sqref="BA18">
    <cfRule type="cellIs" dxfId="11660" priority="1985" stopIfTrue="1" operator="notEqual">
      <formula>X46</formula>
    </cfRule>
    <cfRule type="expression" dxfId="11659" priority="1986" stopIfTrue="1">
      <formula>$N$7=12</formula>
    </cfRule>
  </conditionalFormatting>
  <conditionalFormatting sqref="BB16">
    <cfRule type="cellIs" dxfId="11658" priority="1983" stopIfTrue="1" operator="notEqual">
      <formula>W48</formula>
    </cfRule>
    <cfRule type="expression" dxfId="11657" priority="1984" stopIfTrue="1">
      <formula>$N$7=12</formula>
    </cfRule>
  </conditionalFormatting>
  <conditionalFormatting sqref="BC16">
    <cfRule type="cellIs" dxfId="11656" priority="1981" stopIfTrue="1" operator="notEqual">
      <formula>V48</formula>
    </cfRule>
    <cfRule type="expression" dxfId="11655" priority="1982" stopIfTrue="1">
      <formula>$N$7=12</formula>
    </cfRule>
  </conditionalFormatting>
  <conditionalFormatting sqref="BP22">
    <cfRule type="cellIs" dxfId="11654" priority="1979" stopIfTrue="1" operator="notEqual">
      <formula>AC62</formula>
    </cfRule>
    <cfRule type="expression" dxfId="11653" priority="1980" stopIfTrue="1">
      <formula>$N$7=8</formula>
    </cfRule>
  </conditionalFormatting>
  <conditionalFormatting sqref="BQ22">
    <cfRule type="cellIs" dxfId="11652" priority="1977" stopIfTrue="1" operator="notEqual">
      <formula>AB62</formula>
    </cfRule>
    <cfRule type="expression" dxfId="11651" priority="1978" stopIfTrue="1">
      <formula>$N$7=8</formula>
    </cfRule>
  </conditionalFormatting>
  <conditionalFormatting sqref="BH10">
    <cfRule type="cellIs" dxfId="11650" priority="1975" stopIfTrue="1" operator="notEqual">
      <formula>Q54</formula>
    </cfRule>
    <cfRule type="expression" dxfId="11649" priority="1976" stopIfTrue="1">
      <formula>$N$7=12</formula>
    </cfRule>
  </conditionalFormatting>
  <conditionalFormatting sqref="BI10">
    <cfRule type="cellIs" dxfId="11648" priority="1973" stopIfTrue="1" operator="notEqual">
      <formula>P54</formula>
    </cfRule>
    <cfRule type="expression" dxfId="11647" priority="1974" stopIfTrue="1">
      <formula>$N$7=12</formula>
    </cfRule>
  </conditionalFormatting>
  <conditionalFormatting sqref="BP8">
    <cfRule type="cellIs" dxfId="11646" priority="1971" stopIfTrue="1" operator="notEqual">
      <formula>O62</formula>
    </cfRule>
    <cfRule type="expression" dxfId="11645" priority="1972" stopIfTrue="1">
      <formula>$N$7=1</formula>
    </cfRule>
  </conditionalFormatting>
  <conditionalFormatting sqref="BQ8">
    <cfRule type="cellIs" dxfId="11644" priority="1969" stopIfTrue="1" operator="notEqual">
      <formula>N62</formula>
    </cfRule>
    <cfRule type="expression" dxfId="11643" priority="1970" stopIfTrue="1">
      <formula>$N$7=1</formula>
    </cfRule>
  </conditionalFormatting>
  <conditionalFormatting sqref="BL12">
    <cfRule type="cellIs" dxfId="11642" priority="1967" stopIfTrue="1" operator="notEqual">
      <formula>S58</formula>
    </cfRule>
    <cfRule type="expression" dxfId="11641" priority="1968" stopIfTrue="1">
      <formula>$N$7=1</formula>
    </cfRule>
  </conditionalFormatting>
  <conditionalFormatting sqref="BM12">
    <cfRule type="cellIs" dxfId="11640" priority="1965" stopIfTrue="1" operator="notEqual">
      <formula>R58</formula>
    </cfRule>
    <cfRule type="expression" dxfId="11639" priority="1966" stopIfTrue="1">
      <formula>$N$7=1</formula>
    </cfRule>
  </conditionalFormatting>
  <conditionalFormatting sqref="BJ14">
    <cfRule type="cellIs" dxfId="11638" priority="1963" stopIfTrue="1" operator="notEqual">
      <formula>U56</formula>
    </cfRule>
    <cfRule type="expression" dxfId="11637" priority="1964" stopIfTrue="1">
      <formula>$N$7=1</formula>
    </cfRule>
  </conditionalFormatting>
  <conditionalFormatting sqref="BK14">
    <cfRule type="cellIs" dxfId="11636" priority="1961" stopIfTrue="1" operator="notEqual">
      <formula>T56</formula>
    </cfRule>
    <cfRule type="expression" dxfId="11635" priority="1962" stopIfTrue="1">
      <formula>$N$7=1</formula>
    </cfRule>
  </conditionalFormatting>
  <conditionalFormatting sqref="BH16">
    <cfRule type="cellIs" dxfId="11634" priority="1959" stopIfTrue="1" operator="notEqual">
      <formula>W54</formula>
    </cfRule>
    <cfRule type="expression" dxfId="11633" priority="1960" stopIfTrue="1">
      <formula>$N$7=1</formula>
    </cfRule>
  </conditionalFormatting>
  <conditionalFormatting sqref="BI16">
    <cfRule type="cellIs" dxfId="11632" priority="1957" stopIfTrue="1" operator="notEqual">
      <formula>V54</formula>
    </cfRule>
    <cfRule type="expression" dxfId="11631" priority="1958" stopIfTrue="1">
      <formula>$N$7=1</formula>
    </cfRule>
  </conditionalFormatting>
  <conditionalFormatting sqref="BF18">
    <cfRule type="cellIs" dxfId="11630" priority="1955" stopIfTrue="1" operator="notEqual">
      <formula>Y52</formula>
    </cfRule>
    <cfRule type="expression" dxfId="11629" priority="1956" stopIfTrue="1">
      <formula>$N$7=1</formula>
    </cfRule>
  </conditionalFormatting>
  <conditionalFormatting sqref="BG18">
    <cfRule type="cellIs" dxfId="11628" priority="1953" stopIfTrue="1" operator="notEqual">
      <formula>X52</formula>
    </cfRule>
    <cfRule type="expression" dxfId="11627" priority="1954" stopIfTrue="1">
      <formula>$N$7=1</formula>
    </cfRule>
  </conditionalFormatting>
  <conditionalFormatting sqref="BD20">
    <cfRule type="cellIs" dxfId="11626" priority="1951" stopIfTrue="1" operator="notEqual">
      <formula>AA50</formula>
    </cfRule>
    <cfRule type="expression" dxfId="11625" priority="1952" stopIfTrue="1">
      <formula>$N$7=1</formula>
    </cfRule>
  </conditionalFormatting>
  <conditionalFormatting sqref="BE20">
    <cfRule type="cellIs" dxfId="11624" priority="1949" stopIfTrue="1" operator="notEqual">
      <formula>Z50</formula>
    </cfRule>
    <cfRule type="expression" dxfId="11623" priority="1950" stopIfTrue="1">
      <formula>$N$7=1</formula>
    </cfRule>
  </conditionalFormatting>
  <conditionalFormatting sqref="BB22">
    <cfRule type="cellIs" dxfId="11622" priority="1947" stopIfTrue="1" operator="notEqual">
      <formula>AC48</formula>
    </cfRule>
    <cfRule type="expression" dxfId="11621" priority="1948" stopIfTrue="1">
      <formula>$N$7=1</formula>
    </cfRule>
  </conditionalFormatting>
  <conditionalFormatting sqref="BC22">
    <cfRule type="cellIs" dxfId="11620" priority="1945" stopIfTrue="1" operator="notEqual">
      <formula>AB48</formula>
    </cfRule>
    <cfRule type="expression" dxfId="11619" priority="1946" stopIfTrue="1">
      <formula>$N$7=1</formula>
    </cfRule>
  </conditionalFormatting>
  <conditionalFormatting sqref="AZ24">
    <cfRule type="cellIs" dxfId="11618" priority="1943" stopIfTrue="1" operator="notEqual">
      <formula>AE46</formula>
    </cfRule>
    <cfRule type="expression" dxfId="11617" priority="1944" stopIfTrue="1">
      <formula>$N$7=1</formula>
    </cfRule>
  </conditionalFormatting>
  <conditionalFormatting sqref="BA24">
    <cfRule type="cellIs" dxfId="11616" priority="1941" stopIfTrue="1" operator="notEqual">
      <formula>AD46</formula>
    </cfRule>
    <cfRule type="expression" dxfId="11615" priority="1942" stopIfTrue="1">
      <formula>$N$7=1</formula>
    </cfRule>
  </conditionalFormatting>
  <conditionalFormatting sqref="AX26">
    <cfRule type="cellIs" dxfId="11614" priority="1939" stopIfTrue="1" operator="notEqual">
      <formula>AG44</formula>
    </cfRule>
    <cfRule type="expression" dxfId="11613" priority="1940" stopIfTrue="1">
      <formula>$N$7=1</formula>
    </cfRule>
  </conditionalFormatting>
  <conditionalFormatting sqref="AY26">
    <cfRule type="cellIs" dxfId="11612" priority="1937" stopIfTrue="1" operator="notEqual">
      <formula>AF44</formula>
    </cfRule>
    <cfRule type="expression" dxfId="11611" priority="1938" stopIfTrue="1">
      <formula>$N$7=1</formula>
    </cfRule>
  </conditionalFormatting>
  <conditionalFormatting sqref="BH18">
    <cfRule type="cellIs" dxfId="11610" priority="1935" stopIfTrue="1" operator="notEqual">
      <formula>Y54</formula>
    </cfRule>
    <cfRule type="expression" dxfId="11609" priority="1936" stopIfTrue="1">
      <formula>$N$7=2</formula>
    </cfRule>
  </conditionalFormatting>
  <conditionalFormatting sqref="BI18">
    <cfRule type="cellIs" dxfId="11608" priority="1933" stopIfTrue="1" operator="notEqual">
      <formula>X54</formula>
    </cfRule>
    <cfRule type="expression" dxfId="11607" priority="1934" stopIfTrue="1">
      <formula>$N$7=2</formula>
    </cfRule>
  </conditionalFormatting>
  <conditionalFormatting sqref="AZ42">
    <cfRule type="cellIs" dxfId="11606" priority="1931" stopIfTrue="1" operator="notEqual">
      <formula>AW46</formula>
    </cfRule>
    <cfRule type="expression" dxfId="11605" priority="1932" stopIfTrue="1">
      <formula>$G$9=2</formula>
    </cfRule>
  </conditionalFormatting>
  <conditionalFormatting sqref="BA42">
    <cfRule type="cellIs" dxfId="11604" priority="1929" stopIfTrue="1" operator="notEqual">
      <formula>AV46</formula>
    </cfRule>
    <cfRule type="expression" dxfId="11603" priority="1930" stopIfTrue="1">
      <formula>$G$9=2</formula>
    </cfRule>
  </conditionalFormatting>
  <conditionalFormatting sqref="BB24">
    <cfRule type="cellIs" dxfId="11602" priority="1927" stopIfTrue="1" operator="notEqual">
      <formula>AE48</formula>
    </cfRule>
    <cfRule type="expression" dxfId="11601" priority="1928" stopIfTrue="1">
      <formula>$N$7=2</formula>
    </cfRule>
  </conditionalFormatting>
  <conditionalFormatting sqref="BC24">
    <cfRule type="cellIs" dxfId="11600" priority="1925" stopIfTrue="1" operator="notEqual">
      <formula>AD48</formula>
    </cfRule>
    <cfRule type="expression" dxfId="11599" priority="1926" stopIfTrue="1">
      <formula>$N$7=2</formula>
    </cfRule>
  </conditionalFormatting>
  <conditionalFormatting sqref="AX28">
    <cfRule type="cellIs" dxfId="11598" priority="1923" stopIfTrue="1" operator="notEqual">
      <formula>AI44</formula>
    </cfRule>
    <cfRule type="expression" dxfId="11597" priority="1924" stopIfTrue="1">
      <formula>$N$7=2</formula>
    </cfRule>
  </conditionalFormatting>
  <conditionalFormatting sqref="AY28">
    <cfRule type="cellIs" dxfId="11596" priority="1921" stopIfTrue="1" operator="notEqual">
      <formula>AH44</formula>
    </cfRule>
    <cfRule type="expression" dxfId="11595" priority="1922" stopIfTrue="1">
      <formula>$N$7=2</formula>
    </cfRule>
  </conditionalFormatting>
  <conditionalFormatting sqref="BD22">
    <cfRule type="cellIs" dxfId="11594" priority="1919" stopIfTrue="1" operator="notEqual">
      <formula>AC50</formula>
    </cfRule>
    <cfRule type="expression" dxfId="11593" priority="1920" stopIfTrue="1">
      <formula>$N$7=2</formula>
    </cfRule>
  </conditionalFormatting>
  <conditionalFormatting sqref="BE22">
    <cfRule type="cellIs" dxfId="11592" priority="1917" stopIfTrue="1" operator="notEqual">
      <formula>AB50</formula>
    </cfRule>
    <cfRule type="expression" dxfId="11591" priority="1918" stopIfTrue="1">
      <formula>$N$7=2</formula>
    </cfRule>
  </conditionalFormatting>
  <conditionalFormatting sqref="BF20">
    <cfRule type="cellIs" dxfId="11590" priority="1915" stopIfTrue="1" operator="notEqual">
      <formula>AA52</formula>
    </cfRule>
    <cfRule type="expression" dxfId="11589" priority="1916" stopIfTrue="1">
      <formula>$N$7=2</formula>
    </cfRule>
  </conditionalFormatting>
  <conditionalFormatting sqref="BG20">
    <cfRule type="cellIs" dxfId="11588" priority="1913" stopIfTrue="1" operator="notEqual">
      <formula>Z52</formula>
    </cfRule>
    <cfRule type="expression" dxfId="11587" priority="1914" stopIfTrue="1">
      <formula>$N$7=2</formula>
    </cfRule>
  </conditionalFormatting>
  <conditionalFormatting sqref="BJ16">
    <cfRule type="cellIs" dxfId="11586" priority="1911" stopIfTrue="1" operator="notEqual">
      <formula>W56</formula>
    </cfRule>
    <cfRule type="expression" dxfId="11585" priority="1912" stopIfTrue="1">
      <formula>$N$7=2</formula>
    </cfRule>
  </conditionalFormatting>
  <conditionalFormatting sqref="BK16">
    <cfRule type="cellIs" dxfId="11584" priority="1909" stopIfTrue="1" operator="notEqual">
      <formula>V56</formula>
    </cfRule>
    <cfRule type="expression" dxfId="11583" priority="1910" stopIfTrue="1">
      <formula>$N$7=2</formula>
    </cfRule>
  </conditionalFormatting>
  <conditionalFormatting sqref="BL14">
    <cfRule type="cellIs" dxfId="11582" priority="1907" stopIfTrue="1" operator="notEqual">
      <formula>U58</formula>
    </cfRule>
    <cfRule type="expression" dxfId="11581" priority="1908" stopIfTrue="1">
      <formula>$N$7=2</formula>
    </cfRule>
  </conditionalFormatting>
  <conditionalFormatting sqref="BM14">
    <cfRule type="cellIs" dxfId="11580" priority="1905" stopIfTrue="1" operator="notEqual">
      <formula>T58</formula>
    </cfRule>
    <cfRule type="expression" dxfId="11579" priority="1906" stopIfTrue="1">
      <formula>$N$7=2</formula>
    </cfRule>
  </conditionalFormatting>
  <conditionalFormatting sqref="BN12">
    <cfRule type="cellIs" dxfId="11578" priority="1903" stopIfTrue="1" operator="notEqual">
      <formula>S60</formula>
    </cfRule>
    <cfRule type="expression" dxfId="11577" priority="1904" stopIfTrue="1">
      <formula>$N$7=2</formula>
    </cfRule>
  </conditionalFormatting>
  <conditionalFormatting sqref="BO12">
    <cfRule type="cellIs" dxfId="11576" priority="1901" stopIfTrue="1" operator="notEqual">
      <formula>R60</formula>
    </cfRule>
    <cfRule type="expression" dxfId="11575" priority="1902" stopIfTrue="1">
      <formula>$N$7=2</formula>
    </cfRule>
  </conditionalFormatting>
  <conditionalFormatting sqref="BP10">
    <cfRule type="cellIs" dxfId="11574" priority="1899" stopIfTrue="1" operator="notEqual">
      <formula>Q62</formula>
    </cfRule>
    <cfRule type="expression" dxfId="11573" priority="1900" stopIfTrue="1">
      <formula>$N$7=2</formula>
    </cfRule>
  </conditionalFormatting>
  <conditionalFormatting sqref="BQ10">
    <cfRule type="cellIs" dxfId="11572" priority="1897" stopIfTrue="1" operator="notEqual">
      <formula>P62</formula>
    </cfRule>
    <cfRule type="expression" dxfId="11571" priority="1898" stopIfTrue="1">
      <formula>$N$7=2</formula>
    </cfRule>
  </conditionalFormatting>
  <conditionalFormatting sqref="BN14">
    <cfRule type="cellIs" dxfId="11570" priority="1895" stopIfTrue="1" operator="notEqual">
      <formula>U60</formula>
    </cfRule>
    <cfRule type="expression" dxfId="11569" priority="1896" stopIfTrue="1">
      <formula>$N$7=3</formula>
    </cfRule>
  </conditionalFormatting>
  <conditionalFormatting sqref="BO14">
    <cfRule type="cellIs" dxfId="11568" priority="1893" stopIfTrue="1" operator="notEqual">
      <formula>T60</formula>
    </cfRule>
    <cfRule type="expression" dxfId="11567" priority="1894" stopIfTrue="1">
      <formula>$N$7=3</formula>
    </cfRule>
  </conditionalFormatting>
  <conditionalFormatting sqref="BL16">
    <cfRule type="cellIs" dxfId="11566" priority="1891" stopIfTrue="1" operator="notEqual">
      <formula>W58</formula>
    </cfRule>
    <cfRule type="expression" dxfId="11565" priority="1892" stopIfTrue="1">
      <formula>$N$7=3</formula>
    </cfRule>
  </conditionalFormatting>
  <conditionalFormatting sqref="BM16">
    <cfRule type="cellIs" dxfId="11564" priority="1889" stopIfTrue="1" operator="notEqual">
      <formula>V58</formula>
    </cfRule>
    <cfRule type="expression" dxfId="11563" priority="1890" stopIfTrue="1">
      <formula>$N$7=3</formula>
    </cfRule>
  </conditionalFormatting>
  <conditionalFormatting sqref="BJ18">
    <cfRule type="cellIs" dxfId="11562" priority="1887" stopIfTrue="1" operator="notEqual">
      <formula>Y56</formula>
    </cfRule>
    <cfRule type="expression" dxfId="11561" priority="1888" stopIfTrue="1">
      <formula>$N$7=3</formula>
    </cfRule>
  </conditionalFormatting>
  <conditionalFormatting sqref="BK18">
    <cfRule type="cellIs" dxfId="11560" priority="1885" stopIfTrue="1" operator="notEqual">
      <formula>X56</formula>
    </cfRule>
    <cfRule type="expression" dxfId="11559" priority="1886" stopIfTrue="1">
      <formula>$N$7=3</formula>
    </cfRule>
  </conditionalFormatting>
  <conditionalFormatting sqref="BH20">
    <cfRule type="cellIs" dxfId="11558" priority="1883" stopIfTrue="1" operator="notEqual">
      <formula>AA54</formula>
    </cfRule>
    <cfRule type="expression" dxfId="11557" priority="1884" stopIfTrue="1">
      <formula>$N$7=3</formula>
    </cfRule>
  </conditionalFormatting>
  <conditionalFormatting sqref="BI20">
    <cfRule type="cellIs" dxfId="11556" priority="1881" stopIfTrue="1" operator="notEqual">
      <formula>Z54</formula>
    </cfRule>
    <cfRule type="expression" dxfId="11555" priority="1882" stopIfTrue="1">
      <formula>$N$7=3</formula>
    </cfRule>
  </conditionalFormatting>
  <conditionalFormatting sqref="BF22">
    <cfRule type="cellIs" dxfId="11554" priority="1879" stopIfTrue="1" operator="notEqual">
      <formula>AC52</formula>
    </cfRule>
    <cfRule type="expression" dxfId="11553" priority="1880" stopIfTrue="1">
      <formula>$N$7=3</formula>
    </cfRule>
  </conditionalFormatting>
  <conditionalFormatting sqref="BG22">
    <cfRule type="cellIs" dxfId="11552" priority="1877" stopIfTrue="1" operator="notEqual">
      <formula>AB52</formula>
    </cfRule>
    <cfRule type="expression" dxfId="11551" priority="1878" stopIfTrue="1">
      <formula>$N$7=3</formula>
    </cfRule>
  </conditionalFormatting>
  <conditionalFormatting sqref="BD24">
    <cfRule type="cellIs" dxfId="11550" priority="1875" stopIfTrue="1" operator="notEqual">
      <formula>AE50</formula>
    </cfRule>
    <cfRule type="expression" dxfId="11549" priority="1876" stopIfTrue="1">
      <formula>$N$7=3</formula>
    </cfRule>
  </conditionalFormatting>
  <conditionalFormatting sqref="BE24">
    <cfRule type="cellIs" dxfId="11548" priority="1873" stopIfTrue="1" operator="notEqual">
      <formula>AD50</formula>
    </cfRule>
    <cfRule type="expression" dxfId="11547" priority="1874" stopIfTrue="1">
      <formula>$N$7=3</formula>
    </cfRule>
  </conditionalFormatting>
  <conditionalFormatting sqref="BB26">
    <cfRule type="cellIs" dxfId="11546" priority="1871" stopIfTrue="1" operator="notEqual">
      <formula>AG48</formula>
    </cfRule>
    <cfRule type="expression" dxfId="11545" priority="1872" stopIfTrue="1">
      <formula>$N$7=3</formula>
    </cfRule>
  </conditionalFormatting>
  <conditionalFormatting sqref="BC26">
    <cfRule type="cellIs" dxfId="11544" priority="1869" stopIfTrue="1" operator="notEqual">
      <formula>AF48</formula>
    </cfRule>
    <cfRule type="expression" dxfId="11543" priority="1870" stopIfTrue="1">
      <formula>$N$7=3</formula>
    </cfRule>
  </conditionalFormatting>
  <conditionalFormatting sqref="AZ28">
    <cfRule type="cellIs" dxfId="11542" priority="1867" stopIfTrue="1" operator="notEqual">
      <formula>AI46</formula>
    </cfRule>
    <cfRule type="expression" dxfId="11541" priority="1868" stopIfTrue="1">
      <formula>$N$7=3</formula>
    </cfRule>
  </conditionalFormatting>
  <conditionalFormatting sqref="BA28">
    <cfRule type="cellIs" dxfId="11540" priority="1865" stopIfTrue="1" operator="notEqual">
      <formula>AH46</formula>
    </cfRule>
    <cfRule type="expression" dxfId="11539" priority="1866" stopIfTrue="1">
      <formula>$N$7=3</formula>
    </cfRule>
  </conditionalFormatting>
  <conditionalFormatting sqref="AX30">
    <cfRule type="cellIs" dxfId="11538" priority="1863" stopIfTrue="1" operator="notEqual">
      <formula>AK44</formula>
    </cfRule>
    <cfRule type="expression" dxfId="11537" priority="1864" stopIfTrue="1">
      <formula>$N$7=3</formula>
    </cfRule>
  </conditionalFormatting>
  <conditionalFormatting sqref="AY30">
    <cfRule type="cellIs" dxfId="11536" priority="1861" stopIfTrue="1" operator="notEqual">
      <formula>AJ44</formula>
    </cfRule>
    <cfRule type="expression" dxfId="11535" priority="1862" stopIfTrue="1">
      <formula>$N$7=3</formula>
    </cfRule>
  </conditionalFormatting>
  <conditionalFormatting sqref="BB42">
    <cfRule type="cellIs" dxfId="11534" priority="1859" stopIfTrue="1" operator="notEqual">
      <formula>AW48</formula>
    </cfRule>
    <cfRule type="expression" dxfId="11533" priority="1860" stopIfTrue="1">
      <formula>$G$9=4</formula>
    </cfRule>
  </conditionalFormatting>
  <conditionalFormatting sqref="BC42">
    <cfRule type="cellIs" dxfId="11532" priority="1857" stopIfTrue="1" operator="notEqual">
      <formula>AV48</formula>
    </cfRule>
    <cfRule type="expression" dxfId="11531" priority="1858" stopIfTrue="1">
      <formula>$G$9=4</formula>
    </cfRule>
  </conditionalFormatting>
  <conditionalFormatting sqref="BP28">
    <cfRule type="cellIs" dxfId="11530" priority="1855" stopIfTrue="1" operator="notEqual">
      <formula>AI62</formula>
    </cfRule>
    <cfRule type="expression" dxfId="11529" priority="1856" stopIfTrue="1">
      <formula>$N$7=11</formula>
    </cfRule>
  </conditionalFormatting>
  <conditionalFormatting sqref="BQ28">
    <cfRule type="cellIs" dxfId="11528" priority="1853" stopIfTrue="1" operator="notEqual">
      <formula>AH62</formula>
    </cfRule>
    <cfRule type="expression" dxfId="11527" priority="1854" stopIfTrue="1">
      <formula>$N$7=11</formula>
    </cfRule>
  </conditionalFormatting>
  <conditionalFormatting sqref="AZ30">
    <cfRule type="cellIs" dxfId="11526" priority="1851" stopIfTrue="1" operator="notEqual">
      <formula>AK46</formula>
    </cfRule>
    <cfRule type="expression" dxfId="11525" priority="1852" stopIfTrue="1">
      <formula>$N$7=4</formula>
    </cfRule>
  </conditionalFormatting>
  <conditionalFormatting sqref="BA30">
    <cfRule type="cellIs" dxfId="11524" priority="1849" stopIfTrue="1" operator="notEqual">
      <formula>AJ46</formula>
    </cfRule>
    <cfRule type="expression" dxfId="11523" priority="1850" stopIfTrue="1">
      <formula>$N$7=4</formula>
    </cfRule>
  </conditionalFormatting>
  <conditionalFormatting sqref="BD26">
    <cfRule type="cellIs" dxfId="11522" priority="1847" stopIfTrue="1" operator="notEqual">
      <formula>AG50</formula>
    </cfRule>
    <cfRule type="expression" dxfId="11521" priority="1848" stopIfTrue="1">
      <formula>$N$7=4</formula>
    </cfRule>
  </conditionalFormatting>
  <conditionalFormatting sqref="BE26">
    <cfRule type="cellIs" dxfId="11520" priority="1845" stopIfTrue="1" operator="notEqual">
      <formula>AF50</formula>
    </cfRule>
    <cfRule type="expression" dxfId="11519" priority="1846" stopIfTrue="1">
      <formula>$N$7=4</formula>
    </cfRule>
  </conditionalFormatting>
  <conditionalFormatting sqref="AX32">
    <cfRule type="cellIs" dxfId="11518" priority="1843" stopIfTrue="1" operator="notEqual">
      <formula>AM44</formula>
    </cfRule>
    <cfRule type="expression" dxfId="11517" priority="1844" stopIfTrue="1">
      <formula>$N$7=4</formula>
    </cfRule>
  </conditionalFormatting>
  <conditionalFormatting sqref="AY32">
    <cfRule type="cellIs" dxfId="11516" priority="1841" stopIfTrue="1" operator="notEqual">
      <formula>AL44</formula>
    </cfRule>
    <cfRule type="expression" dxfId="11515" priority="1842" stopIfTrue="1">
      <formula>$N$7=4</formula>
    </cfRule>
  </conditionalFormatting>
  <conditionalFormatting sqref="BF24">
    <cfRule type="cellIs" dxfId="11514" priority="1839" stopIfTrue="1" operator="notEqual">
      <formula>AE52</formula>
    </cfRule>
    <cfRule type="expression" dxfId="11513" priority="1840" stopIfTrue="1">
      <formula>$N$7=4</formula>
    </cfRule>
  </conditionalFormatting>
  <conditionalFormatting sqref="BG24">
    <cfRule type="cellIs" dxfId="11512" priority="1837" stopIfTrue="1" operator="notEqual">
      <formula>AD52</formula>
    </cfRule>
    <cfRule type="expression" dxfId="11511" priority="1838" stopIfTrue="1">
      <formula>$N$7=4</formula>
    </cfRule>
  </conditionalFormatting>
  <conditionalFormatting sqref="BH22">
    <cfRule type="cellIs" dxfId="11510" priority="1835" stopIfTrue="1" operator="notEqual">
      <formula>AC54</formula>
    </cfRule>
    <cfRule type="expression" dxfId="11509" priority="1836" stopIfTrue="1">
      <formula>$N$7=4</formula>
    </cfRule>
  </conditionalFormatting>
  <conditionalFormatting sqref="BI22">
    <cfRule type="cellIs" dxfId="11508" priority="1833" stopIfTrue="1" operator="notEqual">
      <formula>AB54</formula>
    </cfRule>
    <cfRule type="expression" dxfId="11507" priority="1834" stopIfTrue="1">
      <formula>$N$7=4</formula>
    </cfRule>
  </conditionalFormatting>
  <conditionalFormatting sqref="BJ20">
    <cfRule type="cellIs" dxfId="11506" priority="1831" stopIfTrue="1" operator="notEqual">
      <formula>AA56</formula>
    </cfRule>
    <cfRule type="expression" dxfId="11505" priority="1832" stopIfTrue="1">
      <formula>$N$7=4</formula>
    </cfRule>
  </conditionalFormatting>
  <conditionalFormatting sqref="BK20">
    <cfRule type="cellIs" dxfId="11504" priority="1829" stopIfTrue="1" operator="notEqual">
      <formula>Z56</formula>
    </cfRule>
    <cfRule type="expression" dxfId="11503" priority="1830" stopIfTrue="1">
      <formula>$N$7=4</formula>
    </cfRule>
  </conditionalFormatting>
  <conditionalFormatting sqref="BL18">
    <cfRule type="cellIs" dxfId="11502" priority="1827" stopIfTrue="1" operator="notEqual">
      <formula>Y58</formula>
    </cfRule>
    <cfRule type="expression" dxfId="11501" priority="1828" stopIfTrue="1">
      <formula>$N$7=4</formula>
    </cfRule>
  </conditionalFormatting>
  <conditionalFormatting sqref="BM18">
    <cfRule type="cellIs" dxfId="11500" priority="1825" stopIfTrue="1" operator="notEqual">
      <formula>X58</formula>
    </cfRule>
    <cfRule type="expression" dxfId="11499" priority="1826" stopIfTrue="1">
      <formula>$N$7=4</formula>
    </cfRule>
  </conditionalFormatting>
  <conditionalFormatting sqref="BN16">
    <cfRule type="cellIs" dxfId="11498" priority="1823" stopIfTrue="1" operator="notEqual">
      <formula>W60</formula>
    </cfRule>
    <cfRule type="expression" dxfId="11497" priority="1824" stopIfTrue="1">
      <formula>$N$7=4</formula>
    </cfRule>
  </conditionalFormatting>
  <conditionalFormatting sqref="BO16">
    <cfRule type="cellIs" dxfId="11496" priority="1821" stopIfTrue="1" operator="notEqual">
      <formula>V60</formula>
    </cfRule>
    <cfRule type="expression" dxfId="11495" priority="1822" stopIfTrue="1">
      <formula>$N$7=4</formula>
    </cfRule>
  </conditionalFormatting>
  <conditionalFormatting sqref="BP12">
    <cfRule type="cellIs" dxfId="11494" priority="1819" stopIfTrue="1" operator="notEqual">
      <formula>S62</formula>
    </cfRule>
    <cfRule type="expression" dxfId="11493" priority="1820" stopIfTrue="1">
      <formula>$N$7=3</formula>
    </cfRule>
  </conditionalFormatting>
  <conditionalFormatting sqref="BQ12">
    <cfRule type="cellIs" dxfId="11492" priority="1817" stopIfTrue="1" operator="notEqual">
      <formula>R62</formula>
    </cfRule>
    <cfRule type="expression" dxfId="11491" priority="1818" stopIfTrue="1">
      <formula>$N$7=3</formula>
    </cfRule>
  </conditionalFormatting>
  <conditionalFormatting sqref="BN18">
    <cfRule type="cellIs" dxfId="11490" priority="1815" stopIfTrue="1" operator="notEqual">
      <formula>Y60</formula>
    </cfRule>
    <cfRule type="expression" dxfId="11489" priority="1816" stopIfTrue="1">
      <formula>$N$7=5</formula>
    </cfRule>
  </conditionalFormatting>
  <conditionalFormatting sqref="BO18">
    <cfRule type="cellIs" dxfId="11488" priority="1813" stopIfTrue="1" operator="notEqual">
      <formula>X60</formula>
    </cfRule>
    <cfRule type="expression" dxfId="11487" priority="1814" stopIfTrue="1">
      <formula>$N$7=5</formula>
    </cfRule>
  </conditionalFormatting>
  <conditionalFormatting sqref="BL20">
    <cfRule type="cellIs" dxfId="11486" priority="1811" stopIfTrue="1" operator="notEqual">
      <formula>AA58</formula>
    </cfRule>
    <cfRule type="expression" dxfId="11485" priority="1812" stopIfTrue="1">
      <formula>$N$7=5</formula>
    </cfRule>
  </conditionalFormatting>
  <conditionalFormatting sqref="BM20">
    <cfRule type="cellIs" dxfId="11484" priority="1809" stopIfTrue="1" operator="notEqual">
      <formula>Z58</formula>
    </cfRule>
    <cfRule type="expression" dxfId="11483" priority="1810" stopIfTrue="1">
      <formula>$N$7=5</formula>
    </cfRule>
  </conditionalFormatting>
  <conditionalFormatting sqref="BJ22">
    <cfRule type="cellIs" dxfId="11482" priority="1807" stopIfTrue="1" operator="notEqual">
      <formula>AC56</formula>
    </cfRule>
    <cfRule type="expression" dxfId="11481" priority="1808" stopIfTrue="1">
      <formula>$N$7=5</formula>
    </cfRule>
  </conditionalFormatting>
  <conditionalFormatting sqref="BK22">
    <cfRule type="cellIs" dxfId="11480" priority="1805" stopIfTrue="1" operator="notEqual">
      <formula>AB56</formula>
    </cfRule>
    <cfRule type="expression" dxfId="11479" priority="1806" stopIfTrue="1">
      <formula>$N$7=5</formula>
    </cfRule>
  </conditionalFormatting>
  <conditionalFormatting sqref="AX34">
    <cfRule type="cellIs" dxfId="11478" priority="1803" stopIfTrue="1" operator="notEqual">
      <formula>AO44</formula>
    </cfRule>
    <cfRule type="expression" dxfId="11477" priority="1804" stopIfTrue="1">
      <formula>$N$7=5</formula>
    </cfRule>
  </conditionalFormatting>
  <conditionalFormatting sqref="AY34">
    <cfRule type="cellIs" dxfId="11476" priority="1801" stopIfTrue="1" operator="notEqual">
      <formula>AN44</formula>
    </cfRule>
    <cfRule type="expression" dxfId="11475" priority="1802" stopIfTrue="1">
      <formula>$N$7=5</formula>
    </cfRule>
  </conditionalFormatting>
  <conditionalFormatting sqref="BH24">
    <cfRule type="cellIs" dxfId="11474" priority="1799" stopIfTrue="1" operator="notEqual">
      <formula>AE54</formula>
    </cfRule>
    <cfRule type="expression" dxfId="11473" priority="1800" stopIfTrue="1">
      <formula>$N$7=5</formula>
    </cfRule>
  </conditionalFormatting>
  <conditionalFormatting sqref="BI24">
    <cfRule type="cellIs" dxfId="11472" priority="1797" stopIfTrue="1" operator="notEqual">
      <formula>AD54</formula>
    </cfRule>
    <cfRule type="expression" dxfId="11471" priority="1798" stopIfTrue="1">
      <formula>$N$7=5</formula>
    </cfRule>
  </conditionalFormatting>
  <conditionalFormatting sqref="AZ32">
    <cfRule type="cellIs" dxfId="11470" priority="1795" stopIfTrue="1" operator="notEqual">
      <formula>AM46</formula>
    </cfRule>
    <cfRule type="expression" dxfId="11469" priority="1796" stopIfTrue="1">
      <formula>$N$7=5</formula>
    </cfRule>
  </conditionalFormatting>
  <conditionalFormatting sqref="BA32">
    <cfRule type="cellIs" dxfId="11468" priority="1793" stopIfTrue="1" operator="notEqual">
      <formula>AL46</formula>
    </cfRule>
    <cfRule type="expression" dxfId="11467" priority="1794" stopIfTrue="1">
      <formula>$N$7=5</formula>
    </cfRule>
  </conditionalFormatting>
  <conditionalFormatting sqref="BF26">
    <cfRule type="cellIs" dxfId="11466" priority="1791" stopIfTrue="1" operator="notEqual">
      <formula>AG52</formula>
    </cfRule>
    <cfRule type="expression" dxfId="11465" priority="1792" stopIfTrue="1">
      <formula>$N$7=5</formula>
    </cfRule>
  </conditionalFormatting>
  <conditionalFormatting sqref="BG26">
    <cfRule type="cellIs" dxfId="11464" priority="1789" stopIfTrue="1" operator="notEqual">
      <formula>AF52</formula>
    </cfRule>
    <cfRule type="expression" dxfId="11463" priority="1790" stopIfTrue="1">
      <formula>$N$7=5</formula>
    </cfRule>
  </conditionalFormatting>
  <conditionalFormatting sqref="BB30">
    <cfRule type="cellIs" dxfId="11462" priority="1787" stopIfTrue="1" operator="notEqual">
      <formula>AK48</formula>
    </cfRule>
    <cfRule type="expression" dxfId="11461" priority="1788" stopIfTrue="1">
      <formula>$N$7=5</formula>
    </cfRule>
  </conditionalFormatting>
  <conditionalFormatting sqref="BC30">
    <cfRule type="cellIs" dxfId="11460" priority="1785" stopIfTrue="1" operator="notEqual">
      <formula>AJ48</formula>
    </cfRule>
    <cfRule type="expression" dxfId="11459" priority="1786" stopIfTrue="1">
      <formula>$N$7=5</formula>
    </cfRule>
  </conditionalFormatting>
  <conditionalFormatting sqref="BD28">
    <cfRule type="cellIs" dxfId="11458" priority="1783" stopIfTrue="1" operator="notEqual">
      <formula>AI50</formula>
    </cfRule>
    <cfRule type="expression" dxfId="11457" priority="1784" stopIfTrue="1">
      <formula>$N$7=5</formula>
    </cfRule>
  </conditionalFormatting>
  <conditionalFormatting sqref="BE28">
    <cfRule type="cellIs" dxfId="11456" priority="1781" stopIfTrue="1" operator="notEqual">
      <formula>AH50</formula>
    </cfRule>
    <cfRule type="expression" dxfId="11455" priority="1782" stopIfTrue="1">
      <formula>$N$7=5</formula>
    </cfRule>
  </conditionalFormatting>
  <conditionalFormatting sqref="BJ24">
    <cfRule type="cellIs" dxfId="11454" priority="1779" stopIfTrue="1" operator="notEqual">
      <formula>AE56</formula>
    </cfRule>
    <cfRule type="expression" dxfId="11453" priority="1780" stopIfTrue="1">
      <formula>$N$7=6</formula>
    </cfRule>
  </conditionalFormatting>
  <conditionalFormatting sqref="BK24">
    <cfRule type="cellIs" dxfId="11452" priority="1777" stopIfTrue="1" operator="notEqual">
      <formula>AD56</formula>
    </cfRule>
    <cfRule type="expression" dxfId="11451" priority="1778" stopIfTrue="1">
      <formula>$N$7=6</formula>
    </cfRule>
  </conditionalFormatting>
  <conditionalFormatting sqref="BB32">
    <cfRule type="cellIs" dxfId="11450" priority="1775" stopIfTrue="1" operator="notEqual">
      <formula>AM48</formula>
    </cfRule>
    <cfRule type="expression" dxfId="11449" priority="1776" stopIfTrue="1">
      <formula>$N$7=6</formula>
    </cfRule>
  </conditionalFormatting>
  <conditionalFormatting sqref="BC32">
    <cfRule type="cellIs" dxfId="11448" priority="1773" stopIfTrue="1" operator="notEqual">
      <formula>AL48</formula>
    </cfRule>
    <cfRule type="expression" dxfId="11447" priority="1774" stopIfTrue="1">
      <formula>$N$7=6</formula>
    </cfRule>
  </conditionalFormatting>
  <conditionalFormatting sqref="BF28">
    <cfRule type="cellIs" dxfId="11446" priority="1771" stopIfTrue="1" operator="notEqual">
      <formula>AI52</formula>
    </cfRule>
    <cfRule type="expression" dxfId="11445" priority="1772" stopIfTrue="1">
      <formula>$N$7=6</formula>
    </cfRule>
  </conditionalFormatting>
  <conditionalFormatting sqref="BG28">
    <cfRule type="cellIs" dxfId="11444" priority="1769" stopIfTrue="1" operator="notEqual">
      <formula>AH52</formula>
    </cfRule>
    <cfRule type="expression" dxfId="11443" priority="1770" stopIfTrue="1">
      <formula>$N$7=6</formula>
    </cfRule>
  </conditionalFormatting>
  <conditionalFormatting sqref="BH26">
    <cfRule type="cellIs" dxfId="11442" priority="1767" stopIfTrue="1" operator="notEqual">
      <formula>AG54</formula>
    </cfRule>
    <cfRule type="expression" dxfId="11441" priority="1768" stopIfTrue="1">
      <formula>$N$7=6</formula>
    </cfRule>
  </conditionalFormatting>
  <conditionalFormatting sqref="BI26">
    <cfRule type="cellIs" dxfId="11440" priority="1765" stopIfTrue="1" operator="notEqual">
      <formula>AF54</formula>
    </cfRule>
    <cfRule type="expression" dxfId="11439" priority="1766" stopIfTrue="1">
      <formula>$N$7=6</formula>
    </cfRule>
  </conditionalFormatting>
  <conditionalFormatting sqref="AZ34">
    <cfRule type="cellIs" dxfId="11438" priority="1763" stopIfTrue="1" operator="notEqual">
      <formula>AO46</formula>
    </cfRule>
    <cfRule type="expression" dxfId="11437" priority="1764" stopIfTrue="1">
      <formula>$N$7=6</formula>
    </cfRule>
  </conditionalFormatting>
  <conditionalFormatting sqref="BA34">
    <cfRule type="cellIs" dxfId="11436" priority="1761" stopIfTrue="1" operator="notEqual">
      <formula>AN46</formula>
    </cfRule>
    <cfRule type="expression" dxfId="11435" priority="1762" stopIfTrue="1">
      <formula>$N$7=6</formula>
    </cfRule>
  </conditionalFormatting>
  <conditionalFormatting sqref="BL22">
    <cfRule type="cellIs" dxfId="11434" priority="1759" stopIfTrue="1" operator="notEqual">
      <formula>AC58</formula>
    </cfRule>
    <cfRule type="expression" dxfId="11433" priority="1760" stopIfTrue="1">
      <formula>$N$7=6</formula>
    </cfRule>
  </conditionalFormatting>
  <conditionalFormatting sqref="BM22">
    <cfRule type="cellIs" dxfId="11432" priority="1757" stopIfTrue="1" operator="notEqual">
      <formula>AB58</formula>
    </cfRule>
    <cfRule type="expression" dxfId="11431" priority="1758" stopIfTrue="1">
      <formula>$N$7=6</formula>
    </cfRule>
  </conditionalFormatting>
  <conditionalFormatting sqref="BN20">
    <cfRule type="cellIs" dxfId="11430" priority="1755" stopIfTrue="1" operator="notEqual">
      <formula>AA60</formula>
    </cfRule>
    <cfRule type="expression" dxfId="11429" priority="1756" stopIfTrue="1">
      <formula>$N$7=6</formula>
    </cfRule>
  </conditionalFormatting>
  <conditionalFormatting sqref="BO20">
    <cfRule type="cellIs" dxfId="11428" priority="1753" stopIfTrue="1" operator="notEqual">
      <formula>Z60</formula>
    </cfRule>
    <cfRule type="expression" dxfId="11427" priority="1754" stopIfTrue="1">
      <formula>$N$7=6</formula>
    </cfRule>
  </conditionalFormatting>
  <conditionalFormatting sqref="BP14">
    <cfRule type="cellIs" dxfId="11426" priority="1751" stopIfTrue="1" operator="notEqual">
      <formula>U62</formula>
    </cfRule>
    <cfRule type="expression" dxfId="11425" priority="1752" stopIfTrue="1">
      <formula>$N$7=4</formula>
    </cfRule>
  </conditionalFormatting>
  <conditionalFormatting sqref="BQ14">
    <cfRule type="cellIs" dxfId="11424" priority="1749" stopIfTrue="1" operator="notEqual">
      <formula>T62</formula>
    </cfRule>
    <cfRule type="expression" dxfId="11423" priority="1750" stopIfTrue="1">
      <formula>$N$7=4</formula>
    </cfRule>
  </conditionalFormatting>
  <conditionalFormatting sqref="BL24">
    <cfRule type="cellIs" dxfId="11422" priority="1747" stopIfTrue="1" operator="notEqual">
      <formula>AE58</formula>
    </cfRule>
    <cfRule type="expression" dxfId="11421" priority="1748" stopIfTrue="1">
      <formula>$N$7=7</formula>
    </cfRule>
  </conditionalFormatting>
  <conditionalFormatting sqref="BM24">
    <cfRule type="cellIs" dxfId="11420" priority="1745" stopIfTrue="1" operator="notEqual">
      <formula>AD58</formula>
    </cfRule>
    <cfRule type="expression" dxfId="11419" priority="1746" stopIfTrue="1">
      <formula>$N$7=7</formula>
    </cfRule>
  </conditionalFormatting>
  <conditionalFormatting sqref="AZ36">
    <cfRule type="cellIs" dxfId="11418" priority="1743" stopIfTrue="1" operator="notEqual">
      <formula>AQ46</formula>
    </cfRule>
    <cfRule type="expression" dxfId="11417" priority="1744" stopIfTrue="1">
      <formula>$G$9=7</formula>
    </cfRule>
  </conditionalFormatting>
  <conditionalFormatting sqref="BA36">
    <cfRule type="cellIs" dxfId="11416" priority="1741" stopIfTrue="1" operator="notEqual">
      <formula>AP46</formula>
    </cfRule>
    <cfRule type="expression" dxfId="11415" priority="1742" stopIfTrue="1">
      <formula>$G$9=7</formula>
    </cfRule>
  </conditionalFormatting>
  <conditionalFormatting sqref="BJ26">
    <cfRule type="cellIs" dxfId="11414" priority="1739" stopIfTrue="1" operator="notEqual">
      <formula>AG56</formula>
    </cfRule>
    <cfRule type="expression" dxfId="11413" priority="1740" stopIfTrue="1">
      <formula>$N$7=7</formula>
    </cfRule>
  </conditionalFormatting>
  <conditionalFormatting sqref="BK26">
    <cfRule type="cellIs" dxfId="11412" priority="1737" stopIfTrue="1" operator="notEqual">
      <formula>AF56</formula>
    </cfRule>
    <cfRule type="expression" dxfId="11411" priority="1738" stopIfTrue="1">
      <formula>$N$7=7</formula>
    </cfRule>
  </conditionalFormatting>
  <conditionalFormatting sqref="BB34">
    <cfRule type="cellIs" dxfId="11410" priority="1735" stopIfTrue="1" operator="notEqual">
      <formula>AO48</formula>
    </cfRule>
    <cfRule type="expression" dxfId="11409" priority="1736" stopIfTrue="1">
      <formula>$N$7=7</formula>
    </cfRule>
  </conditionalFormatting>
  <conditionalFormatting sqref="BC34">
    <cfRule type="cellIs" dxfId="11408" priority="1733" stopIfTrue="1" operator="notEqual">
      <formula>AN48</formula>
    </cfRule>
    <cfRule type="expression" dxfId="11407" priority="1734" stopIfTrue="1">
      <formula>$N$7=7</formula>
    </cfRule>
  </conditionalFormatting>
  <conditionalFormatting sqref="BD32">
    <cfRule type="cellIs" dxfId="11406" priority="1731" stopIfTrue="1" operator="notEqual">
      <formula>AM50</formula>
    </cfRule>
    <cfRule type="expression" dxfId="11405" priority="1732" stopIfTrue="1">
      <formula>$N$7=7</formula>
    </cfRule>
  </conditionalFormatting>
  <conditionalFormatting sqref="BE32">
    <cfRule type="cellIs" dxfId="11404" priority="1729" stopIfTrue="1" operator="notEqual">
      <formula>AL50</formula>
    </cfRule>
    <cfRule type="expression" dxfId="11403" priority="1730" stopIfTrue="1">
      <formula>$N$7=7</formula>
    </cfRule>
  </conditionalFormatting>
  <conditionalFormatting sqref="BF30">
    <cfRule type="cellIs" dxfId="11402" priority="1727" stopIfTrue="1" operator="notEqual">
      <formula>AK52</formula>
    </cfRule>
    <cfRule type="expression" dxfId="11401" priority="1728" stopIfTrue="1">
      <formula>$N$7=7</formula>
    </cfRule>
  </conditionalFormatting>
  <conditionalFormatting sqref="BG30">
    <cfRule type="cellIs" dxfId="11400" priority="1725" stopIfTrue="1" operator="notEqual">
      <formula>AJ52</formula>
    </cfRule>
    <cfRule type="expression" dxfId="11399" priority="1726" stopIfTrue="1">
      <formula>$N$7=7</formula>
    </cfRule>
  </conditionalFormatting>
  <conditionalFormatting sqref="BH28">
    <cfRule type="cellIs" dxfId="11398" priority="1723" stopIfTrue="1" operator="notEqual">
      <formula>AI54</formula>
    </cfRule>
    <cfRule type="expression" dxfId="11397" priority="1724" stopIfTrue="1">
      <formula>$N$7=7</formula>
    </cfRule>
  </conditionalFormatting>
  <conditionalFormatting sqref="BI28">
    <cfRule type="cellIs" dxfId="11396" priority="1721" stopIfTrue="1" operator="notEqual">
      <formula>AH54</formula>
    </cfRule>
    <cfRule type="expression" dxfId="11395" priority="1722" stopIfTrue="1">
      <formula>$N$7=7</formula>
    </cfRule>
  </conditionalFormatting>
  <conditionalFormatting sqref="BD34">
    <cfRule type="cellIs" dxfId="11394" priority="1719" stopIfTrue="1" operator="notEqual">
      <formula>AO50</formula>
    </cfRule>
    <cfRule type="expression" dxfId="11393" priority="1720" stopIfTrue="1">
      <formula>$N$7=8</formula>
    </cfRule>
  </conditionalFormatting>
  <conditionalFormatting sqref="BE34">
    <cfRule type="cellIs" dxfId="11392" priority="1717" stopIfTrue="1" operator="notEqual">
      <formula>AN50</formula>
    </cfRule>
    <cfRule type="expression" dxfId="11391" priority="1718" stopIfTrue="1">
      <formula>$N$7=8</formula>
    </cfRule>
  </conditionalFormatting>
  <conditionalFormatting sqref="BH30">
    <cfRule type="cellIs" dxfId="11390" priority="1715" stopIfTrue="1" operator="notEqual">
      <formula>AK54</formula>
    </cfRule>
    <cfRule type="expression" dxfId="11389" priority="1716" stopIfTrue="1">
      <formula>$N$7=8</formula>
    </cfRule>
  </conditionalFormatting>
  <conditionalFormatting sqref="BI30">
    <cfRule type="cellIs" dxfId="11388" priority="1713" stopIfTrue="1" operator="notEqual">
      <formula>AJ54</formula>
    </cfRule>
    <cfRule type="expression" dxfId="11387" priority="1714" stopIfTrue="1">
      <formula>$N$7=8</formula>
    </cfRule>
  </conditionalFormatting>
  <conditionalFormatting sqref="BJ28">
    <cfRule type="cellIs" dxfId="11386" priority="1711" stopIfTrue="1" operator="notEqual">
      <formula>AI56</formula>
    </cfRule>
    <cfRule type="expression" dxfId="11385" priority="1712" stopIfTrue="1">
      <formula>$N$7=8</formula>
    </cfRule>
  </conditionalFormatting>
  <conditionalFormatting sqref="BK28">
    <cfRule type="cellIs" dxfId="11384" priority="1709" stopIfTrue="1" operator="notEqual">
      <formula>AH56</formula>
    </cfRule>
    <cfRule type="expression" dxfId="11383" priority="1710" stopIfTrue="1">
      <formula>$N$7=8</formula>
    </cfRule>
  </conditionalFormatting>
  <conditionalFormatting sqref="BB36">
    <cfRule type="cellIs" dxfId="11382" priority="1707" stopIfTrue="1" operator="notEqual">
      <formula>AQ48</formula>
    </cfRule>
    <cfRule type="expression" dxfId="11381" priority="1708" stopIfTrue="1">
      <formula>$G$9=8</formula>
    </cfRule>
  </conditionalFormatting>
  <conditionalFormatting sqref="BC36">
    <cfRule type="cellIs" dxfId="11380" priority="1705" stopIfTrue="1" operator="notEqual">
      <formula>AP48</formula>
    </cfRule>
    <cfRule type="expression" dxfId="11379" priority="1706" stopIfTrue="1">
      <formula>$G$9=8</formula>
    </cfRule>
  </conditionalFormatting>
  <conditionalFormatting sqref="AZ38">
    <cfRule type="cellIs" dxfId="11378" priority="1703" stopIfTrue="1" operator="notEqual">
      <formula>AS46</formula>
    </cfRule>
    <cfRule type="expression" dxfId="11377" priority="1704" stopIfTrue="1">
      <formula>$G$9=8</formula>
    </cfRule>
  </conditionalFormatting>
  <conditionalFormatting sqref="BA38">
    <cfRule type="cellIs" dxfId="11376" priority="1701" stopIfTrue="1" operator="notEqual">
      <formula>AR46</formula>
    </cfRule>
    <cfRule type="expression" dxfId="11375" priority="1702" stopIfTrue="1">
      <formula>$G$9=8</formula>
    </cfRule>
  </conditionalFormatting>
  <conditionalFormatting sqref="BL26">
    <cfRule type="cellIs" dxfId="11374" priority="1699" stopIfTrue="1" operator="notEqual">
      <formula>AG58</formula>
    </cfRule>
    <cfRule type="expression" dxfId="11373" priority="1700" stopIfTrue="1">
      <formula>$N$7=8</formula>
    </cfRule>
  </conditionalFormatting>
  <conditionalFormatting sqref="BM26">
    <cfRule type="cellIs" dxfId="11372" priority="1697" stopIfTrue="1" operator="notEqual">
      <formula>AF58</formula>
    </cfRule>
    <cfRule type="expression" dxfId="11371" priority="1698" stopIfTrue="1">
      <formula>$N$7=8</formula>
    </cfRule>
  </conditionalFormatting>
  <conditionalFormatting sqref="BN24">
    <cfRule type="cellIs" dxfId="11370" priority="1695" stopIfTrue="1" operator="notEqual">
      <formula>AE60</formula>
    </cfRule>
    <cfRule type="expression" dxfId="11369" priority="1696" stopIfTrue="1">
      <formula>$N$7=8</formula>
    </cfRule>
  </conditionalFormatting>
  <conditionalFormatting sqref="BO24">
    <cfRule type="cellIs" dxfId="11368" priority="1693" stopIfTrue="1" operator="notEqual">
      <formula>AD60</formula>
    </cfRule>
    <cfRule type="expression" dxfId="11367" priority="1694" stopIfTrue="1">
      <formula>$N$7=8</formula>
    </cfRule>
  </conditionalFormatting>
  <conditionalFormatting sqref="BP16">
    <cfRule type="cellIs" dxfId="11366" priority="1691" stopIfTrue="1" operator="notEqual">
      <formula>W62</formula>
    </cfRule>
    <cfRule type="expression" dxfId="11365" priority="1692" stopIfTrue="1">
      <formula>$N$7=5</formula>
    </cfRule>
  </conditionalFormatting>
  <conditionalFormatting sqref="BQ16">
    <cfRule type="cellIs" dxfId="11364" priority="1689" stopIfTrue="1" operator="notEqual">
      <formula>V62</formula>
    </cfRule>
    <cfRule type="expression" dxfId="11363" priority="1690" stopIfTrue="1">
      <formula>$N$7=5</formula>
    </cfRule>
  </conditionalFormatting>
  <conditionalFormatting sqref="BN26">
    <cfRule type="cellIs" dxfId="11362" priority="1687" stopIfTrue="1" operator="notEqual">
      <formula>AG60</formula>
    </cfRule>
    <cfRule type="expression" dxfId="11361" priority="1688" stopIfTrue="1">
      <formula>$N$7=9</formula>
    </cfRule>
  </conditionalFormatting>
  <conditionalFormatting sqref="BO26">
    <cfRule type="cellIs" dxfId="11360" priority="1685" stopIfTrue="1" operator="notEqual">
      <formula>AF60</formula>
    </cfRule>
    <cfRule type="expression" dxfId="11359" priority="1686" stopIfTrue="1">
      <formula>$N$7=9</formula>
    </cfRule>
  </conditionalFormatting>
  <conditionalFormatting sqref="AZ40">
    <cfRule type="cellIs" dxfId="11358" priority="1683" stopIfTrue="1" operator="notEqual">
      <formula>AU46</formula>
    </cfRule>
    <cfRule type="expression" dxfId="11357" priority="1684" stopIfTrue="1">
      <formula>$G$9=9</formula>
    </cfRule>
  </conditionalFormatting>
  <conditionalFormatting sqref="BA40">
    <cfRule type="cellIs" dxfId="11356" priority="1681" stopIfTrue="1" operator="notEqual">
      <formula>AT46</formula>
    </cfRule>
    <cfRule type="expression" dxfId="11355" priority="1682" stopIfTrue="1">
      <formula>$G$9=9</formula>
    </cfRule>
  </conditionalFormatting>
  <conditionalFormatting sqref="BB38">
    <cfRule type="cellIs" dxfId="11354" priority="1679" stopIfTrue="1" operator="notEqual">
      <formula>AS48</formula>
    </cfRule>
    <cfRule type="expression" dxfId="11353" priority="1680" stopIfTrue="1">
      <formula>$G$9=9</formula>
    </cfRule>
  </conditionalFormatting>
  <conditionalFormatting sqref="BC38">
    <cfRule type="cellIs" dxfId="11352" priority="1677" stopIfTrue="1" operator="notEqual">
      <formula>AR48</formula>
    </cfRule>
    <cfRule type="expression" dxfId="11351" priority="1678" stopIfTrue="1">
      <formula>$G$9=9</formula>
    </cfRule>
  </conditionalFormatting>
  <conditionalFormatting sqref="BD36">
    <cfRule type="cellIs" dxfId="11350" priority="1675" stopIfTrue="1" operator="notEqual">
      <formula>AQ50</formula>
    </cfRule>
    <cfRule type="expression" dxfId="11349" priority="1676" stopIfTrue="1">
      <formula>$G$9=9</formula>
    </cfRule>
  </conditionalFormatting>
  <conditionalFormatting sqref="BE36">
    <cfRule type="cellIs" dxfId="11348" priority="1673" stopIfTrue="1" operator="notEqual">
      <formula>AP50</formula>
    </cfRule>
    <cfRule type="expression" dxfId="11347" priority="1674" stopIfTrue="1">
      <formula>$G$9=9</formula>
    </cfRule>
  </conditionalFormatting>
  <conditionalFormatting sqref="BF34">
    <cfRule type="cellIs" dxfId="11346" priority="1671" stopIfTrue="1" operator="notEqual">
      <formula>AO52</formula>
    </cfRule>
    <cfRule type="expression" dxfId="11345" priority="1672" stopIfTrue="1">
      <formula>$N$7=9</formula>
    </cfRule>
  </conditionalFormatting>
  <conditionalFormatting sqref="BG34">
    <cfRule type="cellIs" dxfId="11344" priority="1669" stopIfTrue="1" operator="notEqual">
      <formula>AN52</formula>
    </cfRule>
    <cfRule type="expression" dxfId="11343" priority="1670" stopIfTrue="1">
      <formula>$N$7=9</formula>
    </cfRule>
  </conditionalFormatting>
  <conditionalFormatting sqref="BL28">
    <cfRule type="cellIs" dxfId="11342" priority="1667" stopIfTrue="1" operator="notEqual">
      <formula>AI58</formula>
    </cfRule>
    <cfRule type="expression" dxfId="11341" priority="1668" stopIfTrue="1">
      <formula>$N$7=9</formula>
    </cfRule>
  </conditionalFormatting>
  <conditionalFormatting sqref="BM28">
    <cfRule type="cellIs" dxfId="11340" priority="1665" stopIfTrue="1" operator="notEqual">
      <formula>AH58</formula>
    </cfRule>
    <cfRule type="expression" dxfId="11339" priority="1666" stopIfTrue="1">
      <formula>$N$7=9</formula>
    </cfRule>
  </conditionalFormatting>
  <conditionalFormatting sqref="BJ30">
    <cfRule type="cellIs" dxfId="11338" priority="1663" stopIfTrue="1" operator="notEqual">
      <formula>AK56</formula>
    </cfRule>
    <cfRule type="expression" dxfId="11337" priority="1664" stopIfTrue="1">
      <formula>$N$7=9</formula>
    </cfRule>
  </conditionalFormatting>
  <conditionalFormatting sqref="BK30">
    <cfRule type="cellIs" dxfId="11336" priority="1661" stopIfTrue="1" operator="notEqual">
      <formula>AJ56</formula>
    </cfRule>
    <cfRule type="expression" dxfId="11335" priority="1662" stopIfTrue="1">
      <formula>$N$7=9</formula>
    </cfRule>
  </conditionalFormatting>
  <conditionalFormatting sqref="BH32">
    <cfRule type="cellIs" dxfId="11334" priority="1659" stopIfTrue="1" operator="notEqual">
      <formula>AM54</formula>
    </cfRule>
    <cfRule type="expression" dxfId="11333" priority="1660" stopIfTrue="1">
      <formula>$N$7=9</formula>
    </cfRule>
  </conditionalFormatting>
  <conditionalFormatting sqref="BI32">
    <cfRule type="cellIs" dxfId="11332" priority="1657" stopIfTrue="1" operator="notEqual">
      <formula>AL54</formula>
    </cfRule>
    <cfRule type="expression" dxfId="11331" priority="1658" stopIfTrue="1">
      <formula>$N$7=9</formula>
    </cfRule>
  </conditionalFormatting>
  <conditionalFormatting sqref="BH42 BD38">
    <cfRule type="cellIs" dxfId="11330" priority="1655" stopIfTrue="1" operator="notEqual">
      <formula>AS50</formula>
    </cfRule>
    <cfRule type="expression" dxfId="11329" priority="1656" stopIfTrue="1">
      <formula>$G$9=10</formula>
    </cfRule>
  </conditionalFormatting>
  <conditionalFormatting sqref="BI42 BE38">
    <cfRule type="cellIs" dxfId="11328" priority="1653" stopIfTrue="1" operator="notEqual">
      <formula>AR50</formula>
    </cfRule>
    <cfRule type="expression" dxfId="11327" priority="1654" stopIfTrue="1">
      <formula>$G$9=10</formula>
    </cfRule>
  </conditionalFormatting>
  <conditionalFormatting sqref="BL30">
    <cfRule type="cellIs" dxfId="11326" priority="1651" stopIfTrue="1" operator="notEqual">
      <formula>AK58</formula>
    </cfRule>
    <cfRule type="expression" dxfId="11325" priority="1652" stopIfTrue="1">
      <formula>$N$7=10</formula>
    </cfRule>
  </conditionalFormatting>
  <conditionalFormatting sqref="BM30">
    <cfRule type="cellIs" dxfId="11324" priority="1649" stopIfTrue="1" operator="notEqual">
      <formula>AJ58</formula>
    </cfRule>
    <cfRule type="expression" dxfId="11323" priority="1650" stopIfTrue="1">
      <formula>$N$7=10</formula>
    </cfRule>
  </conditionalFormatting>
  <conditionalFormatting sqref="BF38">
    <cfRule type="cellIs" dxfId="11322" priority="1647" stopIfTrue="1" operator="notEqual">
      <formula>AS52</formula>
    </cfRule>
    <cfRule type="expression" dxfId="11321" priority="1648" stopIfTrue="1">
      <formula>$G$9=11</formula>
    </cfRule>
  </conditionalFormatting>
  <conditionalFormatting sqref="BG38">
    <cfRule type="cellIs" dxfId="11320" priority="1645" stopIfTrue="1" operator="notEqual">
      <formula>AR52</formula>
    </cfRule>
    <cfRule type="expression" dxfId="11319" priority="1646" stopIfTrue="1">
      <formula>$G$9=11</formula>
    </cfRule>
  </conditionalFormatting>
  <conditionalFormatting sqref="BL32">
    <cfRule type="cellIs" dxfId="11318" priority="1643" stopIfTrue="1" operator="notEqual">
      <formula>AM58</formula>
    </cfRule>
    <cfRule type="expression" dxfId="11317" priority="1644" stopIfTrue="1">
      <formula>$N$7=11</formula>
    </cfRule>
  </conditionalFormatting>
  <conditionalFormatting sqref="BO34">
    <cfRule type="cellIs" dxfId="11316" priority="1641" stopIfTrue="1" operator="notEqual">
      <formula>AN60</formula>
    </cfRule>
    <cfRule type="expression" dxfId="11315" priority="1642" stopIfTrue="1">
      <formula>$N$7=13</formula>
    </cfRule>
  </conditionalFormatting>
  <conditionalFormatting sqref="BH40">
    <cfRule type="cellIs" dxfId="11314" priority="1639" stopIfTrue="1" operator="notEqual">
      <formula>AU54</formula>
    </cfRule>
    <cfRule type="expression" dxfId="11313" priority="1640" stopIfTrue="1">
      <formula>$G$9=13</formula>
    </cfRule>
  </conditionalFormatting>
  <conditionalFormatting sqref="BI40">
    <cfRule type="cellIs" dxfId="11312" priority="1637" stopIfTrue="1" operator="notEqual">
      <formula>AT54</formula>
    </cfRule>
    <cfRule type="expression" dxfId="11311" priority="1638" stopIfTrue="1">
      <formula>$G$9=13</formula>
    </cfRule>
  </conditionalFormatting>
  <conditionalFormatting sqref="BN34">
    <cfRule type="cellIs" dxfId="11310" priority="1635" stopIfTrue="1" operator="notEqual">
      <formula>AO60</formula>
    </cfRule>
    <cfRule type="expression" dxfId="11309" priority="1636" stopIfTrue="1">
      <formula>$N$7=13</formula>
    </cfRule>
  </conditionalFormatting>
  <conditionalFormatting sqref="BB40 BL50">
    <cfRule type="cellIs" dxfId="11308" priority="1633" stopIfTrue="1" operator="notEqual">
      <formula>AU48</formula>
    </cfRule>
    <cfRule type="expression" dxfId="11307" priority="1634" stopIfTrue="1">
      <formula>$G$9=10</formula>
    </cfRule>
  </conditionalFormatting>
  <conditionalFormatting sqref="BC40 BM50">
    <cfRule type="cellIs" dxfId="11306" priority="1631" stopIfTrue="1" operator="notEqual">
      <formula>AT48</formula>
    </cfRule>
    <cfRule type="expression" dxfId="11305" priority="1632" stopIfTrue="1">
      <formula>$G$9=10</formula>
    </cfRule>
  </conditionalFormatting>
  <conditionalFormatting sqref="BJ32">
    <cfRule type="cellIs" dxfId="11304" priority="1629" stopIfTrue="1" operator="notEqual">
      <formula>AM56</formula>
    </cfRule>
    <cfRule type="expression" dxfId="11303" priority="1630" stopIfTrue="1">
      <formula>$N$7=10</formula>
    </cfRule>
  </conditionalFormatting>
  <conditionalFormatting sqref="BK32">
    <cfRule type="cellIs" dxfId="11302" priority="1627" stopIfTrue="1" operator="notEqual">
      <formula>AL56</formula>
    </cfRule>
    <cfRule type="expression" dxfId="11301" priority="1628" stopIfTrue="1">
      <formula>$N$7=10</formula>
    </cfRule>
  </conditionalFormatting>
  <conditionalFormatting sqref="BN28">
    <cfRule type="cellIs" dxfId="11300" priority="1625" stopIfTrue="1" operator="notEqual">
      <formula>AI60</formula>
    </cfRule>
    <cfRule type="expression" dxfId="11299" priority="1626" stopIfTrue="1">
      <formula>$N$7=10</formula>
    </cfRule>
  </conditionalFormatting>
  <conditionalFormatting sqref="BO28">
    <cfRule type="cellIs" dxfId="11298" priority="1623" stopIfTrue="1" operator="notEqual">
      <formula>AH60</formula>
    </cfRule>
    <cfRule type="expression" dxfId="11297" priority="1624" stopIfTrue="1">
      <formula>$N$7=10</formula>
    </cfRule>
  </conditionalFormatting>
  <conditionalFormatting sqref="BP18">
    <cfRule type="cellIs" dxfId="11296" priority="1621" stopIfTrue="1" operator="notEqual">
      <formula>Y62</formula>
    </cfRule>
    <cfRule type="expression" dxfId="11295" priority="1622" stopIfTrue="1">
      <formula>$N$7=6</formula>
    </cfRule>
  </conditionalFormatting>
  <conditionalFormatting sqref="BQ18">
    <cfRule type="cellIs" dxfId="11294" priority="1619" stopIfTrue="1" operator="notEqual">
      <formula>X62</formula>
    </cfRule>
    <cfRule type="expression" dxfId="11293" priority="1620" stopIfTrue="1">
      <formula>$N$7=6</formula>
    </cfRule>
  </conditionalFormatting>
  <conditionalFormatting sqref="BD40">
    <cfRule type="cellIs" dxfId="11292" priority="1617" stopIfTrue="1" operator="notEqual">
      <formula>AU50</formula>
    </cfRule>
    <cfRule type="expression" dxfId="11291" priority="1618" stopIfTrue="1">
      <formula>$G$9=11</formula>
    </cfRule>
  </conditionalFormatting>
  <conditionalFormatting sqref="BE40">
    <cfRule type="cellIs" dxfId="11290" priority="1615" stopIfTrue="1" operator="notEqual">
      <formula>AT50</formula>
    </cfRule>
    <cfRule type="expression" dxfId="11289" priority="1616" stopIfTrue="1">
      <formula>$G$9=11</formula>
    </cfRule>
  </conditionalFormatting>
  <conditionalFormatting sqref="BN30">
    <cfRule type="cellIs" dxfId="11288" priority="1613" stopIfTrue="1" operator="notEqual">
      <formula>AK60</formula>
    </cfRule>
    <cfRule type="expression" dxfId="11287" priority="1614" stopIfTrue="1">
      <formula>$N$7=11</formula>
    </cfRule>
  </conditionalFormatting>
  <conditionalFormatting sqref="BO30">
    <cfRule type="cellIs" dxfId="11286" priority="1611" stopIfTrue="1" operator="notEqual">
      <formula>AJ60</formula>
    </cfRule>
    <cfRule type="expression" dxfId="11285" priority="1612" stopIfTrue="1">
      <formula>$N$7=11</formula>
    </cfRule>
  </conditionalFormatting>
  <conditionalFormatting sqref="BM32">
    <cfRule type="cellIs" dxfId="11284" priority="1609" stopIfTrue="1" operator="notEqual">
      <formula>AL58</formula>
    </cfRule>
    <cfRule type="expression" dxfId="11283" priority="1610" stopIfTrue="1">
      <formula>$N$7=11</formula>
    </cfRule>
  </conditionalFormatting>
  <conditionalFormatting sqref="BJ34">
    <cfRule type="cellIs" dxfId="11282" priority="1607" stopIfTrue="1" operator="notEqual">
      <formula>AO56</formula>
    </cfRule>
    <cfRule type="expression" dxfId="11281" priority="1608" stopIfTrue="1">
      <formula>$N$7=11</formula>
    </cfRule>
  </conditionalFormatting>
  <conditionalFormatting sqref="BK34">
    <cfRule type="cellIs" dxfId="11280" priority="1605" stopIfTrue="1" operator="notEqual">
      <formula>AN56</formula>
    </cfRule>
    <cfRule type="expression" dxfId="11279" priority="1606" stopIfTrue="1">
      <formula>$N$7=11</formula>
    </cfRule>
  </conditionalFormatting>
  <conditionalFormatting sqref="BF40">
    <cfRule type="cellIs" dxfId="11278" priority="1603" stopIfTrue="1" operator="notEqual">
      <formula>AU52</formula>
    </cfRule>
    <cfRule type="expression" dxfId="11277" priority="1604" stopIfTrue="1">
      <formula>$G$9=12</formula>
    </cfRule>
  </conditionalFormatting>
  <conditionalFormatting sqref="BG40">
    <cfRule type="cellIs" dxfId="11276" priority="1601" stopIfTrue="1" operator="notEqual">
      <formula>AT52</formula>
    </cfRule>
    <cfRule type="expression" dxfId="11275" priority="1602" stopIfTrue="1">
      <formula>$G$9=12</formula>
    </cfRule>
  </conditionalFormatting>
  <conditionalFormatting sqref="BN32">
    <cfRule type="cellIs" dxfId="11274" priority="1599" stopIfTrue="1" operator="notEqual">
      <formula>AM60</formula>
    </cfRule>
    <cfRule type="expression" dxfId="11273" priority="1600" stopIfTrue="1">
      <formula>$N$7=12</formula>
    </cfRule>
  </conditionalFormatting>
  <conditionalFormatting sqref="BO32">
    <cfRule type="cellIs" dxfId="11272" priority="1597" stopIfTrue="1" operator="notEqual">
      <formula>AL60</formula>
    </cfRule>
    <cfRule type="expression" dxfId="11271" priority="1598" stopIfTrue="1">
      <formula>$N$7=12</formula>
    </cfRule>
  </conditionalFormatting>
  <conditionalFormatting sqref="BP20">
    <cfRule type="cellIs" dxfId="11270" priority="1595" stopIfTrue="1" operator="notEqual">
      <formula>AA62</formula>
    </cfRule>
    <cfRule type="expression" dxfId="11269" priority="1596" stopIfTrue="1">
      <formula>$N$7=7</formula>
    </cfRule>
  </conditionalFormatting>
  <conditionalFormatting sqref="BQ20">
    <cfRule type="cellIs" dxfId="11268" priority="1593" stopIfTrue="1" operator="notEqual">
      <formula>Z62</formula>
    </cfRule>
    <cfRule type="expression" dxfId="11267" priority="1594" stopIfTrue="1">
      <formula>$N$7=7</formula>
    </cfRule>
  </conditionalFormatting>
  <conditionalFormatting sqref="BJ38">
    <cfRule type="cellIs" dxfId="11266" priority="1591" stopIfTrue="1" operator="notEqual">
      <formula>AS56</formula>
    </cfRule>
    <cfRule type="expression" dxfId="11265" priority="1592" stopIfTrue="1">
      <formula>$G$9=13</formula>
    </cfRule>
  </conditionalFormatting>
  <conditionalFormatting sqref="BK38">
    <cfRule type="cellIs" dxfId="11264" priority="1589" stopIfTrue="1" operator="notEqual">
      <formula>AR56</formula>
    </cfRule>
    <cfRule type="expression" dxfId="11263" priority="1590" stopIfTrue="1">
      <formula>$G$9=13</formula>
    </cfRule>
  </conditionalFormatting>
  <conditionalFormatting sqref="BL42 BJ40">
    <cfRule type="cellIs" dxfId="11262" priority="1587" stopIfTrue="1" operator="notEqual">
      <formula>AU56</formula>
    </cfRule>
    <cfRule type="expression" dxfId="11261" priority="1588" stopIfTrue="1">
      <formula>$G$9=14</formula>
    </cfRule>
  </conditionalFormatting>
  <conditionalFormatting sqref="BM42 BK40">
    <cfRule type="cellIs" dxfId="11260" priority="1585" stopIfTrue="1" operator="notEqual">
      <formula>AT56</formula>
    </cfRule>
    <cfRule type="expression" dxfId="11259" priority="1586" stopIfTrue="1">
      <formula>$G$9=14</formula>
    </cfRule>
  </conditionalFormatting>
  <conditionalFormatting sqref="BP38">
    <cfRule type="cellIs" dxfId="11258" priority="1583" stopIfTrue="1" operator="notEqual">
      <formula>AS62</formula>
    </cfRule>
    <cfRule type="expression" dxfId="11257" priority="1584" stopIfTrue="1">
      <formula>$G$9=14</formula>
    </cfRule>
  </conditionalFormatting>
  <conditionalFormatting sqref="BQ38">
    <cfRule type="cellIs" dxfId="11256" priority="1581" stopIfTrue="1" operator="notEqual">
      <formula>AR62</formula>
    </cfRule>
    <cfRule type="expression" dxfId="11255" priority="1582" stopIfTrue="1">
      <formula>$G$9=14</formula>
    </cfRule>
  </conditionalFormatting>
  <conditionalFormatting sqref="BL40">
    <cfRule type="cellIs" dxfId="11254" priority="1579" stopIfTrue="1" operator="notEqual">
      <formula>AU58</formula>
    </cfRule>
    <cfRule type="expression" dxfId="11253" priority="1580" stopIfTrue="1">
      <formula>$G$9=15</formula>
    </cfRule>
  </conditionalFormatting>
  <conditionalFormatting sqref="BM40">
    <cfRule type="cellIs" dxfId="11252" priority="1577" stopIfTrue="1" operator="notEqual">
      <formula>AT58</formula>
    </cfRule>
    <cfRule type="expression" dxfId="11251" priority="1578" stopIfTrue="1">
      <formula>$G$9=15</formula>
    </cfRule>
  </conditionalFormatting>
  <conditionalFormatting sqref="BN38">
    <cfRule type="cellIs" dxfId="11250" priority="1575" stopIfTrue="1" operator="notEqual">
      <formula>AS60</formula>
    </cfRule>
    <cfRule type="expression" dxfId="11249" priority="1576" stopIfTrue="1">
      <formula>$G$9=15</formula>
    </cfRule>
  </conditionalFormatting>
  <conditionalFormatting sqref="BO38">
    <cfRule type="cellIs" dxfId="11248" priority="1573" stopIfTrue="1" operator="notEqual">
      <formula>AR60</formula>
    </cfRule>
    <cfRule type="expression" dxfId="11247" priority="1574" stopIfTrue="1">
      <formula>$G$9=15</formula>
    </cfRule>
  </conditionalFormatting>
  <conditionalFormatting sqref="BN42">
    <cfRule type="cellIs" dxfId="11246" priority="1571" stopIfTrue="1" operator="notEqual">
      <formula>AW60</formula>
    </cfRule>
    <cfRule type="expression" dxfId="11245" priority="1572" stopIfTrue="1">
      <formula>$G$9=16</formula>
    </cfRule>
  </conditionalFormatting>
  <conditionalFormatting sqref="BO42">
    <cfRule type="cellIs" dxfId="11244" priority="1569" stopIfTrue="1" operator="notEqual">
      <formula>AV60</formula>
    </cfRule>
    <cfRule type="expression" dxfId="11243" priority="1570" stopIfTrue="1">
      <formula>$G$9=16</formula>
    </cfRule>
  </conditionalFormatting>
  <conditionalFormatting sqref="AX22">
    <cfRule type="cellIs" dxfId="11242" priority="1567" stopIfTrue="1" operator="notEqual">
      <formula>AC44</formula>
    </cfRule>
    <cfRule type="expression" dxfId="11241" priority="1568" stopIfTrue="1">
      <formula>$N$7=13</formula>
    </cfRule>
  </conditionalFormatting>
  <conditionalFormatting sqref="AY22">
    <cfRule type="cellIs" dxfId="11240" priority="1565" stopIfTrue="1" operator="notEqual">
      <formula>AB44</formula>
    </cfRule>
    <cfRule type="expression" dxfId="11239" priority="1566" stopIfTrue="1">
      <formula>$N$7=13</formula>
    </cfRule>
  </conditionalFormatting>
  <conditionalFormatting sqref="AZ20">
    <cfRule type="cellIs" dxfId="11238" priority="1563" stopIfTrue="1" operator="notEqual">
      <formula>AA46</formula>
    </cfRule>
    <cfRule type="expression" dxfId="11237" priority="1564" stopIfTrue="1">
      <formula>$N$7=13</formula>
    </cfRule>
  </conditionalFormatting>
  <conditionalFormatting sqref="BA20">
    <cfRule type="cellIs" dxfId="11236" priority="1561" stopIfTrue="1" operator="notEqual">
      <formula>Z46</formula>
    </cfRule>
    <cfRule type="expression" dxfId="11235" priority="1562" stopIfTrue="1">
      <formula>$N$7=13</formula>
    </cfRule>
  </conditionalFormatting>
  <conditionalFormatting sqref="BB18">
    <cfRule type="cellIs" dxfId="11234" priority="1559" stopIfTrue="1" operator="notEqual">
      <formula>Y48</formula>
    </cfRule>
    <cfRule type="expression" dxfId="11233" priority="1560" stopIfTrue="1">
      <formula>$N$7=13</formula>
    </cfRule>
  </conditionalFormatting>
  <conditionalFormatting sqref="BC18">
    <cfRule type="cellIs" dxfId="11232" priority="1557" stopIfTrue="1" operator="notEqual">
      <formula>X48</formula>
    </cfRule>
    <cfRule type="expression" dxfId="11231" priority="1558" stopIfTrue="1">
      <formula>$N$7=13</formula>
    </cfRule>
  </conditionalFormatting>
  <conditionalFormatting sqref="BD16">
    <cfRule type="cellIs" dxfId="11230" priority="1555" stopIfTrue="1" operator="notEqual">
      <formula>W50</formula>
    </cfRule>
    <cfRule type="expression" dxfId="11229" priority="1556" stopIfTrue="1">
      <formula>$N$7=13</formula>
    </cfRule>
  </conditionalFormatting>
  <conditionalFormatting sqref="BE16">
    <cfRule type="cellIs" dxfId="11228" priority="1553" stopIfTrue="1" operator="notEqual">
      <formula>V50</formula>
    </cfRule>
    <cfRule type="expression" dxfId="11227" priority="1554" stopIfTrue="1">
      <formula>$N$7=13</formula>
    </cfRule>
  </conditionalFormatting>
  <conditionalFormatting sqref="BF14">
    <cfRule type="cellIs" dxfId="11226" priority="1551" stopIfTrue="1" operator="notEqual">
      <formula>U52</formula>
    </cfRule>
    <cfRule type="expression" dxfId="11225" priority="1552" stopIfTrue="1">
      <formula>$N$7=13</formula>
    </cfRule>
  </conditionalFormatting>
  <conditionalFormatting sqref="BG14">
    <cfRule type="cellIs" dxfId="11224" priority="1549" stopIfTrue="1" operator="notEqual">
      <formula>T52</formula>
    </cfRule>
    <cfRule type="expression" dxfId="11223" priority="1550" stopIfTrue="1">
      <formula>$N$7=13</formula>
    </cfRule>
  </conditionalFormatting>
  <conditionalFormatting sqref="BH12">
    <cfRule type="cellIs" dxfId="11222" priority="1547" stopIfTrue="1" operator="notEqual">
      <formula>S54</formula>
    </cfRule>
    <cfRule type="expression" dxfId="11221" priority="1548" stopIfTrue="1">
      <formula>$N$7=13</formula>
    </cfRule>
  </conditionalFormatting>
  <conditionalFormatting sqref="BI12">
    <cfRule type="cellIs" dxfId="11220" priority="1545" stopIfTrue="1" operator="notEqual">
      <formula>R54</formula>
    </cfRule>
    <cfRule type="expression" dxfId="11219" priority="1546" stopIfTrue="1">
      <formula>$N$7=13</formula>
    </cfRule>
  </conditionalFormatting>
  <conditionalFormatting sqref="BJ10">
    <cfRule type="cellIs" dxfId="11218" priority="1543" stopIfTrue="1" operator="notEqual">
      <formula>Q56</formula>
    </cfRule>
    <cfRule type="expression" dxfId="11217" priority="1544" stopIfTrue="1">
      <formula>$N$7=13</formula>
    </cfRule>
  </conditionalFormatting>
  <conditionalFormatting sqref="BK10">
    <cfRule type="cellIs" dxfId="11216" priority="1541" stopIfTrue="1" operator="notEqual">
      <formula>P56</formula>
    </cfRule>
    <cfRule type="expression" dxfId="11215" priority="1542" stopIfTrue="1">
      <formula>$N$7=13</formula>
    </cfRule>
  </conditionalFormatting>
  <conditionalFormatting sqref="BL8">
    <cfRule type="cellIs" dxfId="11214" priority="1539" stopIfTrue="1" operator="notEqual">
      <formula>O58</formula>
    </cfRule>
    <cfRule type="expression" dxfId="11213" priority="1540" stopIfTrue="1">
      <formula>$N$7=13</formula>
    </cfRule>
  </conditionalFormatting>
  <conditionalFormatting sqref="BM8">
    <cfRule type="cellIs" dxfId="11212" priority="1537" stopIfTrue="1" operator="notEqual">
      <formula>N58</formula>
    </cfRule>
    <cfRule type="expression" dxfId="11211" priority="1538" stopIfTrue="1">
      <formula>$N$7=13</formula>
    </cfRule>
  </conditionalFormatting>
  <conditionalFormatting sqref="AX42">
    <cfRule type="cellIs" dxfId="11210" priority="1535" stopIfTrue="1" operator="notEqual">
      <formula>AW44</formula>
    </cfRule>
    <cfRule type="expression" dxfId="11209" priority="1536" stopIfTrue="1">
      <formula>$G$9=17</formula>
    </cfRule>
  </conditionalFormatting>
  <conditionalFormatting sqref="AY42">
    <cfRule type="cellIs" dxfId="11208" priority="1533" stopIfTrue="1" operator="notEqual">
      <formula>AV44</formula>
    </cfRule>
    <cfRule type="expression" dxfId="11207" priority="1534" stopIfTrue="1">
      <formula>$G$9=17</formula>
    </cfRule>
  </conditionalFormatting>
  <conditionalFormatting sqref="BP24">
    <cfRule type="cellIs" dxfId="11206" priority="1531" stopIfTrue="1" operator="notEqual">
      <formula>AE62</formula>
    </cfRule>
    <cfRule type="expression" dxfId="11205" priority="1532" stopIfTrue="1">
      <formula>$N$7=9</formula>
    </cfRule>
  </conditionalFormatting>
  <conditionalFormatting sqref="BQ24">
    <cfRule type="cellIs" dxfId="11204" priority="1529" stopIfTrue="1" operator="notEqual">
      <formula>AD62</formula>
    </cfRule>
    <cfRule type="expression" dxfId="11203" priority="1530" stopIfTrue="1">
      <formula>$N$7=9</formula>
    </cfRule>
  </conditionalFormatting>
  <conditionalFormatting sqref="AZ22">
    <cfRule type="cellIs" dxfId="11202" priority="1527" stopIfTrue="1" operator="notEqual">
      <formula>AC46</formula>
    </cfRule>
    <cfRule type="expression" dxfId="11201" priority="1528" stopIfTrue="1">
      <formula>$N$7=14</formula>
    </cfRule>
  </conditionalFormatting>
  <conditionalFormatting sqref="BA22">
    <cfRule type="cellIs" dxfId="11200" priority="1525" stopIfTrue="1" operator="notEqual">
      <formula>AB46</formula>
    </cfRule>
    <cfRule type="expression" dxfId="11199" priority="1526" stopIfTrue="1">
      <formula>$N$7=14</formula>
    </cfRule>
  </conditionalFormatting>
  <conditionalFormatting sqref="BB20">
    <cfRule type="cellIs" dxfId="11198" priority="1523" stopIfTrue="1" operator="notEqual">
      <formula>AA48</formula>
    </cfRule>
    <cfRule type="expression" dxfId="11197" priority="1524" stopIfTrue="1">
      <formula>$N$7=14</formula>
    </cfRule>
  </conditionalFormatting>
  <conditionalFormatting sqref="BC20">
    <cfRule type="cellIs" dxfId="11196" priority="1521" stopIfTrue="1" operator="notEqual">
      <formula>Z48</formula>
    </cfRule>
    <cfRule type="expression" dxfId="11195" priority="1522" stopIfTrue="1">
      <formula>$N$7=14</formula>
    </cfRule>
  </conditionalFormatting>
  <conditionalFormatting sqref="BD18">
    <cfRule type="cellIs" dxfId="11194" priority="1519" stopIfTrue="1" operator="notEqual">
      <formula>Y50</formula>
    </cfRule>
    <cfRule type="expression" dxfId="11193" priority="1520" stopIfTrue="1">
      <formula>$N$7=14</formula>
    </cfRule>
  </conditionalFormatting>
  <conditionalFormatting sqref="BE18">
    <cfRule type="cellIs" dxfId="11192" priority="1517" stopIfTrue="1" operator="notEqual">
      <formula>X50</formula>
    </cfRule>
    <cfRule type="expression" dxfId="11191" priority="1518" stopIfTrue="1">
      <formula>$N$7=14</formula>
    </cfRule>
  </conditionalFormatting>
  <conditionalFormatting sqref="BF16">
    <cfRule type="cellIs" dxfId="11190" priority="1515" stopIfTrue="1" operator="notEqual">
      <formula>W52</formula>
    </cfRule>
    <cfRule type="expression" dxfId="11189" priority="1516" stopIfTrue="1">
      <formula>$N$7=14</formula>
    </cfRule>
  </conditionalFormatting>
  <conditionalFormatting sqref="BG16">
    <cfRule type="cellIs" dxfId="11188" priority="1513" stopIfTrue="1" operator="notEqual">
      <formula>V52</formula>
    </cfRule>
    <cfRule type="expression" dxfId="11187" priority="1514" stopIfTrue="1">
      <formula>$N$7=14</formula>
    </cfRule>
  </conditionalFormatting>
  <conditionalFormatting sqref="BH14">
    <cfRule type="cellIs" dxfId="11186" priority="1511" stopIfTrue="1" operator="notEqual">
      <formula>U54</formula>
    </cfRule>
    <cfRule type="expression" dxfId="11185" priority="1512" stopIfTrue="1">
      <formula>$N$7=14</formula>
    </cfRule>
  </conditionalFormatting>
  <conditionalFormatting sqref="BI14">
    <cfRule type="cellIs" dxfId="11184" priority="1509" stopIfTrue="1" operator="notEqual">
      <formula>T54</formula>
    </cfRule>
    <cfRule type="expression" dxfId="11183" priority="1510" stopIfTrue="1">
      <formula>$N$7=14</formula>
    </cfRule>
  </conditionalFormatting>
  <conditionalFormatting sqref="BJ12">
    <cfRule type="cellIs" dxfId="11182" priority="1507" stopIfTrue="1" operator="notEqual">
      <formula>S56</formula>
    </cfRule>
    <cfRule type="expression" dxfId="11181" priority="1508" stopIfTrue="1">
      <formula>$N$7=14</formula>
    </cfRule>
  </conditionalFormatting>
  <conditionalFormatting sqref="BK12">
    <cfRule type="cellIs" dxfId="11180" priority="1505" stopIfTrue="1" operator="notEqual">
      <formula>R56</formula>
    </cfRule>
    <cfRule type="expression" dxfId="11179" priority="1506" stopIfTrue="1">
      <formula>$N$7=14</formula>
    </cfRule>
  </conditionalFormatting>
  <conditionalFormatting sqref="BL10">
    <cfRule type="cellIs" dxfId="11178" priority="1503" stopIfTrue="1" operator="notEqual">
      <formula>Q58</formula>
    </cfRule>
    <cfRule type="expression" dxfId="11177" priority="1504" stopIfTrue="1">
      <formula>$N$7=14</formula>
    </cfRule>
  </conditionalFormatting>
  <conditionalFormatting sqref="BM10">
    <cfRule type="cellIs" dxfId="11176" priority="1501" stopIfTrue="1" operator="notEqual">
      <formula>P58</formula>
    </cfRule>
    <cfRule type="expression" dxfId="11175" priority="1502" stopIfTrue="1">
      <formula>$N$7=14</formula>
    </cfRule>
  </conditionalFormatting>
  <conditionalFormatting sqref="BN8">
    <cfRule type="cellIs" dxfId="11174" priority="1499" stopIfTrue="1" operator="notEqual">
      <formula>O60</formula>
    </cfRule>
    <cfRule type="expression" dxfId="11173" priority="1500" stopIfTrue="1">
      <formula>$N$7=14</formula>
    </cfRule>
  </conditionalFormatting>
  <conditionalFormatting sqref="BO8">
    <cfRule type="cellIs" dxfId="11172" priority="1497" stopIfTrue="1" operator="notEqual">
      <formula>N60</formula>
    </cfRule>
    <cfRule type="expression" dxfId="11171" priority="1498" stopIfTrue="1">
      <formula>$N$7=14</formula>
    </cfRule>
  </conditionalFormatting>
  <conditionalFormatting sqref="AX24">
    <cfRule type="cellIs" dxfId="11170" priority="1495" stopIfTrue="1" operator="notEqual">
      <formula>AE44</formula>
    </cfRule>
    <cfRule type="expression" dxfId="11169" priority="1496" stopIfTrue="1">
      <formula>$N$7=14</formula>
    </cfRule>
  </conditionalFormatting>
  <conditionalFormatting sqref="AY24">
    <cfRule type="cellIs" dxfId="11168" priority="1493" stopIfTrue="1" operator="notEqual">
      <formula>AD44</formula>
    </cfRule>
    <cfRule type="expression" dxfId="11167" priority="1494" stopIfTrue="1">
      <formula>$N$7=14</formula>
    </cfRule>
  </conditionalFormatting>
  <conditionalFormatting sqref="AZ26">
    <cfRule type="cellIs" dxfId="11166" priority="1491" stopIfTrue="1" operator="notEqual">
      <formula>AG46</formula>
    </cfRule>
    <cfRule type="expression" dxfId="11165" priority="1492" stopIfTrue="1">
      <formula>$N$7=2</formula>
    </cfRule>
  </conditionalFormatting>
  <conditionalFormatting sqref="BA26">
    <cfRule type="cellIs" dxfId="11164" priority="1489" stopIfTrue="1" operator="notEqual">
      <formula>AF46</formula>
    </cfRule>
    <cfRule type="expression" dxfId="11163" priority="1490" stopIfTrue="1">
      <formula>$N$7=2</formula>
    </cfRule>
  </conditionalFormatting>
  <conditionalFormatting sqref="BB28">
    <cfRule type="cellIs" dxfId="11162" priority="1487" stopIfTrue="1" operator="notEqual">
      <formula>AI48</formula>
    </cfRule>
    <cfRule type="expression" dxfId="11161" priority="1488" stopIfTrue="1">
      <formula>$N$7=4</formula>
    </cfRule>
  </conditionalFormatting>
  <conditionalFormatting sqref="BC28">
    <cfRule type="cellIs" dxfId="11160" priority="1485" stopIfTrue="1" operator="notEqual">
      <formula>AH48</formula>
    </cfRule>
    <cfRule type="expression" dxfId="11159" priority="1486" stopIfTrue="1">
      <formula>$N$7=4</formula>
    </cfRule>
  </conditionalFormatting>
  <conditionalFormatting sqref="BD30">
    <cfRule type="cellIs" dxfId="11158" priority="1483" stopIfTrue="1" operator="notEqual">
      <formula>AK50</formula>
    </cfRule>
    <cfRule type="expression" dxfId="11157" priority="1484" stopIfTrue="1">
      <formula>$N$7=6</formula>
    </cfRule>
  </conditionalFormatting>
  <conditionalFormatting sqref="BE30">
    <cfRule type="cellIs" dxfId="11156" priority="1481" stopIfTrue="1" operator="notEqual">
      <formula>AJ50</formula>
    </cfRule>
    <cfRule type="expression" dxfId="11155" priority="1482" stopIfTrue="1">
      <formula>$N$7=6</formula>
    </cfRule>
  </conditionalFormatting>
  <conditionalFormatting sqref="BF32">
    <cfRule type="cellIs" dxfId="11154" priority="1479" stopIfTrue="1" operator="notEqual">
      <formula>AM52</formula>
    </cfRule>
    <cfRule type="expression" dxfId="11153" priority="1480" stopIfTrue="1">
      <formula>$N$7=8</formula>
    </cfRule>
  </conditionalFormatting>
  <conditionalFormatting sqref="BG32">
    <cfRule type="cellIs" dxfId="11152" priority="1477" stopIfTrue="1" operator="notEqual">
      <formula>AL52</formula>
    </cfRule>
    <cfRule type="expression" dxfId="11151" priority="1478" stopIfTrue="1">
      <formula>$N$7=8</formula>
    </cfRule>
  </conditionalFormatting>
  <conditionalFormatting sqref="BH34">
    <cfRule type="cellIs" dxfId="11150" priority="1475" stopIfTrue="1" operator="notEqual">
      <formula>AO54</formula>
    </cfRule>
    <cfRule type="expression" dxfId="11149" priority="1476" stopIfTrue="1">
      <formula>$N$7=10</formula>
    </cfRule>
  </conditionalFormatting>
  <conditionalFormatting sqref="BI34">
    <cfRule type="cellIs" dxfId="11148" priority="1473" stopIfTrue="1" operator="notEqual">
      <formula>AN54</formula>
    </cfRule>
    <cfRule type="expression" dxfId="11147" priority="1474" stopIfTrue="1">
      <formula>$N$7=10</formula>
    </cfRule>
  </conditionalFormatting>
  <conditionalFormatting sqref="BL38">
    <cfRule type="cellIs" dxfId="11146" priority="1471" stopIfTrue="1" operator="notEqual">
      <formula>AS58</formula>
    </cfRule>
    <cfRule type="expression" dxfId="11145" priority="1472" stopIfTrue="1">
      <formula>$G$9=17</formula>
    </cfRule>
  </conditionalFormatting>
  <conditionalFormatting sqref="BM38">
    <cfRule type="cellIs" dxfId="11144" priority="1469" stopIfTrue="1" operator="notEqual">
      <formula>AR58</formula>
    </cfRule>
    <cfRule type="expression" dxfId="11143" priority="1470" stopIfTrue="1">
      <formula>$G$9=17</formula>
    </cfRule>
  </conditionalFormatting>
  <conditionalFormatting sqref="BN40">
    <cfRule type="cellIs" dxfId="11142" priority="1467" stopIfTrue="1" operator="notEqual">
      <formula>AU60</formula>
    </cfRule>
    <cfRule type="expression" dxfId="11141" priority="1468" stopIfTrue="1">
      <formula>$G$9=17</formula>
    </cfRule>
  </conditionalFormatting>
  <conditionalFormatting sqref="BO40">
    <cfRule type="cellIs" dxfId="11140" priority="1465" stopIfTrue="1" operator="notEqual">
      <formula>AT60</formula>
    </cfRule>
    <cfRule type="expression" dxfId="11139" priority="1466" stopIfTrue="1">
      <formula>$G$9=17</formula>
    </cfRule>
  </conditionalFormatting>
  <conditionalFormatting sqref="BP42">
    <cfRule type="cellIs" dxfId="11138" priority="1463" stopIfTrue="1" operator="notEqual">
      <formula>AW62</formula>
    </cfRule>
    <cfRule type="expression" dxfId="11137" priority="1464" stopIfTrue="1">
      <formula>$G$9=17</formula>
    </cfRule>
  </conditionalFormatting>
  <conditionalFormatting sqref="BQ42">
    <cfRule type="cellIs" dxfId="11136" priority="1461" stopIfTrue="1" operator="notEqual">
      <formula>AV62</formula>
    </cfRule>
    <cfRule type="expression" dxfId="11135" priority="1462" stopIfTrue="1">
      <formula>$G$9=17</formula>
    </cfRule>
  </conditionalFormatting>
  <conditionalFormatting sqref="AJ47:AW47 AL49:AW49 AT57:AW57 AR55:AW55 AV59:AW59 AP53:AW53 N53:AM53 N43:AC43 N51:AK51 N57:AQ57 N59:AS59 AF43:AW43 N45:AE45 AH45:AW45 N47:AG47 N49:AI49 AN51:AW51 N55:AO55 N61:AU61">
    <cfRule type="cellIs" dxfId="11134" priority="1458" stopIfTrue="1" operator="equal">
      <formula>2</formula>
    </cfRule>
    <cfRule type="cellIs" dxfId="11133" priority="1459" stopIfTrue="1" operator="equal">
      <formula>1</formula>
    </cfRule>
    <cfRule type="expression" dxfId="11132" priority="1460" stopIfTrue="1">
      <formula>N44+O44&lt;3</formula>
    </cfRule>
  </conditionalFormatting>
  <conditionalFormatting sqref="AV52">
    <cfRule type="cellIs" dxfId="11131" priority="1456" stopIfTrue="1" operator="notEqual">
      <formula>BG42</formula>
    </cfRule>
    <cfRule type="expression" dxfId="11130" priority="1457" stopIfTrue="1">
      <formula>$G$9=8</formula>
    </cfRule>
  </conditionalFormatting>
  <conditionalFormatting sqref="AW52">
    <cfRule type="cellIs" dxfId="11129" priority="1454" stopIfTrue="1" operator="notEqual">
      <formula>BF42</formula>
    </cfRule>
    <cfRule type="expression" dxfId="11128" priority="1455" stopIfTrue="1">
      <formula>$G$9=8</formula>
    </cfRule>
  </conditionalFormatting>
  <conditionalFormatting sqref="AL62">
    <cfRule type="cellIs" dxfId="11127" priority="1452" stopIfTrue="1" operator="notEqual">
      <formula>BQ32</formula>
    </cfRule>
    <cfRule type="expression" dxfId="11126" priority="1453" stopIfTrue="1">
      <formula>$N$7=13</formula>
    </cfRule>
  </conditionalFormatting>
  <conditionalFormatting sqref="AM62">
    <cfRule type="cellIs" dxfId="11125" priority="1450" stopIfTrue="1" operator="notEqual">
      <formula>BP32</formula>
    </cfRule>
    <cfRule type="expression" dxfId="11124" priority="1451" stopIfTrue="1">
      <formula>$N$7=13</formula>
    </cfRule>
  </conditionalFormatting>
  <conditionalFormatting sqref="N44">
    <cfRule type="cellIs" dxfId="11123" priority="1448" stopIfTrue="1" operator="notEqual">
      <formula>AY8</formula>
    </cfRule>
    <cfRule type="expression" dxfId="11122" priority="1449" stopIfTrue="1">
      <formula>$N$7=6</formula>
    </cfRule>
  </conditionalFormatting>
  <conditionalFormatting sqref="O44">
    <cfRule type="cellIs" dxfId="11121" priority="1446" stopIfTrue="1" operator="notEqual">
      <formula>AX8</formula>
    </cfRule>
    <cfRule type="expression" dxfId="11120" priority="1447" stopIfTrue="1">
      <formula>$N$7=6</formula>
    </cfRule>
  </conditionalFormatting>
  <conditionalFormatting sqref="P44">
    <cfRule type="cellIs" dxfId="11119" priority="1444" stopIfTrue="1" operator="notEqual">
      <formula>AY10</formula>
    </cfRule>
    <cfRule type="expression" dxfId="11118" priority="1445" stopIfTrue="1">
      <formula>$N$7=7</formula>
    </cfRule>
  </conditionalFormatting>
  <conditionalFormatting sqref="Q44">
    <cfRule type="cellIs" dxfId="11117" priority="1442" stopIfTrue="1" operator="notEqual">
      <formula>AX10</formula>
    </cfRule>
    <cfRule type="expression" dxfId="11116" priority="1443" stopIfTrue="1">
      <formula>$N$7=7</formula>
    </cfRule>
  </conditionalFormatting>
  <conditionalFormatting sqref="R44">
    <cfRule type="cellIs" dxfId="11115" priority="1440" stopIfTrue="1" operator="notEqual">
      <formula>AY12</formula>
    </cfRule>
    <cfRule type="expression" dxfId="11114" priority="1441" stopIfTrue="1">
      <formula>$N$7=8</formula>
    </cfRule>
  </conditionalFormatting>
  <conditionalFormatting sqref="S44">
    <cfRule type="cellIs" dxfId="11113" priority="1438" stopIfTrue="1" operator="notEqual">
      <formula>AX12</formula>
    </cfRule>
    <cfRule type="expression" dxfId="11112" priority="1439" stopIfTrue="1">
      <formula>$N$7=8</formula>
    </cfRule>
  </conditionalFormatting>
  <conditionalFormatting sqref="P46">
    <cfRule type="cellIs" dxfId="11111" priority="1436" stopIfTrue="1" operator="notEqual">
      <formula>BA10</formula>
    </cfRule>
    <cfRule type="expression" dxfId="11110" priority="1437" stopIfTrue="1">
      <formula>$N$7=8</formula>
    </cfRule>
  </conditionalFormatting>
  <conditionalFormatting sqref="Q46">
    <cfRule type="cellIs" dxfId="11109" priority="1434" stopIfTrue="1" operator="notEqual">
      <formula>AZ10</formula>
    </cfRule>
    <cfRule type="expression" dxfId="11108" priority="1435" stopIfTrue="1">
      <formula>$N$7=8</formula>
    </cfRule>
  </conditionalFormatting>
  <conditionalFormatting sqref="N48">
    <cfRule type="cellIs" dxfId="11107" priority="1432" stopIfTrue="1" operator="notEqual">
      <formula>BC8</formula>
    </cfRule>
    <cfRule type="expression" dxfId="11106" priority="1433" stopIfTrue="1">
      <formula>$N$7=8</formula>
    </cfRule>
  </conditionalFormatting>
  <conditionalFormatting sqref="O48">
    <cfRule type="cellIs" dxfId="11105" priority="1430" stopIfTrue="1" operator="notEqual">
      <formula>BB8</formula>
    </cfRule>
    <cfRule type="expression" dxfId="11104" priority="1431" stopIfTrue="1">
      <formula>$N$7=8</formula>
    </cfRule>
  </conditionalFormatting>
  <conditionalFormatting sqref="R46">
    <cfRule type="cellIs" dxfId="11103" priority="1428" stopIfTrue="1" operator="notEqual">
      <formula>BA12</formula>
    </cfRule>
    <cfRule type="expression" dxfId="11102" priority="1429" stopIfTrue="1">
      <formula>$N$7=9</formula>
    </cfRule>
  </conditionalFormatting>
  <conditionalFormatting sqref="S46">
    <cfRule type="cellIs" dxfId="11101" priority="1426" stopIfTrue="1" operator="notEqual">
      <formula>AZ12</formula>
    </cfRule>
    <cfRule type="expression" dxfId="11100" priority="1427" stopIfTrue="1">
      <formula>$N$7=9</formula>
    </cfRule>
  </conditionalFormatting>
  <conditionalFormatting sqref="T44">
    <cfRule type="cellIs" dxfId="11099" priority="1424" stopIfTrue="1" operator="notEqual">
      <formula>AY14</formula>
    </cfRule>
    <cfRule type="expression" dxfId="11098" priority="1425" stopIfTrue="1">
      <formula>$N$7=9</formula>
    </cfRule>
  </conditionalFormatting>
  <conditionalFormatting sqref="U44">
    <cfRule type="cellIs" dxfId="11097" priority="1422" stopIfTrue="1" operator="notEqual">
      <formula>AX14</formula>
    </cfRule>
    <cfRule type="expression" dxfId="11096" priority="1423" stopIfTrue="1">
      <formula>$N$7=9</formula>
    </cfRule>
  </conditionalFormatting>
  <conditionalFormatting sqref="AV56">
    <cfRule type="cellIs" dxfId="11095" priority="1420" stopIfTrue="1" operator="notEqual">
      <formula>BK42</formula>
    </cfRule>
    <cfRule type="expression" dxfId="11094" priority="1421" stopIfTrue="1">
      <formula>$G$9=12</formula>
    </cfRule>
  </conditionalFormatting>
  <conditionalFormatting sqref="AW56">
    <cfRule type="cellIs" dxfId="11093" priority="1418" stopIfTrue="1" operator="notEqual">
      <formula>BJ42</formula>
    </cfRule>
    <cfRule type="expression" dxfId="11092" priority="1419" stopIfTrue="1">
      <formula>$G$9=12</formula>
    </cfRule>
  </conditionalFormatting>
  <conditionalFormatting sqref="V44">
    <cfRule type="cellIs" dxfId="11091" priority="1416" stopIfTrue="1" operator="notEqual">
      <formula>AY16</formula>
    </cfRule>
    <cfRule type="expression" dxfId="11090" priority="1417" stopIfTrue="1">
      <formula>$N$7=10</formula>
    </cfRule>
  </conditionalFormatting>
  <conditionalFormatting sqref="W44">
    <cfRule type="cellIs" dxfId="11089" priority="1414" stopIfTrue="1" operator="notEqual">
      <formula>AX16</formula>
    </cfRule>
    <cfRule type="expression" dxfId="11088" priority="1415" stopIfTrue="1">
      <formula>$N$7=10</formula>
    </cfRule>
  </conditionalFormatting>
  <conditionalFormatting sqref="T46">
    <cfRule type="cellIs" dxfId="11087" priority="1412" stopIfTrue="1" operator="notEqual">
      <formula>BA14</formula>
    </cfRule>
    <cfRule type="expression" dxfId="11086" priority="1413" stopIfTrue="1">
      <formula>$N$7=10</formula>
    </cfRule>
  </conditionalFormatting>
  <conditionalFormatting sqref="U46">
    <cfRule type="cellIs" dxfId="11085" priority="1410" stopIfTrue="1" operator="notEqual">
      <formula>AZ14</formula>
    </cfRule>
    <cfRule type="expression" dxfId="11084" priority="1411" stopIfTrue="1">
      <formula>$N$7=10</formula>
    </cfRule>
  </conditionalFormatting>
  <conditionalFormatting sqref="R48">
    <cfRule type="cellIs" dxfId="11083" priority="1408" stopIfTrue="1" operator="notEqual">
      <formula>BC12</formula>
    </cfRule>
    <cfRule type="expression" dxfId="11082" priority="1409" stopIfTrue="1">
      <formula>$N$7=10</formula>
    </cfRule>
  </conditionalFormatting>
  <conditionalFormatting sqref="S48">
    <cfRule type="cellIs" dxfId="11081" priority="1406" stopIfTrue="1" operator="notEqual">
      <formula>BB12</formula>
    </cfRule>
    <cfRule type="expression" dxfId="11080" priority="1407" stopIfTrue="1">
      <formula>$N$7=10</formula>
    </cfRule>
  </conditionalFormatting>
  <conditionalFormatting sqref="N52">
    <cfRule type="cellIs" dxfId="11079" priority="1404" stopIfTrue="1" operator="notEqual">
      <formula>BG8</formula>
    </cfRule>
    <cfRule type="expression" dxfId="11078" priority="1405" stopIfTrue="1">
      <formula>$N$7=10</formula>
    </cfRule>
  </conditionalFormatting>
  <conditionalFormatting sqref="O52">
    <cfRule type="cellIs" dxfId="11077" priority="1402" stopIfTrue="1" operator="notEqual">
      <formula>BF8</formula>
    </cfRule>
    <cfRule type="expression" dxfId="11076" priority="1403" stopIfTrue="1">
      <formula>$N$7=10</formula>
    </cfRule>
  </conditionalFormatting>
  <conditionalFormatting sqref="P60">
    <cfRule type="cellIs" dxfId="11075" priority="1400" stopIfTrue="1" operator="notEqual">
      <formula>BO10</formula>
    </cfRule>
    <cfRule type="expression" dxfId="11074" priority="1401" stopIfTrue="1">
      <formula>$N$7=1</formula>
    </cfRule>
  </conditionalFormatting>
  <conditionalFormatting sqref="Q60">
    <cfRule type="cellIs" dxfId="11073" priority="1398" stopIfTrue="1" operator="notEqual">
      <formula>BN10</formula>
    </cfRule>
    <cfRule type="expression" dxfId="11072" priority="1399" stopIfTrue="1">
      <formula>$N$7=1</formula>
    </cfRule>
  </conditionalFormatting>
  <conditionalFormatting sqref="AR54">
    <cfRule type="cellIs" dxfId="11071" priority="1396" stopIfTrue="1" operator="notEqual">
      <formula>BI38</formula>
    </cfRule>
    <cfRule type="expression" dxfId="11070" priority="1397" stopIfTrue="1">
      <formula>$G$9=12</formula>
    </cfRule>
  </conditionalFormatting>
  <conditionalFormatting sqref="AS54">
    <cfRule type="cellIs" dxfId="11069" priority="1394" stopIfTrue="1" operator="notEqual">
      <formula>BH38</formula>
    </cfRule>
    <cfRule type="expression" dxfId="11068" priority="1395" stopIfTrue="1">
      <formula>$G$9=12</formula>
    </cfRule>
  </conditionalFormatting>
  <conditionalFormatting sqref="AN58">
    <cfRule type="cellIs" dxfId="11067" priority="1392" stopIfTrue="1" operator="notEqual">
      <formula>BM34</formula>
    </cfRule>
    <cfRule type="expression" dxfId="11066" priority="1393" stopIfTrue="1">
      <formula>$N$7=12</formula>
    </cfRule>
  </conditionalFormatting>
  <conditionalFormatting sqref="AO58">
    <cfRule type="cellIs" dxfId="11065" priority="1390" stopIfTrue="1" operator="notEqual">
      <formula>BL34</formula>
    </cfRule>
    <cfRule type="expression" dxfId="11064" priority="1391" stopIfTrue="1">
      <formula>$N$7=12</formula>
    </cfRule>
  </conditionalFormatting>
  <conditionalFormatting sqref="N54">
    <cfRule type="cellIs" dxfId="11063" priority="1388" stopIfTrue="1" operator="notEqual">
      <formula>BI8</formula>
    </cfRule>
    <cfRule type="expression" dxfId="11062" priority="1389" stopIfTrue="1">
      <formula>$N$7=11</formula>
    </cfRule>
  </conditionalFormatting>
  <conditionalFormatting sqref="O54">
    <cfRule type="cellIs" dxfId="11061" priority="1386" stopIfTrue="1" operator="notEqual">
      <formula>BH8</formula>
    </cfRule>
    <cfRule type="expression" dxfId="11060" priority="1387" stopIfTrue="1">
      <formula>$N$7=11</formula>
    </cfRule>
  </conditionalFormatting>
  <conditionalFormatting sqref="P52">
    <cfRule type="cellIs" dxfId="11059" priority="1384" stopIfTrue="1" operator="notEqual">
      <formula>BG10</formula>
    </cfRule>
    <cfRule type="expression" dxfId="11058" priority="1385" stopIfTrue="1">
      <formula>$N$7=11</formula>
    </cfRule>
  </conditionalFormatting>
  <conditionalFormatting sqref="Q52">
    <cfRule type="cellIs" dxfId="11057" priority="1382" stopIfTrue="1" operator="notEqual">
      <formula>BF10</formula>
    </cfRule>
    <cfRule type="expression" dxfId="11056" priority="1383" stopIfTrue="1">
      <formula>$N$7=11</formula>
    </cfRule>
  </conditionalFormatting>
  <conditionalFormatting sqref="R50">
    <cfRule type="cellIs" dxfId="11055" priority="1380" stopIfTrue="1" operator="notEqual">
      <formula>BE12</formula>
    </cfRule>
    <cfRule type="expression" dxfId="11054" priority="1381" stopIfTrue="1">
      <formula>$N$7=11</formula>
    </cfRule>
  </conditionalFormatting>
  <conditionalFormatting sqref="S50">
    <cfRule type="cellIs" dxfId="11053" priority="1378" stopIfTrue="1" operator="notEqual">
      <formula>BD12</formula>
    </cfRule>
    <cfRule type="expression" dxfId="11052" priority="1379" stopIfTrue="1">
      <formula>$N$7=11</formula>
    </cfRule>
  </conditionalFormatting>
  <conditionalFormatting sqref="T48">
    <cfRule type="cellIs" dxfId="11051" priority="1376" stopIfTrue="1" operator="notEqual">
      <formula>BC14</formula>
    </cfRule>
    <cfRule type="expression" dxfId="11050" priority="1377" stopIfTrue="1">
      <formula>$N$7=11</formula>
    </cfRule>
  </conditionalFormatting>
  <conditionalFormatting sqref="U48">
    <cfRule type="cellIs" dxfId="11049" priority="1374" stopIfTrue="1" operator="notEqual">
      <formula>BB14</formula>
    </cfRule>
    <cfRule type="expression" dxfId="11048" priority="1375" stopIfTrue="1">
      <formula>$N$7=11</formula>
    </cfRule>
  </conditionalFormatting>
  <conditionalFormatting sqref="V46">
    <cfRule type="cellIs" dxfId="11047" priority="1372" stopIfTrue="1" operator="notEqual">
      <formula>BA16</formula>
    </cfRule>
    <cfRule type="expression" dxfId="11046" priority="1373" stopIfTrue="1">
      <formula>$N$7=11</formula>
    </cfRule>
  </conditionalFormatting>
  <conditionalFormatting sqref="W46">
    <cfRule type="cellIs" dxfId="11045" priority="1370" stopIfTrue="1" operator="notEqual">
      <formula>AZ16</formula>
    </cfRule>
    <cfRule type="expression" dxfId="11044" priority="1371" stopIfTrue="1">
      <formula>$N$7=11</formula>
    </cfRule>
  </conditionalFormatting>
  <conditionalFormatting sqref="X44">
    <cfRule type="cellIs" dxfId="11043" priority="1368" stopIfTrue="1" operator="notEqual">
      <formula>AY18</formula>
    </cfRule>
    <cfRule type="expression" dxfId="11042" priority="1369" stopIfTrue="1">
      <formula>$N$7=11</formula>
    </cfRule>
  </conditionalFormatting>
  <conditionalFormatting sqref="Y44">
    <cfRule type="cellIs" dxfId="11041" priority="1366" stopIfTrue="1" operator="notEqual">
      <formula>AX18</formula>
    </cfRule>
    <cfRule type="expression" dxfId="11040" priority="1367" stopIfTrue="1">
      <formula>$N$7=11</formula>
    </cfRule>
  </conditionalFormatting>
  <conditionalFormatting sqref="T50">
    <cfRule type="cellIs" dxfId="11039" priority="1364" stopIfTrue="1" operator="notEqual">
      <formula>BE14</formula>
    </cfRule>
    <cfRule type="expression" dxfId="11038" priority="1365" stopIfTrue="1">
      <formula>$N$7=12</formula>
    </cfRule>
  </conditionalFormatting>
  <conditionalFormatting sqref="U50">
    <cfRule type="cellIs" dxfId="11037" priority="1362" stopIfTrue="1" operator="notEqual">
      <formula>BD14</formula>
    </cfRule>
    <cfRule type="expression" dxfId="11036" priority="1363" stopIfTrue="1">
      <formula>$N$7=12</formula>
    </cfRule>
  </conditionalFormatting>
  <conditionalFormatting sqref="Z44">
    <cfRule type="cellIs" dxfId="11035" priority="1360" stopIfTrue="1" operator="notEqual">
      <formula>AY20</formula>
    </cfRule>
    <cfRule type="expression" dxfId="11034" priority="1361" stopIfTrue="1">
      <formula>$N$7=12</formula>
    </cfRule>
  </conditionalFormatting>
  <conditionalFormatting sqref="AA44">
    <cfRule type="cellIs" dxfId="11033" priority="1358" stopIfTrue="1" operator="notEqual">
      <formula>AX20</formula>
    </cfRule>
    <cfRule type="expression" dxfId="11032" priority="1359" stopIfTrue="1">
      <formula>$N$7=12</formula>
    </cfRule>
  </conditionalFormatting>
  <conditionalFormatting sqref="X46">
    <cfRule type="cellIs" dxfId="11031" priority="1356" stopIfTrue="1" operator="notEqual">
      <formula>BA18</formula>
    </cfRule>
    <cfRule type="expression" dxfId="11030" priority="1357" stopIfTrue="1">
      <formula>$N$7=12</formula>
    </cfRule>
  </conditionalFormatting>
  <conditionalFormatting sqref="Y46">
    <cfRule type="cellIs" dxfId="11029" priority="1354" stopIfTrue="1" operator="notEqual">
      <formula>AZ18</formula>
    </cfRule>
    <cfRule type="expression" dxfId="11028" priority="1355" stopIfTrue="1">
      <formula>$N$7=12</formula>
    </cfRule>
  </conditionalFormatting>
  <conditionalFormatting sqref="V48">
    <cfRule type="cellIs" dxfId="11027" priority="1352" stopIfTrue="1" operator="notEqual">
      <formula>BC16</formula>
    </cfRule>
    <cfRule type="expression" dxfId="11026" priority="1353" stopIfTrue="1">
      <formula>$N$7=12</formula>
    </cfRule>
  </conditionalFormatting>
  <conditionalFormatting sqref="W48">
    <cfRule type="cellIs" dxfId="11025" priority="1350" stopIfTrue="1" operator="notEqual">
      <formula>BB16</formula>
    </cfRule>
    <cfRule type="expression" dxfId="11024" priority="1351" stopIfTrue="1">
      <formula>$N$7=12</formula>
    </cfRule>
  </conditionalFormatting>
  <conditionalFormatting sqref="AB62">
    <cfRule type="cellIs" dxfId="11023" priority="1348" stopIfTrue="1" operator="notEqual">
      <formula>BQ22</formula>
    </cfRule>
    <cfRule type="expression" dxfId="11022" priority="1349" stopIfTrue="1">
      <formula>$N$7=8</formula>
    </cfRule>
  </conditionalFormatting>
  <conditionalFormatting sqref="AC62">
    <cfRule type="cellIs" dxfId="11021" priority="1346" stopIfTrue="1" operator="notEqual">
      <formula>BP22</formula>
    </cfRule>
    <cfRule type="expression" dxfId="11020" priority="1347" stopIfTrue="1">
      <formula>$N$7=8</formula>
    </cfRule>
  </conditionalFormatting>
  <conditionalFormatting sqref="P54">
    <cfRule type="cellIs" dxfId="11019" priority="1344" stopIfTrue="1" operator="notEqual">
      <formula>BI10</formula>
    </cfRule>
    <cfRule type="expression" dxfId="11018" priority="1345" stopIfTrue="1">
      <formula>$N$7=12</formula>
    </cfRule>
  </conditionalFormatting>
  <conditionalFormatting sqref="Q54">
    <cfRule type="cellIs" dxfId="11017" priority="1342" stopIfTrue="1" operator="notEqual">
      <formula>BH10</formula>
    </cfRule>
    <cfRule type="expression" dxfId="11016" priority="1343" stopIfTrue="1">
      <formula>$N$7=12</formula>
    </cfRule>
  </conditionalFormatting>
  <conditionalFormatting sqref="N56">
    <cfRule type="cellIs" dxfId="11015" priority="1340" stopIfTrue="1" operator="notEqual">
      <formula>BK8</formula>
    </cfRule>
    <cfRule type="expression" dxfId="11014" priority="1341" stopIfTrue="1">
      <formula>$N$7=12</formula>
    </cfRule>
  </conditionalFormatting>
  <conditionalFormatting sqref="O56">
    <cfRule type="cellIs" dxfId="11013" priority="1338" stopIfTrue="1" operator="notEqual">
      <formula>BJ8</formula>
    </cfRule>
    <cfRule type="expression" dxfId="11012" priority="1339" stopIfTrue="1">
      <formula>$N$7=12</formula>
    </cfRule>
  </conditionalFormatting>
  <conditionalFormatting sqref="AF44">
    <cfRule type="cellIs" dxfId="11011" priority="1336" stopIfTrue="1" operator="notEqual">
      <formula>AY26</formula>
    </cfRule>
    <cfRule type="expression" dxfId="11010" priority="1337" stopIfTrue="1">
      <formula>$N$7=1</formula>
    </cfRule>
  </conditionalFormatting>
  <conditionalFormatting sqref="AG44">
    <cfRule type="cellIs" dxfId="11009" priority="1334" stopIfTrue="1" operator="notEqual">
      <formula>AX26</formula>
    </cfRule>
    <cfRule type="expression" dxfId="11008" priority="1335" stopIfTrue="1">
      <formula>$N$7=1</formula>
    </cfRule>
  </conditionalFormatting>
  <conditionalFormatting sqref="AD46">
    <cfRule type="cellIs" dxfId="11007" priority="1332" stopIfTrue="1" operator="notEqual">
      <formula>BA24</formula>
    </cfRule>
    <cfRule type="expression" dxfId="11006" priority="1333" stopIfTrue="1">
      <formula>$N$7=1</formula>
    </cfRule>
  </conditionalFormatting>
  <conditionalFormatting sqref="AE46">
    <cfRule type="cellIs" dxfId="11005" priority="1330" stopIfTrue="1" operator="notEqual">
      <formula>AZ24</formula>
    </cfRule>
    <cfRule type="expression" dxfId="11004" priority="1331" stopIfTrue="1">
      <formula>$N$7=1</formula>
    </cfRule>
  </conditionalFormatting>
  <conditionalFormatting sqref="AB48">
    <cfRule type="cellIs" dxfId="11003" priority="1328" stopIfTrue="1" operator="notEqual">
      <formula>BC22</formula>
    </cfRule>
    <cfRule type="expression" dxfId="11002" priority="1329" stopIfTrue="1">
      <formula>$N$7=1</formula>
    </cfRule>
  </conditionalFormatting>
  <conditionalFormatting sqref="AC48">
    <cfRule type="cellIs" dxfId="11001" priority="1326" stopIfTrue="1" operator="notEqual">
      <formula>BB22</formula>
    </cfRule>
    <cfRule type="expression" dxfId="11000" priority="1327" stopIfTrue="1">
      <formula>$N$7=1</formula>
    </cfRule>
  </conditionalFormatting>
  <conditionalFormatting sqref="Z50">
    <cfRule type="cellIs" dxfId="10999" priority="1324" stopIfTrue="1" operator="notEqual">
      <formula>BE20</formula>
    </cfRule>
    <cfRule type="expression" dxfId="10998" priority="1325" stopIfTrue="1">
      <formula>$N$7=1</formula>
    </cfRule>
  </conditionalFormatting>
  <conditionalFormatting sqref="AA50">
    <cfRule type="cellIs" dxfId="10997" priority="1322" stopIfTrue="1" operator="notEqual">
      <formula>BD20</formula>
    </cfRule>
    <cfRule type="expression" dxfId="10996" priority="1323" stopIfTrue="1">
      <formula>$N$7=1</formula>
    </cfRule>
  </conditionalFormatting>
  <conditionalFormatting sqref="X52">
    <cfRule type="cellIs" dxfId="10995" priority="1320" stopIfTrue="1" operator="notEqual">
      <formula>BG18</formula>
    </cfRule>
    <cfRule type="expression" dxfId="10994" priority="1321" stopIfTrue="1">
      <formula>$N$7=1</formula>
    </cfRule>
  </conditionalFormatting>
  <conditionalFormatting sqref="Y52">
    <cfRule type="cellIs" dxfId="10993" priority="1318" stopIfTrue="1" operator="notEqual">
      <formula>BF18</formula>
    </cfRule>
    <cfRule type="expression" dxfId="10992" priority="1319" stopIfTrue="1">
      <formula>$N$7=1</formula>
    </cfRule>
  </conditionalFormatting>
  <conditionalFormatting sqref="V54">
    <cfRule type="cellIs" dxfId="10991" priority="1316" stopIfTrue="1" operator="notEqual">
      <formula>BI16</formula>
    </cfRule>
    <cfRule type="expression" dxfId="10990" priority="1317" stopIfTrue="1">
      <formula>$N$7=1</formula>
    </cfRule>
  </conditionalFormatting>
  <conditionalFormatting sqref="W54">
    <cfRule type="cellIs" dxfId="10989" priority="1314" stopIfTrue="1" operator="notEqual">
      <formula>BH16</formula>
    </cfRule>
    <cfRule type="expression" dxfId="10988" priority="1315" stopIfTrue="1">
      <formula>$N$7=1</formula>
    </cfRule>
  </conditionalFormatting>
  <conditionalFormatting sqref="T56">
    <cfRule type="cellIs" dxfId="10987" priority="1312" stopIfTrue="1" operator="notEqual">
      <formula>BK14</formula>
    </cfRule>
    <cfRule type="expression" dxfId="10986" priority="1313" stopIfTrue="1">
      <formula>$N$7=1</formula>
    </cfRule>
  </conditionalFormatting>
  <conditionalFormatting sqref="U56">
    <cfRule type="cellIs" dxfId="10985" priority="1310" stopIfTrue="1" operator="notEqual">
      <formula>BJ14</formula>
    </cfRule>
    <cfRule type="expression" dxfId="10984" priority="1311" stopIfTrue="1">
      <formula>$N$7=1</formula>
    </cfRule>
  </conditionalFormatting>
  <conditionalFormatting sqref="R58">
    <cfRule type="cellIs" dxfId="10983" priority="1308" stopIfTrue="1" operator="notEqual">
      <formula>BM12</formula>
    </cfRule>
    <cfRule type="expression" dxfId="10982" priority="1309" stopIfTrue="1">
      <formula>$N$7=1</formula>
    </cfRule>
  </conditionalFormatting>
  <conditionalFormatting sqref="S58">
    <cfRule type="cellIs" dxfId="10981" priority="1306" stopIfTrue="1" operator="notEqual">
      <formula>BL12</formula>
    </cfRule>
    <cfRule type="expression" dxfId="10980" priority="1307" stopIfTrue="1">
      <formula>$N$7=1</formula>
    </cfRule>
  </conditionalFormatting>
  <conditionalFormatting sqref="N62">
    <cfRule type="cellIs" dxfId="10979" priority="1304" stopIfTrue="1" operator="notEqual">
      <formula>BQ8</formula>
    </cfRule>
    <cfRule type="expression" dxfId="10978" priority="1305" stopIfTrue="1">
      <formula>$N$7=1</formula>
    </cfRule>
  </conditionalFormatting>
  <conditionalFormatting sqref="O62">
    <cfRule type="cellIs" dxfId="10977" priority="1302" stopIfTrue="1" operator="notEqual">
      <formula>BP8</formula>
    </cfRule>
    <cfRule type="expression" dxfId="10976" priority="1303" stopIfTrue="1">
      <formula>$N$7=1</formula>
    </cfRule>
  </conditionalFormatting>
  <conditionalFormatting sqref="AV46">
    <cfRule type="cellIs" dxfId="10975" priority="1300" stopIfTrue="1" operator="notEqual">
      <formula>BA42</formula>
    </cfRule>
    <cfRule type="expression" dxfId="10974" priority="1301" stopIfTrue="1">
      <formula>$G$9=2</formula>
    </cfRule>
  </conditionalFormatting>
  <conditionalFormatting sqref="AW46">
    <cfRule type="cellIs" dxfId="10973" priority="1298" stopIfTrue="1" operator="notEqual">
      <formula>AZ42</formula>
    </cfRule>
    <cfRule type="expression" dxfId="10972" priority="1299" stopIfTrue="1">
      <formula>$G$9=2</formula>
    </cfRule>
  </conditionalFormatting>
  <conditionalFormatting sqref="X54">
    <cfRule type="cellIs" dxfId="10971" priority="1296" stopIfTrue="1" operator="notEqual">
      <formula>BI18</formula>
    </cfRule>
    <cfRule type="expression" dxfId="10970" priority="1297" stopIfTrue="1">
      <formula>$N$7=2</formula>
    </cfRule>
  </conditionalFormatting>
  <conditionalFormatting sqref="Y54">
    <cfRule type="cellIs" dxfId="10969" priority="1294" stopIfTrue="1" operator="notEqual">
      <formula>BH18</formula>
    </cfRule>
    <cfRule type="expression" dxfId="10968" priority="1295" stopIfTrue="1">
      <formula>$N$7=2</formula>
    </cfRule>
  </conditionalFormatting>
  <conditionalFormatting sqref="AH44">
    <cfRule type="cellIs" dxfId="10967" priority="1292" stopIfTrue="1" operator="notEqual">
      <formula>AY28</formula>
    </cfRule>
    <cfRule type="expression" dxfId="10966" priority="1293" stopIfTrue="1">
      <formula>$N$7=2</formula>
    </cfRule>
  </conditionalFormatting>
  <conditionalFormatting sqref="AI44">
    <cfRule type="cellIs" dxfId="10965" priority="1290" stopIfTrue="1" operator="notEqual">
      <formula>AX28</formula>
    </cfRule>
    <cfRule type="expression" dxfId="10964" priority="1291" stopIfTrue="1">
      <formula>$N$7=2</formula>
    </cfRule>
  </conditionalFormatting>
  <conditionalFormatting sqref="AD48">
    <cfRule type="cellIs" dxfId="10963" priority="1288" stopIfTrue="1" operator="notEqual">
      <formula>BC24</formula>
    </cfRule>
    <cfRule type="expression" dxfId="10962" priority="1289" stopIfTrue="1">
      <formula>$N$7=2</formula>
    </cfRule>
  </conditionalFormatting>
  <conditionalFormatting sqref="AE48">
    <cfRule type="cellIs" dxfId="10961" priority="1286" stopIfTrue="1" operator="notEqual">
      <formula>BB24</formula>
    </cfRule>
    <cfRule type="expression" dxfId="10960" priority="1287" stopIfTrue="1">
      <formula>$N$7=2</formula>
    </cfRule>
  </conditionalFormatting>
  <conditionalFormatting sqref="AB50">
    <cfRule type="cellIs" dxfId="10959" priority="1284" stopIfTrue="1" operator="notEqual">
      <formula>BE22</formula>
    </cfRule>
    <cfRule type="expression" dxfId="10958" priority="1285" stopIfTrue="1">
      <formula>$N$7=2</formula>
    </cfRule>
  </conditionalFormatting>
  <conditionalFormatting sqref="AC50">
    <cfRule type="cellIs" dxfId="10957" priority="1282" stopIfTrue="1" operator="notEqual">
      <formula>BD22</formula>
    </cfRule>
    <cfRule type="expression" dxfId="10956" priority="1283" stopIfTrue="1">
      <formula>$N$7=2</formula>
    </cfRule>
  </conditionalFormatting>
  <conditionalFormatting sqref="Z52">
    <cfRule type="cellIs" dxfId="10955" priority="1280" stopIfTrue="1" operator="notEqual">
      <formula>BG20</formula>
    </cfRule>
    <cfRule type="expression" dxfId="10954" priority="1281" stopIfTrue="1">
      <formula>$N$7=2</formula>
    </cfRule>
  </conditionalFormatting>
  <conditionalFormatting sqref="AA52">
    <cfRule type="cellIs" dxfId="10953" priority="1278" stopIfTrue="1" operator="notEqual">
      <formula>BF20</formula>
    </cfRule>
    <cfRule type="expression" dxfId="10952" priority="1279" stopIfTrue="1">
      <formula>$N$7=2</formula>
    </cfRule>
  </conditionalFormatting>
  <conditionalFormatting sqref="V56">
    <cfRule type="cellIs" dxfId="10951" priority="1276" stopIfTrue="1" operator="notEqual">
      <formula>BK16</formula>
    </cfRule>
    <cfRule type="expression" dxfId="10950" priority="1277" stopIfTrue="1">
      <formula>$N$7=2</formula>
    </cfRule>
  </conditionalFormatting>
  <conditionalFormatting sqref="W56">
    <cfRule type="cellIs" dxfId="10949" priority="1274" stopIfTrue="1" operator="notEqual">
      <formula>BJ16</formula>
    </cfRule>
    <cfRule type="expression" dxfId="10948" priority="1275" stopIfTrue="1">
      <formula>$N$7=2</formula>
    </cfRule>
  </conditionalFormatting>
  <conditionalFormatting sqref="T58">
    <cfRule type="cellIs" dxfId="10947" priority="1272" stopIfTrue="1" operator="notEqual">
      <formula>BM14</formula>
    </cfRule>
    <cfRule type="expression" dxfId="10946" priority="1273" stopIfTrue="1">
      <formula>$N$7=2</formula>
    </cfRule>
  </conditionalFormatting>
  <conditionalFormatting sqref="U58">
    <cfRule type="cellIs" dxfId="10945" priority="1270" stopIfTrue="1" operator="notEqual">
      <formula>BL14</formula>
    </cfRule>
    <cfRule type="expression" dxfId="10944" priority="1271" stopIfTrue="1">
      <formula>$N$7=2</formula>
    </cfRule>
  </conditionalFormatting>
  <conditionalFormatting sqref="R60">
    <cfRule type="cellIs" dxfId="10943" priority="1268" stopIfTrue="1" operator="notEqual">
      <formula>BO12</formula>
    </cfRule>
    <cfRule type="expression" dxfId="10942" priority="1269" stopIfTrue="1">
      <formula>$N$7=2</formula>
    </cfRule>
  </conditionalFormatting>
  <conditionalFormatting sqref="S60">
    <cfRule type="cellIs" dxfId="10941" priority="1266" stopIfTrue="1" operator="notEqual">
      <formula>BN12</formula>
    </cfRule>
    <cfRule type="expression" dxfId="10940" priority="1267" stopIfTrue="1">
      <formula>$N$7=2</formula>
    </cfRule>
  </conditionalFormatting>
  <conditionalFormatting sqref="P62">
    <cfRule type="cellIs" dxfId="10939" priority="1264" stopIfTrue="1" operator="notEqual">
      <formula>BQ10</formula>
    </cfRule>
    <cfRule type="expression" dxfId="10938" priority="1265" stopIfTrue="1">
      <formula>$N$7=2</formula>
    </cfRule>
  </conditionalFormatting>
  <conditionalFormatting sqref="Q62">
    <cfRule type="cellIs" dxfId="10937" priority="1262" stopIfTrue="1" operator="notEqual">
      <formula>BP10</formula>
    </cfRule>
    <cfRule type="expression" dxfId="10936" priority="1263" stopIfTrue="1">
      <formula>$N$7=2</formula>
    </cfRule>
  </conditionalFormatting>
  <conditionalFormatting sqref="T60">
    <cfRule type="cellIs" dxfId="10935" priority="1260" stopIfTrue="1" operator="notEqual">
      <formula>BO14</formula>
    </cfRule>
    <cfRule type="expression" dxfId="10934" priority="1261" stopIfTrue="1">
      <formula>$N$7=3</formula>
    </cfRule>
  </conditionalFormatting>
  <conditionalFormatting sqref="U60">
    <cfRule type="cellIs" dxfId="10933" priority="1258" stopIfTrue="1" operator="notEqual">
      <formula>BN14</formula>
    </cfRule>
    <cfRule type="expression" dxfId="10932" priority="1259" stopIfTrue="1">
      <formula>$N$7=3</formula>
    </cfRule>
  </conditionalFormatting>
  <conditionalFormatting sqref="V58">
    <cfRule type="cellIs" dxfId="10931" priority="1256" stopIfTrue="1" operator="notEqual">
      <formula>BM16</formula>
    </cfRule>
    <cfRule type="expression" dxfId="10930" priority="1257" stopIfTrue="1">
      <formula>$N$7=3</formula>
    </cfRule>
  </conditionalFormatting>
  <conditionalFormatting sqref="W58">
    <cfRule type="cellIs" dxfId="10929" priority="1254" stopIfTrue="1" operator="notEqual">
      <formula>BL16</formula>
    </cfRule>
    <cfRule type="expression" dxfId="10928" priority="1255" stopIfTrue="1">
      <formula>$N$7=3</formula>
    </cfRule>
  </conditionalFormatting>
  <conditionalFormatting sqref="X56">
    <cfRule type="cellIs" dxfId="10927" priority="1252" stopIfTrue="1" operator="notEqual">
      <formula>BK18</formula>
    </cfRule>
    <cfRule type="expression" dxfId="10926" priority="1253" stopIfTrue="1">
      <formula>$N$7=3</formula>
    </cfRule>
  </conditionalFormatting>
  <conditionalFormatting sqref="Y56">
    <cfRule type="cellIs" dxfId="10925" priority="1250" stopIfTrue="1" operator="notEqual">
      <formula>BJ18</formula>
    </cfRule>
    <cfRule type="expression" dxfId="10924" priority="1251" stopIfTrue="1">
      <formula>$N$7=3</formula>
    </cfRule>
  </conditionalFormatting>
  <conditionalFormatting sqref="Z54">
    <cfRule type="cellIs" dxfId="10923" priority="1248" stopIfTrue="1" operator="notEqual">
      <formula>BI20</formula>
    </cfRule>
    <cfRule type="expression" dxfId="10922" priority="1249" stopIfTrue="1">
      <formula>$N$7=3</formula>
    </cfRule>
  </conditionalFormatting>
  <conditionalFormatting sqref="AA54">
    <cfRule type="cellIs" dxfId="10921" priority="1246" stopIfTrue="1" operator="notEqual">
      <formula>BH20</formula>
    </cfRule>
    <cfRule type="expression" dxfId="10920" priority="1247" stopIfTrue="1">
      <formula>$N$7=3</formula>
    </cfRule>
  </conditionalFormatting>
  <conditionalFormatting sqref="AB52">
    <cfRule type="cellIs" dxfId="10919" priority="1244" stopIfTrue="1" operator="notEqual">
      <formula>BG22</formula>
    </cfRule>
    <cfRule type="expression" dxfId="10918" priority="1245" stopIfTrue="1">
      <formula>$N$7=3</formula>
    </cfRule>
  </conditionalFormatting>
  <conditionalFormatting sqref="AC52">
    <cfRule type="cellIs" dxfId="10917" priority="1242" stopIfTrue="1" operator="notEqual">
      <formula>BF22</formula>
    </cfRule>
    <cfRule type="expression" dxfId="10916" priority="1243" stopIfTrue="1">
      <formula>$N$7=3</formula>
    </cfRule>
  </conditionalFormatting>
  <conditionalFormatting sqref="AJ44">
    <cfRule type="cellIs" dxfId="10915" priority="1240" stopIfTrue="1" operator="notEqual">
      <formula>AY30</formula>
    </cfRule>
    <cfRule type="expression" dxfId="10914" priority="1241" stopIfTrue="1">
      <formula>$N$7=3</formula>
    </cfRule>
  </conditionalFormatting>
  <conditionalFormatting sqref="AK44">
    <cfRule type="cellIs" dxfId="10913" priority="1238" stopIfTrue="1" operator="notEqual">
      <formula>AX30</formula>
    </cfRule>
    <cfRule type="expression" dxfId="10912" priority="1239" stopIfTrue="1">
      <formula>$N$7=3</formula>
    </cfRule>
  </conditionalFormatting>
  <conditionalFormatting sqref="AH46">
    <cfRule type="cellIs" dxfId="10911" priority="1236" stopIfTrue="1" operator="notEqual">
      <formula>BA28</formula>
    </cfRule>
    <cfRule type="expression" dxfId="10910" priority="1237" stopIfTrue="1">
      <formula>$N$7=3</formula>
    </cfRule>
  </conditionalFormatting>
  <conditionalFormatting sqref="AI46">
    <cfRule type="cellIs" dxfId="10909" priority="1234" stopIfTrue="1" operator="notEqual">
      <formula>AZ28</formula>
    </cfRule>
    <cfRule type="expression" dxfId="10908" priority="1235" stopIfTrue="1">
      <formula>$N$7=3</formula>
    </cfRule>
  </conditionalFormatting>
  <conditionalFormatting sqref="AF48">
    <cfRule type="cellIs" dxfId="10907" priority="1232" stopIfTrue="1" operator="notEqual">
      <formula>BC26</formula>
    </cfRule>
    <cfRule type="expression" dxfId="10906" priority="1233" stopIfTrue="1">
      <formula>$N$7=3</formula>
    </cfRule>
  </conditionalFormatting>
  <conditionalFormatting sqref="AG48">
    <cfRule type="cellIs" dxfId="10905" priority="1230" stopIfTrue="1" operator="notEqual">
      <formula>BB26</formula>
    </cfRule>
    <cfRule type="expression" dxfId="10904" priority="1231" stopIfTrue="1">
      <formula>$N$7=3</formula>
    </cfRule>
  </conditionalFormatting>
  <conditionalFormatting sqref="AD50">
    <cfRule type="cellIs" dxfId="10903" priority="1228" stopIfTrue="1" operator="notEqual">
      <formula>BE24</formula>
    </cfRule>
    <cfRule type="expression" dxfId="10902" priority="1229" stopIfTrue="1">
      <formula>$N$7=3</formula>
    </cfRule>
  </conditionalFormatting>
  <conditionalFormatting sqref="AE50">
    <cfRule type="cellIs" dxfId="10901" priority="1226" stopIfTrue="1" operator="notEqual">
      <formula>BD24</formula>
    </cfRule>
    <cfRule type="expression" dxfId="10900" priority="1227" stopIfTrue="1">
      <formula>$N$7=3</formula>
    </cfRule>
  </conditionalFormatting>
  <conditionalFormatting sqref="AH62">
    <cfRule type="cellIs" dxfId="10899" priority="1224" stopIfTrue="1" operator="notEqual">
      <formula>BQ28</formula>
    </cfRule>
    <cfRule type="expression" dxfId="10898" priority="1225" stopIfTrue="1">
      <formula>$N$7=11</formula>
    </cfRule>
  </conditionalFormatting>
  <conditionalFormatting sqref="AI62">
    <cfRule type="cellIs" dxfId="10897" priority="1222" stopIfTrue="1" operator="notEqual">
      <formula>BP28</formula>
    </cfRule>
    <cfRule type="expression" dxfId="10896" priority="1223" stopIfTrue="1">
      <formula>$N$7=11</formula>
    </cfRule>
  </conditionalFormatting>
  <conditionalFormatting sqref="AV48">
    <cfRule type="cellIs" dxfId="10895" priority="1220" stopIfTrue="1" operator="notEqual">
      <formula>BC42</formula>
    </cfRule>
    <cfRule type="expression" dxfId="10894" priority="1221" stopIfTrue="1">
      <formula>$G$9=4</formula>
    </cfRule>
  </conditionalFormatting>
  <conditionalFormatting sqref="AW48">
    <cfRule type="cellIs" dxfId="10893" priority="1218" stopIfTrue="1" operator="notEqual">
      <formula>BB42</formula>
    </cfRule>
    <cfRule type="expression" dxfId="10892" priority="1219" stopIfTrue="1">
      <formula>$G$9=4</formula>
    </cfRule>
  </conditionalFormatting>
  <conditionalFormatting sqref="AF50">
    <cfRule type="cellIs" dxfId="10891" priority="1216" stopIfTrue="1" operator="notEqual">
      <formula>BE26</formula>
    </cfRule>
    <cfRule type="expression" dxfId="10890" priority="1217" stopIfTrue="1">
      <formula>$N$7=4</formula>
    </cfRule>
  </conditionalFormatting>
  <conditionalFormatting sqref="AG50">
    <cfRule type="cellIs" dxfId="10889" priority="1214" stopIfTrue="1" operator="notEqual">
      <formula>BD26</formula>
    </cfRule>
    <cfRule type="expression" dxfId="10888" priority="1215" stopIfTrue="1">
      <formula>$N$7=4</formula>
    </cfRule>
  </conditionalFormatting>
  <conditionalFormatting sqref="AJ46">
    <cfRule type="cellIs" dxfId="10887" priority="1212" stopIfTrue="1" operator="notEqual">
      <formula>BA30</formula>
    </cfRule>
    <cfRule type="expression" dxfId="10886" priority="1213" stopIfTrue="1">
      <formula>$N$7=4</formula>
    </cfRule>
  </conditionalFormatting>
  <conditionalFormatting sqref="AK46">
    <cfRule type="cellIs" dxfId="10885" priority="1210" stopIfTrue="1" operator="notEqual">
      <formula>AZ30</formula>
    </cfRule>
    <cfRule type="expression" dxfId="10884" priority="1211" stopIfTrue="1">
      <formula>$N$7=4</formula>
    </cfRule>
  </conditionalFormatting>
  <conditionalFormatting sqref="AD52">
    <cfRule type="cellIs" dxfId="10883" priority="1208" stopIfTrue="1" operator="notEqual">
      <formula>BG24</formula>
    </cfRule>
    <cfRule type="expression" dxfId="10882" priority="1209" stopIfTrue="1">
      <formula>$N$7=4</formula>
    </cfRule>
  </conditionalFormatting>
  <conditionalFormatting sqref="AE52">
    <cfRule type="cellIs" dxfId="10881" priority="1206" stopIfTrue="1" operator="notEqual">
      <formula>BF24</formula>
    </cfRule>
    <cfRule type="expression" dxfId="10880" priority="1207" stopIfTrue="1">
      <formula>$N$7=4</formula>
    </cfRule>
  </conditionalFormatting>
  <conditionalFormatting sqref="AL44">
    <cfRule type="cellIs" dxfId="10879" priority="1204" stopIfTrue="1" operator="notEqual">
      <formula>AY32</formula>
    </cfRule>
    <cfRule type="expression" dxfId="10878" priority="1205" stopIfTrue="1">
      <formula>$N$7=4</formula>
    </cfRule>
  </conditionalFormatting>
  <conditionalFormatting sqref="AM44">
    <cfRule type="cellIs" dxfId="10877" priority="1202" stopIfTrue="1" operator="notEqual">
      <formula>AX32</formula>
    </cfRule>
    <cfRule type="expression" dxfId="10876" priority="1203" stopIfTrue="1">
      <formula>$N$7=4</formula>
    </cfRule>
  </conditionalFormatting>
  <conditionalFormatting sqref="AB54">
    <cfRule type="cellIs" dxfId="10875" priority="1200" stopIfTrue="1" operator="notEqual">
      <formula>BI22</formula>
    </cfRule>
    <cfRule type="expression" dxfId="10874" priority="1201" stopIfTrue="1">
      <formula>$N$7=4</formula>
    </cfRule>
  </conditionalFormatting>
  <conditionalFormatting sqref="AC54">
    <cfRule type="cellIs" dxfId="10873" priority="1198" stopIfTrue="1" operator="notEqual">
      <formula>BH22</formula>
    </cfRule>
    <cfRule type="expression" dxfId="10872" priority="1199" stopIfTrue="1">
      <formula>$N$7=4</formula>
    </cfRule>
  </conditionalFormatting>
  <conditionalFormatting sqref="Z56">
    <cfRule type="cellIs" dxfId="10871" priority="1196" stopIfTrue="1" operator="notEqual">
      <formula>BK20</formula>
    </cfRule>
    <cfRule type="expression" dxfId="10870" priority="1197" stopIfTrue="1">
      <formula>$N$7=4</formula>
    </cfRule>
  </conditionalFormatting>
  <conditionalFormatting sqref="AA56">
    <cfRule type="cellIs" dxfId="10869" priority="1194" stopIfTrue="1" operator="notEqual">
      <formula>BJ20</formula>
    </cfRule>
    <cfRule type="expression" dxfId="10868" priority="1195" stopIfTrue="1">
      <formula>$N$7=4</formula>
    </cfRule>
  </conditionalFormatting>
  <conditionalFormatting sqref="X58">
    <cfRule type="cellIs" dxfId="10867" priority="1192" stopIfTrue="1" operator="notEqual">
      <formula>BM18</formula>
    </cfRule>
    <cfRule type="expression" dxfId="10866" priority="1193" stopIfTrue="1">
      <formula>$N$7=4</formula>
    </cfRule>
  </conditionalFormatting>
  <conditionalFormatting sqref="Y58">
    <cfRule type="cellIs" dxfId="10865" priority="1190" stopIfTrue="1" operator="notEqual">
      <formula>BL18</formula>
    </cfRule>
    <cfRule type="expression" dxfId="10864" priority="1191" stopIfTrue="1">
      <formula>$N$7=4</formula>
    </cfRule>
  </conditionalFormatting>
  <conditionalFormatting sqref="V60">
    <cfRule type="cellIs" dxfId="10863" priority="1188" stopIfTrue="1" operator="notEqual">
      <formula>BO16</formula>
    </cfRule>
    <cfRule type="expression" dxfId="10862" priority="1189" stopIfTrue="1">
      <formula>$N$7=4</formula>
    </cfRule>
  </conditionalFormatting>
  <conditionalFormatting sqref="W60">
    <cfRule type="cellIs" dxfId="10861" priority="1186" stopIfTrue="1" operator="notEqual">
      <formula>BN16</formula>
    </cfRule>
    <cfRule type="expression" dxfId="10860" priority="1187" stopIfTrue="1">
      <formula>$N$7=4</formula>
    </cfRule>
  </conditionalFormatting>
  <conditionalFormatting sqref="R62">
    <cfRule type="cellIs" dxfId="10859" priority="1184" stopIfTrue="1" operator="notEqual">
      <formula>BQ12</formula>
    </cfRule>
    <cfRule type="expression" dxfId="10858" priority="1185" stopIfTrue="1">
      <formula>$N$7=3</formula>
    </cfRule>
  </conditionalFormatting>
  <conditionalFormatting sqref="S62">
    <cfRule type="cellIs" dxfId="10857" priority="1182" stopIfTrue="1" operator="notEqual">
      <formula>BP12</formula>
    </cfRule>
    <cfRule type="expression" dxfId="10856" priority="1183" stopIfTrue="1">
      <formula>$N$7=3</formula>
    </cfRule>
  </conditionalFormatting>
  <conditionalFormatting sqref="X60">
    <cfRule type="cellIs" dxfId="10855" priority="1180" stopIfTrue="1" operator="notEqual">
      <formula>BO18</formula>
    </cfRule>
    <cfRule type="expression" dxfId="10854" priority="1181" stopIfTrue="1">
      <formula>$N$7=5</formula>
    </cfRule>
  </conditionalFormatting>
  <conditionalFormatting sqref="Y60">
    <cfRule type="cellIs" dxfId="10853" priority="1178" stopIfTrue="1" operator="notEqual">
      <formula>BN18</formula>
    </cfRule>
    <cfRule type="expression" dxfId="10852" priority="1179" stopIfTrue="1">
      <formula>$N$7=5</formula>
    </cfRule>
  </conditionalFormatting>
  <conditionalFormatting sqref="Z58">
    <cfRule type="cellIs" dxfId="10851" priority="1176" stopIfTrue="1" operator="notEqual">
      <formula>BM20</formula>
    </cfRule>
    <cfRule type="expression" dxfId="10850" priority="1177" stopIfTrue="1">
      <formula>$N$7=5</formula>
    </cfRule>
  </conditionalFormatting>
  <conditionalFormatting sqref="AA58">
    <cfRule type="cellIs" dxfId="10849" priority="1174" stopIfTrue="1" operator="notEqual">
      <formula>BL20</formula>
    </cfRule>
    <cfRule type="expression" dxfId="10848" priority="1175" stopIfTrue="1">
      <formula>$N$7=5</formula>
    </cfRule>
  </conditionalFormatting>
  <conditionalFormatting sqref="AB56">
    <cfRule type="cellIs" dxfId="10847" priority="1172" stopIfTrue="1" operator="notEqual">
      <formula>BK22</formula>
    </cfRule>
    <cfRule type="expression" dxfId="10846" priority="1173" stopIfTrue="1">
      <formula>$N$7=5</formula>
    </cfRule>
  </conditionalFormatting>
  <conditionalFormatting sqref="AC56">
    <cfRule type="cellIs" dxfId="10845" priority="1170" stopIfTrue="1" operator="notEqual">
      <formula>BJ22</formula>
    </cfRule>
    <cfRule type="expression" dxfId="10844" priority="1171" stopIfTrue="1">
      <formula>$N$7=5</formula>
    </cfRule>
  </conditionalFormatting>
  <conditionalFormatting sqref="AD54">
    <cfRule type="cellIs" dxfId="10843" priority="1168" stopIfTrue="1" operator="notEqual">
      <formula>BI24</formula>
    </cfRule>
    <cfRule type="expression" dxfId="10842" priority="1169" stopIfTrue="1">
      <formula>$N$7=5</formula>
    </cfRule>
  </conditionalFormatting>
  <conditionalFormatting sqref="AE54">
    <cfRule type="cellIs" dxfId="10841" priority="1166" stopIfTrue="1" operator="notEqual">
      <formula>BH24</formula>
    </cfRule>
    <cfRule type="expression" dxfId="10840" priority="1167" stopIfTrue="1">
      <formula>$N$7=5</formula>
    </cfRule>
  </conditionalFormatting>
  <conditionalFormatting sqref="AN44">
    <cfRule type="cellIs" dxfId="10839" priority="1164" stopIfTrue="1" operator="notEqual">
      <formula>AY34</formula>
    </cfRule>
    <cfRule type="expression" dxfId="10838" priority="1165" stopIfTrue="1">
      <formula>$N$7=5</formula>
    </cfRule>
  </conditionalFormatting>
  <conditionalFormatting sqref="AO44">
    <cfRule type="cellIs" dxfId="10837" priority="1162" stopIfTrue="1" operator="notEqual">
      <formula>AX34</formula>
    </cfRule>
    <cfRule type="expression" dxfId="10836" priority="1163" stopIfTrue="1">
      <formula>$N$7=5</formula>
    </cfRule>
  </conditionalFormatting>
  <conditionalFormatting sqref="AF52">
    <cfRule type="cellIs" dxfId="10835" priority="1160" stopIfTrue="1" operator="notEqual">
      <formula>BG26</formula>
    </cfRule>
    <cfRule type="expression" dxfId="10834" priority="1161" stopIfTrue="1">
      <formula>$N$7=5</formula>
    </cfRule>
  </conditionalFormatting>
  <conditionalFormatting sqref="AG52">
    <cfRule type="cellIs" dxfId="10833" priority="1158" stopIfTrue="1" operator="notEqual">
      <formula>BF26</formula>
    </cfRule>
    <cfRule type="expression" dxfId="10832" priority="1159" stopIfTrue="1">
      <formula>$N$7=5</formula>
    </cfRule>
  </conditionalFormatting>
  <conditionalFormatting sqref="AL46">
    <cfRule type="cellIs" dxfId="10831" priority="1156" stopIfTrue="1" operator="notEqual">
      <formula>BA32</formula>
    </cfRule>
    <cfRule type="expression" dxfId="10830" priority="1157" stopIfTrue="1">
      <formula>$N$7=5</formula>
    </cfRule>
  </conditionalFormatting>
  <conditionalFormatting sqref="AM46">
    <cfRule type="cellIs" dxfId="10829" priority="1154" stopIfTrue="1" operator="notEqual">
      <formula>AZ32</formula>
    </cfRule>
    <cfRule type="expression" dxfId="10828" priority="1155" stopIfTrue="1">
      <formula>$N$7=5</formula>
    </cfRule>
  </conditionalFormatting>
  <conditionalFormatting sqref="AH50">
    <cfRule type="cellIs" dxfId="10827" priority="1152" stopIfTrue="1" operator="notEqual">
      <formula>BE28</formula>
    </cfRule>
    <cfRule type="expression" dxfId="10826" priority="1153" stopIfTrue="1">
      <formula>$N$7=5</formula>
    </cfRule>
  </conditionalFormatting>
  <conditionalFormatting sqref="AI50">
    <cfRule type="cellIs" dxfId="10825" priority="1150" stopIfTrue="1" operator="notEqual">
      <formula>BD28</formula>
    </cfRule>
    <cfRule type="expression" dxfId="10824" priority="1151" stopIfTrue="1">
      <formula>$N$7=5</formula>
    </cfRule>
  </conditionalFormatting>
  <conditionalFormatting sqref="AJ48">
    <cfRule type="cellIs" dxfId="10823" priority="1148" stopIfTrue="1" operator="notEqual">
      <formula>BC30</formula>
    </cfRule>
    <cfRule type="expression" dxfId="10822" priority="1149" stopIfTrue="1">
      <formula>$N$7=5</formula>
    </cfRule>
  </conditionalFormatting>
  <conditionalFormatting sqref="AK48">
    <cfRule type="cellIs" dxfId="10821" priority="1146" stopIfTrue="1" operator="notEqual">
      <formula>BB30</formula>
    </cfRule>
    <cfRule type="expression" dxfId="10820" priority="1147" stopIfTrue="1">
      <formula>$N$7=5</formula>
    </cfRule>
  </conditionalFormatting>
  <conditionalFormatting sqref="AD56">
    <cfRule type="cellIs" dxfId="10819" priority="1144" stopIfTrue="1" operator="notEqual">
      <formula>BK24</formula>
    </cfRule>
    <cfRule type="expression" dxfId="10818" priority="1145" stopIfTrue="1">
      <formula>$N$7=6</formula>
    </cfRule>
  </conditionalFormatting>
  <conditionalFormatting sqref="AE56">
    <cfRule type="cellIs" dxfId="10817" priority="1142" stopIfTrue="1" operator="notEqual">
      <formula>BJ24</formula>
    </cfRule>
    <cfRule type="expression" dxfId="10816" priority="1143" stopIfTrue="1">
      <formula>$N$7=6</formula>
    </cfRule>
  </conditionalFormatting>
  <conditionalFormatting sqref="AV50">
    <cfRule type="cellIs" dxfId="10815" priority="1140" stopIfTrue="1" operator="notEqual">
      <formula>BE42</formula>
    </cfRule>
    <cfRule type="expression" dxfId="10814" priority="1141" stopIfTrue="1">
      <formula>$G$9=6</formula>
    </cfRule>
  </conditionalFormatting>
  <conditionalFormatting sqref="AW50">
    <cfRule type="cellIs" dxfId="10813" priority="1138" stopIfTrue="1" operator="notEqual">
      <formula>BD42</formula>
    </cfRule>
    <cfRule type="expression" dxfId="10812" priority="1139" stopIfTrue="1">
      <formula>$G$9=6</formula>
    </cfRule>
  </conditionalFormatting>
  <conditionalFormatting sqref="AH52">
    <cfRule type="cellIs" dxfId="10811" priority="1136" stopIfTrue="1" operator="notEqual">
      <formula>BG28</formula>
    </cfRule>
    <cfRule type="expression" dxfId="10810" priority="1137" stopIfTrue="1">
      <formula>$N$7=6</formula>
    </cfRule>
  </conditionalFormatting>
  <conditionalFormatting sqref="AI52">
    <cfRule type="cellIs" dxfId="10809" priority="1134" stopIfTrue="1" operator="notEqual">
      <formula>BF28</formula>
    </cfRule>
    <cfRule type="expression" dxfId="10808" priority="1135" stopIfTrue="1">
      <formula>$N$7=6</formula>
    </cfRule>
  </conditionalFormatting>
  <conditionalFormatting sqref="AL48">
    <cfRule type="cellIs" dxfId="10807" priority="1132" stopIfTrue="1" operator="notEqual">
      <formula>BC32</formula>
    </cfRule>
    <cfRule type="expression" dxfId="10806" priority="1133" stopIfTrue="1">
      <formula>$N$7=6</formula>
    </cfRule>
  </conditionalFormatting>
  <conditionalFormatting sqref="AM48">
    <cfRule type="cellIs" dxfId="10805" priority="1130" stopIfTrue="1" operator="notEqual">
      <formula>BB32</formula>
    </cfRule>
    <cfRule type="expression" dxfId="10804" priority="1131" stopIfTrue="1">
      <formula>$N$7=6</formula>
    </cfRule>
  </conditionalFormatting>
  <conditionalFormatting sqref="AN46">
    <cfRule type="cellIs" dxfId="10803" priority="1128" stopIfTrue="1" operator="notEqual">
      <formula>BA34</formula>
    </cfRule>
    <cfRule type="expression" dxfId="10802" priority="1129" stopIfTrue="1">
      <formula>$N$7=6</formula>
    </cfRule>
  </conditionalFormatting>
  <conditionalFormatting sqref="AO46">
    <cfRule type="cellIs" dxfId="10801" priority="1126" stopIfTrue="1" operator="notEqual">
      <formula>AZ34</formula>
    </cfRule>
    <cfRule type="expression" dxfId="10800" priority="1127" stopIfTrue="1">
      <formula>$N$7=6</formula>
    </cfRule>
  </conditionalFormatting>
  <conditionalFormatting sqref="AF54">
    <cfRule type="cellIs" dxfId="10799" priority="1124" stopIfTrue="1" operator="notEqual">
      <formula>BI26</formula>
    </cfRule>
    <cfRule type="expression" dxfId="10798" priority="1125" stopIfTrue="1">
      <formula>$N$7=6</formula>
    </cfRule>
  </conditionalFormatting>
  <conditionalFormatting sqref="AG54">
    <cfRule type="cellIs" dxfId="10797" priority="1122" stopIfTrue="1" operator="notEqual">
      <formula>BH26</formula>
    </cfRule>
    <cfRule type="expression" dxfId="10796" priority="1123" stopIfTrue="1">
      <formula>$N$7=6</formula>
    </cfRule>
  </conditionalFormatting>
  <conditionalFormatting sqref="AB58">
    <cfRule type="cellIs" dxfId="10795" priority="1120" stopIfTrue="1" operator="notEqual">
      <formula>BM22</formula>
    </cfRule>
    <cfRule type="expression" dxfId="10794" priority="1121" stopIfTrue="1">
      <formula>$N$7=6</formula>
    </cfRule>
  </conditionalFormatting>
  <conditionalFormatting sqref="AC58">
    <cfRule type="cellIs" dxfId="10793" priority="1118" stopIfTrue="1" operator="notEqual">
      <formula>BL22</formula>
    </cfRule>
    <cfRule type="expression" dxfId="10792" priority="1119" stopIfTrue="1">
      <formula>$N$7=6</formula>
    </cfRule>
  </conditionalFormatting>
  <conditionalFormatting sqref="Z60">
    <cfRule type="cellIs" dxfId="10791" priority="1116" stopIfTrue="1" operator="notEqual">
      <formula>BO20</formula>
    </cfRule>
    <cfRule type="expression" dxfId="10790" priority="1117" stopIfTrue="1">
      <formula>$N$7=6</formula>
    </cfRule>
  </conditionalFormatting>
  <conditionalFormatting sqref="AA60">
    <cfRule type="cellIs" dxfId="10789" priority="1114" stopIfTrue="1" operator="notEqual">
      <formula>BN20</formula>
    </cfRule>
    <cfRule type="expression" dxfId="10788" priority="1115" stopIfTrue="1">
      <formula>$N$7=6</formula>
    </cfRule>
  </conditionalFormatting>
  <conditionalFormatting sqref="T62">
    <cfRule type="cellIs" dxfId="10787" priority="1112" stopIfTrue="1" operator="notEqual">
      <formula>BQ14</formula>
    </cfRule>
    <cfRule type="expression" dxfId="10786" priority="1113" stopIfTrue="1">
      <formula>$N$7=4</formula>
    </cfRule>
  </conditionalFormatting>
  <conditionalFormatting sqref="U62">
    <cfRule type="cellIs" dxfId="10785" priority="1110" stopIfTrue="1" operator="notEqual">
      <formula>BP14</formula>
    </cfRule>
    <cfRule type="expression" dxfId="10784" priority="1111" stopIfTrue="1">
      <formula>$N$7=4</formula>
    </cfRule>
  </conditionalFormatting>
  <conditionalFormatting sqref="AD58">
    <cfRule type="cellIs" dxfId="10783" priority="1108" stopIfTrue="1" operator="notEqual">
      <formula>BM24</formula>
    </cfRule>
    <cfRule type="expression" dxfId="10782" priority="1109" stopIfTrue="1">
      <formula>$N$7=7</formula>
    </cfRule>
  </conditionalFormatting>
  <conditionalFormatting sqref="AE58">
    <cfRule type="cellIs" dxfId="10781" priority="1106" stopIfTrue="1" operator="notEqual">
      <formula>BL24</formula>
    </cfRule>
    <cfRule type="expression" dxfId="10780" priority="1107" stopIfTrue="1">
      <formula>$N$7=7</formula>
    </cfRule>
  </conditionalFormatting>
  <conditionalFormatting sqref="AR44">
    <cfRule type="cellIs" dxfId="10779" priority="1104" stopIfTrue="1" operator="notEqual">
      <formula>AY38</formula>
    </cfRule>
    <cfRule type="expression" dxfId="10778" priority="1105" stopIfTrue="1">
      <formula>$G$9=7</formula>
    </cfRule>
  </conditionalFormatting>
  <conditionalFormatting sqref="AS44">
    <cfRule type="cellIs" dxfId="10777" priority="1102" stopIfTrue="1" operator="notEqual">
      <formula>AX38</formula>
    </cfRule>
    <cfRule type="expression" dxfId="10776" priority="1103" stopIfTrue="1">
      <formula>$G$9=7</formula>
    </cfRule>
  </conditionalFormatting>
  <conditionalFormatting sqref="AF56">
    <cfRule type="cellIs" dxfId="10775" priority="1100" stopIfTrue="1" operator="notEqual">
      <formula>BK26</formula>
    </cfRule>
    <cfRule type="expression" dxfId="10774" priority="1101" stopIfTrue="1">
      <formula>$N$7=7</formula>
    </cfRule>
  </conditionalFormatting>
  <conditionalFormatting sqref="AG56">
    <cfRule type="cellIs" dxfId="10773" priority="1098" stopIfTrue="1" operator="notEqual">
      <formula>BJ26</formula>
    </cfRule>
    <cfRule type="expression" dxfId="10772" priority="1099" stopIfTrue="1">
      <formula>$N$7=7</formula>
    </cfRule>
  </conditionalFormatting>
  <conditionalFormatting sqref="AP46">
    <cfRule type="cellIs" dxfId="10771" priority="1096" stopIfTrue="1" operator="notEqual">
      <formula>BA36</formula>
    </cfRule>
    <cfRule type="expression" dxfId="10770" priority="1097" stopIfTrue="1">
      <formula>$G$9=7</formula>
    </cfRule>
  </conditionalFormatting>
  <conditionalFormatting sqref="AQ46">
    <cfRule type="cellIs" dxfId="10769" priority="1094" stopIfTrue="1" operator="notEqual">
      <formula>AZ36</formula>
    </cfRule>
    <cfRule type="expression" dxfId="10768" priority="1095" stopIfTrue="1">
      <formula>$G$9=7</formula>
    </cfRule>
  </conditionalFormatting>
  <conditionalFormatting sqref="AH54">
    <cfRule type="cellIs" dxfId="10767" priority="1092" stopIfTrue="1" operator="notEqual">
      <formula>BI28</formula>
    </cfRule>
    <cfRule type="expression" dxfId="10766" priority="1093" stopIfTrue="1">
      <formula>$N$7=7</formula>
    </cfRule>
  </conditionalFormatting>
  <conditionalFormatting sqref="AI54">
    <cfRule type="cellIs" dxfId="10765" priority="1090" stopIfTrue="1" operator="notEqual">
      <formula>BH28</formula>
    </cfRule>
    <cfRule type="expression" dxfId="10764" priority="1091" stopIfTrue="1">
      <formula>$N$7=7</formula>
    </cfRule>
  </conditionalFormatting>
  <conditionalFormatting sqref="AJ52">
    <cfRule type="cellIs" dxfId="10763" priority="1088" stopIfTrue="1" operator="notEqual">
      <formula>BG30</formula>
    </cfRule>
    <cfRule type="expression" dxfId="10762" priority="1089" stopIfTrue="1">
      <formula>$N$7=7</formula>
    </cfRule>
  </conditionalFormatting>
  <conditionalFormatting sqref="AK52">
    <cfRule type="cellIs" dxfId="10761" priority="1086" stopIfTrue="1" operator="notEqual">
      <formula>BF30</formula>
    </cfRule>
    <cfRule type="expression" dxfId="10760" priority="1087" stopIfTrue="1">
      <formula>$N$7=7</formula>
    </cfRule>
  </conditionalFormatting>
  <conditionalFormatting sqref="AL50">
    <cfRule type="cellIs" dxfId="10759" priority="1084" stopIfTrue="1" operator="notEqual">
      <formula>BE32</formula>
    </cfRule>
    <cfRule type="expression" dxfId="10758" priority="1085" stopIfTrue="1">
      <formula>$N$7=7</formula>
    </cfRule>
  </conditionalFormatting>
  <conditionalFormatting sqref="AM50">
    <cfRule type="cellIs" dxfId="10757" priority="1082" stopIfTrue="1" operator="notEqual">
      <formula>BD32</formula>
    </cfRule>
    <cfRule type="expression" dxfId="10756" priority="1083" stopIfTrue="1">
      <formula>$N$7=7</formula>
    </cfRule>
  </conditionalFormatting>
  <conditionalFormatting sqref="AN48">
    <cfRule type="cellIs" dxfId="10755" priority="1080" stopIfTrue="1" operator="notEqual">
      <formula>BC34</formula>
    </cfRule>
    <cfRule type="expression" dxfId="10754" priority="1081" stopIfTrue="1">
      <formula>$N$7=7</formula>
    </cfRule>
  </conditionalFormatting>
  <conditionalFormatting sqref="AO48">
    <cfRule type="cellIs" dxfId="10753" priority="1078" stopIfTrue="1" operator="notEqual">
      <formula>BB34</formula>
    </cfRule>
    <cfRule type="expression" dxfId="10752" priority="1079" stopIfTrue="1">
      <formula>$N$7=7</formula>
    </cfRule>
  </conditionalFormatting>
  <conditionalFormatting sqref="AJ54">
    <cfRule type="cellIs" dxfId="10751" priority="1076" stopIfTrue="1" operator="notEqual">
      <formula>BI30</formula>
    </cfRule>
    <cfRule type="expression" dxfId="10750" priority="1077" stopIfTrue="1">
      <formula>$N$7=8</formula>
    </cfRule>
  </conditionalFormatting>
  <conditionalFormatting sqref="AK54">
    <cfRule type="cellIs" dxfId="10749" priority="1074" stopIfTrue="1" operator="notEqual">
      <formula>BH30</formula>
    </cfRule>
    <cfRule type="expression" dxfId="10748" priority="1075" stopIfTrue="1">
      <formula>$N$7=8</formula>
    </cfRule>
  </conditionalFormatting>
  <conditionalFormatting sqref="AN50">
    <cfRule type="cellIs" dxfId="10747" priority="1072" stopIfTrue="1" operator="notEqual">
      <formula>BE34</formula>
    </cfRule>
    <cfRule type="expression" dxfId="10746" priority="1073" stopIfTrue="1">
      <formula>$N$7=8</formula>
    </cfRule>
  </conditionalFormatting>
  <conditionalFormatting sqref="AO50">
    <cfRule type="cellIs" dxfId="10745" priority="1070" stopIfTrue="1" operator="notEqual">
      <formula>BD34</formula>
    </cfRule>
    <cfRule type="expression" dxfId="10744" priority="1071" stopIfTrue="1">
      <formula>$N$7=8</formula>
    </cfRule>
  </conditionalFormatting>
  <conditionalFormatting sqref="AP48">
    <cfRule type="cellIs" dxfId="10743" priority="1068" stopIfTrue="1" operator="notEqual">
      <formula>BC36</formula>
    </cfRule>
    <cfRule type="expression" dxfId="10742" priority="1069" stopIfTrue="1">
      <formula>$G$9=8</formula>
    </cfRule>
  </conditionalFormatting>
  <conditionalFormatting sqref="AQ48">
    <cfRule type="cellIs" dxfId="10741" priority="1066" stopIfTrue="1" operator="notEqual">
      <formula>BB36</formula>
    </cfRule>
    <cfRule type="expression" dxfId="10740" priority="1067" stopIfTrue="1">
      <formula>$G$9=8</formula>
    </cfRule>
  </conditionalFormatting>
  <conditionalFormatting sqref="AH56">
    <cfRule type="cellIs" dxfId="10739" priority="1064" stopIfTrue="1" operator="notEqual">
      <formula>BK28</formula>
    </cfRule>
    <cfRule type="expression" dxfId="10738" priority="1065" stopIfTrue="1">
      <formula>$N$7=8</formula>
    </cfRule>
  </conditionalFormatting>
  <conditionalFormatting sqref="AI56">
    <cfRule type="cellIs" dxfId="10737" priority="1062" stopIfTrue="1" operator="notEqual">
      <formula>BJ28</formula>
    </cfRule>
    <cfRule type="expression" dxfId="10736" priority="1063" stopIfTrue="1">
      <formula>$N$7=8</formula>
    </cfRule>
  </conditionalFormatting>
  <conditionalFormatting sqref="AF58">
    <cfRule type="cellIs" dxfId="10735" priority="1060" stopIfTrue="1" operator="notEqual">
      <formula>BM26</formula>
    </cfRule>
    <cfRule type="expression" dxfId="10734" priority="1061" stopIfTrue="1">
      <formula>$N$7=8</formula>
    </cfRule>
  </conditionalFormatting>
  <conditionalFormatting sqref="AG58">
    <cfRule type="cellIs" dxfId="10733" priority="1058" stopIfTrue="1" operator="notEqual">
      <formula>BL26</formula>
    </cfRule>
    <cfRule type="expression" dxfId="10732" priority="1059" stopIfTrue="1">
      <formula>$N$7=8</formula>
    </cfRule>
  </conditionalFormatting>
  <conditionalFormatting sqref="AD60">
    <cfRule type="cellIs" dxfId="10731" priority="1056" stopIfTrue="1" operator="notEqual">
      <formula>BO24</formula>
    </cfRule>
    <cfRule type="expression" dxfId="10730" priority="1057" stopIfTrue="1">
      <formula>$N$7=8</formula>
    </cfRule>
  </conditionalFormatting>
  <conditionalFormatting sqref="AE60">
    <cfRule type="cellIs" dxfId="10729" priority="1054" stopIfTrue="1" operator="notEqual">
      <formula>BN24</formula>
    </cfRule>
    <cfRule type="expression" dxfId="10728" priority="1055" stopIfTrue="1">
      <formula>$N$7=8</formula>
    </cfRule>
  </conditionalFormatting>
  <conditionalFormatting sqref="AR46">
    <cfRule type="cellIs" dxfId="10727" priority="1052" stopIfTrue="1" operator="notEqual">
      <formula>BA38</formula>
    </cfRule>
    <cfRule type="expression" dxfId="10726" priority="1053" stopIfTrue="1">
      <formula>$G$9=8</formula>
    </cfRule>
  </conditionalFormatting>
  <conditionalFormatting sqref="AS46">
    <cfRule type="cellIs" dxfId="10725" priority="1050" stopIfTrue="1" operator="notEqual">
      <formula>AZ38</formula>
    </cfRule>
    <cfRule type="expression" dxfId="10724" priority="1051" stopIfTrue="1">
      <formula>$G$9=8</formula>
    </cfRule>
  </conditionalFormatting>
  <conditionalFormatting sqref="V62">
    <cfRule type="cellIs" dxfId="10723" priority="1048" stopIfTrue="1" operator="notEqual">
      <formula>BQ16</formula>
    </cfRule>
    <cfRule type="expression" dxfId="10722" priority="1049" stopIfTrue="1">
      <formula>$N$7=5</formula>
    </cfRule>
  </conditionalFormatting>
  <conditionalFormatting sqref="W62">
    <cfRule type="cellIs" dxfId="10721" priority="1046" stopIfTrue="1" operator="notEqual">
      <formula>BP16</formula>
    </cfRule>
    <cfRule type="expression" dxfId="10720" priority="1047" stopIfTrue="1">
      <formula>$N$7=5</formula>
    </cfRule>
  </conditionalFormatting>
  <conditionalFormatting sqref="AF60">
    <cfRule type="cellIs" dxfId="10719" priority="1044" stopIfTrue="1" operator="notEqual">
      <formula>BO26</formula>
    </cfRule>
    <cfRule type="expression" dxfId="10718" priority="1045" stopIfTrue="1">
      <formula>$N$7=9</formula>
    </cfRule>
  </conditionalFormatting>
  <conditionalFormatting sqref="AG60">
    <cfRule type="cellIs" dxfId="10717" priority="1042" stopIfTrue="1" operator="notEqual">
      <formula>BN26</formula>
    </cfRule>
    <cfRule type="expression" dxfId="10716" priority="1043" stopIfTrue="1">
      <formula>$N$7=9</formula>
    </cfRule>
  </conditionalFormatting>
  <conditionalFormatting sqref="AH58">
    <cfRule type="cellIs" dxfId="10715" priority="1040" stopIfTrue="1" operator="notEqual">
      <formula>BM28</formula>
    </cfRule>
    <cfRule type="expression" dxfId="10714" priority="1041" stopIfTrue="1">
      <formula>$N$7=9</formula>
    </cfRule>
  </conditionalFormatting>
  <conditionalFormatting sqref="AI58">
    <cfRule type="cellIs" dxfId="10713" priority="1038" stopIfTrue="1" operator="notEqual">
      <formula>BL28</formula>
    </cfRule>
    <cfRule type="expression" dxfId="10712" priority="1039" stopIfTrue="1">
      <formula>$N$7=9</formula>
    </cfRule>
  </conditionalFormatting>
  <conditionalFormatting sqref="AJ56">
    <cfRule type="cellIs" dxfId="10711" priority="1036" stopIfTrue="1" operator="notEqual">
      <formula>BK30</formula>
    </cfRule>
    <cfRule type="expression" dxfId="10710" priority="1037" stopIfTrue="1">
      <formula>$N$7=9</formula>
    </cfRule>
  </conditionalFormatting>
  <conditionalFormatting sqref="AK56">
    <cfRule type="cellIs" dxfId="10709" priority="1034" stopIfTrue="1" operator="notEqual">
      <formula>BJ30</formula>
    </cfRule>
    <cfRule type="expression" dxfId="10708" priority="1035" stopIfTrue="1">
      <formula>$N$7=9</formula>
    </cfRule>
  </conditionalFormatting>
  <conditionalFormatting sqref="AL54">
    <cfRule type="cellIs" dxfId="10707" priority="1032" stopIfTrue="1" operator="notEqual">
      <formula>BI32</formula>
    </cfRule>
    <cfRule type="expression" dxfId="10706" priority="1033" stopIfTrue="1">
      <formula>$N$7=9</formula>
    </cfRule>
  </conditionalFormatting>
  <conditionalFormatting sqref="AM54">
    <cfRule type="cellIs" dxfId="10705" priority="1030" stopIfTrue="1" operator="notEqual">
      <formula>BH32</formula>
    </cfRule>
    <cfRule type="expression" dxfId="10704" priority="1031" stopIfTrue="1">
      <formula>$N$7=9</formula>
    </cfRule>
  </conditionalFormatting>
  <conditionalFormatting sqref="AR48">
    <cfRule type="cellIs" dxfId="10703" priority="1028" stopIfTrue="1" operator="notEqual">
      <formula>BC38</formula>
    </cfRule>
    <cfRule type="expression" dxfId="10702" priority="1029" stopIfTrue="1">
      <formula>$G$9=9</formula>
    </cfRule>
  </conditionalFormatting>
  <conditionalFormatting sqref="AS48">
    <cfRule type="cellIs" dxfId="10701" priority="1026" stopIfTrue="1" operator="notEqual">
      <formula>BB38</formula>
    </cfRule>
    <cfRule type="expression" dxfId="10700" priority="1027" stopIfTrue="1">
      <formula>$G$9=9</formula>
    </cfRule>
  </conditionalFormatting>
  <conditionalFormatting sqref="AP50">
    <cfRule type="cellIs" dxfId="10699" priority="1024" stopIfTrue="1" operator="notEqual">
      <formula>BE36</formula>
    </cfRule>
    <cfRule type="expression" dxfId="10698" priority="1025" stopIfTrue="1">
      <formula>$G$9=9</formula>
    </cfRule>
  </conditionalFormatting>
  <conditionalFormatting sqref="AQ50">
    <cfRule type="cellIs" dxfId="10697" priority="1022" stopIfTrue="1" operator="notEqual">
      <formula>BD36</formula>
    </cfRule>
    <cfRule type="expression" dxfId="10696" priority="1023" stopIfTrue="1">
      <formula>$G$9=9</formula>
    </cfRule>
  </conditionalFormatting>
  <conditionalFormatting sqref="AN52">
    <cfRule type="cellIs" dxfId="10695" priority="1020" stopIfTrue="1" operator="notEqual">
      <formula>BG34</formula>
    </cfRule>
    <cfRule type="expression" dxfId="10694" priority="1021" stopIfTrue="1">
      <formula>$N$7=9</formula>
    </cfRule>
  </conditionalFormatting>
  <conditionalFormatting sqref="AO52">
    <cfRule type="cellIs" dxfId="10693" priority="1018" stopIfTrue="1" operator="notEqual">
      <formula>BF34</formula>
    </cfRule>
    <cfRule type="expression" dxfId="10692" priority="1019" stopIfTrue="1">
      <formula>$N$7=9</formula>
    </cfRule>
  </conditionalFormatting>
  <conditionalFormatting sqref="AJ58">
    <cfRule type="cellIs" dxfId="10691" priority="1016" stopIfTrue="1" operator="notEqual">
      <formula>BM30</formula>
    </cfRule>
    <cfRule type="expression" dxfId="10690" priority="1017" stopIfTrue="1">
      <formula>$N$7=10</formula>
    </cfRule>
  </conditionalFormatting>
  <conditionalFormatting sqref="AK58">
    <cfRule type="cellIs" dxfId="10689" priority="1014" stopIfTrue="1" operator="notEqual">
      <formula>BL30</formula>
    </cfRule>
    <cfRule type="expression" dxfId="10688" priority="1015" stopIfTrue="1">
      <formula>$N$7=10</formula>
    </cfRule>
  </conditionalFormatting>
  <conditionalFormatting sqref="AV54 AR50">
    <cfRule type="cellIs" dxfId="10687" priority="1012" stopIfTrue="1" operator="notEqual">
      <formula>BE38</formula>
    </cfRule>
    <cfRule type="expression" dxfId="10686" priority="1013" stopIfTrue="1">
      <formula>$G$9=10</formula>
    </cfRule>
  </conditionalFormatting>
  <conditionalFormatting sqref="AW54 AS50">
    <cfRule type="cellIs" dxfId="10685" priority="1010" stopIfTrue="1" operator="notEqual">
      <formula>BD38</formula>
    </cfRule>
    <cfRule type="expression" dxfId="10684" priority="1011" stopIfTrue="1">
      <formula>$G$9=10</formula>
    </cfRule>
  </conditionalFormatting>
  <conditionalFormatting sqref="AL56">
    <cfRule type="cellIs" dxfId="10683" priority="1008" stopIfTrue="1" operator="notEqual">
      <formula>BK32</formula>
    </cfRule>
    <cfRule type="expression" dxfId="10682" priority="1009" stopIfTrue="1">
      <formula>$N$7=10</formula>
    </cfRule>
  </conditionalFormatting>
  <conditionalFormatting sqref="AM56">
    <cfRule type="cellIs" dxfId="10681" priority="1006" stopIfTrue="1" operator="notEqual">
      <formula>BJ32</formula>
    </cfRule>
    <cfRule type="expression" dxfId="10680" priority="1007" stopIfTrue="1">
      <formula>$N$7=10</formula>
    </cfRule>
  </conditionalFormatting>
  <conditionalFormatting sqref="AL58">
    <cfRule type="cellIs" dxfId="10679" priority="1004" stopIfTrue="1" operator="notEqual">
      <formula>BM32</formula>
    </cfRule>
    <cfRule type="expression" dxfId="10678" priority="1005" stopIfTrue="1">
      <formula>$N$7=11</formula>
    </cfRule>
  </conditionalFormatting>
  <conditionalFormatting sqref="AM58">
    <cfRule type="cellIs" dxfId="10677" priority="1002" stopIfTrue="1" operator="notEqual">
      <formula>BL32</formula>
    </cfRule>
    <cfRule type="expression" dxfId="10676" priority="1003" stopIfTrue="1">
      <formula>$N$7=11</formula>
    </cfRule>
  </conditionalFormatting>
  <conditionalFormatting sqref="AR52">
    <cfRule type="cellIs" dxfId="10675" priority="1000" stopIfTrue="1" operator="notEqual">
      <formula>BG38</formula>
    </cfRule>
    <cfRule type="expression" dxfId="10674" priority="1001" stopIfTrue="1">
      <formula>$G$9=11</formula>
    </cfRule>
  </conditionalFormatting>
  <conditionalFormatting sqref="AU54">
    <cfRule type="cellIs" dxfId="10673" priority="998" stopIfTrue="1" operator="notEqual">
      <formula>BH40</formula>
    </cfRule>
    <cfRule type="expression" dxfId="10672" priority="999" stopIfTrue="1">
      <formula>$G$9=13</formula>
    </cfRule>
  </conditionalFormatting>
  <conditionalFormatting sqref="AN60">
    <cfRule type="cellIs" dxfId="10671" priority="996" stopIfTrue="1" operator="notEqual">
      <formula>BO34</formula>
    </cfRule>
    <cfRule type="expression" dxfId="10670" priority="997" stopIfTrue="1">
      <formula>$N$7=13</formula>
    </cfRule>
  </conditionalFormatting>
  <conditionalFormatting sqref="AO60">
    <cfRule type="cellIs" dxfId="10669" priority="994" stopIfTrue="1" operator="notEqual">
      <formula>BN34</formula>
    </cfRule>
    <cfRule type="expression" dxfId="10668" priority="995" stopIfTrue="1">
      <formula>$N$7=13</formula>
    </cfRule>
  </conditionalFormatting>
  <conditionalFormatting sqref="AT54">
    <cfRule type="cellIs" dxfId="10667" priority="992" stopIfTrue="1" operator="notEqual">
      <formula>BI40</formula>
    </cfRule>
    <cfRule type="expression" dxfId="10666" priority="993" stopIfTrue="1">
      <formula>$G$9=13</formula>
    </cfRule>
  </conditionalFormatting>
  <conditionalFormatting sqref="AH60">
    <cfRule type="cellIs" dxfId="10665" priority="990" stopIfTrue="1" operator="notEqual">
      <formula>BO28</formula>
    </cfRule>
    <cfRule type="expression" dxfId="10664" priority="991" stopIfTrue="1">
      <formula>$N$7=10</formula>
    </cfRule>
  </conditionalFormatting>
  <conditionalFormatting sqref="AI60">
    <cfRule type="cellIs" dxfId="10663" priority="988" stopIfTrue="1" operator="notEqual">
      <formula>BN28</formula>
    </cfRule>
    <cfRule type="expression" dxfId="10662" priority="989" stopIfTrue="1">
      <formula>$N$7=10</formula>
    </cfRule>
  </conditionalFormatting>
  <conditionalFormatting sqref="AT48 BD58">
    <cfRule type="cellIs" dxfId="10661" priority="986" stopIfTrue="1" operator="notEqual">
      <formula>BC40</formula>
    </cfRule>
    <cfRule type="expression" dxfId="10660" priority="987" stopIfTrue="1">
      <formula>$G$9=10</formula>
    </cfRule>
  </conditionalFormatting>
  <conditionalFormatting sqref="AU48 BE58">
    <cfRule type="cellIs" dxfId="10659" priority="984" stopIfTrue="1" operator="notEqual">
      <formula>BB40</formula>
    </cfRule>
    <cfRule type="expression" dxfId="10658" priority="985" stopIfTrue="1">
      <formula>$G$9=10</formula>
    </cfRule>
  </conditionalFormatting>
  <conditionalFormatting sqref="X62">
    <cfRule type="cellIs" dxfId="10657" priority="982" stopIfTrue="1" operator="notEqual">
      <formula>BQ18</formula>
    </cfRule>
    <cfRule type="expression" dxfId="10656" priority="983" stopIfTrue="1">
      <formula>$N$7=6</formula>
    </cfRule>
  </conditionalFormatting>
  <conditionalFormatting sqref="Y62">
    <cfRule type="cellIs" dxfId="10655" priority="980" stopIfTrue="1" operator="notEqual">
      <formula>BP18</formula>
    </cfRule>
    <cfRule type="expression" dxfId="10654" priority="981" stopIfTrue="1">
      <formula>$N$7=6</formula>
    </cfRule>
  </conditionalFormatting>
  <conditionalFormatting sqref="AJ60">
    <cfRule type="cellIs" dxfId="10653" priority="978" stopIfTrue="1" operator="notEqual">
      <formula>BO30</formula>
    </cfRule>
    <cfRule type="expression" dxfId="10652" priority="979" stopIfTrue="1">
      <formula>$N$7=11</formula>
    </cfRule>
  </conditionalFormatting>
  <conditionalFormatting sqref="AK60">
    <cfRule type="cellIs" dxfId="10651" priority="976" stopIfTrue="1" operator="notEqual">
      <formula>BN30</formula>
    </cfRule>
    <cfRule type="expression" dxfId="10650" priority="977" stopIfTrue="1">
      <formula>$N$7=11</formula>
    </cfRule>
  </conditionalFormatting>
  <conditionalFormatting sqref="AT50">
    <cfRule type="cellIs" dxfId="10649" priority="974" stopIfTrue="1" operator="notEqual">
      <formula>BE40</formula>
    </cfRule>
    <cfRule type="expression" dxfId="10648" priority="975" stopIfTrue="1">
      <formula>$G$9=11</formula>
    </cfRule>
  </conditionalFormatting>
  <conditionalFormatting sqref="AU50">
    <cfRule type="cellIs" dxfId="10647" priority="972" stopIfTrue="1" operator="notEqual">
      <formula>BD40</formula>
    </cfRule>
    <cfRule type="expression" dxfId="10646" priority="973" stopIfTrue="1">
      <formula>$G$9=11</formula>
    </cfRule>
  </conditionalFormatting>
  <conditionalFormatting sqref="AS52">
    <cfRule type="cellIs" dxfId="10645" priority="970" stopIfTrue="1" operator="notEqual">
      <formula>BF38</formula>
    </cfRule>
    <cfRule type="expression" dxfId="10644" priority="971" stopIfTrue="1">
      <formula>$G$9=11</formula>
    </cfRule>
  </conditionalFormatting>
  <conditionalFormatting sqref="AN56">
    <cfRule type="cellIs" dxfId="10643" priority="968" stopIfTrue="1" operator="notEqual">
      <formula>BK34</formula>
    </cfRule>
    <cfRule type="expression" dxfId="10642" priority="969" stopIfTrue="1">
      <formula>$N$7=11</formula>
    </cfRule>
  </conditionalFormatting>
  <conditionalFormatting sqref="AO56">
    <cfRule type="cellIs" dxfId="10641" priority="966" stopIfTrue="1" operator="notEqual">
      <formula>BJ34</formula>
    </cfRule>
    <cfRule type="expression" dxfId="10640" priority="967" stopIfTrue="1">
      <formula>$N$7=11</formula>
    </cfRule>
  </conditionalFormatting>
  <conditionalFormatting sqref="AL60">
    <cfRule type="cellIs" dxfId="10639" priority="964" stopIfTrue="1" operator="notEqual">
      <formula>BO32</formula>
    </cfRule>
    <cfRule type="expression" dxfId="10638" priority="965" stopIfTrue="1">
      <formula>$N$7=12</formula>
    </cfRule>
  </conditionalFormatting>
  <conditionalFormatting sqref="AM60">
    <cfRule type="cellIs" dxfId="10637" priority="962" stopIfTrue="1" operator="notEqual">
      <formula>BN32</formula>
    </cfRule>
    <cfRule type="expression" dxfId="10636" priority="963" stopIfTrue="1">
      <formula>$N$7=12</formula>
    </cfRule>
  </conditionalFormatting>
  <conditionalFormatting sqref="AT52">
    <cfRule type="cellIs" dxfId="10635" priority="960" stopIfTrue="1" operator="notEqual">
      <formula>BG40</formula>
    </cfRule>
    <cfRule type="expression" dxfId="10634" priority="961" stopIfTrue="1">
      <formula>$G$9=12</formula>
    </cfRule>
  </conditionalFormatting>
  <conditionalFormatting sqref="AU52">
    <cfRule type="cellIs" dxfId="10633" priority="958" stopIfTrue="1" operator="notEqual">
      <formula>BF40</formula>
    </cfRule>
    <cfRule type="expression" dxfId="10632" priority="959" stopIfTrue="1">
      <formula>$G$9=12</formula>
    </cfRule>
  </conditionalFormatting>
  <conditionalFormatting sqref="Z62">
    <cfRule type="cellIs" dxfId="10631" priority="956" stopIfTrue="1" operator="notEqual">
      <formula>BQ20</formula>
    </cfRule>
    <cfRule type="expression" dxfId="10630" priority="957" stopIfTrue="1">
      <formula>$N$7=7</formula>
    </cfRule>
  </conditionalFormatting>
  <conditionalFormatting sqref="AA62">
    <cfRule type="cellIs" dxfId="10629" priority="954" stopIfTrue="1" operator="notEqual">
      <formula>BP20</formula>
    </cfRule>
    <cfRule type="expression" dxfId="10628" priority="955" stopIfTrue="1">
      <formula>$N$7=7</formula>
    </cfRule>
  </conditionalFormatting>
  <conditionalFormatting sqref="AR56">
    <cfRule type="cellIs" dxfId="10627" priority="952" stopIfTrue="1" operator="notEqual">
      <formula>BK38</formula>
    </cfRule>
    <cfRule type="expression" dxfId="10626" priority="953" stopIfTrue="1">
      <formula>$G$9=13</formula>
    </cfRule>
  </conditionalFormatting>
  <conditionalFormatting sqref="AS56">
    <cfRule type="cellIs" dxfId="10625" priority="950" stopIfTrue="1" operator="notEqual">
      <formula>BJ38</formula>
    </cfRule>
    <cfRule type="expression" dxfId="10624" priority="951" stopIfTrue="1">
      <formula>$G$9=13</formula>
    </cfRule>
  </conditionalFormatting>
  <conditionalFormatting sqref="AR62">
    <cfRule type="cellIs" dxfId="10623" priority="948" stopIfTrue="1" operator="notEqual">
      <formula>BQ38</formula>
    </cfRule>
    <cfRule type="expression" dxfId="10622" priority="949" stopIfTrue="1">
      <formula>$G$9=14</formula>
    </cfRule>
  </conditionalFormatting>
  <conditionalFormatting sqref="AS62">
    <cfRule type="cellIs" dxfId="10621" priority="946" stopIfTrue="1" operator="notEqual">
      <formula>BP38</formula>
    </cfRule>
    <cfRule type="expression" dxfId="10620" priority="947" stopIfTrue="1">
      <formula>$G$9=14</formula>
    </cfRule>
  </conditionalFormatting>
  <conditionalFormatting sqref="AV58 AT56">
    <cfRule type="cellIs" dxfId="10619" priority="944" stopIfTrue="1" operator="notEqual">
      <formula>BK40</formula>
    </cfRule>
    <cfRule type="expression" dxfId="10618" priority="945" stopIfTrue="1">
      <formula>$G$9=14</formula>
    </cfRule>
  </conditionalFormatting>
  <conditionalFormatting sqref="AW58 AU56">
    <cfRule type="cellIs" dxfId="10617" priority="942" stopIfTrue="1" operator="notEqual">
      <formula>BJ40</formula>
    </cfRule>
    <cfRule type="expression" dxfId="10616" priority="943" stopIfTrue="1">
      <formula>$G$9=14</formula>
    </cfRule>
  </conditionalFormatting>
  <conditionalFormatting sqref="AR60">
    <cfRule type="cellIs" dxfId="10615" priority="940" stopIfTrue="1" operator="notEqual">
      <formula>BO38</formula>
    </cfRule>
    <cfRule type="expression" dxfId="10614" priority="941" stopIfTrue="1">
      <formula>$G$9=15</formula>
    </cfRule>
  </conditionalFormatting>
  <conditionalFormatting sqref="AS60">
    <cfRule type="cellIs" dxfId="10613" priority="938" stopIfTrue="1" operator="notEqual">
      <formula>BN38</formula>
    </cfRule>
    <cfRule type="expression" dxfId="10612" priority="939" stopIfTrue="1">
      <formula>$G$9=15</formula>
    </cfRule>
  </conditionalFormatting>
  <conditionalFormatting sqref="AT58">
    <cfRule type="cellIs" dxfId="10611" priority="936" stopIfTrue="1" operator="notEqual">
      <formula>BM40</formula>
    </cfRule>
    <cfRule type="expression" dxfId="10610" priority="937" stopIfTrue="1">
      <formula>$G$9=15</formula>
    </cfRule>
  </conditionalFormatting>
  <conditionalFormatting sqref="AU58">
    <cfRule type="cellIs" dxfId="10609" priority="934" stopIfTrue="1" operator="notEqual">
      <formula>BL40</formula>
    </cfRule>
    <cfRule type="expression" dxfId="10608" priority="935" stopIfTrue="1">
      <formula>$G$9=15</formula>
    </cfRule>
  </conditionalFormatting>
  <conditionalFormatting sqref="AB44">
    <cfRule type="cellIs" dxfId="10607" priority="932" stopIfTrue="1" operator="notEqual">
      <formula>AY22</formula>
    </cfRule>
    <cfRule type="expression" dxfId="10606" priority="933" stopIfTrue="1">
      <formula>$N$7=13</formula>
    </cfRule>
  </conditionalFormatting>
  <conditionalFormatting sqref="AC44">
    <cfRule type="cellIs" dxfId="10605" priority="930" stopIfTrue="1" operator="notEqual">
      <formula>AX22</formula>
    </cfRule>
    <cfRule type="expression" dxfId="10604" priority="931" stopIfTrue="1">
      <formula>$N$7=13</formula>
    </cfRule>
  </conditionalFormatting>
  <conditionalFormatting sqref="AV60">
    <cfRule type="cellIs" dxfId="10603" priority="928" stopIfTrue="1" operator="notEqual">
      <formula>BO42</formula>
    </cfRule>
    <cfRule type="expression" dxfId="10602" priority="929" stopIfTrue="1">
      <formula>$G$9=16</formula>
    </cfRule>
  </conditionalFormatting>
  <conditionalFormatting sqref="AW60">
    <cfRule type="cellIs" dxfId="10601" priority="926" stopIfTrue="1" operator="notEqual">
      <formula>BN42</formula>
    </cfRule>
    <cfRule type="expression" dxfId="10600" priority="927" stopIfTrue="1">
      <formula>$G$9=16</formula>
    </cfRule>
  </conditionalFormatting>
  <conditionalFormatting sqref="N58">
    <cfRule type="cellIs" dxfId="10599" priority="924" stopIfTrue="1" operator="notEqual">
      <formula>BM8</formula>
    </cfRule>
    <cfRule type="expression" dxfId="10598" priority="925" stopIfTrue="1">
      <formula>$N$7=13</formula>
    </cfRule>
  </conditionalFormatting>
  <conditionalFormatting sqref="O58">
    <cfRule type="cellIs" dxfId="10597" priority="922" stopIfTrue="1" operator="notEqual">
      <formula>BL8</formula>
    </cfRule>
    <cfRule type="expression" dxfId="10596" priority="923" stopIfTrue="1">
      <formula>$N$7=13</formula>
    </cfRule>
  </conditionalFormatting>
  <conditionalFormatting sqref="P56">
    <cfRule type="cellIs" dxfId="10595" priority="920" stopIfTrue="1" operator="notEqual">
      <formula>BK10</formula>
    </cfRule>
    <cfRule type="expression" dxfId="10594" priority="921" stopIfTrue="1">
      <formula>$N$7=13</formula>
    </cfRule>
  </conditionalFormatting>
  <conditionalFormatting sqref="Q56">
    <cfRule type="cellIs" dxfId="10593" priority="918" stopIfTrue="1" operator="notEqual">
      <formula>BJ10</formula>
    </cfRule>
    <cfRule type="expression" dxfId="10592" priority="919" stopIfTrue="1">
      <formula>$N$7=13</formula>
    </cfRule>
  </conditionalFormatting>
  <conditionalFormatting sqref="R54">
    <cfRule type="cellIs" dxfId="10591" priority="916" stopIfTrue="1" operator="notEqual">
      <formula>BI12</formula>
    </cfRule>
    <cfRule type="expression" dxfId="10590" priority="917" stopIfTrue="1">
      <formula>$N$7=13</formula>
    </cfRule>
  </conditionalFormatting>
  <conditionalFormatting sqref="S54">
    <cfRule type="cellIs" dxfId="10589" priority="914" stopIfTrue="1" operator="notEqual">
      <formula>BH12</formula>
    </cfRule>
    <cfRule type="expression" dxfId="10588" priority="915" stopIfTrue="1">
      <formula>$N$7=13</formula>
    </cfRule>
  </conditionalFormatting>
  <conditionalFormatting sqref="T52">
    <cfRule type="cellIs" dxfId="10587" priority="912" stopIfTrue="1" operator="notEqual">
      <formula>BG14</formula>
    </cfRule>
    <cfRule type="expression" dxfId="10586" priority="913" stopIfTrue="1">
      <formula>$N$7=13</formula>
    </cfRule>
  </conditionalFormatting>
  <conditionalFormatting sqref="U52">
    <cfRule type="cellIs" dxfId="10585" priority="910" stopIfTrue="1" operator="notEqual">
      <formula>BF14</formula>
    </cfRule>
    <cfRule type="expression" dxfId="10584" priority="911" stopIfTrue="1">
      <formula>$N$7=13</formula>
    </cfRule>
  </conditionalFormatting>
  <conditionalFormatting sqref="V50">
    <cfRule type="cellIs" dxfId="10583" priority="908" stopIfTrue="1" operator="notEqual">
      <formula>BE16</formula>
    </cfRule>
    <cfRule type="expression" dxfId="10582" priority="909" stopIfTrue="1">
      <formula>$N$7=13</formula>
    </cfRule>
  </conditionalFormatting>
  <conditionalFormatting sqref="W50">
    <cfRule type="cellIs" dxfId="10581" priority="906" stopIfTrue="1" operator="notEqual">
      <formula>BD16</formula>
    </cfRule>
    <cfRule type="expression" dxfId="10580" priority="907" stopIfTrue="1">
      <formula>$N$7=13</formula>
    </cfRule>
  </conditionalFormatting>
  <conditionalFormatting sqref="X48">
    <cfRule type="cellIs" dxfId="10579" priority="904" stopIfTrue="1" operator="notEqual">
      <formula>BC18</formula>
    </cfRule>
    <cfRule type="expression" dxfId="10578" priority="905" stopIfTrue="1">
      <formula>$N$7=13</formula>
    </cfRule>
  </conditionalFormatting>
  <conditionalFormatting sqref="Y48">
    <cfRule type="cellIs" dxfId="10577" priority="902" stopIfTrue="1" operator="notEqual">
      <formula>BB18</formula>
    </cfRule>
    <cfRule type="expression" dxfId="10576" priority="903" stopIfTrue="1">
      <formula>$N$7=13</formula>
    </cfRule>
  </conditionalFormatting>
  <conditionalFormatting sqref="Z46">
    <cfRule type="cellIs" dxfId="10575" priority="900" stopIfTrue="1" operator="notEqual">
      <formula>BA20</formula>
    </cfRule>
    <cfRule type="expression" dxfId="10574" priority="901" stopIfTrue="1">
      <formula>$N$7=13</formula>
    </cfRule>
  </conditionalFormatting>
  <conditionalFormatting sqref="AA46">
    <cfRule type="cellIs" dxfId="10573" priority="898" stopIfTrue="1" operator="notEqual">
      <formula>AZ20</formula>
    </cfRule>
    <cfRule type="expression" dxfId="10572" priority="899" stopIfTrue="1">
      <formula>$N$7=13</formula>
    </cfRule>
  </conditionalFormatting>
  <conditionalFormatting sqref="AD62">
    <cfRule type="cellIs" dxfId="10571" priority="896" stopIfTrue="1" operator="notEqual">
      <formula>BQ24</formula>
    </cfRule>
    <cfRule type="expression" dxfId="10570" priority="897" stopIfTrue="1">
      <formula>$N$7=9</formula>
    </cfRule>
  </conditionalFormatting>
  <conditionalFormatting sqref="AE62">
    <cfRule type="cellIs" dxfId="10569" priority="894" stopIfTrue="1" operator="notEqual">
      <formula>BP24</formula>
    </cfRule>
    <cfRule type="expression" dxfId="10568" priority="895" stopIfTrue="1">
      <formula>$N$7=9</formula>
    </cfRule>
  </conditionalFormatting>
  <conditionalFormatting sqref="AV44">
    <cfRule type="cellIs" dxfId="10567" priority="892" stopIfTrue="1" operator="notEqual">
      <formula>AY42</formula>
    </cfRule>
    <cfRule type="expression" dxfId="10566" priority="893" stopIfTrue="1">
      <formula>$G$9=17</formula>
    </cfRule>
  </conditionalFormatting>
  <conditionalFormatting sqref="AW44">
    <cfRule type="cellIs" dxfId="10565" priority="890" stopIfTrue="1" operator="notEqual">
      <formula>AX42</formula>
    </cfRule>
    <cfRule type="expression" dxfId="10564" priority="891" stopIfTrue="1">
      <formula>$G$9=17</formula>
    </cfRule>
  </conditionalFormatting>
  <conditionalFormatting sqref="AB46">
    <cfRule type="cellIs" dxfId="10563" priority="888" stopIfTrue="1" operator="notEqual">
      <formula>BA22</formula>
    </cfRule>
    <cfRule type="expression" dxfId="10562" priority="889" stopIfTrue="1">
      <formula>$N$7=14</formula>
    </cfRule>
  </conditionalFormatting>
  <conditionalFormatting sqref="AC46">
    <cfRule type="cellIs" dxfId="10561" priority="886" stopIfTrue="1" operator="notEqual">
      <formula>AZ22</formula>
    </cfRule>
    <cfRule type="expression" dxfId="10560" priority="887" stopIfTrue="1">
      <formula>$N$7=14</formula>
    </cfRule>
  </conditionalFormatting>
  <conditionalFormatting sqref="Z48">
    <cfRule type="cellIs" dxfId="10559" priority="884" stopIfTrue="1" operator="notEqual">
      <formula>BC20</formula>
    </cfRule>
    <cfRule type="expression" dxfId="10558" priority="885" stopIfTrue="1">
      <formula>$N$7=14</formula>
    </cfRule>
  </conditionalFormatting>
  <conditionalFormatting sqref="AA48">
    <cfRule type="cellIs" dxfId="10557" priority="882" stopIfTrue="1" operator="notEqual">
      <formula>BB20</formula>
    </cfRule>
    <cfRule type="expression" dxfId="10556" priority="883" stopIfTrue="1">
      <formula>$N$7=14</formula>
    </cfRule>
  </conditionalFormatting>
  <conditionalFormatting sqref="X50">
    <cfRule type="cellIs" dxfId="10555" priority="880" stopIfTrue="1" operator="notEqual">
      <formula>BE18</formula>
    </cfRule>
    <cfRule type="expression" dxfId="10554" priority="881" stopIfTrue="1">
      <formula>$N$7=14</formula>
    </cfRule>
  </conditionalFormatting>
  <conditionalFormatting sqref="Y50">
    <cfRule type="cellIs" dxfId="10553" priority="878" stopIfTrue="1" operator="notEqual">
      <formula>BD18</formula>
    </cfRule>
    <cfRule type="expression" dxfId="10552" priority="879" stopIfTrue="1">
      <formula>$N$7=14</formula>
    </cfRule>
  </conditionalFormatting>
  <conditionalFormatting sqref="V52">
    <cfRule type="cellIs" dxfId="10551" priority="876" stopIfTrue="1" operator="notEqual">
      <formula>BG16</formula>
    </cfRule>
    <cfRule type="expression" dxfId="10550" priority="877" stopIfTrue="1">
      <formula>$N$7=14</formula>
    </cfRule>
  </conditionalFormatting>
  <conditionalFormatting sqref="W52">
    <cfRule type="cellIs" dxfId="10549" priority="874" stopIfTrue="1" operator="notEqual">
      <formula>BF16</formula>
    </cfRule>
    <cfRule type="expression" dxfId="10548" priority="875" stopIfTrue="1">
      <formula>$N$7=14</formula>
    </cfRule>
  </conditionalFormatting>
  <conditionalFormatting sqref="T54">
    <cfRule type="cellIs" dxfId="10547" priority="872" stopIfTrue="1" operator="notEqual">
      <formula>BI14</formula>
    </cfRule>
    <cfRule type="expression" dxfId="10546" priority="873" stopIfTrue="1">
      <formula>$N$7=14</formula>
    </cfRule>
  </conditionalFormatting>
  <conditionalFormatting sqref="U54">
    <cfRule type="cellIs" dxfId="10545" priority="870" stopIfTrue="1" operator="notEqual">
      <formula>BH14</formula>
    </cfRule>
    <cfRule type="expression" dxfId="10544" priority="871" stopIfTrue="1">
      <formula>$N$7=14</formula>
    </cfRule>
  </conditionalFormatting>
  <conditionalFormatting sqref="R56">
    <cfRule type="cellIs" dxfId="10543" priority="868" stopIfTrue="1" operator="notEqual">
      <formula>BK12</formula>
    </cfRule>
    <cfRule type="expression" dxfId="10542" priority="869" stopIfTrue="1">
      <formula>$N$7=14</formula>
    </cfRule>
  </conditionalFormatting>
  <conditionalFormatting sqref="S56">
    <cfRule type="cellIs" dxfId="10541" priority="866" stopIfTrue="1" operator="notEqual">
      <formula>BJ12</formula>
    </cfRule>
    <cfRule type="expression" dxfId="10540" priority="867" stopIfTrue="1">
      <formula>$N$7=14</formula>
    </cfRule>
  </conditionalFormatting>
  <conditionalFormatting sqref="P58">
    <cfRule type="cellIs" dxfId="10539" priority="864" stopIfTrue="1" operator="notEqual">
      <formula>BM10</formula>
    </cfRule>
    <cfRule type="expression" dxfId="10538" priority="865" stopIfTrue="1">
      <formula>$N$7=14</formula>
    </cfRule>
  </conditionalFormatting>
  <conditionalFormatting sqref="Q58">
    <cfRule type="cellIs" dxfId="10537" priority="862" stopIfTrue="1" operator="notEqual">
      <formula>BL10</formula>
    </cfRule>
    <cfRule type="expression" dxfId="10536" priority="863" stopIfTrue="1">
      <formula>$N$7=14</formula>
    </cfRule>
  </conditionalFormatting>
  <conditionalFormatting sqref="N60">
    <cfRule type="cellIs" dxfId="10535" priority="860" stopIfTrue="1" operator="notEqual">
      <formula>BO8</formula>
    </cfRule>
    <cfRule type="expression" dxfId="10534" priority="861" stopIfTrue="1">
      <formula>$N$7=14</formula>
    </cfRule>
  </conditionalFormatting>
  <conditionalFormatting sqref="O60">
    <cfRule type="cellIs" dxfId="10533" priority="858" stopIfTrue="1" operator="notEqual">
      <formula>BN8</formula>
    </cfRule>
    <cfRule type="expression" dxfId="10532" priority="859" stopIfTrue="1">
      <formula>$N$7=14</formula>
    </cfRule>
  </conditionalFormatting>
  <conditionalFormatting sqref="BP43:BQ43 BN57:BQ57 AX45:AY45 AX47:BA47 AX51:BE51 AX49:BC49 AX55:BI55 AX59:BM59 BP59:BQ59 AX53:BG53 AX57:BK57 AX61:BO61 BH51:BQ51 BJ53:BQ53 BL55:BQ55">
    <cfRule type="cellIs" dxfId="10531" priority="855" stopIfTrue="1" operator="equal">
      <formula>2</formula>
    </cfRule>
    <cfRule type="cellIs" dxfId="10530" priority="856" stopIfTrue="1" operator="equal">
      <formula>1</formula>
    </cfRule>
    <cfRule type="expression" dxfId="10529" priority="857" stopIfTrue="1">
      <formula>AX44+AY44&lt;3</formula>
    </cfRule>
  </conditionalFormatting>
  <conditionalFormatting sqref="BP52">
    <cfRule type="cellIs" dxfId="10528" priority="853" stopIfTrue="1" operator="notEqual">
      <formula>BG62</formula>
    </cfRule>
    <cfRule type="expression" dxfId="10527" priority="854" stopIfTrue="1">
      <formula>$G$9=8</formula>
    </cfRule>
  </conditionalFormatting>
  <conditionalFormatting sqref="BQ52">
    <cfRule type="cellIs" dxfId="10526" priority="851" stopIfTrue="1" operator="notEqual">
      <formula>BF62</formula>
    </cfRule>
    <cfRule type="expression" dxfId="10525" priority="852" stopIfTrue="1">
      <formula>$G$9=8</formula>
    </cfRule>
  </conditionalFormatting>
  <conditionalFormatting sqref="BF62">
    <cfRule type="cellIs" dxfId="10524" priority="849" stopIfTrue="1" operator="notEqual">
      <formula>BQ52</formula>
    </cfRule>
    <cfRule type="expression" dxfId="10523" priority="850" stopIfTrue="1">
      <formula>$G$9=8</formula>
    </cfRule>
  </conditionalFormatting>
  <conditionalFormatting sqref="BG62">
    <cfRule type="cellIs" dxfId="10522" priority="847" stopIfTrue="1" operator="notEqual">
      <formula>BP52</formula>
    </cfRule>
    <cfRule type="expression" dxfId="10521" priority="848" stopIfTrue="1">
      <formula>$G$9=8</formula>
    </cfRule>
  </conditionalFormatting>
  <conditionalFormatting sqref="BP56">
    <cfRule type="cellIs" dxfId="10520" priority="845" stopIfTrue="1" operator="notEqual">
      <formula>BK62</formula>
    </cfRule>
    <cfRule type="expression" dxfId="10519" priority="846" stopIfTrue="1">
      <formula>$G$9=12</formula>
    </cfRule>
  </conditionalFormatting>
  <conditionalFormatting sqref="BQ56">
    <cfRule type="cellIs" dxfId="10518" priority="843" stopIfTrue="1" operator="notEqual">
      <formula>BJ62</formula>
    </cfRule>
    <cfRule type="expression" dxfId="10517" priority="844" stopIfTrue="1">
      <formula>$G$9=12</formula>
    </cfRule>
  </conditionalFormatting>
  <conditionalFormatting sqref="BJ62">
    <cfRule type="cellIs" dxfId="10516" priority="841" stopIfTrue="1" operator="notEqual">
      <formula>BQ56</formula>
    </cfRule>
    <cfRule type="expression" dxfId="10515" priority="842" stopIfTrue="1">
      <formula>$G$9=12</formula>
    </cfRule>
  </conditionalFormatting>
  <conditionalFormatting sqref="BK62">
    <cfRule type="cellIs" dxfId="10514" priority="839" stopIfTrue="1" operator="notEqual">
      <formula>BP56</formula>
    </cfRule>
    <cfRule type="expression" dxfId="10513" priority="840" stopIfTrue="1">
      <formula>$G$9=12</formula>
    </cfRule>
  </conditionalFormatting>
  <conditionalFormatting sqref="BL54">
    <cfRule type="cellIs" dxfId="10512" priority="837" stopIfTrue="1" operator="notEqual">
      <formula>BI58</formula>
    </cfRule>
    <cfRule type="expression" dxfId="10511" priority="838" stopIfTrue="1">
      <formula>$G$9=12</formula>
    </cfRule>
  </conditionalFormatting>
  <conditionalFormatting sqref="BM54">
    <cfRule type="cellIs" dxfId="10510" priority="835" stopIfTrue="1" operator="notEqual">
      <formula>BH58</formula>
    </cfRule>
    <cfRule type="expression" dxfId="10509" priority="836" stopIfTrue="1">
      <formula>$G$9=12</formula>
    </cfRule>
  </conditionalFormatting>
  <conditionalFormatting sqref="BH58">
    <cfRule type="cellIs" dxfId="10508" priority="833" stopIfTrue="1" operator="notEqual">
      <formula>BM54</formula>
    </cfRule>
    <cfRule type="expression" dxfId="10507" priority="834" stopIfTrue="1">
      <formula>$G$9=12</formula>
    </cfRule>
  </conditionalFormatting>
  <conditionalFormatting sqref="BI58">
    <cfRule type="cellIs" dxfId="10506" priority="831" stopIfTrue="1" operator="notEqual">
      <formula>BL54</formula>
    </cfRule>
    <cfRule type="expression" dxfId="10505" priority="832" stopIfTrue="1">
      <formula>$G$9=12</formula>
    </cfRule>
  </conditionalFormatting>
  <conditionalFormatting sqref="AZ44">
    <cfRule type="cellIs" dxfId="10504" priority="829" stopIfTrue="1" operator="notEqual">
      <formula>AY46</formula>
    </cfRule>
    <cfRule type="expression" dxfId="10503" priority="830" stopIfTrue="1">
      <formula>$G$9=1</formula>
    </cfRule>
  </conditionalFormatting>
  <conditionalFormatting sqref="BA44">
    <cfRule type="cellIs" dxfId="10502" priority="827" stopIfTrue="1" operator="notEqual">
      <formula>AX46</formula>
    </cfRule>
    <cfRule type="expression" dxfId="10501" priority="828" stopIfTrue="1">
      <formula>$G$9=1</formula>
    </cfRule>
  </conditionalFormatting>
  <conditionalFormatting sqref="AX46">
    <cfRule type="cellIs" dxfId="10500" priority="825" stopIfTrue="1" operator="notEqual">
      <formula>BA44</formula>
    </cfRule>
    <cfRule type="expression" dxfId="10499" priority="826" stopIfTrue="1">
      <formula>$G$9=1</formula>
    </cfRule>
  </conditionalFormatting>
  <conditionalFormatting sqref="AY46">
    <cfRule type="cellIs" dxfId="10498" priority="823" stopIfTrue="1" operator="notEqual">
      <formula>AZ44</formula>
    </cfRule>
    <cfRule type="expression" dxfId="10497" priority="824" stopIfTrue="1">
      <formula>$G$9=1</formula>
    </cfRule>
  </conditionalFormatting>
  <conditionalFormatting sqref="BP46">
    <cfRule type="cellIs" dxfId="10496" priority="821" stopIfTrue="1" operator="notEqual">
      <formula>BA62</formula>
    </cfRule>
    <cfRule type="expression" dxfId="10495" priority="822" stopIfTrue="1">
      <formula>$G$9=2</formula>
    </cfRule>
  </conditionalFormatting>
  <conditionalFormatting sqref="BQ46">
    <cfRule type="cellIs" dxfId="10494" priority="819" stopIfTrue="1" operator="notEqual">
      <formula>AZ62</formula>
    </cfRule>
    <cfRule type="expression" dxfId="10493" priority="820" stopIfTrue="1">
      <formula>$G$9=2</formula>
    </cfRule>
  </conditionalFormatting>
  <conditionalFormatting sqref="AZ62">
    <cfRule type="cellIs" dxfId="10492" priority="817" stopIfTrue="1" operator="notEqual">
      <formula>BQ46</formula>
    </cfRule>
    <cfRule type="expression" dxfId="10491" priority="818" stopIfTrue="1">
      <formula>$G$9=2</formula>
    </cfRule>
  </conditionalFormatting>
  <conditionalFormatting sqref="BA62">
    <cfRule type="cellIs" dxfId="10490" priority="815" stopIfTrue="1" operator="notEqual">
      <formula>BP46</formula>
    </cfRule>
    <cfRule type="expression" dxfId="10489" priority="816" stopIfTrue="1">
      <formula>$G$9=2</formula>
    </cfRule>
  </conditionalFormatting>
  <conditionalFormatting sqref="BB44">
    <cfRule type="cellIs" dxfId="10488" priority="813" stopIfTrue="1" operator="notEqual">
      <formula>AY48</formula>
    </cfRule>
    <cfRule type="expression" dxfId="10487" priority="814" stopIfTrue="1">
      <formula>$G$9=2</formula>
    </cfRule>
  </conditionalFormatting>
  <conditionalFormatting sqref="BC44">
    <cfRule type="cellIs" dxfId="10486" priority="811" stopIfTrue="1" operator="notEqual">
      <formula>AX48</formula>
    </cfRule>
    <cfRule type="expression" dxfId="10485" priority="812" stopIfTrue="1">
      <formula>$G$9=2</formula>
    </cfRule>
  </conditionalFormatting>
  <conditionalFormatting sqref="AX48">
    <cfRule type="cellIs" dxfId="10484" priority="809" stopIfTrue="1" operator="notEqual">
      <formula>BC44</formula>
    </cfRule>
    <cfRule type="expression" dxfId="10483" priority="810" stopIfTrue="1">
      <formula>$G$9=2</formula>
    </cfRule>
  </conditionalFormatting>
  <conditionalFormatting sqref="AY48">
    <cfRule type="cellIs" dxfId="10482" priority="807" stopIfTrue="1" operator="notEqual">
      <formula>BB44</formula>
    </cfRule>
    <cfRule type="expression" dxfId="10481" priority="808" stopIfTrue="1">
      <formula>$G$9=2</formula>
    </cfRule>
  </conditionalFormatting>
  <conditionalFormatting sqref="BD44">
    <cfRule type="cellIs" dxfId="10480" priority="805" stopIfTrue="1" operator="notEqual">
      <formula>AY50</formula>
    </cfRule>
    <cfRule type="expression" dxfId="10479" priority="806" stopIfTrue="1">
      <formula>$G$9=3</formula>
    </cfRule>
  </conditionalFormatting>
  <conditionalFormatting sqref="BE44">
    <cfRule type="cellIs" dxfId="10478" priority="803" stopIfTrue="1" operator="notEqual">
      <formula>AX50</formula>
    </cfRule>
    <cfRule type="expression" dxfId="10477" priority="804" stopIfTrue="1">
      <formula>$G$9=3</formula>
    </cfRule>
  </conditionalFormatting>
  <conditionalFormatting sqref="BB46">
    <cfRule type="cellIs" dxfId="10476" priority="801" stopIfTrue="1" operator="notEqual">
      <formula>BA48</formula>
    </cfRule>
    <cfRule type="expression" dxfId="10475" priority="802" stopIfTrue="1">
      <formula>$G$9=3</formula>
    </cfRule>
  </conditionalFormatting>
  <conditionalFormatting sqref="BC46">
    <cfRule type="cellIs" dxfId="10474" priority="799" stopIfTrue="1" operator="notEqual">
      <formula>AZ48</formula>
    </cfRule>
    <cfRule type="expression" dxfId="10473" priority="800" stopIfTrue="1">
      <formula>$G$9=3</formula>
    </cfRule>
  </conditionalFormatting>
  <conditionalFormatting sqref="AZ48">
    <cfRule type="cellIs" dxfId="10472" priority="797" stopIfTrue="1" operator="notEqual">
      <formula>BC46</formula>
    </cfRule>
    <cfRule type="expression" dxfId="10471" priority="798" stopIfTrue="1">
      <formula>$G$9=3</formula>
    </cfRule>
  </conditionalFormatting>
  <conditionalFormatting sqref="BA48">
    <cfRule type="cellIs" dxfId="10470" priority="795" stopIfTrue="1" operator="notEqual">
      <formula>BB46</formula>
    </cfRule>
    <cfRule type="expression" dxfId="10469" priority="796" stopIfTrue="1">
      <formula>$G$9=3</formula>
    </cfRule>
  </conditionalFormatting>
  <conditionalFormatting sqref="AX50">
    <cfRule type="cellIs" dxfId="10468" priority="793" stopIfTrue="1" operator="notEqual">
      <formula>BE44</formula>
    </cfRule>
    <cfRule type="expression" dxfId="10467" priority="794" stopIfTrue="1">
      <formula>$G$9=3</formula>
    </cfRule>
  </conditionalFormatting>
  <conditionalFormatting sqref="AY50">
    <cfRule type="cellIs" dxfId="10466" priority="791" stopIfTrue="1" operator="notEqual">
      <formula>BD44</formula>
    </cfRule>
    <cfRule type="expression" dxfId="10465" priority="792" stopIfTrue="1">
      <formula>$G$9=3</formula>
    </cfRule>
  </conditionalFormatting>
  <conditionalFormatting sqref="BB62">
    <cfRule type="cellIs" dxfId="10464" priority="789" stopIfTrue="1" operator="notEqual">
      <formula>BQ48</formula>
    </cfRule>
    <cfRule type="expression" dxfId="10463" priority="790" stopIfTrue="1">
      <formula>$G$9=4</formula>
    </cfRule>
  </conditionalFormatting>
  <conditionalFormatting sqref="BC62">
    <cfRule type="cellIs" dxfId="10462" priority="787" stopIfTrue="1" operator="notEqual">
      <formula>BP48</formula>
    </cfRule>
    <cfRule type="expression" dxfId="10461" priority="788" stopIfTrue="1">
      <formula>$G$9=4</formula>
    </cfRule>
  </conditionalFormatting>
  <conditionalFormatting sqref="BP48">
    <cfRule type="cellIs" dxfId="10460" priority="785" stopIfTrue="1" operator="notEqual">
      <formula>BC62</formula>
    </cfRule>
    <cfRule type="expression" dxfId="10459" priority="786" stopIfTrue="1">
      <formula>$G$9=4</formula>
    </cfRule>
  </conditionalFormatting>
  <conditionalFormatting sqref="BQ48">
    <cfRule type="cellIs" dxfId="10458" priority="783" stopIfTrue="1" operator="notEqual">
      <formula>BB62</formula>
    </cfRule>
    <cfRule type="expression" dxfId="10457" priority="784" stopIfTrue="1">
      <formula>$G$9=4</formula>
    </cfRule>
  </conditionalFormatting>
  <conditionalFormatting sqref="AZ50">
    <cfRule type="cellIs" dxfId="10456" priority="781" stopIfTrue="1" operator="notEqual">
      <formula>BE46</formula>
    </cfRule>
    <cfRule type="expression" dxfId="10455" priority="782" stopIfTrue="1">
      <formula>$G$9=4</formula>
    </cfRule>
  </conditionalFormatting>
  <conditionalFormatting sqref="BA50">
    <cfRule type="cellIs" dxfId="10454" priority="779" stopIfTrue="1" operator="notEqual">
      <formula>BD46</formula>
    </cfRule>
    <cfRule type="expression" dxfId="10453" priority="780" stopIfTrue="1">
      <formula>$G$9=4</formula>
    </cfRule>
  </conditionalFormatting>
  <conditionalFormatting sqref="BD46">
    <cfRule type="cellIs" dxfId="10452" priority="777" stopIfTrue="1" operator="notEqual">
      <formula>BA50</formula>
    </cfRule>
    <cfRule type="expression" dxfId="10451" priority="778" stopIfTrue="1">
      <formula>$G$9=4</formula>
    </cfRule>
  </conditionalFormatting>
  <conditionalFormatting sqref="BE46">
    <cfRule type="cellIs" dxfId="10450" priority="775" stopIfTrue="1" operator="notEqual">
      <formula>AZ50</formula>
    </cfRule>
    <cfRule type="expression" dxfId="10449" priority="776" stopIfTrue="1">
      <formula>$G$9=4</formula>
    </cfRule>
  </conditionalFormatting>
  <conditionalFormatting sqref="AX52">
    <cfRule type="cellIs" dxfId="10448" priority="773" stopIfTrue="1" operator="notEqual">
      <formula>BG44</formula>
    </cfRule>
    <cfRule type="expression" dxfId="10447" priority="774" stopIfTrue="1">
      <formula>$G$9=4</formula>
    </cfRule>
  </conditionalFormatting>
  <conditionalFormatting sqref="AY52">
    <cfRule type="cellIs" dxfId="10446" priority="771" stopIfTrue="1" operator="notEqual">
      <formula>BF44</formula>
    </cfRule>
    <cfRule type="expression" dxfId="10445" priority="772" stopIfTrue="1">
      <formula>$G$9=4</formula>
    </cfRule>
  </conditionalFormatting>
  <conditionalFormatting sqref="BF44">
    <cfRule type="cellIs" dxfId="10444" priority="769" stopIfTrue="1" operator="notEqual">
      <formula>AY52</formula>
    </cfRule>
    <cfRule type="expression" dxfId="10443" priority="770" stopIfTrue="1">
      <formula>$G$9=4</formula>
    </cfRule>
  </conditionalFormatting>
  <conditionalFormatting sqref="BG44">
    <cfRule type="cellIs" dxfId="10442" priority="767" stopIfTrue="1" operator="notEqual">
      <formula>AX52</formula>
    </cfRule>
    <cfRule type="expression" dxfId="10441" priority="768" stopIfTrue="1">
      <formula>$G$9=4</formula>
    </cfRule>
  </conditionalFormatting>
  <conditionalFormatting sqref="AX54">
    <cfRule type="cellIs" dxfId="10440" priority="765" stopIfTrue="1" operator="notEqual">
      <formula>BI44</formula>
    </cfRule>
    <cfRule type="expression" dxfId="10439" priority="766" stopIfTrue="1">
      <formula>$G$9=5</formula>
    </cfRule>
  </conditionalFormatting>
  <conditionalFormatting sqref="AY54">
    <cfRule type="cellIs" dxfId="10438" priority="763" stopIfTrue="1" operator="notEqual">
      <formula>BH44</formula>
    </cfRule>
    <cfRule type="expression" dxfId="10437" priority="764" stopIfTrue="1">
      <formula>$G$9=5</formula>
    </cfRule>
  </conditionalFormatting>
  <conditionalFormatting sqref="BH44">
    <cfRule type="cellIs" dxfId="10436" priority="761" stopIfTrue="1" operator="notEqual">
      <formula>AY54</formula>
    </cfRule>
    <cfRule type="expression" dxfId="10435" priority="762" stopIfTrue="1">
      <formula>$G$9=5</formula>
    </cfRule>
  </conditionalFormatting>
  <conditionalFormatting sqref="BI44">
    <cfRule type="cellIs" dxfId="10434" priority="759" stopIfTrue="1" operator="notEqual">
      <formula>AX54</formula>
    </cfRule>
    <cfRule type="expression" dxfId="10433" priority="760" stopIfTrue="1">
      <formula>$G$9=5</formula>
    </cfRule>
  </conditionalFormatting>
  <conditionalFormatting sqref="AZ52">
    <cfRule type="cellIs" dxfId="10432" priority="757" stopIfTrue="1" operator="notEqual">
      <formula>BG46</formula>
    </cfRule>
    <cfRule type="expression" dxfId="10431" priority="758" stopIfTrue="1">
      <formula>$G$9=5</formula>
    </cfRule>
  </conditionalFormatting>
  <conditionalFormatting sqref="BA52">
    <cfRule type="cellIs" dxfId="10430" priority="755" stopIfTrue="1" operator="notEqual">
      <formula>BF46</formula>
    </cfRule>
    <cfRule type="expression" dxfId="10429" priority="756" stopIfTrue="1">
      <formula>$G$9=5</formula>
    </cfRule>
  </conditionalFormatting>
  <conditionalFormatting sqref="BF46">
    <cfRule type="cellIs" dxfId="10428" priority="753" stopIfTrue="1" operator="notEqual">
      <formula>BA52</formula>
    </cfRule>
    <cfRule type="expression" dxfId="10427" priority="754" stopIfTrue="1">
      <formula>$G$9=5</formula>
    </cfRule>
  </conditionalFormatting>
  <conditionalFormatting sqref="BG46">
    <cfRule type="cellIs" dxfId="10426" priority="751" stopIfTrue="1" operator="notEqual">
      <formula>AZ52</formula>
    </cfRule>
    <cfRule type="expression" dxfId="10425" priority="752" stopIfTrue="1">
      <formula>$G$9=5</formula>
    </cfRule>
  </conditionalFormatting>
  <conditionalFormatting sqref="BB50">
    <cfRule type="cellIs" dxfId="10424" priority="749" stopIfTrue="1" operator="notEqual">
      <formula>BE48</formula>
    </cfRule>
    <cfRule type="expression" dxfId="10423" priority="750" stopIfTrue="1">
      <formula>$G$9=5</formula>
    </cfRule>
  </conditionalFormatting>
  <conditionalFormatting sqref="BC50">
    <cfRule type="cellIs" dxfId="10422" priority="747" stopIfTrue="1" operator="notEqual">
      <formula>BD48</formula>
    </cfRule>
    <cfRule type="expression" dxfId="10421" priority="748" stopIfTrue="1">
      <formula>$G$9=5</formula>
    </cfRule>
  </conditionalFormatting>
  <conditionalFormatting sqref="BD48">
    <cfRule type="cellIs" dxfId="10420" priority="745" stopIfTrue="1" operator="notEqual">
      <formula>BC50</formula>
    </cfRule>
    <cfRule type="expression" dxfId="10419" priority="746" stopIfTrue="1">
      <formula>$G$9=5</formula>
    </cfRule>
  </conditionalFormatting>
  <conditionalFormatting sqref="BE48">
    <cfRule type="cellIs" dxfId="10418" priority="743" stopIfTrue="1" operator="notEqual">
      <formula>BB50</formula>
    </cfRule>
    <cfRule type="expression" dxfId="10417" priority="744" stopIfTrue="1">
      <formula>$G$9=5</formula>
    </cfRule>
  </conditionalFormatting>
  <conditionalFormatting sqref="BD62 AX56">
    <cfRule type="cellIs" dxfId="10416" priority="741" stopIfTrue="1" operator="notEqual">
      <formula>BK44</formula>
    </cfRule>
    <cfRule type="expression" dxfId="10415" priority="742" stopIfTrue="1">
      <formula>$G$9=6</formula>
    </cfRule>
  </conditionalFormatting>
  <conditionalFormatting sqref="BE62 AY56">
    <cfRule type="cellIs" dxfId="10414" priority="739" stopIfTrue="1" operator="notEqual">
      <formula>BJ44</formula>
    </cfRule>
    <cfRule type="expression" dxfId="10413" priority="740" stopIfTrue="1">
      <formula>$G$9=6</formula>
    </cfRule>
  </conditionalFormatting>
  <conditionalFormatting sqref="BP50 BJ44">
    <cfRule type="cellIs" dxfId="10412" priority="737" stopIfTrue="1" operator="notEqual">
      <formula>AY56</formula>
    </cfRule>
    <cfRule type="expression" dxfId="10411" priority="738" stopIfTrue="1">
      <formula>$G$9=6</formula>
    </cfRule>
  </conditionalFormatting>
  <conditionalFormatting sqref="BQ50 BK44">
    <cfRule type="cellIs" dxfId="10410" priority="735" stopIfTrue="1" operator="notEqual">
      <formula>AX56</formula>
    </cfRule>
    <cfRule type="expression" dxfId="10409" priority="736" stopIfTrue="1">
      <formula>$G$9=6</formula>
    </cfRule>
  </conditionalFormatting>
  <conditionalFormatting sqref="BB52">
    <cfRule type="cellIs" dxfId="10408" priority="733" stopIfTrue="1" operator="notEqual">
      <formula>BG48</formula>
    </cfRule>
    <cfRule type="expression" dxfId="10407" priority="734" stopIfTrue="1">
      <formula>$G$9=6</formula>
    </cfRule>
  </conditionalFormatting>
  <conditionalFormatting sqref="BC52">
    <cfRule type="cellIs" dxfId="10406" priority="731" stopIfTrue="1" operator="notEqual">
      <formula>BF48</formula>
    </cfRule>
    <cfRule type="expression" dxfId="10405" priority="732" stopIfTrue="1">
      <formula>$G$9=6</formula>
    </cfRule>
  </conditionalFormatting>
  <conditionalFormatting sqref="BF48">
    <cfRule type="cellIs" dxfId="10404" priority="729" stopIfTrue="1" operator="notEqual">
      <formula>BC52</formula>
    </cfRule>
    <cfRule type="expression" dxfId="10403" priority="730" stopIfTrue="1">
      <formula>$G$9=6</formula>
    </cfRule>
  </conditionalFormatting>
  <conditionalFormatting sqref="BG48">
    <cfRule type="cellIs" dxfId="10402" priority="727" stopIfTrue="1" operator="notEqual">
      <formula>BB52</formula>
    </cfRule>
    <cfRule type="expression" dxfId="10401" priority="728" stopIfTrue="1">
      <formula>$G$9=6</formula>
    </cfRule>
  </conditionalFormatting>
  <conditionalFormatting sqref="BH46">
    <cfRule type="cellIs" dxfId="10400" priority="725" stopIfTrue="1" operator="notEqual">
      <formula>BA54</formula>
    </cfRule>
    <cfRule type="expression" dxfId="10399" priority="726" stopIfTrue="1">
      <formula>$G$9=6</formula>
    </cfRule>
  </conditionalFormatting>
  <conditionalFormatting sqref="BI46">
    <cfRule type="cellIs" dxfId="10398" priority="723" stopIfTrue="1" operator="notEqual">
      <formula>AZ54</formula>
    </cfRule>
    <cfRule type="expression" dxfId="10397" priority="724" stopIfTrue="1">
      <formula>$G$9=6</formula>
    </cfRule>
  </conditionalFormatting>
  <conditionalFormatting sqref="AZ54">
    <cfRule type="cellIs" dxfId="10396" priority="721" stopIfTrue="1" operator="notEqual">
      <formula>BI46</formula>
    </cfRule>
    <cfRule type="expression" dxfId="10395" priority="722" stopIfTrue="1">
      <formula>$G$9=6</formula>
    </cfRule>
  </conditionalFormatting>
  <conditionalFormatting sqref="BA54">
    <cfRule type="cellIs" dxfId="10394" priority="719" stopIfTrue="1" operator="notEqual">
      <formula>BH46</formula>
    </cfRule>
    <cfRule type="expression" dxfId="10393" priority="720" stopIfTrue="1">
      <formula>$G$9=6</formula>
    </cfRule>
  </conditionalFormatting>
  <conditionalFormatting sqref="AX58">
    <cfRule type="cellIs" dxfId="10392" priority="717" stopIfTrue="1" operator="notEqual">
      <formula>BM44</formula>
    </cfRule>
    <cfRule type="expression" dxfId="10391" priority="718" stopIfTrue="1">
      <formula>$G$9=7</formula>
    </cfRule>
  </conditionalFormatting>
  <conditionalFormatting sqref="AY58">
    <cfRule type="cellIs" dxfId="10390" priority="715" stopIfTrue="1" operator="notEqual">
      <formula>BL44</formula>
    </cfRule>
    <cfRule type="expression" dxfId="10389" priority="716" stopIfTrue="1">
      <formula>$G$9=7</formula>
    </cfRule>
  </conditionalFormatting>
  <conditionalFormatting sqref="BL44">
    <cfRule type="cellIs" dxfId="10388" priority="713" stopIfTrue="1" operator="notEqual">
      <formula>AY58</formula>
    </cfRule>
    <cfRule type="expression" dxfId="10387" priority="714" stopIfTrue="1">
      <formula>$G$9=7</formula>
    </cfRule>
  </conditionalFormatting>
  <conditionalFormatting sqref="BM44">
    <cfRule type="cellIs" dxfId="10386" priority="711" stopIfTrue="1" operator="notEqual">
      <formula>AX58</formula>
    </cfRule>
    <cfRule type="expression" dxfId="10385" priority="712" stopIfTrue="1">
      <formula>$G$9=7</formula>
    </cfRule>
  </conditionalFormatting>
  <conditionalFormatting sqref="AZ56">
    <cfRule type="cellIs" dxfId="10384" priority="709" stopIfTrue="1" operator="notEqual">
      <formula>BK46</formula>
    </cfRule>
    <cfRule type="expression" dxfId="10383" priority="710" stopIfTrue="1">
      <formula>$G$9=7</formula>
    </cfRule>
  </conditionalFormatting>
  <conditionalFormatting sqref="BA56">
    <cfRule type="cellIs" dxfId="10382" priority="707" stopIfTrue="1" operator="notEqual">
      <formula>BJ46</formula>
    </cfRule>
    <cfRule type="expression" dxfId="10381" priority="708" stopIfTrue="1">
      <formula>$G$9=7</formula>
    </cfRule>
  </conditionalFormatting>
  <conditionalFormatting sqref="BJ46">
    <cfRule type="cellIs" dxfId="10380" priority="705" stopIfTrue="1" operator="notEqual">
      <formula>BA56</formula>
    </cfRule>
    <cfRule type="expression" dxfId="10379" priority="706" stopIfTrue="1">
      <formula>$G$9=7</formula>
    </cfRule>
  </conditionalFormatting>
  <conditionalFormatting sqref="BK46">
    <cfRule type="cellIs" dxfId="10378" priority="703" stopIfTrue="1" operator="notEqual">
      <formula>AZ56</formula>
    </cfRule>
    <cfRule type="expression" dxfId="10377" priority="704" stopIfTrue="1">
      <formula>$G$9=7</formula>
    </cfRule>
  </conditionalFormatting>
  <conditionalFormatting sqref="BB54">
    <cfRule type="cellIs" dxfId="10376" priority="701" stopIfTrue="1" operator="notEqual">
      <formula>BI48</formula>
    </cfRule>
    <cfRule type="expression" dxfId="10375" priority="702" stopIfTrue="1">
      <formula>$G$9=7</formula>
    </cfRule>
  </conditionalFormatting>
  <conditionalFormatting sqref="BC54">
    <cfRule type="cellIs" dxfId="10374" priority="699" stopIfTrue="1" operator="notEqual">
      <formula>BH48</formula>
    </cfRule>
    <cfRule type="expression" dxfId="10373" priority="700" stopIfTrue="1">
      <formula>$G$9=7</formula>
    </cfRule>
  </conditionalFormatting>
  <conditionalFormatting sqref="BD52">
    <cfRule type="cellIs" dxfId="10372" priority="697" stopIfTrue="1" operator="notEqual">
      <formula>BG50</formula>
    </cfRule>
    <cfRule type="expression" dxfId="10371" priority="698" stopIfTrue="1">
      <formula>$G$9=7</formula>
    </cfRule>
  </conditionalFormatting>
  <conditionalFormatting sqref="BE52">
    <cfRule type="cellIs" dxfId="10370" priority="695" stopIfTrue="1" operator="notEqual">
      <formula>BF50</formula>
    </cfRule>
    <cfRule type="expression" dxfId="10369" priority="696" stopIfTrue="1">
      <formula>$G$9=7</formula>
    </cfRule>
  </conditionalFormatting>
  <conditionalFormatting sqref="BF50">
    <cfRule type="cellIs" dxfId="10368" priority="693" stopIfTrue="1" operator="notEqual">
      <formula>BE52</formula>
    </cfRule>
    <cfRule type="expression" dxfId="10367" priority="694" stopIfTrue="1">
      <formula>$G$9=7</formula>
    </cfRule>
  </conditionalFormatting>
  <conditionalFormatting sqref="BG50">
    <cfRule type="cellIs" dxfId="10366" priority="691" stopIfTrue="1" operator="notEqual">
      <formula>BD52</formula>
    </cfRule>
    <cfRule type="expression" dxfId="10365" priority="692" stopIfTrue="1">
      <formula>$G$9=7</formula>
    </cfRule>
  </conditionalFormatting>
  <conditionalFormatting sqref="BH48">
    <cfRule type="cellIs" dxfId="10364" priority="689" stopIfTrue="1" operator="notEqual">
      <formula>BC54</formula>
    </cfRule>
    <cfRule type="expression" dxfId="10363" priority="690" stopIfTrue="1">
      <formula>$G$9=7</formula>
    </cfRule>
  </conditionalFormatting>
  <conditionalFormatting sqref="BI48">
    <cfRule type="cellIs" dxfId="10362" priority="687" stopIfTrue="1" operator="notEqual">
      <formula>BB54</formula>
    </cfRule>
    <cfRule type="expression" dxfId="10361" priority="688" stopIfTrue="1">
      <formula>$G$9=7</formula>
    </cfRule>
  </conditionalFormatting>
  <conditionalFormatting sqref="BD54">
    <cfRule type="cellIs" dxfId="10360" priority="685" stopIfTrue="1" operator="notEqual">
      <formula>BI50</formula>
    </cfRule>
    <cfRule type="expression" dxfId="10359" priority="686" stopIfTrue="1">
      <formula>$G$9=8</formula>
    </cfRule>
  </conditionalFormatting>
  <conditionalFormatting sqref="BE54">
    <cfRule type="cellIs" dxfId="10358" priority="683" stopIfTrue="1" operator="notEqual">
      <formula>BH50</formula>
    </cfRule>
    <cfRule type="expression" dxfId="10357" priority="684" stopIfTrue="1">
      <formula>$G$9=8</formula>
    </cfRule>
  </conditionalFormatting>
  <conditionalFormatting sqref="BH50">
    <cfRule type="cellIs" dxfId="10356" priority="681" stopIfTrue="1" operator="notEqual">
      <formula>BE54</formula>
    </cfRule>
    <cfRule type="expression" dxfId="10355" priority="682" stopIfTrue="1">
      <formula>$G$9=8</formula>
    </cfRule>
  </conditionalFormatting>
  <conditionalFormatting sqref="BI50">
    <cfRule type="cellIs" dxfId="10354" priority="679" stopIfTrue="1" operator="notEqual">
      <formula>BD54</formula>
    </cfRule>
    <cfRule type="expression" dxfId="10353" priority="680" stopIfTrue="1">
      <formula>$G$9=8</formula>
    </cfRule>
  </conditionalFormatting>
  <conditionalFormatting sqref="BJ48">
    <cfRule type="cellIs" dxfId="10352" priority="677" stopIfTrue="1" operator="notEqual">
      <formula>BC56</formula>
    </cfRule>
    <cfRule type="expression" dxfId="10351" priority="678" stopIfTrue="1">
      <formula>$G$9=8</formula>
    </cfRule>
  </conditionalFormatting>
  <conditionalFormatting sqref="BK48">
    <cfRule type="cellIs" dxfId="10350" priority="675" stopIfTrue="1" operator="notEqual">
      <formula>BB56</formula>
    </cfRule>
    <cfRule type="expression" dxfId="10349" priority="676" stopIfTrue="1">
      <formula>$G$9=8</formula>
    </cfRule>
  </conditionalFormatting>
  <conditionalFormatting sqref="BB56">
    <cfRule type="cellIs" dxfId="10348" priority="673" stopIfTrue="1" operator="notEqual">
      <formula>BK48</formula>
    </cfRule>
    <cfRule type="expression" dxfId="10347" priority="674" stopIfTrue="1">
      <formula>$G$9=8</formula>
    </cfRule>
  </conditionalFormatting>
  <conditionalFormatting sqref="BC56">
    <cfRule type="cellIs" dxfId="10346" priority="671" stopIfTrue="1" operator="notEqual">
      <formula>BJ48</formula>
    </cfRule>
    <cfRule type="expression" dxfId="10345" priority="672" stopIfTrue="1">
      <formula>$G$9=8</formula>
    </cfRule>
  </conditionalFormatting>
  <conditionalFormatting sqref="AZ58">
    <cfRule type="cellIs" dxfId="10344" priority="669" stopIfTrue="1" operator="notEqual">
      <formula>BM46</formula>
    </cfRule>
    <cfRule type="expression" dxfId="10343" priority="670" stopIfTrue="1">
      <formula>$G$9=8</formula>
    </cfRule>
  </conditionalFormatting>
  <conditionalFormatting sqref="BA58">
    <cfRule type="cellIs" dxfId="10342" priority="667" stopIfTrue="1" operator="notEqual">
      <formula>BL46</formula>
    </cfRule>
    <cfRule type="expression" dxfId="10341" priority="668" stopIfTrue="1">
      <formula>$G$9=8</formula>
    </cfRule>
  </conditionalFormatting>
  <conditionalFormatting sqref="AX60">
    <cfRule type="cellIs" dxfId="10340" priority="665" stopIfTrue="1" operator="notEqual">
      <formula>BO44</formula>
    </cfRule>
    <cfRule type="expression" dxfId="10339" priority="666" stopIfTrue="1">
      <formula>$G$9=8</formula>
    </cfRule>
  </conditionalFormatting>
  <conditionalFormatting sqref="AY60">
    <cfRule type="cellIs" dxfId="10338" priority="663" stopIfTrue="1" operator="notEqual">
      <formula>BN44</formula>
    </cfRule>
    <cfRule type="expression" dxfId="10337" priority="664" stopIfTrue="1">
      <formula>$G$9=8</formula>
    </cfRule>
  </conditionalFormatting>
  <conditionalFormatting sqref="BL46">
    <cfRule type="cellIs" dxfId="10336" priority="661" stopIfTrue="1" operator="notEqual">
      <formula>BA58</formula>
    </cfRule>
    <cfRule type="expression" dxfId="10335" priority="662" stopIfTrue="1">
      <formula>$G$9=8</formula>
    </cfRule>
  </conditionalFormatting>
  <conditionalFormatting sqref="BM46">
    <cfRule type="cellIs" dxfId="10334" priority="659" stopIfTrue="1" operator="notEqual">
      <formula>AZ58</formula>
    </cfRule>
    <cfRule type="expression" dxfId="10333" priority="660" stopIfTrue="1">
      <formula>$G$9=8</formula>
    </cfRule>
  </conditionalFormatting>
  <conditionalFormatting sqref="BN44">
    <cfRule type="cellIs" dxfId="10332" priority="657" stopIfTrue="1" operator="notEqual">
      <formula>AY60</formula>
    </cfRule>
    <cfRule type="expression" dxfId="10331" priority="658" stopIfTrue="1">
      <formula>$G$9=8</formula>
    </cfRule>
  </conditionalFormatting>
  <conditionalFormatting sqref="BO44">
    <cfRule type="cellIs" dxfId="10330" priority="655" stopIfTrue="1" operator="notEqual">
      <formula>AX60</formula>
    </cfRule>
    <cfRule type="expression" dxfId="10329" priority="656" stopIfTrue="1">
      <formula>$G$9=8</formula>
    </cfRule>
  </conditionalFormatting>
  <conditionalFormatting sqref="BN46">
    <cfRule type="cellIs" dxfId="10328" priority="653" stopIfTrue="1" operator="notEqual">
      <formula>BA60</formula>
    </cfRule>
    <cfRule type="expression" dxfId="10327" priority="654" stopIfTrue="1">
      <formula>$G$9=9</formula>
    </cfRule>
  </conditionalFormatting>
  <conditionalFormatting sqref="BO46">
    <cfRule type="cellIs" dxfId="10326" priority="651" stopIfTrue="1" operator="notEqual">
      <formula>AZ60</formula>
    </cfRule>
    <cfRule type="expression" dxfId="10325" priority="652" stopIfTrue="1">
      <formula>$G$9=9</formula>
    </cfRule>
  </conditionalFormatting>
  <conditionalFormatting sqref="AZ60">
    <cfRule type="cellIs" dxfId="10324" priority="649" stopIfTrue="1" operator="notEqual">
      <formula>BO46</formula>
    </cfRule>
    <cfRule type="expression" dxfId="10323" priority="650" stopIfTrue="1">
      <formula>$G$9=9</formula>
    </cfRule>
  </conditionalFormatting>
  <conditionalFormatting sqref="BA60">
    <cfRule type="cellIs" dxfId="10322" priority="647" stopIfTrue="1" operator="notEqual">
      <formula>BN46</formula>
    </cfRule>
    <cfRule type="expression" dxfId="10321" priority="648" stopIfTrue="1">
      <formula>$G$9=9</formula>
    </cfRule>
  </conditionalFormatting>
  <conditionalFormatting sqref="BB58">
    <cfRule type="cellIs" dxfId="10320" priority="645" stopIfTrue="1" operator="notEqual">
      <formula>BM48</formula>
    </cfRule>
    <cfRule type="expression" dxfId="10319" priority="646" stopIfTrue="1">
      <formula>$G$9=9</formula>
    </cfRule>
  </conditionalFormatting>
  <conditionalFormatting sqref="BC58">
    <cfRule type="cellIs" dxfId="10318" priority="643" stopIfTrue="1" operator="notEqual">
      <formula>BL48</formula>
    </cfRule>
    <cfRule type="expression" dxfId="10317" priority="644" stopIfTrue="1">
      <formula>$G$9=9</formula>
    </cfRule>
  </conditionalFormatting>
  <conditionalFormatting sqref="BD56">
    <cfRule type="cellIs" dxfId="10316" priority="641" stopIfTrue="1" operator="notEqual">
      <formula>BK50</formula>
    </cfRule>
    <cfRule type="expression" dxfId="10315" priority="642" stopIfTrue="1">
      <formula>$G$9=9</formula>
    </cfRule>
  </conditionalFormatting>
  <conditionalFormatting sqref="BE56">
    <cfRule type="cellIs" dxfId="10314" priority="639" stopIfTrue="1" operator="notEqual">
      <formula>BJ50</formula>
    </cfRule>
    <cfRule type="expression" dxfId="10313" priority="640" stopIfTrue="1">
      <formula>$G$9=9</formula>
    </cfRule>
  </conditionalFormatting>
  <conditionalFormatting sqref="BF54">
    <cfRule type="cellIs" dxfId="10312" priority="637" stopIfTrue="1" operator="notEqual">
      <formula>BI52</formula>
    </cfRule>
    <cfRule type="expression" dxfId="10311" priority="638" stopIfTrue="1">
      <formula>$G$9=9</formula>
    </cfRule>
  </conditionalFormatting>
  <conditionalFormatting sqref="BG54">
    <cfRule type="cellIs" dxfId="10310" priority="635" stopIfTrue="1" operator="notEqual">
      <formula>BH52</formula>
    </cfRule>
    <cfRule type="expression" dxfId="10309" priority="636" stopIfTrue="1">
      <formula>$G$9=9</formula>
    </cfRule>
  </conditionalFormatting>
  <conditionalFormatting sqref="BL48">
    <cfRule type="cellIs" dxfId="10308" priority="633" stopIfTrue="1" operator="notEqual">
      <formula>BC58</formula>
    </cfRule>
    <cfRule type="expression" dxfId="10307" priority="634" stopIfTrue="1">
      <formula>$G$9=9</formula>
    </cfRule>
  </conditionalFormatting>
  <conditionalFormatting sqref="BM48">
    <cfRule type="cellIs" dxfId="10306" priority="631" stopIfTrue="1" operator="notEqual">
      <formula>BB58</formula>
    </cfRule>
    <cfRule type="expression" dxfId="10305" priority="632" stopIfTrue="1">
      <formula>$G$9=9</formula>
    </cfRule>
  </conditionalFormatting>
  <conditionalFormatting sqref="BJ50">
    <cfRule type="cellIs" dxfId="10304" priority="629" stopIfTrue="1" operator="notEqual">
      <formula>BE56</formula>
    </cfRule>
    <cfRule type="expression" dxfId="10303" priority="630" stopIfTrue="1">
      <formula>$G$9=9</formula>
    </cfRule>
  </conditionalFormatting>
  <conditionalFormatting sqref="BK50">
    <cfRule type="cellIs" dxfId="10302" priority="627" stopIfTrue="1" operator="notEqual">
      <formula>BD56</formula>
    </cfRule>
    <cfRule type="expression" dxfId="10301" priority="628" stopIfTrue="1">
      <formula>$G$9=9</formula>
    </cfRule>
  </conditionalFormatting>
  <conditionalFormatting sqref="BH52">
    <cfRule type="cellIs" dxfId="10300" priority="625" stopIfTrue="1" operator="notEqual">
      <formula>BG54</formula>
    </cfRule>
    <cfRule type="expression" dxfId="10299" priority="626" stopIfTrue="1">
      <formula>$G$9=9</formula>
    </cfRule>
  </conditionalFormatting>
  <conditionalFormatting sqref="BI52">
    <cfRule type="cellIs" dxfId="10298" priority="623" stopIfTrue="1" operator="notEqual">
      <formula>BF54</formula>
    </cfRule>
    <cfRule type="expression" dxfId="10297" priority="624" stopIfTrue="1">
      <formula>$G$9=9</formula>
    </cfRule>
  </conditionalFormatting>
  <conditionalFormatting sqref="BH62">
    <cfRule type="cellIs" dxfId="10296" priority="621" stopIfTrue="1" operator="notEqual">
      <formula>BQ54</formula>
    </cfRule>
    <cfRule type="expression" dxfId="10295" priority="622" stopIfTrue="1">
      <formula>$G$9=10</formula>
    </cfRule>
  </conditionalFormatting>
  <conditionalFormatting sqref="BI62">
    <cfRule type="cellIs" dxfId="10294" priority="619" stopIfTrue="1" operator="notEqual">
      <formula>BP54</formula>
    </cfRule>
    <cfRule type="expression" dxfId="10293" priority="620" stopIfTrue="1">
      <formula>$G$9=10</formula>
    </cfRule>
  </conditionalFormatting>
  <conditionalFormatting sqref="BP54">
    <cfRule type="cellIs" dxfId="10292" priority="617" stopIfTrue="1" operator="notEqual">
      <formula>BI62</formula>
    </cfRule>
    <cfRule type="expression" dxfId="10291" priority="618" stopIfTrue="1">
      <formula>$G$9=10</formula>
    </cfRule>
  </conditionalFormatting>
  <conditionalFormatting sqref="BQ54">
    <cfRule type="cellIs" dxfId="10290" priority="615" stopIfTrue="1" operator="notEqual">
      <formula>BH62</formula>
    </cfRule>
    <cfRule type="expression" dxfId="10289" priority="616" stopIfTrue="1">
      <formula>$G$9=10</formula>
    </cfRule>
  </conditionalFormatting>
  <conditionalFormatting sqref="BF56">
    <cfRule type="cellIs" dxfId="10288" priority="613" stopIfTrue="1" operator="notEqual">
      <formula>BK52</formula>
    </cfRule>
    <cfRule type="expression" dxfId="10287" priority="614" stopIfTrue="1">
      <formula>$G$9=10</formula>
    </cfRule>
  </conditionalFormatting>
  <conditionalFormatting sqref="BG56">
    <cfRule type="cellIs" dxfId="10286" priority="611" stopIfTrue="1" operator="notEqual">
      <formula>BJ52</formula>
    </cfRule>
    <cfRule type="expression" dxfId="10285" priority="612" stopIfTrue="1">
      <formula>$G$9=10</formula>
    </cfRule>
  </conditionalFormatting>
  <conditionalFormatting sqref="BF58">
    <cfRule type="cellIs" dxfId="10284" priority="609" stopIfTrue="1" operator="notEqual">
      <formula>BM52</formula>
    </cfRule>
    <cfRule type="expression" dxfId="10283" priority="610" stopIfTrue="1">
      <formula>$G$9=11</formula>
    </cfRule>
  </conditionalFormatting>
  <conditionalFormatting sqref="BG58">
    <cfRule type="cellIs" dxfId="10282" priority="607" stopIfTrue="1" operator="notEqual">
      <formula>BL52</formula>
    </cfRule>
    <cfRule type="expression" dxfId="10281" priority="608" stopIfTrue="1">
      <formula>$G$9=11</formula>
    </cfRule>
  </conditionalFormatting>
  <conditionalFormatting sqref="BL52">
    <cfRule type="cellIs" dxfId="10280" priority="605" stopIfTrue="1" operator="notEqual">
      <formula>BG58</formula>
    </cfRule>
    <cfRule type="expression" dxfId="10279" priority="606" stopIfTrue="1">
      <formula>$G$9=11</formula>
    </cfRule>
  </conditionalFormatting>
  <conditionalFormatting sqref="BO54">
    <cfRule type="cellIs" dxfId="10278" priority="603" stopIfTrue="1" operator="notEqual">
      <formula>BH60</formula>
    </cfRule>
    <cfRule type="expression" dxfId="10277" priority="604" stopIfTrue="1">
      <formula>$G$9=13</formula>
    </cfRule>
  </conditionalFormatting>
  <conditionalFormatting sqref="BH60">
    <cfRule type="cellIs" dxfId="10276" priority="601" stopIfTrue="1" operator="notEqual">
      <formula>BO54</formula>
    </cfRule>
    <cfRule type="expression" dxfId="10275" priority="602" stopIfTrue="1">
      <formula>$G$9=13</formula>
    </cfRule>
  </conditionalFormatting>
  <conditionalFormatting sqref="BI60">
    <cfRule type="cellIs" dxfId="10274" priority="599" stopIfTrue="1" operator="notEqual">
      <formula>BN54</formula>
    </cfRule>
    <cfRule type="expression" dxfId="10273" priority="600" stopIfTrue="1">
      <formula>$G$9=13</formula>
    </cfRule>
  </conditionalFormatting>
  <conditionalFormatting sqref="BN54">
    <cfRule type="cellIs" dxfId="10272" priority="597" stopIfTrue="1" operator="notEqual">
      <formula>BI60</formula>
    </cfRule>
    <cfRule type="expression" dxfId="10271" priority="598" stopIfTrue="1">
      <formula>$G$9=13</formula>
    </cfRule>
  </conditionalFormatting>
  <conditionalFormatting sqref="BB60">
    <cfRule type="cellIs" dxfId="10270" priority="595" stopIfTrue="1" operator="notEqual">
      <formula>BO48</formula>
    </cfRule>
    <cfRule type="expression" dxfId="10269" priority="596" stopIfTrue="1">
      <formula>$G$9=10</formula>
    </cfRule>
  </conditionalFormatting>
  <conditionalFormatting sqref="BC60">
    <cfRule type="cellIs" dxfId="10268" priority="593" stopIfTrue="1" operator="notEqual">
      <formula>BN48</formula>
    </cfRule>
    <cfRule type="expression" dxfId="10267" priority="594" stopIfTrue="1">
      <formula>$G$9=10</formula>
    </cfRule>
  </conditionalFormatting>
  <conditionalFormatting sqref="BJ52">
    <cfRule type="cellIs" dxfId="10266" priority="591" stopIfTrue="1" operator="notEqual">
      <formula>BG56</formula>
    </cfRule>
    <cfRule type="expression" dxfId="10265" priority="592" stopIfTrue="1">
      <formula>$G$9=10</formula>
    </cfRule>
  </conditionalFormatting>
  <conditionalFormatting sqref="BK52">
    <cfRule type="cellIs" dxfId="10264" priority="589" stopIfTrue="1" operator="notEqual">
      <formula>BF56</formula>
    </cfRule>
    <cfRule type="expression" dxfId="10263" priority="590" stopIfTrue="1">
      <formula>$G$9=10</formula>
    </cfRule>
  </conditionalFormatting>
  <conditionalFormatting sqref="BN48">
    <cfRule type="cellIs" dxfId="10262" priority="587" stopIfTrue="1" operator="notEqual">
      <formula>BC60</formula>
    </cfRule>
    <cfRule type="expression" dxfId="10261" priority="588" stopIfTrue="1">
      <formula>$G$9=10</formula>
    </cfRule>
  </conditionalFormatting>
  <conditionalFormatting sqref="BO48">
    <cfRule type="cellIs" dxfId="10260" priority="585" stopIfTrue="1" operator="notEqual">
      <formula>BB60</formula>
    </cfRule>
    <cfRule type="expression" dxfId="10259" priority="586" stopIfTrue="1">
      <formula>$G$9=10</formula>
    </cfRule>
  </conditionalFormatting>
  <conditionalFormatting sqref="BD60">
    <cfRule type="cellIs" dxfId="10258" priority="583" stopIfTrue="1" operator="notEqual">
      <formula>BO50</formula>
    </cfRule>
    <cfRule type="expression" dxfId="10257" priority="584" stopIfTrue="1">
      <formula>$G$9=11</formula>
    </cfRule>
  </conditionalFormatting>
  <conditionalFormatting sqref="BE60">
    <cfRule type="cellIs" dxfId="10256" priority="581" stopIfTrue="1" operator="notEqual">
      <formula>BN50</formula>
    </cfRule>
    <cfRule type="expression" dxfId="10255" priority="582" stopIfTrue="1">
      <formula>$G$9=11</formula>
    </cfRule>
  </conditionalFormatting>
  <conditionalFormatting sqref="BN50">
    <cfRule type="cellIs" dxfId="10254" priority="579" stopIfTrue="1" operator="notEqual">
      <formula>BE60</formula>
    </cfRule>
    <cfRule type="expression" dxfId="10253" priority="580" stopIfTrue="1">
      <formula>$G$9=11</formula>
    </cfRule>
  </conditionalFormatting>
  <conditionalFormatting sqref="BO50">
    <cfRule type="cellIs" dxfId="10252" priority="577" stopIfTrue="1" operator="notEqual">
      <formula>BD60</formula>
    </cfRule>
    <cfRule type="expression" dxfId="10251" priority="578" stopIfTrue="1">
      <formula>$G$9=11</formula>
    </cfRule>
  </conditionalFormatting>
  <conditionalFormatting sqref="BM52">
    <cfRule type="cellIs" dxfId="10250" priority="575" stopIfTrue="1" operator="notEqual">
      <formula>BF58</formula>
    </cfRule>
    <cfRule type="expression" dxfId="10249" priority="576" stopIfTrue="1">
      <formula>$G$9=11</formula>
    </cfRule>
  </conditionalFormatting>
  <conditionalFormatting sqref="BJ54">
    <cfRule type="cellIs" dxfId="10248" priority="573" stopIfTrue="1" operator="notEqual">
      <formula>BI56</formula>
    </cfRule>
    <cfRule type="expression" dxfId="10247" priority="574" stopIfTrue="1">
      <formula>$G$9=11</formula>
    </cfRule>
  </conditionalFormatting>
  <conditionalFormatting sqref="BK54">
    <cfRule type="cellIs" dxfId="10246" priority="571" stopIfTrue="1" operator="notEqual">
      <formula>BH56</formula>
    </cfRule>
    <cfRule type="expression" dxfId="10245" priority="572" stopIfTrue="1">
      <formula>$G$9=11</formula>
    </cfRule>
  </conditionalFormatting>
  <conditionalFormatting sqref="BH56">
    <cfRule type="cellIs" dxfId="10244" priority="569" stopIfTrue="1" operator="notEqual">
      <formula>BK54</formula>
    </cfRule>
    <cfRule type="expression" dxfId="10243" priority="570" stopIfTrue="1">
      <formula>$G$9=11</formula>
    </cfRule>
  </conditionalFormatting>
  <conditionalFormatting sqref="BI56">
    <cfRule type="cellIs" dxfId="10242" priority="567" stopIfTrue="1" operator="notEqual">
      <formula>BJ54</formula>
    </cfRule>
    <cfRule type="expression" dxfId="10241" priority="568" stopIfTrue="1">
      <formula>$G$9=11</formula>
    </cfRule>
  </conditionalFormatting>
  <conditionalFormatting sqref="BF60">
    <cfRule type="cellIs" dxfId="10240" priority="565" stopIfTrue="1" operator="notEqual">
      <formula>BO52</formula>
    </cfRule>
    <cfRule type="expression" dxfId="10239" priority="566" stopIfTrue="1">
      <formula>$G$9=12</formula>
    </cfRule>
  </conditionalFormatting>
  <conditionalFormatting sqref="BG60">
    <cfRule type="cellIs" dxfId="10238" priority="563" stopIfTrue="1" operator="notEqual">
      <formula>BN52</formula>
    </cfRule>
    <cfRule type="expression" dxfId="10237" priority="564" stopIfTrue="1">
      <formula>$G$9=12</formula>
    </cfRule>
  </conditionalFormatting>
  <conditionalFormatting sqref="BN52">
    <cfRule type="cellIs" dxfId="10236" priority="561" stopIfTrue="1" operator="notEqual">
      <formula>BG60</formula>
    </cfRule>
    <cfRule type="expression" dxfId="10235" priority="562" stopIfTrue="1">
      <formula>$G$9=12</formula>
    </cfRule>
  </conditionalFormatting>
  <conditionalFormatting sqref="BO52">
    <cfRule type="cellIs" dxfId="10234" priority="559" stopIfTrue="1" operator="notEqual">
      <formula>BF60</formula>
    </cfRule>
    <cfRule type="expression" dxfId="10233" priority="560" stopIfTrue="1">
      <formula>$G$9=12</formula>
    </cfRule>
  </conditionalFormatting>
  <conditionalFormatting sqref="BL56">
    <cfRule type="cellIs" dxfId="10232" priority="557" stopIfTrue="1" operator="notEqual">
      <formula>BK58</formula>
    </cfRule>
    <cfRule type="expression" dxfId="10231" priority="558" stopIfTrue="1">
      <formula>$G$9=13</formula>
    </cfRule>
  </conditionalFormatting>
  <conditionalFormatting sqref="BM56">
    <cfRule type="cellIs" dxfId="10230" priority="555" stopIfTrue="1" operator="notEqual">
      <formula>BJ58</formula>
    </cfRule>
    <cfRule type="expression" dxfId="10229" priority="556" stopIfTrue="1">
      <formula>$G$9=13</formula>
    </cfRule>
  </conditionalFormatting>
  <conditionalFormatting sqref="BJ58">
    <cfRule type="cellIs" dxfId="10228" priority="553" stopIfTrue="1" operator="notEqual">
      <formula>BM56</formula>
    </cfRule>
    <cfRule type="expression" dxfId="10227" priority="554" stopIfTrue="1">
      <formula>$G$9=13</formula>
    </cfRule>
  </conditionalFormatting>
  <conditionalFormatting sqref="BK58">
    <cfRule type="cellIs" dxfId="10226" priority="551" stopIfTrue="1" operator="notEqual">
      <formula>BL56</formula>
    </cfRule>
    <cfRule type="expression" dxfId="10225" priority="552" stopIfTrue="1">
      <formula>$G$9=13</formula>
    </cfRule>
  </conditionalFormatting>
  <conditionalFormatting sqref="BL62">
    <cfRule type="cellIs" dxfId="10224" priority="549" stopIfTrue="1" operator="notEqual">
      <formula>BQ58</formula>
    </cfRule>
    <cfRule type="expression" dxfId="10223" priority="550" stopIfTrue="1">
      <formula>$G$9=14</formula>
    </cfRule>
  </conditionalFormatting>
  <conditionalFormatting sqref="BM62">
    <cfRule type="cellIs" dxfId="10222" priority="547" stopIfTrue="1" operator="notEqual">
      <formula>BP58</formula>
    </cfRule>
    <cfRule type="expression" dxfId="10221" priority="548" stopIfTrue="1">
      <formula>$G$9=14</formula>
    </cfRule>
  </conditionalFormatting>
  <conditionalFormatting sqref="BP58">
    <cfRule type="cellIs" dxfId="10220" priority="545" stopIfTrue="1" operator="notEqual">
      <formula>BM62</formula>
    </cfRule>
    <cfRule type="expression" dxfId="10219" priority="546" stopIfTrue="1">
      <formula>$G$9=14</formula>
    </cfRule>
  </conditionalFormatting>
  <conditionalFormatting sqref="BQ58">
    <cfRule type="cellIs" dxfId="10218" priority="543" stopIfTrue="1" operator="notEqual">
      <formula>BL62</formula>
    </cfRule>
    <cfRule type="expression" dxfId="10217" priority="544" stopIfTrue="1">
      <formula>$G$9=14</formula>
    </cfRule>
  </conditionalFormatting>
  <conditionalFormatting sqref="BL60">
    <cfRule type="cellIs" dxfId="10216" priority="541" stopIfTrue="1" operator="notEqual">
      <formula>BO58</formula>
    </cfRule>
    <cfRule type="expression" dxfId="10215" priority="542" stopIfTrue="1">
      <formula>$G$9=15</formula>
    </cfRule>
  </conditionalFormatting>
  <conditionalFormatting sqref="BM60">
    <cfRule type="cellIs" dxfId="10214" priority="539" stopIfTrue="1" operator="notEqual">
      <formula>BN58</formula>
    </cfRule>
    <cfRule type="expression" dxfId="10213" priority="540" stopIfTrue="1">
      <formula>$G$9=15</formula>
    </cfRule>
  </conditionalFormatting>
  <conditionalFormatting sqref="BN58">
    <cfRule type="cellIs" dxfId="10212" priority="537" stopIfTrue="1" operator="notEqual">
      <formula>BM60</formula>
    </cfRule>
    <cfRule type="expression" dxfId="10211" priority="538" stopIfTrue="1">
      <formula>$G$9=15</formula>
    </cfRule>
  </conditionalFormatting>
  <conditionalFormatting sqref="BO58">
    <cfRule type="cellIs" dxfId="10210" priority="535" stopIfTrue="1" operator="notEqual">
      <formula>BL60</formula>
    </cfRule>
    <cfRule type="expression" dxfId="10209" priority="536" stopIfTrue="1">
      <formula>$G$9=15</formula>
    </cfRule>
  </conditionalFormatting>
  <conditionalFormatting sqref="BN62">
    <cfRule type="cellIs" dxfId="10208" priority="533" stopIfTrue="1" operator="notEqual">
      <formula>BQ60</formula>
    </cfRule>
    <cfRule type="expression" dxfId="10207" priority="534" stopIfTrue="1">
      <formula>$G$9=16</formula>
    </cfRule>
  </conditionalFormatting>
  <conditionalFormatting sqref="BO62">
    <cfRule type="cellIs" dxfId="10206" priority="531" stopIfTrue="1" operator="notEqual">
      <formula>BP60</formula>
    </cfRule>
    <cfRule type="expression" dxfId="10205" priority="532" stopIfTrue="1">
      <formula>$G$9=16</formula>
    </cfRule>
  </conditionalFormatting>
  <conditionalFormatting sqref="BP60">
    <cfRule type="cellIs" dxfId="10204" priority="529" stopIfTrue="1" operator="notEqual">
      <formula>BO62</formula>
    </cfRule>
    <cfRule type="expression" dxfId="10203" priority="530" stopIfTrue="1">
      <formula>$G$9=16</formula>
    </cfRule>
  </conditionalFormatting>
  <conditionalFormatting sqref="BQ60">
    <cfRule type="cellIs" dxfId="10202" priority="527" stopIfTrue="1" operator="notEqual">
      <formula>BN62</formula>
    </cfRule>
    <cfRule type="expression" dxfId="10201" priority="528" stopIfTrue="1">
      <formula>$G$9=16</formula>
    </cfRule>
  </conditionalFormatting>
  <conditionalFormatting sqref="AX62">
    <cfRule type="cellIs" dxfId="10200" priority="525" stopIfTrue="1" operator="notEqual">
      <formula>BQ44</formula>
    </cfRule>
    <cfRule type="expression" dxfId="10199" priority="526" stopIfTrue="1">
      <formula>$G$9=17</formula>
    </cfRule>
  </conditionalFormatting>
  <conditionalFormatting sqref="AY62">
    <cfRule type="cellIs" dxfId="10198" priority="523" stopIfTrue="1" operator="notEqual">
      <formula>BP44</formula>
    </cfRule>
    <cfRule type="expression" dxfId="10197" priority="524" stopIfTrue="1">
      <formula>$G$9=17</formula>
    </cfRule>
  </conditionalFormatting>
  <conditionalFormatting sqref="BP44">
    <cfRule type="cellIs" dxfId="10196" priority="521" stopIfTrue="1" operator="notEqual">
      <formula>AY62</formula>
    </cfRule>
    <cfRule type="expression" dxfId="10195" priority="522" stopIfTrue="1">
      <formula>$G$9=17</formula>
    </cfRule>
  </conditionalFormatting>
  <conditionalFormatting sqref="BQ44">
    <cfRule type="cellIs" dxfId="10194" priority="519" stopIfTrue="1" operator="notEqual">
      <formula>AX62</formula>
    </cfRule>
    <cfRule type="expression" dxfId="10193" priority="520" stopIfTrue="1">
      <formula>$G$9=17</formula>
    </cfRule>
  </conditionalFormatting>
  <conditionalFormatting sqref="AD43:AE43">
    <cfRule type="cellIs" dxfId="10192" priority="516" stopIfTrue="1" operator="equal">
      <formula>2</formula>
    </cfRule>
    <cfRule type="cellIs" dxfId="10191" priority="517" stopIfTrue="1" operator="equal">
      <formula>1</formula>
    </cfRule>
    <cfRule type="expression" dxfId="10190" priority="518" stopIfTrue="1">
      <formula>AD44+AE44&lt;3</formula>
    </cfRule>
  </conditionalFormatting>
  <conditionalFormatting sqref="AD44">
    <cfRule type="cellIs" dxfId="10189" priority="514" stopIfTrue="1" operator="notEqual">
      <formula>AY24</formula>
    </cfRule>
    <cfRule type="expression" dxfId="10188" priority="515" stopIfTrue="1">
      <formula>$N$7=14</formula>
    </cfRule>
  </conditionalFormatting>
  <conditionalFormatting sqref="AE44">
    <cfRule type="cellIs" dxfId="10187" priority="512" stopIfTrue="1" operator="notEqual">
      <formula>AX24</formula>
    </cfRule>
    <cfRule type="expression" dxfId="10186" priority="513" stopIfTrue="1">
      <formula>$N$7=14</formula>
    </cfRule>
  </conditionalFormatting>
  <conditionalFormatting sqref="AF45:AG45">
    <cfRule type="cellIs" dxfId="10185" priority="509" stopIfTrue="1" operator="equal">
      <formula>2</formula>
    </cfRule>
    <cfRule type="cellIs" dxfId="10184" priority="510" stopIfTrue="1" operator="equal">
      <formula>1</formula>
    </cfRule>
    <cfRule type="expression" dxfId="10183" priority="511" stopIfTrue="1">
      <formula>AF46+AG46&lt;3</formula>
    </cfRule>
  </conditionalFormatting>
  <conditionalFormatting sqref="AF46">
    <cfRule type="cellIs" dxfId="10182" priority="507" stopIfTrue="1" operator="notEqual">
      <formula>BA26</formula>
    </cfRule>
    <cfRule type="expression" dxfId="10181" priority="508" stopIfTrue="1">
      <formula>$N$7=2</formula>
    </cfRule>
  </conditionalFormatting>
  <conditionalFormatting sqref="AG46">
    <cfRule type="cellIs" dxfId="10180" priority="505" stopIfTrue="1" operator="notEqual">
      <formula>AZ26</formula>
    </cfRule>
    <cfRule type="expression" dxfId="10179" priority="506" stopIfTrue="1">
      <formula>$N$7=2</formula>
    </cfRule>
  </conditionalFormatting>
  <conditionalFormatting sqref="AH47:AI47">
    <cfRule type="cellIs" dxfId="10178" priority="502" stopIfTrue="1" operator="equal">
      <formula>2</formula>
    </cfRule>
    <cfRule type="cellIs" dxfId="10177" priority="503" stopIfTrue="1" operator="equal">
      <formula>1</formula>
    </cfRule>
    <cfRule type="expression" dxfId="10176" priority="504" stopIfTrue="1">
      <formula>AH48+AI48&lt;3</formula>
    </cfRule>
  </conditionalFormatting>
  <conditionalFormatting sqref="AH48">
    <cfRule type="cellIs" dxfId="10175" priority="500" stopIfTrue="1" operator="notEqual">
      <formula>BC28</formula>
    </cfRule>
    <cfRule type="expression" dxfId="10174" priority="501" stopIfTrue="1">
      <formula>$N$7=4</formula>
    </cfRule>
  </conditionalFormatting>
  <conditionalFormatting sqref="AI48">
    <cfRule type="cellIs" dxfId="10173" priority="498" stopIfTrue="1" operator="notEqual">
      <formula>BB28</formula>
    </cfRule>
    <cfRule type="expression" dxfId="10172" priority="499" stopIfTrue="1">
      <formula>$N$7=4</formula>
    </cfRule>
  </conditionalFormatting>
  <conditionalFormatting sqref="AJ49:AK49">
    <cfRule type="cellIs" dxfId="10171" priority="495" stopIfTrue="1" operator="equal">
      <formula>2</formula>
    </cfRule>
    <cfRule type="cellIs" dxfId="10170" priority="496" stopIfTrue="1" operator="equal">
      <formula>1</formula>
    </cfRule>
    <cfRule type="expression" dxfId="10169" priority="497" stopIfTrue="1">
      <formula>AJ50+AK50&lt;3</formula>
    </cfRule>
  </conditionalFormatting>
  <conditionalFormatting sqref="AJ50">
    <cfRule type="cellIs" dxfId="10168" priority="493" stopIfTrue="1" operator="notEqual">
      <formula>BE30</formula>
    </cfRule>
    <cfRule type="expression" dxfId="10167" priority="494" stopIfTrue="1">
      <formula>$N$7=6</formula>
    </cfRule>
  </conditionalFormatting>
  <conditionalFormatting sqref="AK50">
    <cfRule type="cellIs" dxfId="10166" priority="491" stopIfTrue="1" operator="notEqual">
      <formula>BD30</formula>
    </cfRule>
    <cfRule type="expression" dxfId="10165" priority="492" stopIfTrue="1">
      <formula>$N$7=6</formula>
    </cfRule>
  </conditionalFormatting>
  <conditionalFormatting sqref="AL51:AM51">
    <cfRule type="cellIs" dxfId="10164" priority="488" stopIfTrue="1" operator="equal">
      <formula>2</formula>
    </cfRule>
    <cfRule type="cellIs" dxfId="10163" priority="489" stopIfTrue="1" operator="equal">
      <formula>1</formula>
    </cfRule>
    <cfRule type="expression" dxfId="10162" priority="490" stopIfTrue="1">
      <formula>AL52+AM52&lt;3</formula>
    </cfRule>
  </conditionalFormatting>
  <conditionalFormatting sqref="AL52">
    <cfRule type="cellIs" dxfId="10161" priority="486" stopIfTrue="1" operator="notEqual">
      <formula>BG32</formula>
    </cfRule>
    <cfRule type="expression" dxfId="10160" priority="487" stopIfTrue="1">
      <formula>$N$7=8</formula>
    </cfRule>
  </conditionalFormatting>
  <conditionalFormatting sqref="AM52">
    <cfRule type="cellIs" dxfId="10159" priority="484" stopIfTrue="1" operator="notEqual">
      <formula>BF32</formula>
    </cfRule>
    <cfRule type="expression" dxfId="10158" priority="485" stopIfTrue="1">
      <formula>$N$7=8</formula>
    </cfRule>
  </conditionalFormatting>
  <conditionalFormatting sqref="AN53:AO53">
    <cfRule type="cellIs" dxfId="10157" priority="481" stopIfTrue="1" operator="equal">
      <formula>2</formula>
    </cfRule>
    <cfRule type="cellIs" dxfId="10156" priority="482" stopIfTrue="1" operator="equal">
      <formula>1</formula>
    </cfRule>
    <cfRule type="expression" dxfId="10155" priority="483" stopIfTrue="1">
      <formula>AN54+AO54&lt;3</formula>
    </cfRule>
  </conditionalFormatting>
  <conditionalFormatting sqref="AN54">
    <cfRule type="cellIs" dxfId="10154" priority="479" stopIfTrue="1" operator="notEqual">
      <formula>BI34</formula>
    </cfRule>
    <cfRule type="expression" dxfId="10153" priority="480" stopIfTrue="1">
      <formula>$N$7=10</formula>
    </cfRule>
  </conditionalFormatting>
  <conditionalFormatting sqref="AO54">
    <cfRule type="cellIs" dxfId="10152" priority="477" stopIfTrue="1" operator="notEqual">
      <formula>BH34</formula>
    </cfRule>
    <cfRule type="expression" dxfId="10151" priority="478" stopIfTrue="1">
      <formula>$N$7=10</formula>
    </cfRule>
  </conditionalFormatting>
  <conditionalFormatting sqref="AP55:AQ55">
    <cfRule type="cellIs" dxfId="10150" priority="474" stopIfTrue="1" operator="equal">
      <formula>2</formula>
    </cfRule>
    <cfRule type="cellIs" dxfId="10149" priority="475" stopIfTrue="1" operator="equal">
      <formula>1</formula>
    </cfRule>
    <cfRule type="expression" dxfId="10148" priority="476" stopIfTrue="1">
      <formula>AP56+AQ56&lt;3</formula>
    </cfRule>
  </conditionalFormatting>
  <conditionalFormatting sqref="AR57:AS57">
    <cfRule type="cellIs" dxfId="10147" priority="471" stopIfTrue="1" operator="equal">
      <formula>2</formula>
    </cfRule>
    <cfRule type="cellIs" dxfId="10146" priority="472" stopIfTrue="1" operator="equal">
      <formula>1</formula>
    </cfRule>
    <cfRule type="expression" dxfId="10145" priority="473" stopIfTrue="1">
      <formula>AR58+AS58&lt;3</formula>
    </cfRule>
  </conditionalFormatting>
  <conditionalFormatting sqref="AR58">
    <cfRule type="cellIs" dxfId="10144" priority="469" stopIfTrue="1" operator="notEqual">
      <formula>BM38</formula>
    </cfRule>
    <cfRule type="expression" dxfId="10143" priority="470" stopIfTrue="1">
      <formula>$G$9=15</formula>
    </cfRule>
  </conditionalFormatting>
  <conditionalFormatting sqref="AS58">
    <cfRule type="cellIs" dxfId="10142" priority="467" stopIfTrue="1" operator="notEqual">
      <formula>BL38</formula>
    </cfRule>
    <cfRule type="expression" dxfId="10141" priority="468" stopIfTrue="1">
      <formula>$G$9=15</formula>
    </cfRule>
  </conditionalFormatting>
  <conditionalFormatting sqref="AT59:AU59">
    <cfRule type="cellIs" dxfId="10140" priority="464" stopIfTrue="1" operator="equal">
      <formula>2</formula>
    </cfRule>
    <cfRule type="cellIs" dxfId="10139" priority="465" stopIfTrue="1" operator="equal">
      <formula>1</formula>
    </cfRule>
    <cfRule type="expression" dxfId="10138" priority="466" stopIfTrue="1">
      <formula>AT60+AU60&lt;3</formula>
    </cfRule>
  </conditionalFormatting>
  <conditionalFormatting sqref="AT60">
    <cfRule type="cellIs" dxfId="10137" priority="462" stopIfTrue="1" operator="notEqual">
      <formula>BO40</formula>
    </cfRule>
    <cfRule type="expression" dxfId="10136" priority="463" stopIfTrue="1">
      <formula>$G$9=15</formula>
    </cfRule>
  </conditionalFormatting>
  <conditionalFormatting sqref="AU60">
    <cfRule type="cellIs" dxfId="10135" priority="460" stopIfTrue="1" operator="notEqual">
      <formula>BN40</formula>
    </cfRule>
    <cfRule type="expression" dxfId="10134" priority="461" stopIfTrue="1">
      <formula>$G$9=15</formula>
    </cfRule>
  </conditionalFormatting>
  <conditionalFormatting sqref="AV61:AW61">
    <cfRule type="cellIs" dxfId="10133" priority="457" stopIfTrue="1" operator="equal">
      <formula>2</formula>
    </cfRule>
    <cfRule type="cellIs" dxfId="10132" priority="458" stopIfTrue="1" operator="equal">
      <formula>1</formula>
    </cfRule>
    <cfRule type="expression" dxfId="10131" priority="459" stopIfTrue="1">
      <formula>AV62+AW62&lt;3</formula>
    </cfRule>
  </conditionalFormatting>
  <conditionalFormatting sqref="AV62">
    <cfRule type="cellIs" dxfId="10130" priority="455" stopIfTrue="1" operator="notEqual">
      <formula>BQ42</formula>
    </cfRule>
    <cfRule type="expression" dxfId="10129" priority="456" stopIfTrue="1">
      <formula>$G$9=15</formula>
    </cfRule>
  </conditionalFormatting>
  <conditionalFormatting sqref="AW62">
    <cfRule type="cellIs" dxfId="10128" priority="453" stopIfTrue="1" operator="notEqual">
      <formula>BP42</formula>
    </cfRule>
    <cfRule type="expression" dxfId="10127" priority="454" stopIfTrue="1">
      <formula>$G$9=15</formula>
    </cfRule>
  </conditionalFormatting>
  <conditionalFormatting sqref="K43:K62">
    <cfRule type="cellIs" dxfId="10126" priority="451" stopIfTrue="1" operator="equal">
      <formula>#REF!</formula>
    </cfRule>
    <cfRule type="cellIs" dxfId="10125" priority="452" stopIfTrue="1" operator="greaterThan">
      <formula>#REF!</formula>
    </cfRule>
  </conditionalFormatting>
  <conditionalFormatting sqref="P8">
    <cfRule type="cellIs" dxfId="10124" priority="449" stopIfTrue="1" operator="notEqual">
      <formula>O10</formula>
    </cfRule>
    <cfRule type="expression" dxfId="10123" priority="450" stopIfTrue="1">
      <formula>$Q$10=2</formula>
    </cfRule>
  </conditionalFormatting>
  <conditionalFormatting sqref="Q8">
    <cfRule type="cellIs" dxfId="10122" priority="447" stopIfTrue="1" operator="notEqual">
      <formula>N10</formula>
    </cfRule>
    <cfRule type="expression" dxfId="10121" priority="448" stopIfTrue="1">
      <formula>$Q$10=2</formula>
    </cfRule>
  </conditionalFormatting>
  <conditionalFormatting sqref="AP8">
    <cfRule type="cellIs" dxfId="10120" priority="445" stopIfTrue="1" operator="notEqual">
      <formula>O36</formula>
    </cfRule>
    <cfRule type="expression" dxfId="10119" priority="446" stopIfTrue="1">
      <formula>$N$7=2</formula>
    </cfRule>
  </conditionalFormatting>
  <conditionalFormatting sqref="AQ8">
    <cfRule type="cellIs" dxfId="10118" priority="443" stopIfTrue="1" operator="notEqual">
      <formula>N36</formula>
    </cfRule>
    <cfRule type="expression" dxfId="10117" priority="444" stopIfTrue="1">
      <formula>$N$7=2</formula>
    </cfRule>
  </conditionalFormatting>
  <conditionalFormatting sqref="P20">
    <cfRule type="cellIs" dxfId="10116" priority="441" stopIfTrue="1" operator="notEqual">
      <formula>AA10</formula>
    </cfRule>
    <cfRule type="expression" dxfId="10115" priority="442" stopIfTrue="1">
      <formula>$G$9=7</formula>
    </cfRule>
  </conditionalFormatting>
  <conditionalFormatting sqref="Q20">
    <cfRule type="cellIs" dxfId="10114" priority="439" stopIfTrue="1" operator="notEqual">
      <formula>Z10</formula>
    </cfRule>
    <cfRule type="expression" dxfId="10113" priority="440" stopIfTrue="1">
      <formula>$G$9=7</formula>
    </cfRule>
  </conditionalFormatting>
  <conditionalFormatting sqref="Z10">
    <cfRule type="cellIs" dxfId="10112" priority="437" stopIfTrue="1" operator="notEqual">
      <formula>Q20</formula>
    </cfRule>
    <cfRule type="expression" dxfId="10111" priority="438" stopIfTrue="1">
      <formula>$G$9=7</formula>
    </cfRule>
  </conditionalFormatting>
  <conditionalFormatting sqref="AA10">
    <cfRule type="cellIs" dxfId="10110" priority="435" stopIfTrue="1" operator="notEqual">
      <formula>P20</formula>
    </cfRule>
    <cfRule type="expression" dxfId="10109" priority="436" stopIfTrue="1">
      <formula>$G$9=7</formula>
    </cfRule>
  </conditionalFormatting>
  <conditionalFormatting sqref="N46">
    <cfRule type="cellIs" dxfId="10108" priority="433" stopIfTrue="1" operator="notEqual">
      <formula>BA8</formula>
    </cfRule>
    <cfRule type="expression" dxfId="10107" priority="434" stopIfTrue="1">
      <formula>$N$7=7</formula>
    </cfRule>
  </conditionalFormatting>
  <conditionalFormatting sqref="O46">
    <cfRule type="cellIs" dxfId="10106" priority="431" stopIfTrue="1" operator="notEqual">
      <formula>AZ8</formula>
    </cfRule>
    <cfRule type="expression" dxfId="10105" priority="432" stopIfTrue="1">
      <formula>$N$7=7</formula>
    </cfRule>
  </conditionalFormatting>
  <conditionalFormatting sqref="P50">
    <cfRule type="cellIs" dxfId="10104" priority="429" stopIfTrue="1" operator="notEqual">
      <formula>BE10</formula>
    </cfRule>
    <cfRule type="expression" dxfId="10103" priority="430" stopIfTrue="1">
      <formula>$N$7=10</formula>
    </cfRule>
  </conditionalFormatting>
  <conditionalFormatting sqref="Q50">
    <cfRule type="cellIs" dxfId="10102" priority="427" stopIfTrue="1" operator="notEqual">
      <formula>BD10</formula>
    </cfRule>
    <cfRule type="expression" dxfId="10101" priority="428" stopIfTrue="1">
      <formula>$N$7=10</formula>
    </cfRule>
  </conditionalFormatting>
  <conditionalFormatting sqref="N50">
    <cfRule type="cellIs" dxfId="10100" priority="425" stopIfTrue="1" operator="notEqual">
      <formula>BE8</formula>
    </cfRule>
    <cfRule type="expression" dxfId="10099" priority="426" stopIfTrue="1">
      <formula>$N$7=9</formula>
    </cfRule>
  </conditionalFormatting>
  <conditionalFormatting sqref="O50">
    <cfRule type="cellIs" dxfId="10098" priority="423" stopIfTrue="1" operator="notEqual">
      <formula>BD8</formula>
    </cfRule>
    <cfRule type="expression" dxfId="10097" priority="424" stopIfTrue="1">
      <formula>$N$7=9</formula>
    </cfRule>
  </conditionalFormatting>
  <conditionalFormatting sqref="P48">
    <cfRule type="cellIs" dxfId="10096" priority="421" stopIfTrue="1" operator="notEqual">
      <formula>BC10</formula>
    </cfRule>
    <cfRule type="expression" dxfId="10095" priority="422" stopIfTrue="1">
      <formula>$N$7=9</formula>
    </cfRule>
  </conditionalFormatting>
  <conditionalFormatting sqref="Q48">
    <cfRule type="cellIs" dxfId="10094" priority="419" stopIfTrue="1" operator="notEqual">
      <formula>BB10</formula>
    </cfRule>
    <cfRule type="expression" dxfId="10093" priority="420" stopIfTrue="1">
      <formula>$N$7=9</formula>
    </cfRule>
  </conditionalFormatting>
  <conditionalFormatting sqref="AP24">
    <cfRule type="cellIs" dxfId="10092" priority="417" stopIfTrue="1" operator="notEqual">
      <formula>AE36</formula>
    </cfRule>
    <cfRule type="expression" dxfId="10091" priority="418" stopIfTrue="1">
      <formula>$N$7=10</formula>
    </cfRule>
  </conditionalFormatting>
  <conditionalFormatting sqref="AQ24">
    <cfRule type="cellIs" dxfId="10090" priority="415" stopIfTrue="1" operator="notEqual">
      <formula>AD36</formula>
    </cfRule>
    <cfRule type="expression" dxfId="10089" priority="416" stopIfTrue="1">
      <formula>$N$7=10</formula>
    </cfRule>
  </conditionalFormatting>
  <conditionalFormatting sqref="BP26">
    <cfRule type="cellIs" dxfId="10088" priority="413" stopIfTrue="1" operator="notEqual">
      <formula>AG62</formula>
    </cfRule>
    <cfRule type="expression" dxfId="10087" priority="414" stopIfTrue="1">
      <formula>$N$7=10</formula>
    </cfRule>
  </conditionalFormatting>
  <conditionalFormatting sqref="BQ26">
    <cfRule type="cellIs" dxfId="10086" priority="411" stopIfTrue="1" operator="notEqual">
      <formula>AF62</formula>
    </cfRule>
    <cfRule type="expression" dxfId="10085" priority="412" stopIfTrue="1">
      <formula>$N$7=10</formula>
    </cfRule>
  </conditionalFormatting>
  <conditionalFormatting sqref="AD36">
    <cfRule type="cellIs" dxfId="10084" priority="409" stopIfTrue="1" operator="notEqual">
      <formula>AQ24</formula>
    </cfRule>
    <cfRule type="expression" dxfId="10083" priority="410" stopIfTrue="1">
      <formula>$N$7=10</formula>
    </cfRule>
  </conditionalFormatting>
  <conditionalFormatting sqref="AE36">
    <cfRule type="cellIs" dxfId="10082" priority="407" stopIfTrue="1" operator="notEqual">
      <formula>AP24</formula>
    </cfRule>
    <cfRule type="expression" dxfId="10081" priority="408" stopIfTrue="1">
      <formula>$N$7=10</formula>
    </cfRule>
  </conditionalFormatting>
  <conditionalFormatting sqref="AF62">
    <cfRule type="cellIs" dxfId="10080" priority="405" stopIfTrue="1" operator="notEqual">
      <formula>BQ26</formula>
    </cfRule>
    <cfRule type="expression" dxfId="10079" priority="406" stopIfTrue="1">
      <formula>$N$7=10</formula>
    </cfRule>
  </conditionalFormatting>
  <conditionalFormatting sqref="AG62">
    <cfRule type="cellIs" dxfId="10078" priority="403" stopIfTrue="1" operator="notEqual">
      <formula>BP26</formula>
    </cfRule>
    <cfRule type="expression" dxfId="10077" priority="404" stopIfTrue="1">
      <formula>$N$7=10</formula>
    </cfRule>
  </conditionalFormatting>
  <conditionalFormatting sqref="BJ8">
    <cfRule type="cellIs" dxfId="10076" priority="401" stopIfTrue="1" operator="notEqual">
      <formula>O56</formula>
    </cfRule>
    <cfRule type="expression" dxfId="10075" priority="402" stopIfTrue="1">
      <formula>$N$7=12</formula>
    </cfRule>
  </conditionalFormatting>
  <conditionalFormatting sqref="BK8">
    <cfRule type="cellIs" dxfId="10074" priority="399" stopIfTrue="1" operator="notEqual">
      <formula>N56</formula>
    </cfRule>
    <cfRule type="expression" dxfId="10073" priority="400" stopIfTrue="1">
      <formula>$N$7=12</formula>
    </cfRule>
  </conditionalFormatting>
  <conditionalFormatting sqref="BF12">
    <cfRule type="cellIs" dxfId="10072" priority="397" stopIfTrue="1" operator="notEqual">
      <formula>S52</formula>
    </cfRule>
    <cfRule type="expression" dxfId="10071" priority="398" stopIfTrue="1">
      <formula>$N$7=12</formula>
    </cfRule>
  </conditionalFormatting>
  <conditionalFormatting sqref="BG12">
    <cfRule type="cellIs" dxfId="10070" priority="395" stopIfTrue="1" operator="notEqual">
      <formula>R52</formula>
    </cfRule>
    <cfRule type="expression" dxfId="10069" priority="396" stopIfTrue="1">
      <formula>$N$7=12</formula>
    </cfRule>
  </conditionalFormatting>
  <conditionalFormatting sqref="BP30">
    <cfRule type="cellIs" dxfId="10068" priority="393" stopIfTrue="1" operator="notEqual">
      <formula>AK62</formula>
    </cfRule>
    <cfRule type="expression" dxfId="10067" priority="394" stopIfTrue="1">
      <formula>$N$7=12</formula>
    </cfRule>
  </conditionalFormatting>
  <conditionalFormatting sqref="BQ30">
    <cfRule type="cellIs" dxfId="10066" priority="391" stopIfTrue="1" operator="notEqual">
      <formula>AJ62</formula>
    </cfRule>
    <cfRule type="expression" dxfId="10065" priority="392" stopIfTrue="1">
      <formula>$N$7=12</formula>
    </cfRule>
  </conditionalFormatting>
  <conditionalFormatting sqref="R52">
    <cfRule type="cellIs" dxfId="10064" priority="389" stopIfTrue="1" operator="notEqual">
      <formula>BG12</formula>
    </cfRule>
    <cfRule type="expression" dxfId="10063" priority="390" stopIfTrue="1">
      <formula>$N$7=12</formula>
    </cfRule>
  </conditionalFormatting>
  <conditionalFormatting sqref="S52">
    <cfRule type="cellIs" dxfId="10062" priority="387" stopIfTrue="1" operator="notEqual">
      <formula>BF12</formula>
    </cfRule>
    <cfRule type="expression" dxfId="10061" priority="388" stopIfTrue="1">
      <formula>$N$7=12</formula>
    </cfRule>
  </conditionalFormatting>
  <conditionalFormatting sqref="AJ62">
    <cfRule type="cellIs" dxfId="10060" priority="385" stopIfTrue="1" operator="notEqual">
      <formula>BQ30</formula>
    </cfRule>
    <cfRule type="expression" dxfId="10059" priority="386" stopIfTrue="1">
      <formula>$N$7=12</formula>
    </cfRule>
  </conditionalFormatting>
  <conditionalFormatting sqref="AK62">
    <cfRule type="cellIs" dxfId="10058" priority="383" stopIfTrue="1" operator="notEqual">
      <formula>BP30</formula>
    </cfRule>
    <cfRule type="expression" dxfId="10057" priority="384" stopIfTrue="1">
      <formula>$N$7=12</formula>
    </cfRule>
  </conditionalFormatting>
  <conditionalFormatting sqref="AR30">
    <cfRule type="cellIs" dxfId="10056" priority="381" stopIfTrue="1" operator="notEqual">
      <formula>AK38</formula>
    </cfRule>
    <cfRule type="expression" dxfId="10055" priority="382" stopIfTrue="1">
      <formula>$N$7=14</formula>
    </cfRule>
  </conditionalFormatting>
  <conditionalFormatting sqref="AS30">
    <cfRule type="cellIs" dxfId="10054" priority="379" stopIfTrue="1" operator="notEqual">
      <formula>AJ38</formula>
    </cfRule>
    <cfRule type="expression" dxfId="10053" priority="380" stopIfTrue="1">
      <formula>$N$7=14</formula>
    </cfRule>
  </conditionalFormatting>
  <conditionalFormatting sqref="BQ34">
    <cfRule type="cellIs" dxfId="10052" priority="377" stopIfTrue="1" operator="notEqual">
      <formula>AN62</formula>
    </cfRule>
    <cfRule type="expression" dxfId="10051" priority="378" stopIfTrue="1">
      <formula>$N$7=14</formula>
    </cfRule>
  </conditionalFormatting>
  <conditionalFormatting sqref="BP34">
    <cfRule type="cellIs" dxfId="10050" priority="375" stopIfTrue="1" operator="notEqual">
      <formula>AO62</formula>
    </cfRule>
    <cfRule type="expression" dxfId="10049" priority="376" stopIfTrue="1">
      <formula>$N$7=14</formula>
    </cfRule>
  </conditionalFormatting>
  <conditionalFormatting sqref="AN62">
    <cfRule type="cellIs" dxfId="10048" priority="373" stopIfTrue="1" operator="notEqual">
      <formula>BQ34</formula>
    </cfRule>
    <cfRule type="expression" dxfId="10047" priority="374" stopIfTrue="1">
      <formula>$N$7=14</formula>
    </cfRule>
  </conditionalFormatting>
  <conditionalFormatting sqref="AO62">
    <cfRule type="cellIs" dxfId="10046" priority="371" stopIfTrue="1" operator="notEqual">
      <formula>BP34</formula>
    </cfRule>
    <cfRule type="expression" dxfId="10045" priority="372" stopIfTrue="1">
      <formula>$N$7=14</formula>
    </cfRule>
  </conditionalFormatting>
  <conditionalFormatting sqref="AJ38">
    <cfRule type="cellIs" dxfId="10044" priority="369" stopIfTrue="1" operator="notEqual">
      <formula>AS30</formula>
    </cfRule>
    <cfRule type="expression" dxfId="10043" priority="370" stopIfTrue="1">
      <formula>$N$7=14</formula>
    </cfRule>
  </conditionalFormatting>
  <conditionalFormatting sqref="AK38">
    <cfRule type="cellIs" dxfId="10042" priority="367" stopIfTrue="1" operator="notEqual">
      <formula>AR30</formula>
    </cfRule>
    <cfRule type="expression" dxfId="10041" priority="368" stopIfTrue="1">
      <formula>$N$7=14</formula>
    </cfRule>
  </conditionalFormatting>
  <conditionalFormatting sqref="O10">
    <cfRule type="cellIs" dxfId="10040" priority="365" stopIfTrue="1" operator="notEqual">
      <formula>P8</formula>
    </cfRule>
    <cfRule type="expression" dxfId="10039" priority="366" stopIfTrue="1">
      <formula>$G$9=3</formula>
    </cfRule>
  </conditionalFormatting>
  <conditionalFormatting sqref="N10">
    <cfRule type="cellIs" dxfId="10038" priority="363" stopIfTrue="1" operator="notEqual">
      <formula>Q8</formula>
    </cfRule>
    <cfRule type="expression" dxfId="10037" priority="364" stopIfTrue="1">
      <formula>$G$9=3</formula>
    </cfRule>
  </conditionalFormatting>
  <conditionalFormatting sqref="N22">
    <cfRule type="cellIs" dxfId="10036" priority="361" stopIfTrue="1" operator="notEqual">
      <formula>AC8</formula>
    </cfRule>
    <cfRule type="expression" dxfId="10035" priority="362" stopIfTrue="1">
      <formula>$G$9=9</formula>
    </cfRule>
  </conditionalFormatting>
  <conditionalFormatting sqref="O22">
    <cfRule type="cellIs" dxfId="10034" priority="359" stopIfTrue="1" operator="notEqual">
      <formula>AB8</formula>
    </cfRule>
    <cfRule type="expression" dxfId="10033" priority="360" stopIfTrue="1">
      <formula>$G$9=9</formula>
    </cfRule>
  </conditionalFormatting>
  <conditionalFormatting sqref="N26">
    <cfRule type="cellIs" dxfId="10032" priority="357" stopIfTrue="1" operator="notEqual">
      <formula>AG8</formula>
    </cfRule>
    <cfRule type="expression" dxfId="10031" priority="358" stopIfTrue="1">
      <formula>$G$9=11</formula>
    </cfRule>
  </conditionalFormatting>
  <conditionalFormatting sqref="O26">
    <cfRule type="cellIs" dxfId="10030" priority="355" stopIfTrue="1" operator="notEqual">
      <formula>AF8</formula>
    </cfRule>
    <cfRule type="expression" dxfId="10029" priority="356" stopIfTrue="1">
      <formula>$G$9=11</formula>
    </cfRule>
  </conditionalFormatting>
  <conditionalFormatting sqref="N30">
    <cfRule type="cellIs" dxfId="10028" priority="353" stopIfTrue="1" operator="notEqual">
      <formula>AK8</formula>
    </cfRule>
    <cfRule type="expression" dxfId="10027" priority="354" stopIfTrue="1">
      <formula>$G$9=14</formula>
    </cfRule>
  </conditionalFormatting>
  <conditionalFormatting sqref="O30">
    <cfRule type="cellIs" dxfId="10026" priority="351" stopIfTrue="1" operator="notEqual">
      <formula>AJ8</formula>
    </cfRule>
    <cfRule type="expression" dxfId="10025" priority="352" stopIfTrue="1">
      <formula>$G$9=14</formula>
    </cfRule>
  </conditionalFormatting>
  <conditionalFormatting sqref="P28">
    <cfRule type="cellIs" dxfId="10024" priority="349" stopIfTrue="1" operator="notEqual">
      <formula>AI10</formula>
    </cfRule>
    <cfRule type="expression" dxfId="10023" priority="350" stopIfTrue="1">
      <formula>$G$9=13</formula>
    </cfRule>
  </conditionalFormatting>
  <conditionalFormatting sqref="Q28">
    <cfRule type="cellIs" dxfId="10022" priority="347" stopIfTrue="1" operator="notEqual">
      <formula>AH10</formula>
    </cfRule>
    <cfRule type="expression" dxfId="10021" priority="348" stopIfTrue="1">
      <formula>$G$9=13</formula>
    </cfRule>
  </conditionalFormatting>
  <conditionalFormatting sqref="P30">
    <cfRule type="cellIs" dxfId="10020" priority="345" stopIfTrue="1" operator="notEqual">
      <formula>AK10</formula>
    </cfRule>
    <cfRule type="expression" dxfId="10019" priority="346" stopIfTrue="1">
      <formula>$G$9=14</formula>
    </cfRule>
  </conditionalFormatting>
  <conditionalFormatting sqref="Q30">
    <cfRule type="cellIs" dxfId="10018" priority="343" stopIfTrue="1" operator="notEqual">
      <formula>AJ10</formula>
    </cfRule>
    <cfRule type="expression" dxfId="10017" priority="344" stopIfTrue="1">
      <formula>$G$9=14</formula>
    </cfRule>
  </conditionalFormatting>
  <conditionalFormatting sqref="AL12">
    <cfRule type="cellIs" dxfId="10016" priority="341" stopIfTrue="1" operator="notEqual">
      <formula>S32</formula>
    </cfRule>
    <cfRule type="expression" dxfId="10015" priority="342" stopIfTrue="1">
      <formula>$G$9=16</formula>
    </cfRule>
  </conditionalFormatting>
  <conditionalFormatting sqref="AM12">
    <cfRule type="cellIs" dxfId="10014" priority="339" stopIfTrue="1" operator="notEqual">
      <formula>R32</formula>
    </cfRule>
    <cfRule type="expression" dxfId="10013" priority="340" stopIfTrue="1">
      <formula>$G$9=16</formula>
    </cfRule>
  </conditionalFormatting>
  <conditionalFormatting sqref="R32">
    <cfRule type="cellIs" dxfId="10012" priority="337" stopIfTrue="1" operator="notEqual">
      <formula>AM12</formula>
    </cfRule>
    <cfRule type="expression" dxfId="10011" priority="338" stopIfTrue="1">
      <formula>$G$9=16</formula>
    </cfRule>
  </conditionalFormatting>
  <conditionalFormatting sqref="S32">
    <cfRule type="cellIs" dxfId="10010" priority="335" stopIfTrue="1" operator="notEqual">
      <formula>AL12</formula>
    </cfRule>
    <cfRule type="expression" dxfId="10009" priority="336" stopIfTrue="1">
      <formula>$G$9=16</formula>
    </cfRule>
  </conditionalFormatting>
  <conditionalFormatting sqref="X34">
    <cfRule type="cellIs" dxfId="10008" priority="333" stopIfTrue="1" operator="notEqual">
      <formula>AO18</formula>
    </cfRule>
    <cfRule type="expression" dxfId="10007" priority="334" stopIfTrue="1">
      <formula>$G$9=2</formula>
    </cfRule>
  </conditionalFormatting>
  <conditionalFormatting sqref="Y34">
    <cfRule type="cellIs" dxfId="10006" priority="331" stopIfTrue="1" operator="notEqual">
      <formula>AN18</formula>
    </cfRule>
    <cfRule type="expression" dxfId="10005" priority="332" stopIfTrue="1">
      <formula>$G$9=2</formula>
    </cfRule>
  </conditionalFormatting>
  <conditionalFormatting sqref="Z34">
    <cfRule type="cellIs" dxfId="10004" priority="329" stopIfTrue="1" operator="notEqual">
      <formula>AO20</formula>
    </cfRule>
    <cfRule type="expression" dxfId="10003" priority="330" stopIfTrue="1">
      <formula>$G$9=3</formula>
    </cfRule>
  </conditionalFormatting>
  <conditionalFormatting sqref="AA34">
    <cfRule type="cellIs" dxfId="10002" priority="327" stopIfTrue="1" operator="notEqual">
      <formula>AN20</formula>
    </cfRule>
    <cfRule type="expression" dxfId="10001" priority="328" stopIfTrue="1">
      <formula>$G$9=3</formula>
    </cfRule>
  </conditionalFormatting>
  <conditionalFormatting sqref="AB34">
    <cfRule type="cellIs" dxfId="10000" priority="325" stopIfTrue="1" operator="notEqual">
      <formula>AO22</formula>
    </cfRule>
    <cfRule type="expression" dxfId="9999" priority="326" stopIfTrue="1">
      <formula>$G$9=5</formula>
    </cfRule>
  </conditionalFormatting>
  <conditionalFormatting sqref="AC34">
    <cfRule type="cellIs" dxfId="9998" priority="323" stopIfTrue="1" operator="notEqual">
      <formula>AN22</formula>
    </cfRule>
    <cfRule type="expression" dxfId="9997" priority="324" stopIfTrue="1">
      <formula>$G$9=5</formula>
    </cfRule>
  </conditionalFormatting>
  <conditionalFormatting sqref="AX36">
    <cfRule type="cellIs" dxfId="9996" priority="321" stopIfTrue="1" operator="notEqual">
      <formula>AQ44</formula>
    </cfRule>
    <cfRule type="expression" dxfId="9995" priority="322" stopIfTrue="1">
      <formula>$G$9=7</formula>
    </cfRule>
  </conditionalFormatting>
  <conditionalFormatting sqref="AY36">
    <cfRule type="cellIs" dxfId="9994" priority="319" stopIfTrue="1" operator="notEqual">
      <formula>AP44</formula>
    </cfRule>
    <cfRule type="expression" dxfId="9993" priority="320" stopIfTrue="1">
      <formula>$G$9=7</formula>
    </cfRule>
  </conditionalFormatting>
  <conditionalFormatting sqref="AT44">
    <cfRule type="cellIs" dxfId="9992" priority="317" stopIfTrue="1" operator="notEqual">
      <formula>AY40</formula>
    </cfRule>
    <cfRule type="expression" dxfId="9991" priority="318" stopIfTrue="1">
      <formula>$G$9=16</formula>
    </cfRule>
  </conditionalFormatting>
  <conditionalFormatting sqref="AU44">
    <cfRule type="cellIs" dxfId="9990" priority="315" stopIfTrue="1" operator="notEqual">
      <formula>AX40</formula>
    </cfRule>
    <cfRule type="expression" dxfId="9989" priority="316" stopIfTrue="1">
      <formula>$G$9=16</formula>
    </cfRule>
  </conditionalFormatting>
  <conditionalFormatting sqref="AT46">
    <cfRule type="cellIs" dxfId="9988" priority="313" stopIfTrue="1" operator="notEqual">
      <formula>BA40</formula>
    </cfRule>
    <cfRule type="expression" dxfId="9987" priority="314" stopIfTrue="1">
      <formula>$G$9=16</formula>
    </cfRule>
  </conditionalFormatting>
  <conditionalFormatting sqref="AU46">
    <cfRule type="cellIs" dxfId="9986" priority="311" stopIfTrue="1" operator="notEqual">
      <formula>AZ40</formula>
    </cfRule>
    <cfRule type="expression" dxfId="9985" priority="312" stopIfTrue="1">
      <formula>$G$9=16</formula>
    </cfRule>
  </conditionalFormatting>
  <conditionalFormatting sqref="AX38">
    <cfRule type="cellIs" dxfId="9984" priority="309" stopIfTrue="1" operator="notEqual">
      <formula>AS44</formula>
    </cfRule>
    <cfRule type="expression" dxfId="9983" priority="310" stopIfTrue="1">
      <formula>$G$9=7</formula>
    </cfRule>
  </conditionalFormatting>
  <conditionalFormatting sqref="AY38">
    <cfRule type="cellIs" dxfId="9982" priority="307" stopIfTrue="1" operator="notEqual">
      <formula>AR44</formula>
    </cfRule>
    <cfRule type="expression" dxfId="9981" priority="308" stopIfTrue="1">
      <formula>$G$9=7</formula>
    </cfRule>
  </conditionalFormatting>
  <conditionalFormatting sqref="AX40">
    <cfRule type="cellIs" dxfId="9980" priority="305" stopIfTrue="1" operator="notEqual">
      <formula>AU44</formula>
    </cfRule>
    <cfRule type="expression" dxfId="9979" priority="306" stopIfTrue="1">
      <formula>$G$9=7</formula>
    </cfRule>
  </conditionalFormatting>
  <conditionalFormatting sqref="AY40">
    <cfRule type="cellIs" dxfId="9978" priority="303" stopIfTrue="1" operator="notEqual">
      <formula>AT44</formula>
    </cfRule>
    <cfRule type="expression" dxfId="9977" priority="304" stopIfTrue="1">
      <formula>$G$9=7</formula>
    </cfRule>
  </conditionalFormatting>
  <conditionalFormatting sqref="AP52">
    <cfRule type="cellIs" dxfId="9976" priority="301" stopIfTrue="1" operator="notEqual">
      <formula>BG36</formula>
    </cfRule>
    <cfRule type="expression" dxfId="9975" priority="302" stopIfTrue="1">
      <formula>$G$9=9</formula>
    </cfRule>
  </conditionalFormatting>
  <conditionalFormatting sqref="AQ52">
    <cfRule type="cellIs" dxfId="9974" priority="299" stopIfTrue="1" operator="notEqual">
      <formula>BF36</formula>
    </cfRule>
    <cfRule type="expression" dxfId="9973" priority="300" stopIfTrue="1">
      <formula>$G$9=9</formula>
    </cfRule>
  </conditionalFormatting>
  <conditionalFormatting sqref="AP54">
    <cfRule type="cellIs" dxfId="9972" priority="297" stopIfTrue="1" operator="notEqual">
      <formula>BI36</formula>
    </cfRule>
    <cfRule type="expression" dxfId="9971" priority="298" stopIfTrue="1">
      <formula>$G$9=9</formula>
    </cfRule>
  </conditionalFormatting>
  <conditionalFormatting sqref="AQ54">
    <cfRule type="cellIs" dxfId="9970" priority="295" stopIfTrue="1" operator="notEqual">
      <formula>BH36</formula>
    </cfRule>
    <cfRule type="expression" dxfId="9969" priority="296" stopIfTrue="1">
      <formula>$G$9=9</formula>
    </cfRule>
  </conditionalFormatting>
  <conditionalFormatting sqref="AP56">
    <cfRule type="cellIs" dxfId="9968" priority="293" stopIfTrue="1" operator="notEqual">
      <formula>BK36</formula>
    </cfRule>
    <cfRule type="expression" dxfId="9967" priority="294" stopIfTrue="1">
      <formula>$G$9=9</formula>
    </cfRule>
  </conditionalFormatting>
  <conditionalFormatting sqref="AQ56">
    <cfRule type="cellIs" dxfId="9966" priority="291" stopIfTrue="1" operator="notEqual">
      <formula>BJ36</formula>
    </cfRule>
    <cfRule type="expression" dxfId="9965" priority="292" stopIfTrue="1">
      <formula>$G$9=9</formula>
    </cfRule>
  </conditionalFormatting>
  <conditionalFormatting sqref="AP58">
    <cfRule type="cellIs" dxfId="9964" priority="289" stopIfTrue="1" operator="notEqual">
      <formula>BM36</formula>
    </cfRule>
    <cfRule type="expression" dxfId="9963" priority="290" stopIfTrue="1">
      <formula>$G$9=9</formula>
    </cfRule>
  </conditionalFormatting>
  <conditionalFormatting sqref="AQ58">
    <cfRule type="cellIs" dxfId="9962" priority="287" stopIfTrue="1" operator="notEqual">
      <formula>BL36</formula>
    </cfRule>
    <cfRule type="expression" dxfId="9961" priority="288" stopIfTrue="1">
      <formula>$G$9=9</formula>
    </cfRule>
  </conditionalFormatting>
  <conditionalFormatting sqref="AP60">
    <cfRule type="cellIs" dxfId="9960" priority="285" stopIfTrue="1" operator="notEqual">
      <formula>BO36</formula>
    </cfRule>
    <cfRule type="expression" dxfId="9959" priority="286" stopIfTrue="1">
      <formula>$G$9=9</formula>
    </cfRule>
  </conditionalFormatting>
  <conditionalFormatting sqref="AQ60">
    <cfRule type="cellIs" dxfId="9958" priority="283" stopIfTrue="1" operator="notEqual">
      <formula>BN36</formula>
    </cfRule>
    <cfRule type="expression" dxfId="9957" priority="284" stopIfTrue="1">
      <formula>$G$9=9</formula>
    </cfRule>
  </conditionalFormatting>
  <conditionalFormatting sqref="AP62">
    <cfRule type="cellIs" dxfId="9956" priority="281" stopIfTrue="1" operator="notEqual">
      <formula>BQ36</formula>
    </cfRule>
    <cfRule type="expression" dxfId="9955" priority="282" stopIfTrue="1">
      <formula>$G$9=9</formula>
    </cfRule>
  </conditionalFormatting>
  <conditionalFormatting sqref="AQ62">
    <cfRule type="cellIs" dxfId="9954" priority="279" stopIfTrue="1" operator="notEqual">
      <formula>BP36</formula>
    </cfRule>
    <cfRule type="expression" dxfId="9953" priority="280" stopIfTrue="1">
      <formula>$G$9=9</formula>
    </cfRule>
  </conditionalFormatting>
  <conditionalFormatting sqref="BF36">
    <cfRule type="cellIs" dxfId="9952" priority="277" stopIfTrue="1" operator="notEqual">
      <formula>AQ52</formula>
    </cfRule>
    <cfRule type="expression" dxfId="9951" priority="278" stopIfTrue="1">
      <formula>$G$9=9</formula>
    </cfRule>
  </conditionalFormatting>
  <conditionalFormatting sqref="BG36">
    <cfRule type="cellIs" dxfId="9950" priority="275" stopIfTrue="1" operator="notEqual">
      <formula>AP52</formula>
    </cfRule>
    <cfRule type="expression" dxfId="9949" priority="276" stopIfTrue="1">
      <formula>$G$9=9</formula>
    </cfRule>
  </conditionalFormatting>
  <conditionalFormatting sqref="BH36">
    <cfRule type="cellIs" dxfId="9948" priority="273" stopIfTrue="1" operator="notEqual">
      <formula>AQ54</formula>
    </cfRule>
    <cfRule type="expression" dxfId="9947" priority="274" stopIfTrue="1">
      <formula>$G$9=9</formula>
    </cfRule>
  </conditionalFormatting>
  <conditionalFormatting sqref="BI36">
    <cfRule type="cellIs" dxfId="9946" priority="271" stopIfTrue="1" operator="notEqual">
      <formula>AP54</formula>
    </cfRule>
    <cfRule type="expression" dxfId="9945" priority="272" stopIfTrue="1">
      <formula>$G$9=9</formula>
    </cfRule>
  </conditionalFormatting>
  <conditionalFormatting sqref="BJ36">
    <cfRule type="cellIs" dxfId="9944" priority="269" stopIfTrue="1" operator="notEqual">
      <formula>AQ56</formula>
    </cfRule>
    <cfRule type="expression" dxfId="9943" priority="270" stopIfTrue="1">
      <formula>$G$9=9</formula>
    </cfRule>
  </conditionalFormatting>
  <conditionalFormatting sqref="BK36">
    <cfRule type="cellIs" dxfId="9942" priority="267" stopIfTrue="1" operator="notEqual">
      <formula>AP56</formula>
    </cfRule>
    <cfRule type="expression" dxfId="9941" priority="268" stopIfTrue="1">
      <formula>$G$9=9</formula>
    </cfRule>
  </conditionalFormatting>
  <conditionalFormatting sqref="BL36">
    <cfRule type="cellIs" dxfId="9940" priority="265" stopIfTrue="1" operator="notEqual">
      <formula>AQ58</formula>
    </cfRule>
    <cfRule type="expression" dxfId="9939" priority="266" stopIfTrue="1">
      <formula>$G$9=9</formula>
    </cfRule>
  </conditionalFormatting>
  <conditionalFormatting sqref="BM36">
    <cfRule type="cellIs" dxfId="9938" priority="263" stopIfTrue="1" operator="notEqual">
      <formula>AP58</formula>
    </cfRule>
    <cfRule type="expression" dxfId="9937" priority="264" stopIfTrue="1">
      <formula>$G$9=9</formula>
    </cfRule>
  </conditionalFormatting>
  <conditionalFormatting sqref="BN36">
    <cfRule type="cellIs" dxfId="9936" priority="261" stopIfTrue="1" operator="notEqual">
      <formula>AQ60</formula>
    </cfRule>
    <cfRule type="expression" dxfId="9935" priority="262" stopIfTrue="1">
      <formula>$G$9=9</formula>
    </cfRule>
  </conditionalFormatting>
  <conditionalFormatting sqref="BO36">
    <cfRule type="cellIs" dxfId="9934" priority="259" stopIfTrue="1" operator="notEqual">
      <formula>AP60</formula>
    </cfRule>
    <cfRule type="expression" dxfId="9933" priority="260" stopIfTrue="1">
      <formula>$G$9=9</formula>
    </cfRule>
  </conditionalFormatting>
  <conditionalFormatting sqref="BP36">
    <cfRule type="cellIs" dxfId="9932" priority="257" stopIfTrue="1" operator="notEqual">
      <formula>AQ62</formula>
    </cfRule>
    <cfRule type="expression" dxfId="9931" priority="258" stopIfTrue="1">
      <formula>$G$9=9</formula>
    </cfRule>
  </conditionalFormatting>
  <conditionalFormatting sqref="BQ36">
    <cfRule type="cellIs" dxfId="9930" priority="255" stopIfTrue="1" operator="notEqual">
      <formula>AP62</formula>
    </cfRule>
    <cfRule type="expression" dxfId="9929" priority="256" stopIfTrue="1">
      <formula>$G$9=9</formula>
    </cfRule>
  </conditionalFormatting>
  <conditionalFormatting sqref="AT62">
    <cfRule type="cellIs" dxfId="9928" priority="253" stopIfTrue="1" operator="notEqual">
      <formula>BQ40</formula>
    </cfRule>
    <cfRule type="expression" dxfId="9927" priority="254" stopIfTrue="1">
      <formula>$G$9=15</formula>
    </cfRule>
  </conditionalFormatting>
  <conditionalFormatting sqref="AU62">
    <cfRule type="cellIs" dxfId="9926" priority="251" stopIfTrue="1" operator="notEqual">
      <formula>BP40</formula>
    </cfRule>
    <cfRule type="expression" dxfId="9925" priority="252" stopIfTrue="1">
      <formula>$G$9=15</formula>
    </cfRule>
  </conditionalFormatting>
  <conditionalFormatting sqref="N18">
    <cfRule type="cellIs" dxfId="9924" priority="249" stopIfTrue="1" operator="notEqual">
      <formula>Y8</formula>
    </cfRule>
    <cfRule type="expression" dxfId="9923" priority="250" stopIfTrue="1">
      <formula>$G$9=7</formula>
    </cfRule>
  </conditionalFormatting>
  <conditionalFormatting sqref="O18">
    <cfRule type="cellIs" dxfId="9922" priority="247" stopIfTrue="1" operator="notEqual">
      <formula>X8</formula>
    </cfRule>
    <cfRule type="expression" dxfId="9921" priority="248" stopIfTrue="1">
      <formula>$G$9=7</formula>
    </cfRule>
  </conditionalFormatting>
  <conditionalFormatting sqref="AV26">
    <cfRule type="cellIs" dxfId="9920" priority="245" stopIfTrue="1" operator="notEqual">
      <formula>AG42</formula>
    </cfRule>
    <cfRule type="expression" dxfId="9919" priority="246" stopIfTrue="1">
      <formula>$N$7=14</formula>
    </cfRule>
  </conditionalFormatting>
  <conditionalFormatting sqref="AW26">
    <cfRule type="cellIs" dxfId="9918" priority="243" stopIfTrue="1" operator="notEqual">
      <formula>AF42</formula>
    </cfRule>
    <cfRule type="expression" dxfId="9917" priority="244" stopIfTrue="1">
      <formula>$N$7=14</formula>
    </cfRule>
  </conditionalFormatting>
  <conditionalFormatting sqref="P7:AQ7">
    <cfRule type="cellIs" dxfId="9916" priority="240" stopIfTrue="1" operator="equal">
      <formula>2</formula>
    </cfRule>
    <cfRule type="cellIs" dxfId="9915" priority="241" stopIfTrue="1" operator="equal">
      <formula>1</formula>
    </cfRule>
    <cfRule type="expression" dxfId="9914" priority="242" stopIfTrue="1">
      <formula>P8+Q8&lt;3</formula>
    </cfRule>
  </conditionalFormatting>
  <conditionalFormatting sqref="AP15:AW15">
    <cfRule type="cellIs" dxfId="9913" priority="237" stopIfTrue="1" operator="equal">
      <formula>2</formula>
    </cfRule>
    <cfRule type="cellIs" dxfId="9912" priority="238" stopIfTrue="1" operator="equal">
      <formula>1</formula>
    </cfRule>
    <cfRule type="expression" dxfId="9911" priority="239" stopIfTrue="1">
      <formula>AP16+AQ16&lt;3</formula>
    </cfRule>
  </conditionalFormatting>
  <conditionalFormatting sqref="AZ15:BQ15">
    <cfRule type="cellIs" dxfId="9910" priority="234" stopIfTrue="1" operator="equal">
      <formula>2</formula>
    </cfRule>
    <cfRule type="cellIs" dxfId="9909" priority="235" stopIfTrue="1" operator="equal">
      <formula>1</formula>
    </cfRule>
    <cfRule type="expression" dxfId="9908" priority="236" stopIfTrue="1">
      <formula>AZ16+BA16&lt;3</formula>
    </cfRule>
  </conditionalFormatting>
  <conditionalFormatting sqref="AX15:AY15">
    <cfRule type="cellIs" dxfId="9907" priority="231" stopIfTrue="1" operator="equal">
      <formula>2</formula>
    </cfRule>
    <cfRule type="cellIs" dxfId="9906" priority="232" stopIfTrue="1" operator="equal">
      <formula>1</formula>
    </cfRule>
    <cfRule type="expression" dxfId="9905" priority="233" stopIfTrue="1">
      <formula>AX16+AY16&lt;3</formula>
    </cfRule>
  </conditionalFormatting>
  <conditionalFormatting sqref="AP17:AW17">
    <cfRule type="cellIs" dxfId="9904" priority="228" stopIfTrue="1" operator="equal">
      <formula>2</formula>
    </cfRule>
    <cfRule type="cellIs" dxfId="9903" priority="229" stopIfTrue="1" operator="equal">
      <formula>1</formula>
    </cfRule>
    <cfRule type="expression" dxfId="9902" priority="230" stopIfTrue="1">
      <formula>AP18+AQ18&lt;3</formula>
    </cfRule>
  </conditionalFormatting>
  <conditionalFormatting sqref="AZ17:BQ17">
    <cfRule type="cellIs" dxfId="9901" priority="225" stopIfTrue="1" operator="equal">
      <formula>2</formula>
    </cfRule>
    <cfRule type="cellIs" dxfId="9900" priority="226" stopIfTrue="1" operator="equal">
      <formula>1</formula>
    </cfRule>
    <cfRule type="expression" dxfId="9899" priority="227" stopIfTrue="1">
      <formula>AZ18+BA18&lt;3</formula>
    </cfRule>
  </conditionalFormatting>
  <conditionalFormatting sqref="AX17:AY17">
    <cfRule type="cellIs" dxfId="9898" priority="222" stopIfTrue="1" operator="equal">
      <formula>2</formula>
    </cfRule>
    <cfRule type="cellIs" dxfId="9897" priority="223" stopIfTrue="1" operator="equal">
      <formula>1</formula>
    </cfRule>
    <cfRule type="expression" dxfId="9896" priority="224" stopIfTrue="1">
      <formula>AX18+AY18&lt;3</formula>
    </cfRule>
  </conditionalFormatting>
  <conditionalFormatting sqref="AP19:AW19">
    <cfRule type="cellIs" dxfId="9895" priority="219" stopIfTrue="1" operator="equal">
      <formula>2</formula>
    </cfRule>
    <cfRule type="cellIs" dxfId="9894" priority="220" stopIfTrue="1" operator="equal">
      <formula>1</formula>
    </cfRule>
    <cfRule type="expression" dxfId="9893" priority="221" stopIfTrue="1">
      <formula>AP20+AQ20&lt;3</formula>
    </cfRule>
  </conditionalFormatting>
  <conditionalFormatting sqref="AZ19:BQ19">
    <cfRule type="cellIs" dxfId="9892" priority="216" stopIfTrue="1" operator="equal">
      <formula>2</formula>
    </cfRule>
    <cfRule type="cellIs" dxfId="9891" priority="217" stopIfTrue="1" operator="equal">
      <formula>1</formula>
    </cfRule>
    <cfRule type="expression" dxfId="9890" priority="218" stopIfTrue="1">
      <formula>AZ20+BA20&lt;3</formula>
    </cfRule>
  </conditionalFormatting>
  <conditionalFormatting sqref="AX19:AY19">
    <cfRule type="cellIs" dxfId="9889" priority="213" stopIfTrue="1" operator="equal">
      <formula>2</formula>
    </cfRule>
    <cfRule type="cellIs" dxfId="9888" priority="214" stopIfTrue="1" operator="equal">
      <formula>1</formula>
    </cfRule>
    <cfRule type="expression" dxfId="9887" priority="215" stopIfTrue="1">
      <formula>AX20+AY20&lt;3</formula>
    </cfRule>
  </conditionalFormatting>
  <conditionalFormatting sqref="AP21:AW21">
    <cfRule type="cellIs" dxfId="9886" priority="210" stopIfTrue="1" operator="equal">
      <formula>2</formula>
    </cfRule>
    <cfRule type="cellIs" dxfId="9885" priority="211" stopIfTrue="1" operator="equal">
      <formula>1</formula>
    </cfRule>
    <cfRule type="expression" dxfId="9884" priority="212" stopIfTrue="1">
      <formula>AP22+AQ22&lt;3</formula>
    </cfRule>
  </conditionalFormatting>
  <conditionalFormatting sqref="AZ21:BQ21">
    <cfRule type="cellIs" dxfId="9883" priority="207" stopIfTrue="1" operator="equal">
      <formula>2</formula>
    </cfRule>
    <cfRule type="cellIs" dxfId="9882" priority="208" stopIfTrue="1" operator="equal">
      <formula>1</formula>
    </cfRule>
    <cfRule type="expression" dxfId="9881" priority="209" stopIfTrue="1">
      <formula>AZ22+BA22&lt;3</formula>
    </cfRule>
  </conditionalFormatting>
  <conditionalFormatting sqref="AX21:AY21">
    <cfRule type="cellIs" dxfId="9880" priority="204" stopIfTrue="1" operator="equal">
      <formula>2</formula>
    </cfRule>
    <cfRule type="cellIs" dxfId="9879" priority="205" stopIfTrue="1" operator="equal">
      <formula>1</formula>
    </cfRule>
    <cfRule type="expression" dxfId="9878" priority="206" stopIfTrue="1">
      <formula>AX22+AY22&lt;3</formula>
    </cfRule>
  </conditionalFormatting>
  <conditionalFormatting sqref="AP23:AW23">
    <cfRule type="cellIs" dxfId="9877" priority="201" stopIfTrue="1" operator="equal">
      <formula>2</formula>
    </cfRule>
    <cfRule type="cellIs" dxfId="9876" priority="202" stopIfTrue="1" operator="equal">
      <formula>1</formula>
    </cfRule>
    <cfRule type="expression" dxfId="9875" priority="203" stopIfTrue="1">
      <formula>AP24+AQ24&lt;3</formula>
    </cfRule>
  </conditionalFormatting>
  <conditionalFormatting sqref="AZ23:BQ23">
    <cfRule type="cellIs" dxfId="9874" priority="198" stopIfTrue="1" operator="equal">
      <formula>2</formula>
    </cfRule>
    <cfRule type="cellIs" dxfId="9873" priority="199" stopIfTrue="1" operator="equal">
      <formula>1</formula>
    </cfRule>
    <cfRule type="expression" dxfId="9872" priority="200" stopIfTrue="1">
      <formula>AZ24+BA24&lt;3</formula>
    </cfRule>
  </conditionalFormatting>
  <conditionalFormatting sqref="AX23:AY23">
    <cfRule type="cellIs" dxfId="9871" priority="195" stopIfTrue="1" operator="equal">
      <formula>2</formula>
    </cfRule>
    <cfRule type="cellIs" dxfId="9870" priority="196" stopIfTrue="1" operator="equal">
      <formula>1</formula>
    </cfRule>
    <cfRule type="expression" dxfId="9869" priority="197" stopIfTrue="1">
      <formula>AX24+AY24&lt;3</formula>
    </cfRule>
  </conditionalFormatting>
  <conditionalFormatting sqref="AP25:AW25">
    <cfRule type="cellIs" dxfId="9868" priority="192" stopIfTrue="1" operator="equal">
      <formula>2</formula>
    </cfRule>
    <cfRule type="cellIs" dxfId="9867" priority="193" stopIfTrue="1" operator="equal">
      <formula>1</formula>
    </cfRule>
    <cfRule type="expression" dxfId="9866" priority="194" stopIfTrue="1">
      <formula>AP26+AQ26&lt;3</formula>
    </cfRule>
  </conditionalFormatting>
  <conditionalFormatting sqref="AZ25:BQ25">
    <cfRule type="cellIs" dxfId="9865" priority="189" stopIfTrue="1" operator="equal">
      <formula>2</formula>
    </cfRule>
    <cfRule type="cellIs" dxfId="9864" priority="190" stopIfTrue="1" operator="equal">
      <formula>1</formula>
    </cfRule>
    <cfRule type="expression" dxfId="9863" priority="191" stopIfTrue="1">
      <formula>AZ26+BA26&lt;3</formula>
    </cfRule>
  </conditionalFormatting>
  <conditionalFormatting sqref="AX25:AY25">
    <cfRule type="cellIs" dxfId="9862" priority="186" stopIfTrue="1" operator="equal">
      <formula>2</formula>
    </cfRule>
    <cfRule type="cellIs" dxfId="9861" priority="187" stopIfTrue="1" operator="equal">
      <formula>1</formula>
    </cfRule>
    <cfRule type="expression" dxfId="9860" priority="188" stopIfTrue="1">
      <formula>AX26+AY26&lt;3</formula>
    </cfRule>
  </conditionalFormatting>
  <conditionalFormatting sqref="AP27:AW27">
    <cfRule type="cellIs" dxfId="9859" priority="183" stopIfTrue="1" operator="equal">
      <formula>2</formula>
    </cfRule>
    <cfRule type="cellIs" dxfId="9858" priority="184" stopIfTrue="1" operator="equal">
      <formula>1</formula>
    </cfRule>
    <cfRule type="expression" dxfId="9857" priority="185" stopIfTrue="1">
      <formula>AP28+AQ28&lt;3</formula>
    </cfRule>
  </conditionalFormatting>
  <conditionalFormatting sqref="AZ27:BQ27">
    <cfRule type="cellIs" dxfId="9856" priority="180" stopIfTrue="1" operator="equal">
      <formula>2</formula>
    </cfRule>
    <cfRule type="cellIs" dxfId="9855" priority="181" stopIfTrue="1" operator="equal">
      <formula>1</formula>
    </cfRule>
    <cfRule type="expression" dxfId="9854" priority="182" stopIfTrue="1">
      <formula>AZ28+BA28&lt;3</formula>
    </cfRule>
  </conditionalFormatting>
  <conditionalFormatting sqref="AX27:AY27">
    <cfRule type="cellIs" dxfId="9853" priority="177" stopIfTrue="1" operator="equal">
      <formula>2</formula>
    </cfRule>
    <cfRule type="cellIs" dxfId="9852" priority="178" stopIfTrue="1" operator="equal">
      <formula>1</formula>
    </cfRule>
    <cfRule type="expression" dxfId="9851" priority="179" stopIfTrue="1">
      <formula>AX28+AY28&lt;3</formula>
    </cfRule>
  </conditionalFormatting>
  <conditionalFormatting sqref="AP29:AW29">
    <cfRule type="cellIs" dxfId="9850" priority="174" stopIfTrue="1" operator="equal">
      <formula>2</formula>
    </cfRule>
    <cfRule type="cellIs" dxfId="9849" priority="175" stopIfTrue="1" operator="equal">
      <formula>1</formula>
    </cfRule>
    <cfRule type="expression" dxfId="9848" priority="176" stopIfTrue="1">
      <formula>AP30+AQ30&lt;3</formula>
    </cfRule>
  </conditionalFormatting>
  <conditionalFormatting sqref="AZ29:BQ29">
    <cfRule type="cellIs" dxfId="9847" priority="171" stopIfTrue="1" operator="equal">
      <formula>2</formula>
    </cfRule>
    <cfRule type="cellIs" dxfId="9846" priority="172" stopIfTrue="1" operator="equal">
      <formula>1</formula>
    </cfRule>
    <cfRule type="expression" dxfId="9845" priority="173" stopIfTrue="1">
      <formula>AZ30+BA30&lt;3</formula>
    </cfRule>
  </conditionalFormatting>
  <conditionalFormatting sqref="AX29:AY29">
    <cfRule type="cellIs" dxfId="9844" priority="168" stopIfTrue="1" operator="equal">
      <formula>2</formula>
    </cfRule>
    <cfRule type="cellIs" dxfId="9843" priority="169" stopIfTrue="1" operator="equal">
      <formula>1</formula>
    </cfRule>
    <cfRule type="expression" dxfId="9842" priority="170" stopIfTrue="1">
      <formula>AX30+AY30&lt;3</formula>
    </cfRule>
  </conditionalFormatting>
  <conditionalFormatting sqref="AP31:AW31">
    <cfRule type="cellIs" dxfId="9841" priority="165" stopIfTrue="1" operator="equal">
      <formula>2</formula>
    </cfRule>
    <cfRule type="cellIs" dxfId="9840" priority="166" stopIfTrue="1" operator="equal">
      <formula>1</formula>
    </cfRule>
    <cfRule type="expression" dxfId="9839" priority="167" stopIfTrue="1">
      <formula>AP32+AQ32&lt;3</formula>
    </cfRule>
  </conditionalFormatting>
  <conditionalFormatting sqref="AZ31:BQ31">
    <cfRule type="cellIs" dxfId="9838" priority="162" stopIfTrue="1" operator="equal">
      <formula>2</formula>
    </cfRule>
    <cfRule type="cellIs" dxfId="9837" priority="163" stopIfTrue="1" operator="equal">
      <formula>1</formula>
    </cfRule>
    <cfRule type="expression" dxfId="9836" priority="164" stopIfTrue="1">
      <formula>AZ32+BA32&lt;3</formula>
    </cfRule>
  </conditionalFormatting>
  <conditionalFormatting sqref="AX31:AY31">
    <cfRule type="cellIs" dxfId="9835" priority="159" stopIfTrue="1" operator="equal">
      <formula>2</formula>
    </cfRule>
    <cfRule type="cellIs" dxfId="9834" priority="160" stopIfTrue="1" operator="equal">
      <formula>1</formula>
    </cfRule>
    <cfRule type="expression" dxfId="9833" priority="161" stopIfTrue="1">
      <formula>AX32+AY32&lt;3</formula>
    </cfRule>
  </conditionalFormatting>
  <conditionalFormatting sqref="AP33:AW33">
    <cfRule type="cellIs" dxfId="9832" priority="156" stopIfTrue="1" operator="equal">
      <formula>2</formula>
    </cfRule>
    <cfRule type="cellIs" dxfId="9831" priority="157" stopIfTrue="1" operator="equal">
      <formula>1</formula>
    </cfRule>
    <cfRule type="expression" dxfId="9830" priority="158" stopIfTrue="1">
      <formula>AP34+AQ34&lt;3</formula>
    </cfRule>
  </conditionalFormatting>
  <conditionalFormatting sqref="AZ33:BQ33">
    <cfRule type="cellIs" dxfId="9829" priority="153" stopIfTrue="1" operator="equal">
      <formula>2</formula>
    </cfRule>
    <cfRule type="cellIs" dxfId="9828" priority="154" stopIfTrue="1" operator="equal">
      <formula>1</formula>
    </cfRule>
    <cfRule type="expression" dxfId="9827" priority="155" stopIfTrue="1">
      <formula>AZ34+BA34&lt;3</formula>
    </cfRule>
  </conditionalFormatting>
  <conditionalFormatting sqref="AX33:AY33">
    <cfRule type="cellIs" dxfId="9826" priority="150" stopIfTrue="1" operator="equal">
      <formula>2</formula>
    </cfRule>
    <cfRule type="cellIs" dxfId="9825" priority="151" stopIfTrue="1" operator="equal">
      <formula>1</formula>
    </cfRule>
    <cfRule type="expression" dxfId="9824" priority="152" stopIfTrue="1">
      <formula>AX34+AY34&lt;3</formula>
    </cfRule>
  </conditionalFormatting>
  <conditionalFormatting sqref="AR35:AS35">
    <cfRule type="cellIs" dxfId="9823" priority="147" stopIfTrue="1" operator="equal">
      <formula>2</formula>
    </cfRule>
    <cfRule type="cellIs" dxfId="9822" priority="148" stopIfTrue="1" operator="equal">
      <formula>1</formula>
    </cfRule>
    <cfRule type="expression" dxfId="9821" priority="149" stopIfTrue="1">
      <formula>AR36+AS36&lt;3</formula>
    </cfRule>
  </conditionalFormatting>
  <conditionalFormatting sqref="AZ41:BQ41">
    <cfRule type="cellIs" dxfId="9820" priority="144" stopIfTrue="1" operator="equal">
      <formula>2</formula>
    </cfRule>
    <cfRule type="cellIs" dxfId="9819" priority="145" stopIfTrue="1" operator="equal">
      <formula>1</formula>
    </cfRule>
    <cfRule type="expression" dxfId="9818" priority="146" stopIfTrue="1">
      <formula>AZ42+BA42&lt;3</formula>
    </cfRule>
  </conditionalFormatting>
  <conditionalFormatting sqref="AX41:AY41">
    <cfRule type="cellIs" dxfId="9817" priority="141" stopIfTrue="1" operator="equal">
      <formula>2</formula>
    </cfRule>
    <cfRule type="cellIs" dxfId="9816" priority="142" stopIfTrue="1" operator="equal">
      <formula>1</formula>
    </cfRule>
    <cfRule type="expression" dxfId="9815" priority="143" stopIfTrue="1">
      <formula>AX42+AY42&lt;3</formula>
    </cfRule>
  </conditionalFormatting>
  <conditionalFormatting sqref="AT37:AW37">
    <cfRule type="cellIs" dxfId="9814" priority="138" stopIfTrue="1" operator="equal">
      <formula>2</formula>
    </cfRule>
    <cfRule type="cellIs" dxfId="9813" priority="139" stopIfTrue="1" operator="equal">
      <formula>1</formula>
    </cfRule>
    <cfRule type="expression" dxfId="9812" priority="140" stopIfTrue="1">
      <formula>AT38+AU38&lt;3</formula>
    </cfRule>
  </conditionalFormatting>
  <conditionalFormatting sqref="AZ37:BQ37">
    <cfRule type="cellIs" dxfId="9811" priority="135" stopIfTrue="1" operator="equal">
      <formula>2</formula>
    </cfRule>
    <cfRule type="cellIs" dxfId="9810" priority="136" stopIfTrue="1" operator="equal">
      <formula>1</formula>
    </cfRule>
    <cfRule type="expression" dxfId="9809" priority="137" stopIfTrue="1">
      <formula>AZ38+BA38&lt;3</formula>
    </cfRule>
  </conditionalFormatting>
  <conditionalFormatting sqref="AX37:AY37">
    <cfRule type="cellIs" dxfId="9808" priority="132" stopIfTrue="1" operator="equal">
      <formula>2</formula>
    </cfRule>
    <cfRule type="cellIs" dxfId="9807" priority="133" stopIfTrue="1" operator="equal">
      <formula>1</formula>
    </cfRule>
    <cfRule type="expression" dxfId="9806" priority="134" stopIfTrue="1">
      <formula>AX38+AY38&lt;3</formula>
    </cfRule>
  </conditionalFormatting>
  <conditionalFormatting sqref="AV39:AW39">
    <cfRule type="cellIs" dxfId="9805" priority="129" stopIfTrue="1" operator="equal">
      <formula>2</formula>
    </cfRule>
    <cfRule type="cellIs" dxfId="9804" priority="130" stopIfTrue="1" operator="equal">
      <formula>1</formula>
    </cfRule>
    <cfRule type="expression" dxfId="9803" priority="131" stopIfTrue="1">
      <formula>AV40+AW40&lt;3</formula>
    </cfRule>
  </conditionalFormatting>
  <conditionalFormatting sqref="AZ39:BQ39">
    <cfRule type="cellIs" dxfId="9802" priority="126" stopIfTrue="1" operator="equal">
      <formula>2</formula>
    </cfRule>
    <cfRule type="cellIs" dxfId="9801" priority="127" stopIfTrue="1" operator="equal">
      <formula>1</formula>
    </cfRule>
    <cfRule type="expression" dxfId="9800" priority="128" stopIfTrue="1">
      <formula>AZ40+BA40&lt;3</formula>
    </cfRule>
  </conditionalFormatting>
  <conditionalFormatting sqref="AX39:AY39">
    <cfRule type="cellIs" dxfId="9799" priority="123" stopIfTrue="1" operator="equal">
      <formula>2</formula>
    </cfRule>
    <cfRule type="cellIs" dxfId="9798" priority="124" stopIfTrue="1" operator="equal">
      <formula>1</formula>
    </cfRule>
    <cfRule type="expression" dxfId="9797" priority="125" stopIfTrue="1">
      <formula>AX40+AY40&lt;3</formula>
    </cfRule>
  </conditionalFormatting>
  <conditionalFormatting sqref="AZ43:BO43">
    <cfRule type="cellIs" dxfId="9796" priority="120" stopIfTrue="1" operator="equal">
      <formula>2</formula>
    </cfRule>
    <cfRule type="cellIs" dxfId="9795" priority="121" stopIfTrue="1" operator="equal">
      <formula>1</formula>
    </cfRule>
    <cfRule type="expression" dxfId="9794" priority="122" stopIfTrue="1">
      <formula>AZ44+BA44&lt;3</formula>
    </cfRule>
  </conditionalFormatting>
  <conditionalFormatting sqref="BP45:BQ45">
    <cfRule type="cellIs" dxfId="9793" priority="117" stopIfTrue="1" operator="equal">
      <formula>2</formula>
    </cfRule>
    <cfRule type="cellIs" dxfId="9792" priority="118" stopIfTrue="1" operator="equal">
      <formula>1</formula>
    </cfRule>
    <cfRule type="expression" dxfId="9791" priority="119" stopIfTrue="1">
      <formula>BP46+BQ46&lt;3</formula>
    </cfRule>
  </conditionalFormatting>
  <conditionalFormatting sqref="BB45:BO45">
    <cfRule type="cellIs" dxfId="9790" priority="114" stopIfTrue="1" operator="equal">
      <formula>2</formula>
    </cfRule>
    <cfRule type="cellIs" dxfId="9789" priority="115" stopIfTrue="1" operator="equal">
      <formula>1</formula>
    </cfRule>
    <cfRule type="expression" dxfId="9788" priority="116" stopIfTrue="1">
      <formula>BB46+BC46&lt;3</formula>
    </cfRule>
  </conditionalFormatting>
  <conditionalFormatting sqref="BP47:BQ47">
    <cfRule type="cellIs" dxfId="9787" priority="111" stopIfTrue="1" operator="equal">
      <formula>2</formula>
    </cfRule>
    <cfRule type="cellIs" dxfId="9786" priority="112" stopIfTrue="1" operator="equal">
      <formula>1</formula>
    </cfRule>
    <cfRule type="expression" dxfId="9785" priority="113" stopIfTrue="1">
      <formula>BP48+BQ48&lt;3</formula>
    </cfRule>
  </conditionalFormatting>
  <conditionalFormatting sqref="BD47:BO47">
    <cfRule type="cellIs" dxfId="9784" priority="108" stopIfTrue="1" operator="equal">
      <formula>2</formula>
    </cfRule>
    <cfRule type="cellIs" dxfId="9783" priority="109" stopIfTrue="1" operator="equal">
      <formula>1</formula>
    </cfRule>
    <cfRule type="expression" dxfId="9782" priority="110" stopIfTrue="1">
      <formula>BD48+BE48&lt;3</formula>
    </cfRule>
  </conditionalFormatting>
  <conditionalFormatting sqref="BP49:BQ49">
    <cfRule type="cellIs" dxfId="9781" priority="105" stopIfTrue="1" operator="equal">
      <formula>2</formula>
    </cfRule>
    <cfRule type="cellIs" dxfId="9780" priority="106" stopIfTrue="1" operator="equal">
      <formula>1</formula>
    </cfRule>
    <cfRule type="expression" dxfId="9779" priority="107" stopIfTrue="1">
      <formula>BP50+BQ50&lt;3</formula>
    </cfRule>
  </conditionalFormatting>
  <conditionalFormatting sqref="BF49:BO49">
    <cfRule type="cellIs" dxfId="9778" priority="102" stopIfTrue="1" operator="equal">
      <formula>2</formula>
    </cfRule>
    <cfRule type="cellIs" dxfId="9777" priority="103" stopIfTrue="1" operator="equal">
      <formula>1</formula>
    </cfRule>
    <cfRule type="expression" dxfId="9776" priority="104" stopIfTrue="1">
      <formula>BF50+BG50&lt;3</formula>
    </cfRule>
  </conditionalFormatting>
  <conditionalFormatting sqref="AH25:AO25">
    <cfRule type="cellIs" dxfId="9775" priority="99" stopIfTrue="1" operator="equal">
      <formula>2</formula>
    </cfRule>
    <cfRule type="cellIs" dxfId="9774" priority="100" stopIfTrue="1" operator="equal">
      <formula>1</formula>
    </cfRule>
    <cfRule type="expression" dxfId="9773" priority="101" stopIfTrue="1">
      <formula>AH26+AI26&lt;3</formula>
    </cfRule>
  </conditionalFormatting>
  <conditionalFormatting sqref="R9:AO9">
    <cfRule type="cellIs" dxfId="9772" priority="96" stopIfTrue="1" operator="equal">
      <formula>2</formula>
    </cfRule>
    <cfRule type="cellIs" dxfId="9771" priority="97" stopIfTrue="1" operator="equal">
      <formula>1</formula>
    </cfRule>
    <cfRule type="expression" dxfId="9770" priority="98" stopIfTrue="1">
      <formula>R10+S10&lt;3</formula>
    </cfRule>
  </conditionalFormatting>
  <conditionalFormatting sqref="T11:AO11">
    <cfRule type="cellIs" dxfId="9769" priority="93" stopIfTrue="1" operator="equal">
      <formula>2</formula>
    </cfRule>
    <cfRule type="cellIs" dxfId="9768" priority="94" stopIfTrue="1" operator="equal">
      <formula>1</formula>
    </cfRule>
    <cfRule type="expression" dxfId="9767" priority="95" stopIfTrue="1">
      <formula>T12+U12&lt;3</formula>
    </cfRule>
  </conditionalFormatting>
  <conditionalFormatting sqref="V13:AO13">
    <cfRule type="cellIs" dxfId="9766" priority="90" stopIfTrue="1" operator="equal">
      <formula>2</formula>
    </cfRule>
    <cfRule type="cellIs" dxfId="9765" priority="91" stopIfTrue="1" operator="equal">
      <formula>1</formula>
    </cfRule>
    <cfRule type="expression" dxfId="9764" priority="92" stopIfTrue="1">
      <formula>V14+W14&lt;3</formula>
    </cfRule>
  </conditionalFormatting>
  <conditionalFormatting sqref="X15:AO15">
    <cfRule type="cellIs" dxfId="9763" priority="87" stopIfTrue="1" operator="equal">
      <formula>2</formula>
    </cfRule>
    <cfRule type="cellIs" dxfId="9762" priority="88" stopIfTrue="1" operator="equal">
      <formula>1</formula>
    </cfRule>
    <cfRule type="expression" dxfId="9761" priority="89" stopIfTrue="1">
      <formula>X16+Y16&lt;3</formula>
    </cfRule>
  </conditionalFormatting>
  <conditionalFormatting sqref="Z17:AO17">
    <cfRule type="cellIs" dxfId="9760" priority="84" stopIfTrue="1" operator="equal">
      <formula>2</formula>
    </cfRule>
    <cfRule type="cellIs" dxfId="9759" priority="85" stopIfTrue="1" operator="equal">
      <formula>1</formula>
    </cfRule>
    <cfRule type="expression" dxfId="9758" priority="86" stopIfTrue="1">
      <formula>Z18+AA18&lt;3</formula>
    </cfRule>
  </conditionalFormatting>
  <conditionalFormatting sqref="AB19:AO19">
    <cfRule type="cellIs" dxfId="9757" priority="81" stopIfTrue="1" operator="equal">
      <formula>2</formula>
    </cfRule>
    <cfRule type="cellIs" dxfId="9756" priority="82" stopIfTrue="1" operator="equal">
      <formula>1</formula>
    </cfRule>
    <cfRule type="expression" dxfId="9755" priority="83" stopIfTrue="1">
      <formula>AB20+AC20&lt;3</formula>
    </cfRule>
  </conditionalFormatting>
  <conditionalFormatting sqref="AD21:AO21">
    <cfRule type="cellIs" dxfId="9754" priority="78" stopIfTrue="1" operator="equal">
      <formula>2</formula>
    </cfRule>
    <cfRule type="cellIs" dxfId="9753" priority="79" stopIfTrue="1" operator="equal">
      <formula>1</formula>
    </cfRule>
    <cfRule type="expression" dxfId="9752" priority="80" stopIfTrue="1">
      <formula>AD22+AE22&lt;3</formula>
    </cfRule>
  </conditionalFormatting>
  <conditionalFormatting sqref="AF23:AO23">
    <cfRule type="cellIs" dxfId="9751" priority="75" stopIfTrue="1" operator="equal">
      <formula>2</formula>
    </cfRule>
    <cfRule type="cellIs" dxfId="9750" priority="76" stopIfTrue="1" operator="equal">
      <formula>1</formula>
    </cfRule>
    <cfRule type="expression" dxfId="9749" priority="77" stopIfTrue="1">
      <formula>AF24+AG24&lt;3</formula>
    </cfRule>
  </conditionalFormatting>
  <conditionalFormatting sqref="AJ27:AO27">
    <cfRule type="cellIs" dxfId="9748" priority="72" stopIfTrue="1" operator="equal">
      <formula>2</formula>
    </cfRule>
    <cfRule type="cellIs" dxfId="9747" priority="73" stopIfTrue="1" operator="equal">
      <formula>1</formula>
    </cfRule>
    <cfRule type="expression" dxfId="9746" priority="74" stopIfTrue="1">
      <formula>AJ28+AK28&lt;3</formula>
    </cfRule>
  </conditionalFormatting>
  <conditionalFormatting sqref="AL29:AO29">
    <cfRule type="cellIs" dxfId="9745" priority="69" stopIfTrue="1" operator="equal">
      <formula>2</formula>
    </cfRule>
    <cfRule type="cellIs" dxfId="9744" priority="70" stopIfTrue="1" operator="equal">
      <formula>1</formula>
    </cfRule>
    <cfRule type="expression" dxfId="9743" priority="71" stopIfTrue="1">
      <formula>AL30+AM30&lt;3</formula>
    </cfRule>
  </conditionalFormatting>
  <conditionalFormatting sqref="AN31:AO31">
    <cfRule type="cellIs" dxfId="9742" priority="66" stopIfTrue="1" operator="equal">
      <formula>2</formula>
    </cfRule>
    <cfRule type="cellIs" dxfId="9741" priority="67" stopIfTrue="1" operator="equal">
      <formula>1</formula>
    </cfRule>
    <cfRule type="expression" dxfId="9740" priority="68" stopIfTrue="1">
      <formula>AN32+AO32&lt;3</formula>
    </cfRule>
  </conditionalFormatting>
  <conditionalFormatting sqref="N9:O9">
    <cfRule type="cellIs" dxfId="9739" priority="63" stopIfTrue="1" operator="equal">
      <formula>2</formula>
    </cfRule>
    <cfRule type="cellIs" dxfId="9738" priority="64" stopIfTrue="1" operator="equal">
      <formula>1</formula>
    </cfRule>
    <cfRule type="expression" dxfId="9737" priority="65" stopIfTrue="1">
      <formula>N10+O10&lt;3</formula>
    </cfRule>
  </conditionalFormatting>
  <conditionalFormatting sqref="N11:Q11">
    <cfRule type="cellIs" dxfId="9736" priority="60" stopIfTrue="1" operator="equal">
      <formula>2</formula>
    </cfRule>
    <cfRule type="cellIs" dxfId="9735" priority="61" stopIfTrue="1" operator="equal">
      <formula>1</formula>
    </cfRule>
    <cfRule type="expression" dxfId="9734" priority="62" stopIfTrue="1">
      <formula>N12+O12&lt;3</formula>
    </cfRule>
  </conditionalFormatting>
  <conditionalFormatting sqref="N13:S13">
    <cfRule type="cellIs" dxfId="9733" priority="57" stopIfTrue="1" operator="equal">
      <formula>2</formula>
    </cfRule>
    <cfRule type="cellIs" dxfId="9732" priority="58" stopIfTrue="1" operator="equal">
      <formula>1</formula>
    </cfRule>
    <cfRule type="expression" dxfId="9731" priority="59" stopIfTrue="1">
      <formula>N14+O14&lt;3</formula>
    </cfRule>
  </conditionalFormatting>
  <conditionalFormatting sqref="N15:U15">
    <cfRule type="cellIs" dxfId="9730" priority="54" stopIfTrue="1" operator="equal">
      <formula>2</formula>
    </cfRule>
    <cfRule type="cellIs" dxfId="9729" priority="55" stopIfTrue="1" operator="equal">
      <formula>1</formula>
    </cfRule>
    <cfRule type="expression" dxfId="9728" priority="56" stopIfTrue="1">
      <formula>N16+O16&lt;3</formula>
    </cfRule>
  </conditionalFormatting>
  <conditionalFormatting sqref="N17:W17">
    <cfRule type="cellIs" dxfId="9727" priority="51" stopIfTrue="1" operator="equal">
      <formula>2</formula>
    </cfRule>
    <cfRule type="cellIs" dxfId="9726" priority="52" stopIfTrue="1" operator="equal">
      <formula>1</formula>
    </cfRule>
    <cfRule type="expression" dxfId="9725" priority="53" stopIfTrue="1">
      <formula>N18+O18&lt;3</formula>
    </cfRule>
  </conditionalFormatting>
  <conditionalFormatting sqref="N19:Y19">
    <cfRule type="cellIs" dxfId="9724" priority="48" stopIfTrue="1" operator="equal">
      <formula>2</formula>
    </cfRule>
    <cfRule type="cellIs" dxfId="9723" priority="49" stopIfTrue="1" operator="equal">
      <formula>1</formula>
    </cfRule>
    <cfRule type="expression" dxfId="9722" priority="50" stopIfTrue="1">
      <formula>N20+O20&lt;3</formula>
    </cfRule>
  </conditionalFormatting>
  <conditionalFormatting sqref="N21:AA21">
    <cfRule type="cellIs" dxfId="9721" priority="45" stopIfTrue="1" operator="equal">
      <formula>2</formula>
    </cfRule>
    <cfRule type="cellIs" dxfId="9720" priority="46" stopIfTrue="1" operator="equal">
      <formula>1</formula>
    </cfRule>
    <cfRule type="expression" dxfId="9719" priority="47" stopIfTrue="1">
      <formula>N22+O22&lt;3</formula>
    </cfRule>
  </conditionalFormatting>
  <conditionalFormatting sqref="N23:AC23">
    <cfRule type="cellIs" dxfId="9718" priority="42" stopIfTrue="1" operator="equal">
      <formula>2</formula>
    </cfRule>
    <cfRule type="cellIs" dxfId="9717" priority="43" stopIfTrue="1" operator="equal">
      <formula>1</formula>
    </cfRule>
    <cfRule type="expression" dxfId="9716" priority="44" stopIfTrue="1">
      <formula>N24+O24&lt;3</formula>
    </cfRule>
  </conditionalFormatting>
  <conditionalFormatting sqref="N25:AE25">
    <cfRule type="cellIs" dxfId="9715" priority="39" stopIfTrue="1" operator="equal">
      <formula>2</formula>
    </cfRule>
    <cfRule type="cellIs" dxfId="9714" priority="40" stopIfTrue="1" operator="equal">
      <formula>1</formula>
    </cfRule>
    <cfRule type="expression" dxfId="9713" priority="41" stopIfTrue="1">
      <formula>N26+O26&lt;3</formula>
    </cfRule>
  </conditionalFormatting>
  <conditionalFormatting sqref="N27:AG27">
    <cfRule type="cellIs" dxfId="9712" priority="36" stopIfTrue="1" operator="equal">
      <formula>2</formula>
    </cfRule>
    <cfRule type="cellIs" dxfId="9711" priority="37" stopIfTrue="1" operator="equal">
      <formula>1</formula>
    </cfRule>
    <cfRule type="expression" dxfId="9710" priority="38" stopIfTrue="1">
      <formula>N28+O28&lt;3</formula>
    </cfRule>
  </conditionalFormatting>
  <conditionalFormatting sqref="N29:AI29">
    <cfRule type="cellIs" dxfId="9709" priority="33" stopIfTrue="1" operator="equal">
      <formula>2</formula>
    </cfRule>
    <cfRule type="cellIs" dxfId="9708" priority="34" stopIfTrue="1" operator="equal">
      <formula>1</formula>
    </cfRule>
    <cfRule type="expression" dxfId="9707" priority="35" stopIfTrue="1">
      <formula>N30+O30&lt;3</formula>
    </cfRule>
  </conditionalFormatting>
  <conditionalFormatting sqref="N31:AK31">
    <cfRule type="cellIs" dxfId="9706" priority="30" stopIfTrue="1" operator="equal">
      <formula>2</formula>
    </cfRule>
    <cfRule type="cellIs" dxfId="9705" priority="31" stopIfTrue="1" operator="equal">
      <formula>1</formula>
    </cfRule>
    <cfRule type="expression" dxfId="9704" priority="32" stopIfTrue="1">
      <formula>N32+O32&lt;3</formula>
    </cfRule>
  </conditionalFormatting>
  <conditionalFormatting sqref="N33:AM33">
    <cfRule type="cellIs" dxfId="9703" priority="27" stopIfTrue="1" operator="equal">
      <formula>2</formula>
    </cfRule>
    <cfRule type="cellIs" dxfId="9702" priority="28" stopIfTrue="1" operator="equal">
      <formula>1</formula>
    </cfRule>
    <cfRule type="expression" dxfId="9701" priority="29" stopIfTrue="1">
      <formula>N34+O34&lt;3</formula>
    </cfRule>
  </conditionalFormatting>
  <conditionalFormatting sqref="AT35:BQ35">
    <cfRule type="cellIs" dxfId="9700" priority="24" stopIfTrue="1" operator="equal">
      <formula>2</formula>
    </cfRule>
    <cfRule type="cellIs" dxfId="9699" priority="25" stopIfTrue="1" operator="equal">
      <formula>1</formula>
    </cfRule>
    <cfRule type="expression" dxfId="9698" priority="26" stopIfTrue="1">
      <formula>AT36+AU36&lt;3</formula>
    </cfRule>
  </conditionalFormatting>
  <conditionalFormatting sqref="AR7:BQ7">
    <cfRule type="cellIs" dxfId="9697" priority="21" stopIfTrue="1" operator="equal">
      <formula>2</formula>
    </cfRule>
    <cfRule type="cellIs" dxfId="9696" priority="22" stopIfTrue="1" operator="equal">
      <formula>1</formula>
    </cfRule>
    <cfRule type="expression" dxfId="9695" priority="23" stopIfTrue="1">
      <formula>AR8+AS8&lt;3</formula>
    </cfRule>
  </conditionalFormatting>
  <conditionalFormatting sqref="AP9:AQ9">
    <cfRule type="cellIs" dxfId="9694" priority="18" stopIfTrue="1" operator="equal">
      <formula>2</formula>
    </cfRule>
    <cfRule type="cellIs" dxfId="9693" priority="19" stopIfTrue="1" operator="equal">
      <formula>1</formula>
    </cfRule>
    <cfRule type="expression" dxfId="9692" priority="20" stopIfTrue="1">
      <formula>AP10+AQ10&lt;3</formula>
    </cfRule>
  </conditionalFormatting>
  <conditionalFormatting sqref="AR9:BQ9">
    <cfRule type="cellIs" dxfId="9691" priority="15" stopIfTrue="1" operator="equal">
      <formula>2</formula>
    </cfRule>
    <cfRule type="cellIs" dxfId="9690" priority="16" stopIfTrue="1" operator="equal">
      <formula>1</formula>
    </cfRule>
    <cfRule type="expression" dxfId="9689" priority="17" stopIfTrue="1">
      <formula>AR10+AS10&lt;3</formula>
    </cfRule>
  </conditionalFormatting>
  <conditionalFormatting sqref="AP11:AQ11">
    <cfRule type="cellIs" dxfId="9688" priority="12" stopIfTrue="1" operator="equal">
      <formula>2</formula>
    </cfRule>
    <cfRule type="cellIs" dxfId="9687" priority="13" stopIfTrue="1" operator="equal">
      <formula>1</formula>
    </cfRule>
    <cfRule type="expression" dxfId="9686" priority="14" stopIfTrue="1">
      <formula>AP12+AQ12&lt;3</formula>
    </cfRule>
  </conditionalFormatting>
  <conditionalFormatting sqref="AR11:BQ11">
    <cfRule type="cellIs" dxfId="9685" priority="9" stopIfTrue="1" operator="equal">
      <formula>2</formula>
    </cfRule>
    <cfRule type="cellIs" dxfId="9684" priority="10" stopIfTrue="1" operator="equal">
      <formula>1</formula>
    </cfRule>
    <cfRule type="expression" dxfId="9683" priority="11" stopIfTrue="1">
      <formula>AR12+AS12&lt;3</formula>
    </cfRule>
  </conditionalFormatting>
  <conditionalFormatting sqref="AP13:AQ13">
    <cfRule type="cellIs" dxfId="9682" priority="6" stopIfTrue="1" operator="equal">
      <formula>2</formula>
    </cfRule>
    <cfRule type="cellIs" dxfId="9681" priority="7" stopIfTrue="1" operator="equal">
      <formula>1</formula>
    </cfRule>
    <cfRule type="expression" dxfId="9680" priority="8" stopIfTrue="1">
      <formula>AP14+AQ14&lt;3</formula>
    </cfRule>
  </conditionalFormatting>
  <conditionalFormatting sqref="AR13:BQ13">
    <cfRule type="cellIs" dxfId="9679" priority="3" stopIfTrue="1" operator="equal">
      <formula>2</formula>
    </cfRule>
    <cfRule type="cellIs" dxfId="9678" priority="4" stopIfTrue="1" operator="equal">
      <formula>1</formula>
    </cfRule>
    <cfRule type="expression" dxfId="9677" priority="5" stopIfTrue="1">
      <formula>AR14+AS14&lt;3</formula>
    </cfRule>
  </conditionalFormatting>
  <conditionalFormatting sqref="I7 I9 I11 I13 I15 I17 I19 I21 I23 I25 I27 I29 I31 I33 I35 I37 I39 I41 I43 I45 I47 I49 I51 I53 I55 I57 I59 I61 M7 M9 M11 M13 M15 M17 M19 M21 M23 M25 M27 M29 M31 M33 M35 M37 M39 M41 M43 M45 M47 M49 M51 M53 M55 M57 M59 M61">
    <cfRule type="cellIs" dxfId="9676" priority="1" stopIfTrue="1" operator="equal">
      <formula>#REF!</formula>
    </cfRule>
    <cfRule type="cellIs" dxfId="9675" priority="2" stopIfTrue="1" operator="greaterThan">
      <formula>#REF!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zoomScale="98" zoomScaleNormal="98" workbookViewId="0">
      <selection activeCell="BU5" sqref="BU5"/>
    </sheetView>
  </sheetViews>
  <sheetFormatPr defaultRowHeight="15" x14ac:dyDescent="0.25"/>
  <cols>
    <col min="1" max="1" width="3.5703125" customWidth="1"/>
    <col min="2" max="2" width="20.5703125" customWidth="1"/>
    <col min="3" max="3" width="10" customWidth="1"/>
    <col min="4" max="4" width="4" hidden="1" customWidth="1"/>
    <col min="5" max="5" width="5" style="59" bestFit="1" customWidth="1"/>
    <col min="6" max="6" width="4.42578125" style="59" customWidth="1"/>
    <col min="7" max="9" width="5" style="59" customWidth="1"/>
    <col min="10" max="10" width="3.85546875" style="59" customWidth="1"/>
    <col min="11" max="11" width="4.140625" style="59" customWidth="1"/>
    <col min="12" max="12" width="5.28515625" customWidth="1"/>
    <col min="13" max="13" width="5" style="59" customWidth="1"/>
    <col min="14" max="42" width="1.85546875" customWidth="1"/>
    <col min="43" max="43" width="2" customWidth="1"/>
    <col min="44" max="65" width="1.85546875" customWidth="1"/>
    <col min="66" max="67" width="2" customWidth="1"/>
    <col min="68" max="69" width="1.85546875" customWidth="1"/>
    <col min="70" max="71" width="3.7109375" customWidth="1"/>
    <col min="72" max="72" width="5.140625" customWidth="1"/>
    <col min="73" max="73" width="4" customWidth="1"/>
    <col min="74" max="81" width="3.7109375" customWidth="1"/>
    <col min="82" max="82" width="3.5703125" customWidth="1"/>
    <col min="83" max="86" width="3.7109375" customWidth="1"/>
    <col min="87" max="88" width="3.5703125" customWidth="1"/>
    <col min="89" max="101" width="3.7109375" customWidth="1"/>
    <col min="102" max="102" width="3.5703125" customWidth="1"/>
    <col min="103" max="103" width="3.7109375" customWidth="1"/>
  </cols>
  <sheetData>
    <row r="1" spans="1:101" ht="18.75" x14ac:dyDescent="0.3">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
      <c r="BV1" s="2" t="s">
        <v>1</v>
      </c>
    </row>
    <row r="2" spans="1:101" ht="2.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BV2" s="2"/>
    </row>
    <row r="3" spans="1:101" ht="18.75" hidden="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BV3" s="2"/>
    </row>
    <row r="4" spans="1:101" ht="18.75" hidden="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BV4" s="2"/>
    </row>
    <row r="5" spans="1:101" x14ac:dyDescent="0.25">
      <c r="A5" s="155" t="s">
        <v>2</v>
      </c>
      <c r="B5" s="155"/>
      <c r="C5" s="155"/>
      <c r="D5" s="3"/>
      <c r="E5" s="3"/>
      <c r="F5" s="3"/>
      <c r="G5" s="3"/>
      <c r="H5" s="3"/>
      <c r="I5" s="3"/>
      <c r="J5" s="3"/>
      <c r="K5" s="3"/>
      <c r="L5" s="3"/>
      <c r="M5" s="177" t="s">
        <v>3</v>
      </c>
      <c r="N5" s="177"/>
      <c r="O5" s="177"/>
      <c r="P5" s="177"/>
      <c r="Q5" s="177"/>
      <c r="R5" s="177"/>
      <c r="S5" s="177"/>
      <c r="T5" s="177"/>
      <c r="U5" s="177"/>
      <c r="V5" s="177"/>
      <c r="W5" s="177"/>
      <c r="X5" s="177"/>
      <c r="Y5" s="177"/>
      <c r="Z5" s="177"/>
      <c r="AA5" s="177"/>
      <c r="AB5" s="177"/>
      <c r="AC5" s="177"/>
      <c r="AD5" s="3"/>
      <c r="AE5" s="3"/>
      <c r="AF5" s="3"/>
      <c r="AG5" s="3"/>
      <c r="AH5" s="3"/>
      <c r="AI5" s="3"/>
      <c r="AJ5" s="3"/>
      <c r="AK5" s="3"/>
      <c r="AL5" s="3"/>
      <c r="AM5" s="3"/>
      <c r="AN5" s="3"/>
      <c r="AO5" s="3"/>
      <c r="AP5" s="157" t="s">
        <v>61</v>
      </c>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row>
    <row r="6" spans="1:101" x14ac:dyDescent="0.25">
      <c r="A6" s="4" t="s">
        <v>5</v>
      </c>
      <c r="B6" s="5" t="s">
        <v>6</v>
      </c>
      <c r="C6" s="5" t="s">
        <v>62</v>
      </c>
      <c r="D6" s="5" t="s">
        <v>8</v>
      </c>
      <c r="E6" s="6" t="s">
        <v>9</v>
      </c>
      <c r="F6" s="7" t="s">
        <v>10</v>
      </c>
      <c r="G6" s="7" t="s">
        <v>11</v>
      </c>
      <c r="H6" s="7" t="s">
        <v>12</v>
      </c>
      <c r="I6" s="7" t="s">
        <v>13</v>
      </c>
      <c r="J6" s="7" t="s">
        <v>14</v>
      </c>
      <c r="K6" s="7" t="s">
        <v>15</v>
      </c>
      <c r="L6" s="66" t="s">
        <v>16</v>
      </c>
      <c r="M6" s="7" t="s">
        <v>17</v>
      </c>
      <c r="N6" s="173">
        <v>1</v>
      </c>
      <c r="O6" s="174"/>
      <c r="P6" s="171">
        <v>2</v>
      </c>
      <c r="Q6" s="172"/>
      <c r="R6" s="171">
        <v>3</v>
      </c>
      <c r="S6" s="172"/>
      <c r="T6" s="173">
        <v>4</v>
      </c>
      <c r="U6" s="174"/>
      <c r="V6" s="173">
        <v>5</v>
      </c>
      <c r="W6" s="174"/>
      <c r="X6" s="173">
        <v>6</v>
      </c>
      <c r="Y6" s="174"/>
      <c r="Z6" s="171">
        <v>7</v>
      </c>
      <c r="AA6" s="172"/>
      <c r="AB6" s="171">
        <v>8</v>
      </c>
      <c r="AC6" s="172"/>
      <c r="AD6" s="171">
        <v>9</v>
      </c>
      <c r="AE6" s="172"/>
      <c r="AF6" s="173">
        <v>10</v>
      </c>
      <c r="AG6" s="174"/>
      <c r="AH6" s="171">
        <v>11</v>
      </c>
      <c r="AI6" s="172"/>
      <c r="AJ6" s="171">
        <v>12</v>
      </c>
      <c r="AK6" s="172"/>
      <c r="AL6" s="171">
        <v>13</v>
      </c>
      <c r="AM6" s="172"/>
      <c r="AN6" s="171">
        <v>14</v>
      </c>
      <c r="AO6" s="172"/>
      <c r="AP6" s="175">
        <v>15</v>
      </c>
      <c r="AQ6" s="176"/>
      <c r="AR6" s="173">
        <v>16</v>
      </c>
      <c r="AS6" s="174"/>
      <c r="AT6" s="175">
        <v>17</v>
      </c>
      <c r="AU6" s="176"/>
      <c r="AV6" s="175">
        <v>18</v>
      </c>
      <c r="AW6" s="176"/>
      <c r="AX6" s="173">
        <v>19</v>
      </c>
      <c r="AY6" s="174"/>
      <c r="AZ6" s="171">
        <v>20</v>
      </c>
      <c r="BA6" s="172"/>
      <c r="BB6" s="171">
        <v>21</v>
      </c>
      <c r="BC6" s="172"/>
      <c r="BD6" s="173">
        <v>22</v>
      </c>
      <c r="BE6" s="174"/>
      <c r="BF6" s="171">
        <v>23</v>
      </c>
      <c r="BG6" s="172"/>
      <c r="BH6" s="173">
        <v>24</v>
      </c>
      <c r="BI6" s="174"/>
      <c r="BJ6" s="171">
        <v>25</v>
      </c>
      <c r="BK6" s="172"/>
      <c r="BL6" s="173">
        <v>26</v>
      </c>
      <c r="BM6" s="174"/>
      <c r="BN6" s="171">
        <v>27</v>
      </c>
      <c r="BO6" s="172"/>
      <c r="BP6" s="173">
        <v>28</v>
      </c>
      <c r="BQ6" s="174"/>
      <c r="BR6" s="150" t="s">
        <v>18</v>
      </c>
      <c r="BS6" s="151"/>
      <c r="BT6" s="67" t="s">
        <v>19</v>
      </c>
      <c r="BV6" s="10">
        <v>1</v>
      </c>
      <c r="BW6" s="11">
        <v>2</v>
      </c>
      <c r="BX6" s="11">
        <v>3</v>
      </c>
      <c r="BY6" s="11">
        <v>4</v>
      </c>
      <c r="BZ6" s="11">
        <v>5</v>
      </c>
      <c r="CA6" s="11">
        <v>6</v>
      </c>
      <c r="CB6" s="11">
        <v>7</v>
      </c>
      <c r="CC6" s="11">
        <v>8</v>
      </c>
      <c r="CD6" s="11">
        <v>9</v>
      </c>
      <c r="CE6" s="11">
        <v>10</v>
      </c>
      <c r="CF6" s="11">
        <v>11</v>
      </c>
      <c r="CG6" s="11">
        <v>12</v>
      </c>
      <c r="CH6" s="11">
        <v>13</v>
      </c>
      <c r="CI6" s="11">
        <v>14</v>
      </c>
      <c r="CJ6" s="11">
        <v>15</v>
      </c>
      <c r="CK6" s="11">
        <v>16</v>
      </c>
      <c r="CL6" s="11">
        <v>17</v>
      </c>
      <c r="CM6" s="11">
        <v>18</v>
      </c>
      <c r="CN6" s="12">
        <v>19</v>
      </c>
      <c r="CO6" s="12">
        <v>20</v>
      </c>
      <c r="CP6" s="12">
        <v>21</v>
      </c>
      <c r="CQ6" s="12">
        <v>22</v>
      </c>
      <c r="CR6" s="12">
        <v>23</v>
      </c>
      <c r="CS6" s="12">
        <v>24</v>
      </c>
      <c r="CT6" s="12">
        <v>25</v>
      </c>
      <c r="CU6" s="12">
        <v>26</v>
      </c>
      <c r="CV6" s="12">
        <v>27</v>
      </c>
      <c r="CW6" s="12">
        <v>28</v>
      </c>
    </row>
    <row r="7" spans="1:101" ht="11.25" customHeight="1" x14ac:dyDescent="0.25">
      <c r="A7" s="118">
        <v>1</v>
      </c>
      <c r="B7" s="159" t="s">
        <v>63</v>
      </c>
      <c r="C7" s="169" t="s">
        <v>64</v>
      </c>
      <c r="D7" s="161">
        <v>511</v>
      </c>
      <c r="E7" s="107">
        <f>F7+G7</f>
        <v>1169.0899999999999</v>
      </c>
      <c r="F7" s="107">
        <f>IF(I7&gt;150,IF(H7&gt;=65,0,SUM(K7-(COUNT(P7:BQ7))*3*(15+50)%)*10),IF(I7&lt;-150,IF((K7-(COUNT(P7:BQ7))*3*((G7-L7)/10+50)%)*10&lt;1,0,SUM(K7-(COUNT(P7:BQ7))*3*((G7-L7)/10+50)%)*10),SUM(K7-(COUNT(P7:BQ7))*3*((G7-L7)/10+50)%)*10))</f>
        <v>-140.91000000000008</v>
      </c>
      <c r="G7" s="107">
        <v>1310</v>
      </c>
      <c r="H7" s="158">
        <f>IF(COUNT(N7:BQ7)=0,0,K7/((COUNT(N7:BQ7))*3)%)</f>
        <v>40.74074074074074</v>
      </c>
      <c r="I7" s="103">
        <f>G7-L7</f>
        <v>103.73076923076928</v>
      </c>
      <c r="J7" s="105">
        <v>13</v>
      </c>
      <c r="K7" s="106">
        <f>SUM(P7:BQ7)</f>
        <v>33</v>
      </c>
      <c r="L7" s="107">
        <f>(SUM($G$7:$G$62)-G7)/(COUNT($G$7:$G$62)-1)</f>
        <v>1206.2692307692307</v>
      </c>
      <c r="M7" s="103">
        <f>BV63</f>
        <v>457</v>
      </c>
      <c r="N7" s="146">
        <v>0</v>
      </c>
      <c r="O7" s="147"/>
      <c r="P7" s="100">
        <f t="shared" ref="P7" si="0">IF(P8+Q8=0,"",IF(P8=4,3,IF(P8=3,1,0)))</f>
        <v>3</v>
      </c>
      <c r="Q7" s="101"/>
      <c r="R7" s="100">
        <f t="shared" ref="R7" si="1">IF(R8+S8=0,"",IF(R8=4,3,IF(R8=3,1,0)))</f>
        <v>0</v>
      </c>
      <c r="S7" s="101"/>
      <c r="T7" s="114">
        <f t="shared" ref="T7" si="2">IF(T8+U8=0,"",IF(T8=4,3,IF(T8=3,1,0)))</f>
        <v>3</v>
      </c>
      <c r="U7" s="115"/>
      <c r="V7" s="114">
        <f t="shared" ref="V7" si="3">IF(V8+W8=0,"",IF(V8=4,3,IF(V8=3,1,0)))</f>
        <v>1</v>
      </c>
      <c r="W7" s="115"/>
      <c r="X7" s="114">
        <f t="shared" ref="X7" si="4">IF(X8+Y8=0,"",IF(X8=4,3,IF(X8=3,1,0)))</f>
        <v>3</v>
      </c>
      <c r="Y7" s="115"/>
      <c r="Z7" s="100">
        <f t="shared" ref="Z7" si="5">IF(Z8+AA8=0,"",IF(Z8=4,3,IF(Z8=3,1,0)))</f>
        <v>3</v>
      </c>
      <c r="AA7" s="101"/>
      <c r="AB7" s="100" t="str">
        <f t="shared" ref="AB7" si="6">IF(AB8+AC8=0,"",IF(AB8=4,3,IF(AB8=3,1,0)))</f>
        <v/>
      </c>
      <c r="AC7" s="101"/>
      <c r="AD7" s="100">
        <f t="shared" ref="AD7" si="7">IF(AD8+AE8=0,"",IF(AD8=4,3,IF(AD8=3,1,0)))</f>
        <v>3</v>
      </c>
      <c r="AE7" s="101"/>
      <c r="AF7" s="114">
        <f t="shared" ref="AF7" si="8">IF(AF8+AG8=0,"",IF(AF8=4,3,IF(AF8=3,1,0)))</f>
        <v>0</v>
      </c>
      <c r="AG7" s="115"/>
      <c r="AH7" s="100">
        <f t="shared" ref="AH7" si="9">IF(AH8+AI8=0,"",IF(AH8=4,3,IF(AH8=3,1,0)))</f>
        <v>0</v>
      </c>
      <c r="AI7" s="101"/>
      <c r="AJ7" s="100">
        <f t="shared" ref="AJ7" si="10">IF(AJ8+AK8=0,"",IF(AJ8=4,3,IF(AJ8=3,1,0)))</f>
        <v>3</v>
      </c>
      <c r="AK7" s="101"/>
      <c r="AL7" s="100">
        <f t="shared" ref="AL7" si="11">IF(AL8+AM8=0,"",IF(AL8=4,3,IF(AL8=3,1,0)))</f>
        <v>1</v>
      </c>
      <c r="AM7" s="101"/>
      <c r="AN7" s="100">
        <f t="shared" ref="AN7" si="12">IF(AN8+AO8=0,"",IF(AN8=4,3,IF(AN8=3,1,0)))</f>
        <v>3</v>
      </c>
      <c r="AO7" s="101"/>
      <c r="AP7" s="114">
        <f t="shared" ref="AP7" si="13">IF(AP8+AQ8=0,"",IF(AP8=4,3,IF(AP8=3,1,0)))</f>
        <v>3</v>
      </c>
      <c r="AQ7" s="115"/>
      <c r="AR7" s="114">
        <f t="shared" ref="AR7" si="14">IF(AR8+AS8=0,"",IF(AR8=4,3,IF(AR8=3,1,0)))</f>
        <v>1</v>
      </c>
      <c r="AS7" s="115"/>
      <c r="AT7" s="114">
        <f t="shared" ref="AT7" si="15">IF(AT8+AU8=0,"",IF(AT8=4,3,IF(AT8=3,1,0)))</f>
        <v>1</v>
      </c>
      <c r="AU7" s="115"/>
      <c r="AV7" s="114">
        <f t="shared" ref="AV7" si="16">IF(AV8+AW8=0,"",IF(AV8=4,3,IF(AV8=3,1,0)))</f>
        <v>1</v>
      </c>
      <c r="AW7" s="115"/>
      <c r="AX7" s="114">
        <f t="shared" ref="AX7" si="17">IF(AX8+AY8=0,"",IF(AX8=4,3,IF(AX8=3,1,0)))</f>
        <v>0</v>
      </c>
      <c r="AY7" s="115"/>
      <c r="AZ7" s="100">
        <f t="shared" ref="AZ7" si="18">IF(AZ8+BA8=0,"",IF(AZ8=4,3,IF(AZ8=3,1,0)))</f>
        <v>1</v>
      </c>
      <c r="BA7" s="101"/>
      <c r="BB7" s="100">
        <f t="shared" ref="BB7" si="19">IF(BB8+BC8=0,"",IF(BB8=4,3,IF(BB8=3,1,0)))</f>
        <v>0</v>
      </c>
      <c r="BC7" s="101"/>
      <c r="BD7" s="114">
        <f t="shared" ref="BD7" si="20">IF(BD8+BE8=0,"",IF(BD8=4,3,IF(BD8=3,1,0)))</f>
        <v>1</v>
      </c>
      <c r="BE7" s="115"/>
      <c r="BF7" s="100">
        <f t="shared" ref="BF7" si="21">IF(BF8+BG8=0,"",IF(BF8=4,3,IF(BF8=3,1,0)))</f>
        <v>0</v>
      </c>
      <c r="BG7" s="101"/>
      <c r="BH7" s="114">
        <f t="shared" ref="BH7" si="22">IF(BH8+BI8=0,"",IF(BH8=4,3,IF(BH8=3,1,0)))</f>
        <v>1</v>
      </c>
      <c r="BI7" s="115"/>
      <c r="BJ7" s="100">
        <f t="shared" ref="BJ7" si="23">IF(BJ8+BK8=0,"",IF(BJ8=4,3,IF(BJ8=3,1,0)))</f>
        <v>1</v>
      </c>
      <c r="BK7" s="101"/>
      <c r="BL7" s="114">
        <f t="shared" ref="BL7" si="24">IF(BL8+BM8=0,"",IF(BL8=4,3,IF(BL8=3,1,0)))</f>
        <v>0</v>
      </c>
      <c r="BM7" s="115"/>
      <c r="BN7" s="100">
        <f t="shared" ref="BN7" si="25">IF(BN8+BO8=0,"",IF(BN8=4,3,IF(BN8=3,1,0)))</f>
        <v>0</v>
      </c>
      <c r="BO7" s="101"/>
      <c r="BP7" s="114">
        <f t="shared" ref="BP7" si="26">IF(BP8+BQ8=0,"",IF(BP8=4,3,IF(BP8=3,1,0)))</f>
        <v>0</v>
      </c>
      <c r="BQ7" s="115"/>
      <c r="BR7" s="96">
        <f>SUM(BR8/BS8)</f>
        <v>1.0138888888888888</v>
      </c>
      <c r="BS7" s="97"/>
      <c r="BT7" s="116">
        <v>15</v>
      </c>
      <c r="BU7" s="170"/>
      <c r="BV7" s="91"/>
      <c r="BW7" s="90">
        <f>IF($P7=1,$K7/2)+IF($P7=0,$K7)</f>
        <v>0</v>
      </c>
      <c r="BX7" s="90">
        <f>IF($R7=1,$K7/2)+IF($R7=0,$K7)</f>
        <v>33</v>
      </c>
      <c r="BY7" s="90">
        <f>IF($T7=1,$K7/2)+IF($T7=0,$K7)</f>
        <v>0</v>
      </c>
      <c r="BZ7" s="90">
        <f>IF($V7=1,$K7/2)+IF($V7=0,$K7)</f>
        <v>16.5</v>
      </c>
      <c r="CA7" s="90">
        <f>IF($X7=1,$K7/2)+IF($X7=0,$K7)</f>
        <v>0</v>
      </c>
      <c r="CB7" s="90">
        <f>IF($Z7=1,$K7/2)+IF($Z7=0,$K7)</f>
        <v>0</v>
      </c>
      <c r="CC7" s="90">
        <f>IF($AB7=1,$K7/2)+IF($AB7=0,$K7)</f>
        <v>0</v>
      </c>
      <c r="CD7" s="90">
        <f>IF($AD7=1,$K7/2)+IF($AD7=0,$K7)</f>
        <v>0</v>
      </c>
      <c r="CE7" s="90">
        <f>IF($AF7=1,$K7/2)+IF($AF7=0,$K7)</f>
        <v>33</v>
      </c>
      <c r="CF7" s="90">
        <f>IF($AH7=1,$K7/2)+IF($AH7=0,$K7)</f>
        <v>33</v>
      </c>
      <c r="CG7" s="90">
        <f>IF($AJ7=1,$K7/2)+IF($AJ7=0,$K7)</f>
        <v>0</v>
      </c>
      <c r="CH7" s="90">
        <f>IF($AL7=1,$K7/2)+IF($AL7=0,$K7)</f>
        <v>16.5</v>
      </c>
      <c r="CI7" s="90">
        <f>IF($AN7=1,$K7/2)+IF($AN7=0,$K7)</f>
        <v>0</v>
      </c>
      <c r="CJ7" s="90">
        <f>IF($AP7=1,$K7/2)+IF($AP7=0,$K7)</f>
        <v>0</v>
      </c>
      <c r="CK7" s="90">
        <f>IF($AR7=1,$K7/2)+IF($AR7=0,$K7)</f>
        <v>16.5</v>
      </c>
      <c r="CL7" s="90">
        <f>IF($AT7=1,$K7/2)+IF($AT7=0,$K7)</f>
        <v>16.5</v>
      </c>
      <c r="CM7" s="90">
        <f>IF($AV7=1,$K7/2)+IF($AV7=0,$K7)</f>
        <v>16.5</v>
      </c>
      <c r="CN7" s="90">
        <f>IF($AX7=1,$K7/2)+IF($AX7=0,$K7)</f>
        <v>33</v>
      </c>
      <c r="CO7" s="90">
        <f>IF($AZ7=1,$K7/2)+IF($AZ7=0,$K7)</f>
        <v>16.5</v>
      </c>
      <c r="CP7" s="90">
        <f>IF($BB7=1,$K7/2)+IF($BB7=0,$K7)</f>
        <v>33</v>
      </c>
      <c r="CQ7" s="90">
        <f>IF($BD7=1,$K7/2)+IF($BD7=0,$K7)</f>
        <v>16.5</v>
      </c>
      <c r="CR7" s="90">
        <f>IF($BF7=1,$K7/2)+IF($BF7=0,$K7)</f>
        <v>33</v>
      </c>
      <c r="CS7" s="90">
        <f>IF($BH7=1,$K7/2)+IF($BH7=0,$K7)</f>
        <v>16.5</v>
      </c>
      <c r="CT7" s="90">
        <f>IF($BJ7=1,$K7/2)+IF($BJ7=0,$K7)</f>
        <v>16.5</v>
      </c>
      <c r="CU7" s="90">
        <f>IF($BL7=1,$K7/2)+IF($BL7=0,$K7)</f>
        <v>33</v>
      </c>
      <c r="CV7" s="90">
        <f>IF($BN7=1,$K7/2)+IF($BN7=0,$K7)</f>
        <v>33</v>
      </c>
      <c r="CW7" s="90">
        <f>IF($BP7=1,$K7/2)+IF($BP7=0,$K7)</f>
        <v>33</v>
      </c>
    </row>
    <row r="8" spans="1:101" ht="11.25" customHeight="1" x14ac:dyDescent="0.25">
      <c r="A8" s="121"/>
      <c r="B8" s="159"/>
      <c r="C8" s="169"/>
      <c r="D8" s="162"/>
      <c r="E8" s="107"/>
      <c r="F8" s="107"/>
      <c r="G8" s="107"/>
      <c r="H8" s="158"/>
      <c r="I8" s="104"/>
      <c r="J8" s="105"/>
      <c r="K8" s="106"/>
      <c r="L8" s="107"/>
      <c r="M8" s="103"/>
      <c r="N8" s="13"/>
      <c r="O8" s="14"/>
      <c r="P8" s="68">
        <v>4</v>
      </c>
      <c r="Q8" s="69">
        <v>0</v>
      </c>
      <c r="R8" s="23">
        <v>1</v>
      </c>
      <c r="S8" s="24">
        <v>4</v>
      </c>
      <c r="T8" s="31">
        <v>4</v>
      </c>
      <c r="U8" s="32">
        <v>2</v>
      </c>
      <c r="V8" s="31">
        <v>3</v>
      </c>
      <c r="W8" s="32">
        <v>3</v>
      </c>
      <c r="X8" s="31">
        <v>4</v>
      </c>
      <c r="Y8" s="32">
        <v>2</v>
      </c>
      <c r="Z8" s="23">
        <v>4</v>
      </c>
      <c r="AA8" s="24">
        <v>2</v>
      </c>
      <c r="AB8" s="23"/>
      <c r="AC8" s="24"/>
      <c r="AD8" s="23">
        <v>4</v>
      </c>
      <c r="AE8" s="24">
        <v>0</v>
      </c>
      <c r="AF8" s="31">
        <v>1</v>
      </c>
      <c r="AG8" s="32">
        <v>4</v>
      </c>
      <c r="AH8" s="21">
        <v>2</v>
      </c>
      <c r="AI8" s="22">
        <v>4</v>
      </c>
      <c r="AJ8" s="21">
        <v>4</v>
      </c>
      <c r="AK8" s="22">
        <v>1</v>
      </c>
      <c r="AL8" s="21">
        <v>3</v>
      </c>
      <c r="AM8" s="22">
        <v>3</v>
      </c>
      <c r="AN8" s="21">
        <v>4</v>
      </c>
      <c r="AO8" s="22">
        <v>0</v>
      </c>
      <c r="AP8" s="33">
        <v>4</v>
      </c>
      <c r="AQ8" s="34">
        <v>2</v>
      </c>
      <c r="AR8" s="33">
        <v>3</v>
      </c>
      <c r="AS8" s="34">
        <v>3</v>
      </c>
      <c r="AT8" s="33">
        <v>3</v>
      </c>
      <c r="AU8" s="34">
        <v>3</v>
      </c>
      <c r="AV8" s="33">
        <v>3</v>
      </c>
      <c r="AW8" s="34">
        <v>3</v>
      </c>
      <c r="AX8" s="31">
        <v>2</v>
      </c>
      <c r="AY8" s="32">
        <v>4</v>
      </c>
      <c r="AZ8" s="23">
        <v>3</v>
      </c>
      <c r="BA8" s="24">
        <v>3</v>
      </c>
      <c r="BB8" s="21">
        <v>2</v>
      </c>
      <c r="BC8" s="22">
        <v>4</v>
      </c>
      <c r="BD8" s="33">
        <v>3</v>
      </c>
      <c r="BE8" s="34">
        <v>3</v>
      </c>
      <c r="BF8" s="21">
        <v>2</v>
      </c>
      <c r="BG8" s="22">
        <v>4</v>
      </c>
      <c r="BH8" s="33">
        <v>3</v>
      </c>
      <c r="BI8" s="34">
        <v>3</v>
      </c>
      <c r="BJ8" s="21">
        <v>3</v>
      </c>
      <c r="BK8" s="22">
        <v>3</v>
      </c>
      <c r="BL8" s="33">
        <v>2</v>
      </c>
      <c r="BM8" s="34">
        <v>4</v>
      </c>
      <c r="BN8" s="21">
        <v>2</v>
      </c>
      <c r="BO8" s="22">
        <v>4</v>
      </c>
      <c r="BP8" s="33">
        <v>0</v>
      </c>
      <c r="BQ8" s="34">
        <v>4</v>
      </c>
      <c r="BR8" s="25">
        <f>SUM($BP8,$BN8,$BL8,$BJ8,$BH8,$BF8,$BD8,$BB8,$AZ8,$AX8,$AV8,$AT8,$AR8,$AP8,$AN8,$AL8,$AJ8,$AH8,$AF8,$AD8,$AB8,$Z8,$X8,$V8,$T8,$R8,$P8,)</f>
        <v>73</v>
      </c>
      <c r="BS8" s="26">
        <f>SUM($BQ8,$BO8,$BM8,$BK8,$BI8,$BG8,$BE8,$BC8,$BA8,$AY8,$AW8,$AU8,$AS8,$AQ8,$AO8,$AM8,$AK8,$AI8,$AG8,$AE8,$AC8,$AA8,$Y8,$W8,$U8,$S8,$Q8,)</f>
        <v>72</v>
      </c>
      <c r="BT8" s="117"/>
      <c r="BU8" s="170"/>
      <c r="BV8" s="91"/>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row>
    <row r="9" spans="1:101" ht="11.25" customHeight="1" x14ac:dyDescent="0.25">
      <c r="A9" s="108">
        <v>2</v>
      </c>
      <c r="B9" s="163" t="s">
        <v>65</v>
      </c>
      <c r="C9" s="169" t="s">
        <v>66</v>
      </c>
      <c r="D9" s="161">
        <v>406</v>
      </c>
      <c r="E9" s="107">
        <f>F9+G9</f>
        <v>1029.9499999999998</v>
      </c>
      <c r="F9" s="107">
        <f>IF(I9&gt;150,IF(H9&gt;=65,0,SUM(K9-(COUNT(N9:BQ9))*3*(15+50)%)*10),IF(I9&lt;-150,IF((K9-(COUNT(N9:BQ9))*3*((G9-L9)/10+50)%)*10&lt;1,0,SUM(K9-(COUNT(N9:BQ9))*3*((G9-L9)/10+50)%)*10),SUM(K9-(COUNT(N9:BQ9))*3*((G9-L9)/10+50)%)*10))</f>
        <v>-74.050000000000082</v>
      </c>
      <c r="G9" s="107">
        <v>1104</v>
      </c>
      <c r="H9" s="158">
        <f>IF(COUNT(N9:BQ9)=0,0,K9/((COUNT(N9:BQ9))*3)%)</f>
        <v>29.487179487179485</v>
      </c>
      <c r="I9" s="103">
        <f t="shared" ref="I9" si="27">G9-L9</f>
        <v>-110.19230769230762</v>
      </c>
      <c r="J9" s="105">
        <v>26</v>
      </c>
      <c r="K9" s="106">
        <f>SUM(N9:BQ9)</f>
        <v>23</v>
      </c>
      <c r="L9" s="107">
        <f t="shared" ref="L9" si="28">(SUM($G$7:$G$62)-G9)/(COUNT($G$7:$G$62)-1)</f>
        <v>1214.1923076923076</v>
      </c>
      <c r="M9" s="103">
        <f>BW63</f>
        <v>272</v>
      </c>
      <c r="N9" s="100">
        <f>IF(N10+O10=0,"",IF(N10=4,3,IF(N10=3,1,0)))</f>
        <v>0</v>
      </c>
      <c r="O9" s="101"/>
      <c r="P9" s="27"/>
      <c r="Q9" s="28"/>
      <c r="R9" s="100">
        <f t="shared" ref="R9" si="29">IF(R10+S10=0,"",IF(R10=4,3,IF(R10=3,1,0)))</f>
        <v>1</v>
      </c>
      <c r="S9" s="101"/>
      <c r="T9" s="100">
        <f t="shared" ref="T9" si="30">IF(T10+U10=0,"",IF(T10=4,3,IF(T10=3,1,0)))</f>
        <v>0</v>
      </c>
      <c r="U9" s="101"/>
      <c r="V9" s="100">
        <f t="shared" ref="V9" si="31">IF(V10+W10=0,"",IF(V10=4,3,IF(V10=3,1,0)))</f>
        <v>1</v>
      </c>
      <c r="W9" s="101"/>
      <c r="X9" s="100">
        <f t="shared" ref="X9" si="32">IF(X10+Y10=0,"",IF(X10=4,3,IF(X10=3,1,0)))</f>
        <v>0</v>
      </c>
      <c r="Y9" s="101"/>
      <c r="Z9" s="100">
        <f t="shared" ref="Z9" si="33">IF(Z10+AA10=0,"",IF(Z10=4,3,IF(Z10=3,1,0)))</f>
        <v>0</v>
      </c>
      <c r="AA9" s="101"/>
      <c r="AB9" s="100" t="str">
        <f t="shared" ref="AB9" si="34">IF(AB10+AC10=0,"",IF(AB10=4,3,IF(AB10=3,1,0)))</f>
        <v/>
      </c>
      <c r="AC9" s="101"/>
      <c r="AD9" s="100">
        <f t="shared" ref="AD9" si="35">IF(AD10+AE10=0,"",IF(AD10=4,3,IF(AD10=3,1,0)))</f>
        <v>3</v>
      </c>
      <c r="AE9" s="101"/>
      <c r="AF9" s="100">
        <f t="shared" ref="AF9" si="36">IF(AF10+AG10=0,"",IF(AF10=4,3,IF(AF10=3,1,0)))</f>
        <v>0</v>
      </c>
      <c r="AG9" s="101"/>
      <c r="AH9" s="100">
        <f t="shared" ref="AH9" si="37">IF(AH10+AI10=0,"",IF(AH10=4,3,IF(AH10=3,1,0)))</f>
        <v>3</v>
      </c>
      <c r="AI9" s="101"/>
      <c r="AJ9" s="100">
        <f t="shared" ref="AJ9" si="38">IF(AJ10+AK10=0,"",IF(AJ10=4,3,IF(AJ10=3,1,0)))</f>
        <v>0</v>
      </c>
      <c r="AK9" s="101"/>
      <c r="AL9" s="100">
        <f t="shared" ref="AL9" si="39">IF(AL10+AM10=0,"",IF(AL10=4,3,IF(AL10=3,1,0)))</f>
        <v>0</v>
      </c>
      <c r="AM9" s="101"/>
      <c r="AN9" s="100">
        <f t="shared" ref="AN9" si="40">IF(AN10+AO10=0,"",IF(AN10=4,3,IF(AN10=3,1,0)))</f>
        <v>0</v>
      </c>
      <c r="AO9" s="101"/>
      <c r="AP9" s="100">
        <f t="shared" ref="AP9" si="41">IF(AP10+AQ10=0,"",IF(AP10=4,3,IF(AP10=3,1,0)))</f>
        <v>0</v>
      </c>
      <c r="AQ9" s="101"/>
      <c r="AR9" s="100">
        <f t="shared" ref="AR9" si="42">IF(AR10+AS10=0,"",IF(AR10=4,3,IF(AR10=3,1,0)))</f>
        <v>0</v>
      </c>
      <c r="AS9" s="101"/>
      <c r="AT9" s="100">
        <f t="shared" ref="AT9" si="43">IF(AT10+AU10=0,"",IF(AT10=4,3,IF(AT10=3,1,0)))</f>
        <v>0</v>
      </c>
      <c r="AU9" s="101"/>
      <c r="AV9" s="100">
        <f t="shared" ref="AV9" si="44">IF(AV10+AW10=0,"",IF(AV10=4,3,IF(AV10=3,1,0)))</f>
        <v>0</v>
      </c>
      <c r="AW9" s="101"/>
      <c r="AX9" s="100">
        <f t="shared" ref="AX9" si="45">IF(AX10+AY10=0,"",IF(AX10=4,3,IF(AX10=3,1,0)))</f>
        <v>3</v>
      </c>
      <c r="AY9" s="101"/>
      <c r="AZ9" s="100">
        <f t="shared" ref="AZ9" si="46">IF(AZ10+BA10=0,"",IF(AZ10=4,3,IF(AZ10=3,1,0)))</f>
        <v>1</v>
      </c>
      <c r="BA9" s="101"/>
      <c r="BB9" s="100">
        <f t="shared" ref="BB9" si="47">IF(BB10+BC10=0,"",IF(BB10=4,3,IF(BB10=3,1,0)))</f>
        <v>1</v>
      </c>
      <c r="BC9" s="101"/>
      <c r="BD9" s="100">
        <v>0</v>
      </c>
      <c r="BE9" s="101"/>
      <c r="BF9" s="100">
        <v>4</v>
      </c>
      <c r="BG9" s="101"/>
      <c r="BH9" s="100">
        <f t="shared" ref="BH9" si="48">IF(BH10+BI10=0,"",IF(BH10=4,3,IF(BH10=3,1,0)))</f>
        <v>0</v>
      </c>
      <c r="BI9" s="101"/>
      <c r="BJ9" s="100">
        <f t="shared" ref="BJ9" si="49">IF(BJ10+BK10=0,"",IF(BJ10=4,3,IF(BJ10=3,1,0)))</f>
        <v>1</v>
      </c>
      <c r="BK9" s="101"/>
      <c r="BL9" s="100">
        <f t="shared" ref="BL9" si="50">IF(BL10+BM10=0,"",IF(BL10=4,3,IF(BL10=3,1,0)))</f>
        <v>1</v>
      </c>
      <c r="BM9" s="101"/>
      <c r="BN9" s="100">
        <f t="shared" ref="BN9" si="51">IF(BN10+BO10=0,"",IF(BN10=4,3,IF(BN10=3,1,0)))</f>
        <v>3</v>
      </c>
      <c r="BO9" s="101"/>
      <c r="BP9" s="100">
        <f t="shared" ref="BP9" si="52">IF(BP10+BQ10=0,"",IF(BP10=4,3,IF(BP10=3,1,0)))</f>
        <v>1</v>
      </c>
      <c r="BQ9" s="101"/>
      <c r="BR9" s="96">
        <f>SUM(BR10/BS10)</f>
        <v>0.68604651162790697</v>
      </c>
      <c r="BS9" s="97"/>
      <c r="BT9" s="98"/>
      <c r="BV9" s="90">
        <f>IF($N7=1,$K7/2)+IF($N7=0,$K7)</f>
        <v>33</v>
      </c>
      <c r="BW9" s="91"/>
      <c r="BX9" s="90">
        <f>IF($R9=1,$K9/2)+IF($R9=0,$K9)</f>
        <v>11.5</v>
      </c>
      <c r="BY9" s="90">
        <f>IF($T9=1,$K9/2)+IF($T9=0,$K9)</f>
        <v>23</v>
      </c>
      <c r="BZ9" s="90">
        <f>IF($V9=1,$K9/2)+IF($V9=0,$K9)</f>
        <v>11.5</v>
      </c>
      <c r="CA9" s="90">
        <f>IF($X9=1,$K9/2)+IF($X9=0,$K9)</f>
        <v>23</v>
      </c>
      <c r="CB9" s="90">
        <f>IF($Z9=1,$K9/2)+IF($Z9=0,$K9)</f>
        <v>23</v>
      </c>
      <c r="CC9" s="90">
        <f>IF($AB9=1,$K9/2)+IF($AB9=0,$K9)</f>
        <v>0</v>
      </c>
      <c r="CD9" s="90">
        <f>IF($AD9=1,$K9/2)+IF($AD9=0,$K9)</f>
        <v>0</v>
      </c>
      <c r="CE9" s="90">
        <f>IF($AF9=1,$K9/2)+IF($AF9=0,$K9)</f>
        <v>23</v>
      </c>
      <c r="CF9" s="90">
        <f>IF($AH9=1,$K9/2)+IF($AH9=0,$K9)</f>
        <v>0</v>
      </c>
      <c r="CG9" s="90">
        <f>IF($AJ9=1,$K9/2)+IF($AJ9=0,$K9)</f>
        <v>23</v>
      </c>
      <c r="CH9" s="90">
        <f>IF($AL9=1,$K9/2)+IF($AL9=0,$K9)</f>
        <v>23</v>
      </c>
      <c r="CI9" s="90">
        <f>IF($AN9=1,$K9/2)+IF($AN9=0,$K9)</f>
        <v>23</v>
      </c>
      <c r="CJ9" s="90">
        <f>IF($AP9=1,$K9/2)+IF($AP9=0,$K9)</f>
        <v>23</v>
      </c>
      <c r="CK9" s="90">
        <f>IF($AR9=1,$K9/2)+IF($AR9=0,$K9)</f>
        <v>23</v>
      </c>
      <c r="CL9" s="90">
        <f>IF($AT9=1,$K9/2)+IF($AT9=0,$K9)</f>
        <v>23</v>
      </c>
      <c r="CM9" s="90">
        <f>IF($AV9=1,$K9/2)+IF($AV9=0,$K9)</f>
        <v>23</v>
      </c>
      <c r="CN9" s="90">
        <f>IF($AX9=1,$K9/2)+IF($AX9=0,$K9)</f>
        <v>0</v>
      </c>
      <c r="CO9" s="90">
        <f>IF($AZ9=1,$K9/2)+IF($AZ9=0,$K9)</f>
        <v>11.5</v>
      </c>
      <c r="CP9" s="90">
        <f>IF($BB9=1,$K9/2)+IF($BB9=0,$K9)</f>
        <v>11.5</v>
      </c>
      <c r="CQ9" s="90">
        <f>IF($BD9=1,$K9/2)+IF($BD9=0,$K9)</f>
        <v>23</v>
      </c>
      <c r="CR9" s="90">
        <f>IF($BF9=1,$K9/2)+IF($BF9=0,$K9)</f>
        <v>0</v>
      </c>
      <c r="CS9" s="90">
        <f>IF($BH9=1,$K9/2)+IF($BH9=0,$K9)</f>
        <v>23</v>
      </c>
      <c r="CT9" s="90">
        <f>IF($BJ9=1,$K9/2)+IF($BJ9=0,$K9)</f>
        <v>11.5</v>
      </c>
      <c r="CU9" s="90">
        <f>IF($BL9=1,$K9/2)+IF($BL9=0,$K9)</f>
        <v>11.5</v>
      </c>
      <c r="CV9" s="90">
        <f>IF($BN9=1,$K9/2)+IF($BN9=0,$K9)</f>
        <v>0</v>
      </c>
      <c r="CW9" s="90">
        <f>IF($BP9=1,$K9/2)+IF($BP9=0,$K9)</f>
        <v>11.5</v>
      </c>
    </row>
    <row r="10" spans="1:101" ht="11.25" customHeight="1" x14ac:dyDescent="0.25">
      <c r="A10" s="123"/>
      <c r="B10" s="163"/>
      <c r="C10" s="169"/>
      <c r="D10" s="162"/>
      <c r="E10" s="107"/>
      <c r="F10" s="107"/>
      <c r="G10" s="107"/>
      <c r="H10" s="158"/>
      <c r="I10" s="104"/>
      <c r="J10" s="105"/>
      <c r="K10" s="106"/>
      <c r="L10" s="107"/>
      <c r="M10" s="103"/>
      <c r="N10" s="23">
        <v>0</v>
      </c>
      <c r="O10" s="24">
        <v>4</v>
      </c>
      <c r="P10" s="29"/>
      <c r="Q10" s="30"/>
      <c r="R10" s="23">
        <v>3</v>
      </c>
      <c r="S10" s="24">
        <v>3</v>
      </c>
      <c r="T10" s="23">
        <v>2</v>
      </c>
      <c r="U10" s="24">
        <v>4</v>
      </c>
      <c r="V10" s="23">
        <v>3</v>
      </c>
      <c r="W10" s="24">
        <v>3</v>
      </c>
      <c r="X10" s="23">
        <v>1</v>
      </c>
      <c r="Y10" s="24">
        <v>4</v>
      </c>
      <c r="Z10" s="23">
        <v>2</v>
      </c>
      <c r="AA10" s="24">
        <v>4</v>
      </c>
      <c r="AB10" s="23"/>
      <c r="AC10" s="24"/>
      <c r="AD10" s="23">
        <v>4</v>
      </c>
      <c r="AE10" s="24">
        <v>2</v>
      </c>
      <c r="AF10" s="23">
        <v>2</v>
      </c>
      <c r="AG10" s="24">
        <v>4</v>
      </c>
      <c r="AH10" s="23">
        <v>4</v>
      </c>
      <c r="AI10" s="24">
        <v>1</v>
      </c>
      <c r="AJ10" s="21">
        <v>0</v>
      </c>
      <c r="AK10" s="22">
        <v>4</v>
      </c>
      <c r="AL10" s="21">
        <v>2</v>
      </c>
      <c r="AM10" s="22">
        <v>4</v>
      </c>
      <c r="AN10" s="21">
        <v>1</v>
      </c>
      <c r="AO10" s="22">
        <v>4</v>
      </c>
      <c r="AP10" s="21">
        <v>2</v>
      </c>
      <c r="AQ10" s="22">
        <v>4</v>
      </c>
      <c r="AR10" s="21">
        <v>2</v>
      </c>
      <c r="AS10" s="22">
        <v>4</v>
      </c>
      <c r="AT10" s="21">
        <v>1</v>
      </c>
      <c r="AU10" s="22">
        <v>4</v>
      </c>
      <c r="AV10" s="21">
        <v>2</v>
      </c>
      <c r="AW10" s="22">
        <v>4</v>
      </c>
      <c r="AX10" s="23">
        <v>4</v>
      </c>
      <c r="AY10" s="24">
        <v>2</v>
      </c>
      <c r="AZ10" s="23">
        <v>3</v>
      </c>
      <c r="BA10" s="24">
        <v>3</v>
      </c>
      <c r="BB10" s="23">
        <v>3</v>
      </c>
      <c r="BC10" s="24">
        <v>3</v>
      </c>
      <c r="BD10" s="21">
        <v>0</v>
      </c>
      <c r="BE10" s="22">
        <v>4</v>
      </c>
      <c r="BF10" s="21">
        <v>3</v>
      </c>
      <c r="BG10" s="22">
        <v>3</v>
      </c>
      <c r="BH10" s="21">
        <v>2</v>
      </c>
      <c r="BI10" s="22">
        <v>4</v>
      </c>
      <c r="BJ10" s="21">
        <v>3</v>
      </c>
      <c r="BK10" s="22">
        <v>3</v>
      </c>
      <c r="BL10" s="21">
        <v>3</v>
      </c>
      <c r="BM10" s="22">
        <v>3</v>
      </c>
      <c r="BN10" s="21">
        <v>4</v>
      </c>
      <c r="BO10" s="22">
        <v>1</v>
      </c>
      <c r="BP10" s="21">
        <v>3</v>
      </c>
      <c r="BQ10" s="22">
        <v>3</v>
      </c>
      <c r="BR10" s="25">
        <f>SUM($BP10,$BN10,$BL10,$BJ10,$BH10,$BF10,$BD10,$BB10,$AZ10,$AX10,$AV10,$AT10,$AR10,$AP10,$AN10,$AL10,$AJ10,$AH10,$AF10,$AD10,$AB10,$Z10,$X10,$V10,$T10,$R10,$P10,$N10,)</f>
        <v>59</v>
      </c>
      <c r="BS10" s="26">
        <f>SUM($BQ10,$BO10,$BM10,$BK10,$BI10,$BG10,$BE10,$BC10,$BA10,$AY10,$AW10,$AU10,$AS10,$AQ10,$AO10,$AM10,$AK10,$AI10,$AG10,$AE10,$AC10,$AA10,$Y10,$W10,$U10,$S10,$Q10,$O10,)</f>
        <v>86</v>
      </c>
      <c r="BT10" s="99"/>
      <c r="BV10" s="90"/>
      <c r="BW10" s="91"/>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row>
    <row r="11" spans="1:101" ht="11.25" customHeight="1" x14ac:dyDescent="0.25">
      <c r="A11" s="118">
        <v>3</v>
      </c>
      <c r="B11" s="163" t="s">
        <v>67</v>
      </c>
      <c r="C11" s="169" t="s">
        <v>68</v>
      </c>
      <c r="D11" s="161">
        <v>274</v>
      </c>
      <c r="E11" s="107">
        <f t="shared" ref="E11" si="53">F11+G11</f>
        <v>1130.6600000000001</v>
      </c>
      <c r="F11" s="107">
        <f t="shared" ref="F11" si="54">IF(I11&gt;150,IF(H11&gt;=65,0,SUM(K11-(COUNT(N11:BQ11))*3*(15+50)%)*10),IF(I11&lt;-150,IF((K11-(COUNT(N11:BQ11))*3*((G11-L11)/10+50)%)*10&lt;1,0,SUM(K11-(COUNT(N11:BQ11))*3*((G11-L11)/10+50)%)*10),SUM(K11-(COUNT(N11:BQ11))*3*((G11-L11)/10+50)%)*10))</f>
        <v>-82.340000000000018</v>
      </c>
      <c r="G11" s="107">
        <v>1213</v>
      </c>
      <c r="H11" s="158">
        <f t="shared" ref="H11" si="55">IF(COUNT(N11:BQ11)=0,0,K11/((COUNT(N11:BQ11))*3)%)</f>
        <v>39.743589743589745</v>
      </c>
      <c r="I11" s="103">
        <f t="shared" ref="I11" si="56">G11-L11</f>
        <v>3</v>
      </c>
      <c r="J11" s="120">
        <v>17</v>
      </c>
      <c r="K11" s="106">
        <f>SUM(N11:BQ11)</f>
        <v>31</v>
      </c>
      <c r="L11" s="107">
        <f t="shared" ref="L11" si="57">(SUM($G$7:$G$62)-G11)/(COUNT($G$7:$G$62)-1)</f>
        <v>1210</v>
      </c>
      <c r="M11" s="103">
        <f>BX63</f>
        <v>397.5</v>
      </c>
      <c r="N11" s="100">
        <f t="shared" ref="N11" si="58">IF(N12+O12=0,"",IF(N12=4,3,IF(N12=3,1,0)))</f>
        <v>3</v>
      </c>
      <c r="O11" s="101"/>
      <c r="P11" s="100">
        <f t="shared" ref="P11" si="59">IF(P12+Q12=0,"",IF(P12=4,3,IF(P12=3,1,0)))</f>
        <v>1</v>
      </c>
      <c r="Q11" s="101"/>
      <c r="R11" s="27"/>
      <c r="S11" s="28"/>
      <c r="T11" s="100">
        <f t="shared" ref="T11" si="60">IF(T12+U12=0,"",IF(T12=4,3,IF(T12=3,1,0)))</f>
        <v>3</v>
      </c>
      <c r="U11" s="101"/>
      <c r="V11" s="100">
        <f t="shared" ref="V11" si="61">IF(V12+W12=0,"",IF(V12=4,3,IF(V12=3,1,0)))</f>
        <v>0</v>
      </c>
      <c r="W11" s="101"/>
      <c r="X11" s="100">
        <f t="shared" ref="X11" si="62">IF(X12+Y12=0,"",IF(X12=4,3,IF(X12=3,1,0)))</f>
        <v>3</v>
      </c>
      <c r="Y11" s="101"/>
      <c r="Z11" s="100">
        <f t="shared" ref="Z11" si="63">IF(Z12+AA12=0,"",IF(Z12=4,3,IF(Z12=3,1,0)))</f>
        <v>0</v>
      </c>
      <c r="AA11" s="101"/>
      <c r="AB11" s="100" t="str">
        <f t="shared" ref="AB11" si="64">IF(AB12+AC12=0,"",IF(AB12=4,3,IF(AB12=3,1,0)))</f>
        <v/>
      </c>
      <c r="AC11" s="101"/>
      <c r="AD11" s="100">
        <f t="shared" ref="AD11" si="65">IF(AD12+AE12=0,"",IF(AD12=4,3,IF(AD12=3,1,0)))</f>
        <v>1</v>
      </c>
      <c r="AE11" s="101"/>
      <c r="AF11" s="100">
        <f t="shared" ref="AF11" si="66">IF(AF12+AG12=0,"",IF(AF12=4,3,IF(AF12=3,1,0)))</f>
        <v>1</v>
      </c>
      <c r="AG11" s="101"/>
      <c r="AH11" s="100">
        <f t="shared" ref="AH11" si="67">IF(AH12+AI12=0,"",IF(AH12=4,3,IF(AH12=3,1,0)))</f>
        <v>3</v>
      </c>
      <c r="AI11" s="101"/>
      <c r="AJ11" s="100">
        <f t="shared" ref="AJ11" si="68">IF(AJ12+AK12=0,"",IF(AJ12=4,3,IF(AJ12=3,1,0)))</f>
        <v>1</v>
      </c>
      <c r="AK11" s="101"/>
      <c r="AL11" s="100">
        <f t="shared" ref="AL11" si="69">IF(AL12+AM12=0,"",IF(AL12=4,3,IF(AL12=3,1,0)))</f>
        <v>1</v>
      </c>
      <c r="AM11" s="101"/>
      <c r="AN11" s="100">
        <f t="shared" ref="AN11" si="70">IF(AN12+AO12=0,"",IF(AN12=4,3,IF(AN12=3,1,0)))</f>
        <v>3</v>
      </c>
      <c r="AO11" s="101"/>
      <c r="AP11" s="100">
        <f t="shared" ref="AP11" si="71">IF(AP12+AQ12=0,"",IF(AP12=4,3,IF(AP12=3,1,0)))</f>
        <v>0</v>
      </c>
      <c r="AQ11" s="101"/>
      <c r="AR11" s="100">
        <f t="shared" ref="AR11" si="72">IF(AR12+AS12=0,"",IF(AR12=4,3,IF(AR12=3,1,0)))</f>
        <v>1</v>
      </c>
      <c r="AS11" s="101"/>
      <c r="AT11" s="100">
        <f t="shared" ref="AT11" si="73">IF(AT12+AU12=0,"",IF(AT12=4,3,IF(AT12=3,1,0)))</f>
        <v>0</v>
      </c>
      <c r="AU11" s="101"/>
      <c r="AV11" s="100">
        <f t="shared" ref="AV11" si="74">IF(AV12+AW12=0,"",IF(AV12=4,3,IF(AV12=3,1,0)))</f>
        <v>0</v>
      </c>
      <c r="AW11" s="101"/>
      <c r="AX11" s="100">
        <f t="shared" ref="AX11" si="75">IF(AX12+AY12=0,"",IF(AX12=4,3,IF(AX12=3,1,0)))</f>
        <v>0</v>
      </c>
      <c r="AY11" s="101"/>
      <c r="AZ11" s="100">
        <f t="shared" ref="AZ11" si="76">IF(AZ12+BA12=0,"",IF(AZ12=4,3,IF(AZ12=3,1,0)))</f>
        <v>3</v>
      </c>
      <c r="BA11" s="101"/>
      <c r="BB11" s="100">
        <f t="shared" ref="BB11" si="77">IF(BB12+BC12=0,"",IF(BB12=4,3,IF(BB12=3,1,0)))</f>
        <v>0</v>
      </c>
      <c r="BC11" s="101"/>
      <c r="BD11" s="100">
        <f t="shared" ref="BD11" si="78">IF(BD12+BE12=0,"",IF(BD12=4,3,IF(BD12=3,1,0)))</f>
        <v>1</v>
      </c>
      <c r="BE11" s="101"/>
      <c r="BF11" s="100">
        <f t="shared" ref="BF11" si="79">IF(BF12+BG12=0,"",IF(BF12=4,3,IF(BF12=3,1,0)))</f>
        <v>1</v>
      </c>
      <c r="BG11" s="101"/>
      <c r="BH11" s="100">
        <f t="shared" ref="BH11" si="80">IF(BH12+BI12=0,"",IF(BH12=4,3,IF(BH12=3,1,0)))</f>
        <v>0</v>
      </c>
      <c r="BI11" s="101"/>
      <c r="BJ11" s="100">
        <f t="shared" ref="BJ11" si="81">IF(BJ12+BK12=0,"",IF(BJ12=4,3,IF(BJ12=3,1,0)))</f>
        <v>1</v>
      </c>
      <c r="BK11" s="101"/>
      <c r="BL11" s="100">
        <f t="shared" ref="BL11" si="82">IF(BL12+BM12=0,"",IF(BL12=4,3,IF(BL12=3,1,0)))</f>
        <v>0</v>
      </c>
      <c r="BM11" s="101"/>
      <c r="BN11" s="100">
        <f t="shared" ref="BN11" si="83">IF(BN12+BO12=0,"",IF(BN12=4,3,IF(BN12=3,1,0)))</f>
        <v>3</v>
      </c>
      <c r="BO11" s="101"/>
      <c r="BP11" s="100">
        <f t="shared" ref="BP11" si="84">IF(BP12+BQ12=0,"",IF(BP12=4,3,IF(BP12=3,1,0)))</f>
        <v>1</v>
      </c>
      <c r="BQ11" s="101"/>
      <c r="BR11" s="96">
        <f>SUM(BR12/BS12)</f>
        <v>0.95774647887323938</v>
      </c>
      <c r="BS11" s="97"/>
      <c r="BT11" s="98"/>
      <c r="BV11" s="90">
        <f>IF($N9=1,$K9/2)+IF($N9=0,$K9)</f>
        <v>23</v>
      </c>
      <c r="BW11" s="90">
        <f>IF($P11=1,$K11/2)+IF($P11=0,$K11)</f>
        <v>15.5</v>
      </c>
      <c r="BX11" s="91"/>
      <c r="BY11" s="90">
        <f>IF($T11=1,$K11/2)+IF($T11=0,$K11)</f>
        <v>0</v>
      </c>
      <c r="BZ11" s="90">
        <f>IF($V11=1,$K11/2)+IF($V11=0,$K11)</f>
        <v>31</v>
      </c>
      <c r="CA11" s="90">
        <f>IF($X11=1,$K11/2)+IF($X11=0,$K11)</f>
        <v>0</v>
      </c>
      <c r="CB11" s="90">
        <f>IF($Z11=1,$K11/2)+IF($Z11=0,$K11)</f>
        <v>31</v>
      </c>
      <c r="CC11" s="90">
        <f>IF($AB11=1,$K11/2)+IF($AB11=0,$K11)</f>
        <v>0</v>
      </c>
      <c r="CD11" s="90">
        <f>IF($AD11=1,$K11/2)+IF($AD11=0,$K11)</f>
        <v>15.5</v>
      </c>
      <c r="CE11" s="90">
        <f>IF($AF11=1,$K11/2)+IF($AF11=0,$K11)</f>
        <v>15.5</v>
      </c>
      <c r="CF11" s="90">
        <f>IF($AH11=1,$K11/2)+IF($AH11=0,$K11)</f>
        <v>0</v>
      </c>
      <c r="CG11" s="90">
        <f>IF($AJ11=1,$K11/2)+IF($AJ11=0,$K11)</f>
        <v>15.5</v>
      </c>
      <c r="CH11" s="90">
        <f>IF($AL11=1,$K11/2)+IF($AL11=0,$K11)</f>
        <v>15.5</v>
      </c>
      <c r="CI11" s="90">
        <f>IF($AN11=1,$K11/2)+IF($AN11=0,$K11)</f>
        <v>0</v>
      </c>
      <c r="CJ11" s="90">
        <f>IF($AP11=1,$K11/2)+IF($AP11=0,$K11)</f>
        <v>31</v>
      </c>
      <c r="CK11" s="90">
        <f>IF($AR11=1,$K11/2)+IF($AR11=0,$K11)</f>
        <v>15.5</v>
      </c>
      <c r="CL11" s="90">
        <f>IF($AT11=1,$K11/2)+IF($AT11=0,$K11)</f>
        <v>31</v>
      </c>
      <c r="CM11" s="90">
        <f>IF($AV11=1,$K11/2)+IF($AV11=0,$K11)</f>
        <v>31</v>
      </c>
      <c r="CN11" s="90">
        <f>IF($AX11=1,$K11/2)+IF($AX11=0,$K11)</f>
        <v>31</v>
      </c>
      <c r="CO11" s="90">
        <f>IF($AZ11=1,$K11/2)+IF($AZ11=0,$K11)</f>
        <v>0</v>
      </c>
      <c r="CP11" s="90">
        <f>IF($BB11=1,$K11/2)+IF($BB11=0,$K11)</f>
        <v>31</v>
      </c>
      <c r="CQ11" s="90">
        <f>IF($BD11=1,$K11/2)+IF($BD11=0,$K11)</f>
        <v>15.5</v>
      </c>
      <c r="CR11" s="90">
        <f>IF($BF11=1,$K11/2)+IF($BF11=0,$K11)</f>
        <v>15.5</v>
      </c>
      <c r="CS11" s="90">
        <f>IF($BH11=1,$K11/2)+IF($BH11=0,$K11)</f>
        <v>31</v>
      </c>
      <c r="CT11" s="90">
        <f>IF($BJ11=1,$K11/2)+IF($BJ11=0,$K11)</f>
        <v>15.5</v>
      </c>
      <c r="CU11" s="90">
        <f>IF($BL11=1,$K11/2)+IF($BL11=0,$K11)</f>
        <v>31</v>
      </c>
      <c r="CV11" s="90">
        <f>IF($BN11=1,$K11/2)+IF($BN11=0,$K11)</f>
        <v>0</v>
      </c>
      <c r="CW11" s="90">
        <f>IF($BP11=1,$K11/2)+IF($BP11=0,$K11)</f>
        <v>15.5</v>
      </c>
    </row>
    <row r="12" spans="1:101" ht="11.25" customHeight="1" x14ac:dyDescent="0.25">
      <c r="A12" s="121"/>
      <c r="B12" s="163"/>
      <c r="C12" s="169"/>
      <c r="D12" s="162"/>
      <c r="E12" s="107"/>
      <c r="F12" s="107"/>
      <c r="G12" s="107"/>
      <c r="H12" s="158"/>
      <c r="I12" s="104"/>
      <c r="J12" s="120"/>
      <c r="K12" s="106"/>
      <c r="L12" s="107"/>
      <c r="M12" s="103"/>
      <c r="N12" s="23">
        <v>4</v>
      </c>
      <c r="O12" s="24">
        <v>1</v>
      </c>
      <c r="P12" s="23">
        <v>3</v>
      </c>
      <c r="Q12" s="24">
        <v>3</v>
      </c>
      <c r="R12" s="29"/>
      <c r="S12" s="30"/>
      <c r="T12" s="23">
        <v>4</v>
      </c>
      <c r="U12" s="24">
        <v>0</v>
      </c>
      <c r="V12" s="23">
        <v>2</v>
      </c>
      <c r="W12" s="24">
        <v>4</v>
      </c>
      <c r="X12" s="23">
        <v>4</v>
      </c>
      <c r="Y12" s="24">
        <v>0</v>
      </c>
      <c r="Z12" s="23">
        <v>2</v>
      </c>
      <c r="AA12" s="24">
        <v>4</v>
      </c>
      <c r="AB12" s="23"/>
      <c r="AC12" s="24"/>
      <c r="AD12" s="23">
        <v>3</v>
      </c>
      <c r="AE12" s="24">
        <v>3</v>
      </c>
      <c r="AF12" s="23">
        <v>3</v>
      </c>
      <c r="AG12" s="24">
        <v>3</v>
      </c>
      <c r="AH12" s="23">
        <v>4</v>
      </c>
      <c r="AI12" s="24">
        <v>1</v>
      </c>
      <c r="AJ12" s="23">
        <v>3</v>
      </c>
      <c r="AK12" s="24">
        <v>3</v>
      </c>
      <c r="AL12" s="21">
        <v>3</v>
      </c>
      <c r="AM12" s="22">
        <v>3</v>
      </c>
      <c r="AN12" s="21">
        <v>4</v>
      </c>
      <c r="AO12" s="22">
        <v>2</v>
      </c>
      <c r="AP12" s="21">
        <v>2</v>
      </c>
      <c r="AQ12" s="22">
        <v>4</v>
      </c>
      <c r="AR12" s="21">
        <v>3</v>
      </c>
      <c r="AS12" s="22">
        <v>3</v>
      </c>
      <c r="AT12" s="21">
        <v>0</v>
      </c>
      <c r="AU12" s="22">
        <v>4</v>
      </c>
      <c r="AV12" s="21">
        <v>0</v>
      </c>
      <c r="AW12" s="22">
        <v>4</v>
      </c>
      <c r="AX12" s="23">
        <v>0</v>
      </c>
      <c r="AY12" s="24">
        <v>4</v>
      </c>
      <c r="AZ12" s="23">
        <v>4</v>
      </c>
      <c r="BA12" s="24">
        <v>1</v>
      </c>
      <c r="BB12" s="23">
        <v>0</v>
      </c>
      <c r="BC12" s="24">
        <v>4</v>
      </c>
      <c r="BD12" s="23">
        <v>3</v>
      </c>
      <c r="BE12" s="24">
        <v>3</v>
      </c>
      <c r="BF12" s="23">
        <v>3</v>
      </c>
      <c r="BG12" s="24">
        <v>3</v>
      </c>
      <c r="BH12" s="21">
        <v>2</v>
      </c>
      <c r="BI12" s="22">
        <v>4</v>
      </c>
      <c r="BJ12" s="21">
        <v>3</v>
      </c>
      <c r="BK12" s="22">
        <v>3</v>
      </c>
      <c r="BL12" s="21">
        <v>2</v>
      </c>
      <c r="BM12" s="22">
        <v>4</v>
      </c>
      <c r="BN12" s="21">
        <v>4</v>
      </c>
      <c r="BO12" s="22">
        <v>0</v>
      </c>
      <c r="BP12" s="21">
        <v>3</v>
      </c>
      <c r="BQ12" s="22">
        <v>3</v>
      </c>
      <c r="BR12" s="25">
        <f>SUM($BP12,$BN12,$BL12,$BJ12,$BH12,$BF12,$BD12,$BB12,$AZ12,$AX12,$AV12,$AT12,$AR12,$AP12,$AN12,$AL12,$AJ12,$AH12,$AF12,$AD12,$AB12,$Z12,$X12,$V12,$T12,$R12,$P12,$N12,)</f>
        <v>68</v>
      </c>
      <c r="BS12" s="26">
        <f>SUM($BQ12,$BO12,$BM12,$BK12,$BI12,$BG12,$BE12,$BC12,$BA12,$AY12,$AW12,$AU12,$AS12,$AQ12,$AO12,$AM12,$AK12,$AI12,$AG12,$AE12,$AC12,$AA12,$Y12,$W12,$U12,$S12,$Q12,$O12,)</f>
        <v>71</v>
      </c>
      <c r="BT12" s="99"/>
      <c r="BV12" s="90"/>
      <c r="BW12" s="90"/>
      <c r="BX12" s="91"/>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row>
    <row r="13" spans="1:101" ht="11.25" customHeight="1" x14ac:dyDescent="0.25">
      <c r="A13" s="108">
        <v>4</v>
      </c>
      <c r="B13" s="159" t="s">
        <v>69</v>
      </c>
      <c r="C13" s="169" t="s">
        <v>64</v>
      </c>
      <c r="D13" s="161">
        <v>113</v>
      </c>
      <c r="E13" s="107">
        <f t="shared" ref="E13" si="85">F13+G13</f>
        <v>1170.4000000000001</v>
      </c>
      <c r="F13" s="107">
        <f t="shared" ref="F13" si="86">IF(I13&gt;150,IF(H13&gt;=65,0,SUM(K13-(COUNT(N13:BQ13))*3*(15+50)%)*10),IF(I13&lt;-150,IF((K13-(COUNT(N13:BQ13))*3*((G13-L13)/10+50)%)*10&lt;1,0,SUM(K13-(COUNT(N13:BQ13))*3*((G13-L13)/10+50)%)*10),SUM(K13-(COUNT(N13:BQ13))*3*((G13-L13)/10+50)%)*10))</f>
        <v>11.400000000000006</v>
      </c>
      <c r="G13" s="107">
        <v>1159</v>
      </c>
      <c r="H13" s="158">
        <f t="shared" ref="H13" si="87">IF(COUNT(N13:BQ13)=0,0,K13/((COUNT(N13:BQ13))*3)%)</f>
        <v>46.153846153846153</v>
      </c>
      <c r="I13" s="103">
        <f t="shared" ref="I13" si="88">G13-L13</f>
        <v>-53.076923076923094</v>
      </c>
      <c r="J13" s="105">
        <v>11</v>
      </c>
      <c r="K13" s="106">
        <f>SUM(N13:BQ13)</f>
        <v>36</v>
      </c>
      <c r="L13" s="107">
        <f t="shared" ref="L13" si="89">(SUM($G$7:$G$62)-G13)/(COUNT($G$7:$G$62)-1)</f>
        <v>1212.0769230769231</v>
      </c>
      <c r="M13" s="103">
        <f>BY63</f>
        <v>409.5</v>
      </c>
      <c r="N13" s="114">
        <f t="shared" ref="N13" si="90">IF(N14+O14=0,"",IF(N14=4,3,IF(N14=3,1,0)))</f>
        <v>0</v>
      </c>
      <c r="O13" s="115"/>
      <c r="P13" s="100">
        <f t="shared" ref="P13" si="91">IF(P14+Q14=0,"",IF(P14=4,3,IF(P14=3,1,0)))</f>
        <v>3</v>
      </c>
      <c r="Q13" s="101"/>
      <c r="R13" s="100">
        <f t="shared" ref="R13" si="92">IF(R14+S14=0,"",IF(R14=4,3,IF(R14=3,1,0)))</f>
        <v>0</v>
      </c>
      <c r="S13" s="101"/>
      <c r="T13" s="27"/>
      <c r="U13" s="28"/>
      <c r="V13" s="114">
        <f t="shared" ref="V13" si="93">IF(V14+W14=0,"",IF(V14=4,3,IF(V14=3,1,0)))</f>
        <v>0</v>
      </c>
      <c r="W13" s="115"/>
      <c r="X13" s="114">
        <f t="shared" ref="X13" si="94">IF(X14+Y14=0,"",IF(X14=4,3,IF(X14=3,1,0)))</f>
        <v>0</v>
      </c>
      <c r="Y13" s="115"/>
      <c r="Z13" s="100">
        <f t="shared" ref="Z13" si="95">IF(Z14+AA14=0,"",IF(Z14=4,3,IF(Z14=3,1,0)))</f>
        <v>3</v>
      </c>
      <c r="AA13" s="101"/>
      <c r="AB13" s="100" t="str">
        <f t="shared" ref="AB13" si="96">IF(AB14+AC14=0,"",IF(AB14=4,3,IF(AB14=3,1,0)))</f>
        <v/>
      </c>
      <c r="AC13" s="101"/>
      <c r="AD13" s="100">
        <f t="shared" ref="AD13" si="97">IF(AD14+AE14=0,"",IF(AD14=4,3,IF(AD14=3,1,0)))</f>
        <v>3</v>
      </c>
      <c r="AE13" s="101"/>
      <c r="AF13" s="114">
        <f t="shared" ref="AF13" si="98">IF(AF14+AG14=0,"",IF(AF14=4,3,IF(AF14=3,1,0)))</f>
        <v>0</v>
      </c>
      <c r="AG13" s="115"/>
      <c r="AH13" s="100">
        <f t="shared" ref="AH13" si="99">IF(AH14+AI14=0,"",IF(AH14=4,3,IF(AH14=3,1,0)))</f>
        <v>3</v>
      </c>
      <c r="AI13" s="101"/>
      <c r="AJ13" s="100">
        <f t="shared" ref="AJ13" si="100">IF(AJ14+AK14=0,"",IF(AJ14=4,3,IF(AJ14=3,1,0)))</f>
        <v>0</v>
      </c>
      <c r="AK13" s="101"/>
      <c r="AL13" s="100">
        <f t="shared" ref="AL13" si="101">IF(AL14+AM14=0,"",IF(AL14=4,3,IF(AL14=3,1,0)))</f>
        <v>1</v>
      </c>
      <c r="AM13" s="101"/>
      <c r="AN13" s="100">
        <f t="shared" ref="AN13" si="102">IF(AN14+AO14=0,"",IF(AN14=4,3,IF(AN14=3,1,0)))</f>
        <v>0</v>
      </c>
      <c r="AO13" s="101"/>
      <c r="AP13" s="114">
        <f t="shared" ref="AP13" si="103">IF(AP14+AQ14=0,"",IF(AP14=4,3,IF(AP14=3,1,0)))</f>
        <v>1</v>
      </c>
      <c r="AQ13" s="115"/>
      <c r="AR13" s="114">
        <f t="shared" ref="AR13" si="104">IF(AR14+AS14=0,"",IF(AR14=4,3,IF(AR14=3,1,0)))</f>
        <v>3</v>
      </c>
      <c r="AS13" s="115"/>
      <c r="AT13" s="114">
        <f t="shared" ref="AT13" si="105">IF(AT14+AU14=0,"",IF(AT14=4,3,IF(AT14=3,1,0)))</f>
        <v>1</v>
      </c>
      <c r="AU13" s="115"/>
      <c r="AV13" s="114">
        <f t="shared" ref="AV13" si="106">IF(AV14+AW14=0,"",IF(AV14=4,3,IF(AV14=3,1,0)))</f>
        <v>1</v>
      </c>
      <c r="AW13" s="115"/>
      <c r="AX13" s="114">
        <f t="shared" ref="AX13" si="107">IF(AX14+AY14=0,"",IF(AX14=4,3,IF(AX14=3,1,0)))</f>
        <v>3</v>
      </c>
      <c r="AY13" s="115"/>
      <c r="AZ13" s="100">
        <f t="shared" ref="AZ13" si="108">IF(AZ14+BA14=0,"",IF(AZ14=4,3,IF(AZ14=3,1,0)))</f>
        <v>3</v>
      </c>
      <c r="BA13" s="101"/>
      <c r="BB13" s="100">
        <f t="shared" ref="BB13" si="109">IF(BB14+BC14=0,"",IF(BB14=4,3,IF(BB14=3,1,0)))</f>
        <v>3</v>
      </c>
      <c r="BC13" s="101"/>
      <c r="BD13" s="114">
        <f t="shared" ref="BD13" si="110">IF(BD14+BE14=0,"",IF(BD14=4,3,IF(BD14=3,1,0)))</f>
        <v>0</v>
      </c>
      <c r="BE13" s="115"/>
      <c r="BF13" s="100">
        <f t="shared" ref="BF13" si="111">IF(BF14+BG14=0,"",IF(BF14=4,3,IF(BF14=3,1,0)))</f>
        <v>1</v>
      </c>
      <c r="BG13" s="101"/>
      <c r="BH13" s="114">
        <f t="shared" ref="BH13" si="112">IF(BH14+BI14=0,"",IF(BH14=4,3,IF(BH14=3,1,0)))</f>
        <v>3</v>
      </c>
      <c r="BI13" s="115"/>
      <c r="BJ13" s="100">
        <f t="shared" ref="BJ13" si="113">IF(BJ14+BK14=0,"",IF(BJ14=4,3,IF(BJ14=3,1,0)))</f>
        <v>1</v>
      </c>
      <c r="BK13" s="101"/>
      <c r="BL13" s="114">
        <f t="shared" ref="BL13" si="114">IF(BL14+BM14=0,"",IF(BL14=4,3,IF(BL14=3,1,0)))</f>
        <v>0</v>
      </c>
      <c r="BM13" s="115"/>
      <c r="BN13" s="100">
        <f>IF(BN14+BO14=0,"",IF(BN14=4,3,IF(BN14=3,1,0)))</f>
        <v>3</v>
      </c>
      <c r="BO13" s="101"/>
      <c r="BP13" s="114">
        <f>IF(BP14+BQ14=0,"",IF(BP14=4,3,IF(BP14=3,1,0)))</f>
        <v>0</v>
      </c>
      <c r="BQ13" s="115"/>
      <c r="BR13" s="96">
        <f>SUM(BR14/BS14)</f>
        <v>0.95945945945945943</v>
      </c>
      <c r="BS13" s="97"/>
      <c r="BT13" s="116">
        <v>12</v>
      </c>
      <c r="BV13" s="90">
        <f>IF($N11=1,$K11/2)+IF($N11=0,$K11)</f>
        <v>0</v>
      </c>
      <c r="BW13" s="90">
        <f>IF($P13=1,$K13/2)+IF($P13=0,$K13)</f>
        <v>0</v>
      </c>
      <c r="BX13" s="90">
        <f>IF($R13=1,$K13/2)+IF($R13=0,$K13)</f>
        <v>36</v>
      </c>
      <c r="BY13" s="91"/>
      <c r="BZ13" s="90">
        <f>IF($V13=1,$K13/2)+IF($V13=0,$K13)</f>
        <v>36</v>
      </c>
      <c r="CA13" s="90">
        <f>IF($X13=1,$K13/2)+IF($X13=0,$K13)</f>
        <v>36</v>
      </c>
      <c r="CB13" s="90">
        <f>IF($Z13=1,$K13/2)+IF($Z13=0,$K13)</f>
        <v>0</v>
      </c>
      <c r="CC13" s="90">
        <f>IF($AB13=1,$K13/2)+IF($AB13=0,$K13)</f>
        <v>0</v>
      </c>
      <c r="CD13" s="90">
        <f>IF($AD13=1,$K13/2)+IF($AD13=0,$K13)</f>
        <v>0</v>
      </c>
      <c r="CE13" s="90">
        <f>IF($AF13=1,$K13/2)+IF($AF13=0,$K13)</f>
        <v>36</v>
      </c>
      <c r="CF13" s="90">
        <f>IF($AH13=1,$K13/2)+IF($AH13=0,$K13)</f>
        <v>0</v>
      </c>
      <c r="CG13" s="90">
        <f>IF($AJ13=1,$K13/2)+IF($AJ13=0,$K13)</f>
        <v>36</v>
      </c>
      <c r="CH13" s="90">
        <f>IF($AL13=1,$K13/2)+IF($AL13=0,$K13)</f>
        <v>18</v>
      </c>
      <c r="CI13" s="90">
        <f>IF($AN13=1,$K13/2)+IF($AN13=0,$K13)</f>
        <v>36</v>
      </c>
      <c r="CJ13" s="90">
        <f>IF($AP13=1,$K13/2)+IF($AP13=0,$K13)</f>
        <v>18</v>
      </c>
      <c r="CK13" s="90">
        <f>IF($AR13=1,$K13/2)+IF($AR13=0,$K13)</f>
        <v>0</v>
      </c>
      <c r="CL13" s="90">
        <f>IF($AT13=1,$K13/2)+IF($AT13=0,$K13)</f>
        <v>18</v>
      </c>
      <c r="CM13" s="90">
        <f>IF($AV13=1,$K13/2)+IF($AV13=0,$K13)</f>
        <v>18</v>
      </c>
      <c r="CN13" s="90">
        <f>IF($AX13=1,$K13/2)+IF($AX13=0,$K13)</f>
        <v>0</v>
      </c>
      <c r="CO13" s="90">
        <f>IF($AZ13=1,$K13/2)+IF($AZ13=0,$K13)</f>
        <v>0</v>
      </c>
      <c r="CP13" s="90">
        <f>IF($BB13=1,$K13/2)+IF($BB13=0,$K13)</f>
        <v>0</v>
      </c>
      <c r="CQ13" s="90">
        <f>IF($BD13=1,$K13/2)+IF($BD13=0,$K13)</f>
        <v>36</v>
      </c>
      <c r="CR13" s="90">
        <f>IF($BF13=1,$K13/2)+IF($BF13=0,$K13)</f>
        <v>18</v>
      </c>
      <c r="CS13" s="90">
        <f>IF($BH13=1,$K13/2)+IF($BH13=0,$K13)</f>
        <v>0</v>
      </c>
      <c r="CT13" s="90">
        <f>IF($BJ13=1,$K13/2)+IF($BJ13=0,$K13)</f>
        <v>18</v>
      </c>
      <c r="CU13" s="90">
        <f>IF($BL13=1,$K13/2)+IF($BL13=0,$K13)</f>
        <v>36</v>
      </c>
      <c r="CV13" s="90">
        <f>IF($BN13=1,$K13/2)+IF($BN13=0,$K13)</f>
        <v>0</v>
      </c>
      <c r="CW13" s="90">
        <f>IF($BP13=1,$K13/2)+IF($BP13=0,$K13)</f>
        <v>36</v>
      </c>
    </row>
    <row r="14" spans="1:101" ht="11.25" customHeight="1" x14ac:dyDescent="0.25">
      <c r="A14" s="123"/>
      <c r="B14" s="159"/>
      <c r="C14" s="169"/>
      <c r="D14" s="162"/>
      <c r="E14" s="107"/>
      <c r="F14" s="107"/>
      <c r="G14" s="107"/>
      <c r="H14" s="158"/>
      <c r="I14" s="104"/>
      <c r="J14" s="105"/>
      <c r="K14" s="106"/>
      <c r="L14" s="107"/>
      <c r="M14" s="103"/>
      <c r="N14" s="31">
        <v>2</v>
      </c>
      <c r="O14" s="32">
        <v>4</v>
      </c>
      <c r="P14" s="23">
        <v>4</v>
      </c>
      <c r="Q14" s="24">
        <v>2</v>
      </c>
      <c r="R14" s="23">
        <v>0</v>
      </c>
      <c r="S14" s="24">
        <v>4</v>
      </c>
      <c r="T14" s="29"/>
      <c r="U14" s="30"/>
      <c r="V14" s="31">
        <v>2</v>
      </c>
      <c r="W14" s="32">
        <v>4</v>
      </c>
      <c r="X14" s="31">
        <v>0</v>
      </c>
      <c r="Y14" s="32">
        <v>4</v>
      </c>
      <c r="Z14" s="23">
        <v>4</v>
      </c>
      <c r="AA14" s="24">
        <v>2</v>
      </c>
      <c r="AB14" s="23"/>
      <c r="AC14" s="24"/>
      <c r="AD14" s="23">
        <v>4</v>
      </c>
      <c r="AE14" s="24">
        <v>1</v>
      </c>
      <c r="AF14" s="31">
        <v>2</v>
      </c>
      <c r="AG14" s="32">
        <v>4</v>
      </c>
      <c r="AH14" s="23">
        <v>4</v>
      </c>
      <c r="AI14" s="24">
        <v>2</v>
      </c>
      <c r="AJ14" s="23">
        <v>2</v>
      </c>
      <c r="AK14" s="24">
        <v>4</v>
      </c>
      <c r="AL14" s="23">
        <v>3</v>
      </c>
      <c r="AM14" s="24">
        <v>3</v>
      </c>
      <c r="AN14" s="21">
        <v>0</v>
      </c>
      <c r="AO14" s="22">
        <v>4</v>
      </c>
      <c r="AP14" s="33">
        <v>3</v>
      </c>
      <c r="AQ14" s="34">
        <v>3</v>
      </c>
      <c r="AR14" s="33">
        <v>4</v>
      </c>
      <c r="AS14" s="34">
        <v>1</v>
      </c>
      <c r="AT14" s="33">
        <v>3</v>
      </c>
      <c r="AU14" s="34">
        <v>3</v>
      </c>
      <c r="AV14" s="33">
        <v>3</v>
      </c>
      <c r="AW14" s="34">
        <v>3</v>
      </c>
      <c r="AX14" s="31">
        <v>4</v>
      </c>
      <c r="AY14" s="32">
        <v>1</v>
      </c>
      <c r="AZ14" s="23">
        <v>4</v>
      </c>
      <c r="BA14" s="24">
        <v>2</v>
      </c>
      <c r="BB14" s="23">
        <v>4</v>
      </c>
      <c r="BC14" s="24">
        <v>2</v>
      </c>
      <c r="BD14" s="31">
        <v>2</v>
      </c>
      <c r="BE14" s="32">
        <v>4</v>
      </c>
      <c r="BF14" s="23">
        <v>3</v>
      </c>
      <c r="BG14" s="24">
        <v>3</v>
      </c>
      <c r="BH14" s="33">
        <v>4</v>
      </c>
      <c r="BI14" s="34">
        <v>1</v>
      </c>
      <c r="BJ14" s="21">
        <v>3</v>
      </c>
      <c r="BK14" s="22">
        <v>3</v>
      </c>
      <c r="BL14" s="33">
        <v>2</v>
      </c>
      <c r="BM14" s="34">
        <v>4</v>
      </c>
      <c r="BN14" s="21">
        <v>4</v>
      </c>
      <c r="BO14" s="22">
        <v>2</v>
      </c>
      <c r="BP14" s="33">
        <v>1</v>
      </c>
      <c r="BQ14" s="34">
        <v>4</v>
      </c>
      <c r="BR14" s="25">
        <f>SUM($BP14,$BN14,$BL14,$BJ14,$BH14,$BF14,$BD14,$BB14,$AZ14,$AX14,$AV14,$AT14,$AR14,$AP14,$AN14,$AL14,$AJ14,$AH14,$AF14,$AD14,$AB14,$Z14,$X14,$V14,$T14,$R14,$P14,$N14,)</f>
        <v>71</v>
      </c>
      <c r="BS14" s="26">
        <f>SUM($BQ14,$BO14,$BM14,$BK14,$BI14,$BG14,$BE14,$BC14,$BA14,$AY14,$AW14,$AU14,$AS14,$AQ14,$AO14,$AM14,$AK14,$AI14,$AG14,$AE14,$AC14,$AA14,$Y14,$W14,$U14,$S14,$Q14,$O14,)</f>
        <v>74</v>
      </c>
      <c r="BT14" s="117"/>
      <c r="BV14" s="90"/>
      <c r="BW14" s="90"/>
      <c r="BX14" s="90"/>
      <c r="BY14" s="91"/>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row>
    <row r="15" spans="1:101" ht="11.25" customHeight="1" x14ac:dyDescent="0.25">
      <c r="A15" s="118">
        <v>5</v>
      </c>
      <c r="B15" s="159" t="s">
        <v>70</v>
      </c>
      <c r="C15" s="169" t="s">
        <v>71</v>
      </c>
      <c r="D15" s="161">
        <v>528</v>
      </c>
      <c r="E15" s="107">
        <f t="shared" ref="E15" si="115">F15+G15</f>
        <v>1348.14</v>
      </c>
      <c r="F15" s="107">
        <f t="shared" ref="F15" si="116">IF(I15&gt;150,IF(H15&gt;=65,0,SUM(K15-(COUNT(N15:BQ15))*3*(15+50)%)*10),IF(I15&lt;-150,IF((K15-(COUNT(N15:BQ15))*3*((G15-L15)/10+50)%)*10&lt;1,0,SUM(K15-(COUNT(N15:BQ15))*3*((G15-L15)/10+50)%)*10),SUM(K15-(COUNT(N15:BQ15))*3*((G15-L15)/10+50)%)*10))</f>
        <v>43.140000000000072</v>
      </c>
      <c r="G15" s="107">
        <v>1305</v>
      </c>
      <c r="H15" s="158">
        <f t="shared" ref="H15" si="117">IF(COUNT(N15:BQ15)=0,0,K15/((COUNT(N15:BQ15))*3)%)</f>
        <v>65.384615384615387</v>
      </c>
      <c r="I15" s="103">
        <f t="shared" ref="I15" si="118">G15-L15</f>
        <v>98.538461538461434</v>
      </c>
      <c r="J15" s="139">
        <v>3</v>
      </c>
      <c r="K15" s="106">
        <f>SUM(N15:BQ15)</f>
        <v>51</v>
      </c>
      <c r="L15" s="107">
        <f t="shared" ref="L15" si="119">(SUM($G$7:$G$62)-G15)/(COUNT($G$7:$G$62)-1)</f>
        <v>1206.4615384615386</v>
      </c>
      <c r="M15" s="103">
        <f>BZ63</f>
        <v>619</v>
      </c>
      <c r="N15" s="114">
        <f t="shared" ref="N15" si="120">IF(N16+O16=0,"",IF(N16=4,3,IF(N16=3,1,0)))</f>
        <v>1</v>
      </c>
      <c r="O15" s="115"/>
      <c r="P15" s="100">
        <f t="shared" ref="P15" si="121">IF(P16+Q16=0,"",IF(P16=4,3,IF(P16=3,1,0)))</f>
        <v>1</v>
      </c>
      <c r="Q15" s="101"/>
      <c r="R15" s="100">
        <f t="shared" ref="R15" si="122">IF(R16+S16=0,"",IF(R16=4,3,IF(R16=3,1,0)))</f>
        <v>3</v>
      </c>
      <c r="S15" s="101"/>
      <c r="T15" s="114">
        <f t="shared" ref="T15" si="123">IF(T16+U16=0,"",IF(T16=4,3,IF(T16=3,1,0)))</f>
        <v>3</v>
      </c>
      <c r="U15" s="115"/>
      <c r="V15" s="27"/>
      <c r="W15" s="28"/>
      <c r="X15" s="114">
        <f t="shared" ref="X15" si="124">IF(X16+Y16=0,"",IF(X16=4,3,IF(X16=3,1,0)))</f>
        <v>1</v>
      </c>
      <c r="Y15" s="115"/>
      <c r="Z15" s="100">
        <f t="shared" ref="Z15" si="125">IF(Z16+AA16=0,"",IF(Z16=4,3,IF(Z16=3,1,0)))</f>
        <v>1</v>
      </c>
      <c r="AA15" s="101"/>
      <c r="AB15" s="100" t="str">
        <f t="shared" ref="AB15" si="126">IF(AB16+AC16=0,"",IF(AB16=4,3,IF(AB16=3,1,0)))</f>
        <v/>
      </c>
      <c r="AC15" s="101"/>
      <c r="AD15" s="100">
        <f t="shared" ref="AD15" si="127">IF(AD16+AE16=0,"",IF(AD16=4,3,IF(AD16=3,1,0)))</f>
        <v>1</v>
      </c>
      <c r="AE15" s="101"/>
      <c r="AF15" s="114">
        <f t="shared" ref="AF15" si="128">IF(AF16+AG16=0,"",IF(AF16=4,3,IF(AF16=3,1,0)))</f>
        <v>3</v>
      </c>
      <c r="AG15" s="115"/>
      <c r="AH15" s="100">
        <f t="shared" ref="AH15" si="129">IF(AH16+AI16=0,"",IF(AH16=4,3,IF(AH16=3,1,0)))</f>
        <v>1</v>
      </c>
      <c r="AI15" s="101"/>
      <c r="AJ15" s="100">
        <f t="shared" ref="AJ15" si="130">IF(AJ16+AK16=0,"",IF(AJ16=4,3,IF(AJ16=3,1,0)))</f>
        <v>0</v>
      </c>
      <c r="AK15" s="101"/>
      <c r="AL15" s="100">
        <f t="shared" ref="AL15" si="131">IF(AL16+AM16=0,"",IF(AL16=4,3,IF(AL16=3,1,0)))</f>
        <v>3</v>
      </c>
      <c r="AM15" s="101"/>
      <c r="AN15" s="100">
        <f t="shared" ref="AN15" si="132">IF(AN16+AO16=0,"",IF(AN16=4,3,IF(AN16=3,1,0)))</f>
        <v>3</v>
      </c>
      <c r="AO15" s="101"/>
      <c r="AP15" s="114">
        <f t="shared" ref="AP15" si="133">IF(AP16+AQ16=0,"",IF(AP16=4,3,IF(AP16=3,1,0)))</f>
        <v>0</v>
      </c>
      <c r="AQ15" s="115"/>
      <c r="AR15" s="114">
        <f t="shared" ref="AR15" si="134">IF(AR16+AS16=0,"",IF(AR16=4,3,IF(AR16=3,1,0)))</f>
        <v>3</v>
      </c>
      <c r="AS15" s="115"/>
      <c r="AT15" s="114">
        <f t="shared" ref="AT15" si="135">IF(AT16+AU16=0,"",IF(AT16=4,3,IF(AT16=3,1,0)))</f>
        <v>1</v>
      </c>
      <c r="AU15" s="115"/>
      <c r="AV15" s="114">
        <f t="shared" ref="AV15" si="136">IF(AV16+AW16=0,"",IF(AV16=4,3,IF(AV16=3,1,0)))</f>
        <v>3</v>
      </c>
      <c r="AW15" s="115"/>
      <c r="AX15" s="114">
        <f t="shared" ref="AX15" si="137">IF(AX16+AY16=0,"",IF(AX16=4,3,IF(AX16=3,1,0)))</f>
        <v>3</v>
      </c>
      <c r="AY15" s="115"/>
      <c r="AZ15" s="100">
        <f t="shared" ref="AZ15" si="138">IF(AZ16+BA16=0,"",IF(AZ16=4,3,IF(AZ16=3,1,0)))</f>
        <v>1</v>
      </c>
      <c r="BA15" s="101"/>
      <c r="BB15" s="100">
        <f t="shared" ref="BB15" si="139">IF(BB16+BC16=0,"",IF(BB16=4,3,IF(BB16=3,1,0)))</f>
        <v>3</v>
      </c>
      <c r="BC15" s="101"/>
      <c r="BD15" s="114">
        <f t="shared" ref="BD15" si="140">IF(BD16+BE16=0,"",IF(BD16=4,3,IF(BD16=3,1,0)))</f>
        <v>1</v>
      </c>
      <c r="BE15" s="115"/>
      <c r="BF15" s="100">
        <f t="shared" ref="BF15" si="141">IF(BF16+BG16=0,"",IF(BF16=4,3,IF(BF16=3,1,0)))</f>
        <v>3</v>
      </c>
      <c r="BG15" s="101"/>
      <c r="BH15" s="114">
        <f t="shared" ref="BH15" si="142">IF(BH16+BI16=0,"",IF(BH16=4,3,IF(BH16=3,1,0)))</f>
        <v>3</v>
      </c>
      <c r="BI15" s="115"/>
      <c r="BJ15" s="100">
        <f t="shared" ref="BJ15" si="143">IF(BJ16+BK16=0,"",IF(BJ16=4,3,IF(BJ16=3,1,0)))</f>
        <v>3</v>
      </c>
      <c r="BK15" s="101"/>
      <c r="BL15" s="114">
        <f t="shared" ref="BL15" si="144">IF(BL16+BM16=0,"",IF(BL16=4,3,IF(BL16=3,1,0)))</f>
        <v>3</v>
      </c>
      <c r="BM15" s="115"/>
      <c r="BN15" s="100">
        <f>IF(BN16+BO16=0,"",IF(BN16=4,3,IF(BN16=3,1,0)))</f>
        <v>3</v>
      </c>
      <c r="BO15" s="101"/>
      <c r="BP15" s="114">
        <f>IF(BP16+BQ16=0,"",IF(BP16=4,3,IF(BP16=3,1,0)))</f>
        <v>0</v>
      </c>
      <c r="BQ15" s="115"/>
      <c r="BR15" s="96">
        <f>SUM(BR16/BS16)</f>
        <v>1.5636363636363637</v>
      </c>
      <c r="BS15" s="97"/>
      <c r="BT15" s="116">
        <v>25</v>
      </c>
      <c r="BV15" s="90">
        <f>IF($N13=1,$K13/2)+IF($N13=0,$K13)</f>
        <v>36</v>
      </c>
      <c r="BW15" s="90">
        <f>IF($P15=1,$K15/2)+IF($P15=0,$K15)</f>
        <v>25.5</v>
      </c>
      <c r="BX15" s="90">
        <f>IF($R15=1,$K15/2)+IF($R15=0,$K15)</f>
        <v>0</v>
      </c>
      <c r="BY15" s="90">
        <f>IF($T15=1,$K15/2)+IF($T15=0,$K15)</f>
        <v>0</v>
      </c>
      <c r="BZ15" s="91"/>
      <c r="CA15" s="90">
        <f>IF($X15=1,$K15/2)+IF($X15=0,$K15)</f>
        <v>25.5</v>
      </c>
      <c r="CB15" s="90">
        <f>IF($Z15=1,$K15/2)+IF($Z15=0,$K15)</f>
        <v>25.5</v>
      </c>
      <c r="CC15" s="90">
        <f>IF($AB15=1,$K15/2)+IF($AB15=0,$K15)</f>
        <v>0</v>
      </c>
      <c r="CD15" s="90">
        <f>IF($AD15=1,$K15/2)+IF($AD15=0,$K15)</f>
        <v>25.5</v>
      </c>
      <c r="CE15" s="90">
        <f>IF($AF15=1,$K15/2)+IF($AF15=0,$K15)</f>
        <v>0</v>
      </c>
      <c r="CF15" s="90">
        <f>IF($AH15=1,$K15/2)+IF($AH15=0,$K15)</f>
        <v>25.5</v>
      </c>
      <c r="CG15" s="90">
        <f>IF($AJ15=1,$K15/2)+IF($AJ15=0,$K15)</f>
        <v>51</v>
      </c>
      <c r="CH15" s="90">
        <f>IF($AL15=1,$K15/2)+IF($AL15=0,$K15)</f>
        <v>0</v>
      </c>
      <c r="CI15" s="90">
        <f>IF($AN15=1,$K15/2)+IF($AN15=0,$K15)</f>
        <v>0</v>
      </c>
      <c r="CJ15" s="90">
        <f>IF($AP15=1,$K15/2)+IF($AP15=0,$K15)</f>
        <v>51</v>
      </c>
      <c r="CK15" s="90">
        <f>IF($AR15=1,$K15/2)+IF($AR15=0,$K15)</f>
        <v>0</v>
      </c>
      <c r="CL15" s="90">
        <f>IF($AT15=1,$K15/2)+IF($AT15=0,$K15)</f>
        <v>25.5</v>
      </c>
      <c r="CM15" s="90">
        <f>IF($AV15=1,$K15/2)+IF($AV15=0,$K15)</f>
        <v>0</v>
      </c>
      <c r="CN15" s="90">
        <f>IF($AX15=1,$K15/2)+IF($AX15=0,$K15)</f>
        <v>0</v>
      </c>
      <c r="CO15" s="90">
        <f>IF($AZ15=1,$K15/2)+IF($AZ15=0,$K15)</f>
        <v>25.5</v>
      </c>
      <c r="CP15" s="90">
        <f>IF($BB15=1,$K15/2)+IF($BB15=0,$K15)</f>
        <v>0</v>
      </c>
      <c r="CQ15" s="90">
        <f>IF($BD15=1,$K15/2)+IF($BD15=0,$K15)</f>
        <v>25.5</v>
      </c>
      <c r="CR15" s="90">
        <f>IF($BF15=1,$K15/2)+IF($BF15=0,$K15)</f>
        <v>0</v>
      </c>
      <c r="CS15" s="90">
        <f>IF($BH15=1,$K15/2)+IF($BH15=0,$K15)</f>
        <v>0</v>
      </c>
      <c r="CT15" s="90">
        <f>IF($BJ15=1,$K15/2)+IF($BJ15=0,$K15)</f>
        <v>0</v>
      </c>
      <c r="CU15" s="90">
        <f>IF($BL15=1,$K15/2)+IF($BL15=0,$K15)</f>
        <v>0</v>
      </c>
      <c r="CV15" s="90">
        <f>IF($BN15=1,$K15/2)+IF($BN15=0,$K15)</f>
        <v>0</v>
      </c>
      <c r="CW15" s="90">
        <f>IF($BP15=1,$K15/2)+IF($BP15=0,$K15)</f>
        <v>51</v>
      </c>
    </row>
    <row r="16" spans="1:101" ht="11.25" customHeight="1" x14ac:dyDescent="0.25">
      <c r="A16" s="121"/>
      <c r="B16" s="159"/>
      <c r="C16" s="169"/>
      <c r="D16" s="162"/>
      <c r="E16" s="107"/>
      <c r="F16" s="107"/>
      <c r="G16" s="107"/>
      <c r="H16" s="158"/>
      <c r="I16" s="104"/>
      <c r="J16" s="139"/>
      <c r="K16" s="106"/>
      <c r="L16" s="107"/>
      <c r="M16" s="103"/>
      <c r="N16" s="31">
        <v>3</v>
      </c>
      <c r="O16" s="32">
        <v>3</v>
      </c>
      <c r="P16" s="23">
        <v>3</v>
      </c>
      <c r="Q16" s="24">
        <v>3</v>
      </c>
      <c r="R16" s="23">
        <v>4</v>
      </c>
      <c r="S16" s="24">
        <v>2</v>
      </c>
      <c r="T16" s="31">
        <v>4</v>
      </c>
      <c r="U16" s="32">
        <v>2</v>
      </c>
      <c r="V16" s="29"/>
      <c r="W16" s="30"/>
      <c r="X16" s="31">
        <v>3</v>
      </c>
      <c r="Y16" s="32">
        <v>3</v>
      </c>
      <c r="Z16" s="23">
        <v>3</v>
      </c>
      <c r="AA16" s="24">
        <v>3</v>
      </c>
      <c r="AB16" s="23"/>
      <c r="AC16" s="24"/>
      <c r="AD16" s="23">
        <v>3</v>
      </c>
      <c r="AE16" s="24">
        <v>3</v>
      </c>
      <c r="AF16" s="31">
        <v>4</v>
      </c>
      <c r="AG16" s="32">
        <v>1</v>
      </c>
      <c r="AH16" s="23">
        <v>3</v>
      </c>
      <c r="AI16" s="24">
        <v>3</v>
      </c>
      <c r="AJ16" s="23">
        <v>0</v>
      </c>
      <c r="AK16" s="24">
        <v>4</v>
      </c>
      <c r="AL16" s="23">
        <v>4</v>
      </c>
      <c r="AM16" s="24">
        <v>1</v>
      </c>
      <c r="AN16" s="23">
        <v>4</v>
      </c>
      <c r="AO16" s="24">
        <v>1</v>
      </c>
      <c r="AP16" s="33">
        <v>1</v>
      </c>
      <c r="AQ16" s="34">
        <v>4</v>
      </c>
      <c r="AR16" s="33">
        <v>4</v>
      </c>
      <c r="AS16" s="34">
        <v>1</v>
      </c>
      <c r="AT16" s="33">
        <v>3</v>
      </c>
      <c r="AU16" s="34">
        <v>3</v>
      </c>
      <c r="AV16" s="33">
        <v>4</v>
      </c>
      <c r="AW16" s="34">
        <v>1</v>
      </c>
      <c r="AX16" s="31">
        <v>4</v>
      </c>
      <c r="AY16" s="32">
        <v>2</v>
      </c>
      <c r="AZ16" s="23">
        <v>3</v>
      </c>
      <c r="BA16" s="24">
        <v>3</v>
      </c>
      <c r="BB16" s="23">
        <v>4</v>
      </c>
      <c r="BC16" s="24">
        <v>0</v>
      </c>
      <c r="BD16" s="31">
        <v>3</v>
      </c>
      <c r="BE16" s="32">
        <v>3</v>
      </c>
      <c r="BF16" s="23">
        <v>4</v>
      </c>
      <c r="BG16" s="24">
        <v>2</v>
      </c>
      <c r="BH16" s="31">
        <v>4</v>
      </c>
      <c r="BI16" s="32">
        <v>0</v>
      </c>
      <c r="BJ16" s="21">
        <v>4</v>
      </c>
      <c r="BK16" s="22">
        <v>2</v>
      </c>
      <c r="BL16" s="33">
        <v>4</v>
      </c>
      <c r="BM16" s="34">
        <v>1</v>
      </c>
      <c r="BN16" s="21">
        <v>4</v>
      </c>
      <c r="BO16" s="22">
        <v>0</v>
      </c>
      <c r="BP16" s="33">
        <v>2</v>
      </c>
      <c r="BQ16" s="34">
        <v>4</v>
      </c>
      <c r="BR16" s="25">
        <f>SUM($BP16,$BN16,$BL16,$BJ16,$BH16,$BF16,$BD16,$BB16,$AZ16,$AX16,$AV16,$AT16,$AR16,$AP16,$AN16,$AL16,$AJ16,$AH16,$AF16,$AD16,$AB16,$Z16,$X16,$V16,$T16,$R16,$P16,$N16,)</f>
        <v>86</v>
      </c>
      <c r="BS16" s="26">
        <f>SUM($BQ16,$BO16,$BM16,$BK16,$BI16,$BG16,$BE16,$BC16,$BA16,$AY16,$AW16,$AU16,$AS16,$AQ16,$AO16,$AM16,$AK16,$AI16,$AG16,$AE16,$AC16,$AA16,$Y16,$W16,$U16,$S16,$Q16,$O16,)</f>
        <v>55</v>
      </c>
      <c r="BT16" s="117"/>
      <c r="BV16" s="90"/>
      <c r="BW16" s="90"/>
      <c r="BX16" s="90"/>
      <c r="BY16" s="90"/>
      <c r="BZ16" s="91"/>
      <c r="CA16" s="90"/>
      <c r="CB16" s="90"/>
      <c r="CC16" s="90"/>
      <c r="CD16" s="90"/>
      <c r="CE16" s="90"/>
      <c r="CF16" s="90"/>
      <c r="CG16" s="90"/>
      <c r="CH16" s="90"/>
      <c r="CI16" s="90"/>
      <c r="CJ16" s="90"/>
      <c r="CK16" s="90"/>
      <c r="CL16" s="90"/>
      <c r="CM16" s="90"/>
      <c r="CN16" s="90"/>
      <c r="CO16" s="90"/>
      <c r="CP16" s="90"/>
      <c r="CQ16" s="90"/>
      <c r="CR16" s="90"/>
      <c r="CS16" s="90"/>
      <c r="CT16" s="90"/>
      <c r="CU16" s="90"/>
      <c r="CV16" s="90"/>
      <c r="CW16" s="90"/>
    </row>
    <row r="17" spans="1:101" ht="11.25" customHeight="1" x14ac:dyDescent="0.25">
      <c r="A17" s="108">
        <v>6</v>
      </c>
      <c r="B17" s="159" t="s">
        <v>72</v>
      </c>
      <c r="C17" s="169" t="s">
        <v>71</v>
      </c>
      <c r="D17" s="161">
        <v>527</v>
      </c>
      <c r="E17" s="107">
        <f t="shared" ref="E17" si="145">F17+G17</f>
        <v>1207.6199999999999</v>
      </c>
      <c r="F17" s="107">
        <f t="shared" ref="F17" si="146">IF(I17&gt;150,IF(H17&gt;=65,0,SUM(K17-(COUNT(N17:BQ17))*3*(15+50)%)*10),IF(I17&lt;-150,IF((K17-(COUNT(N17:BQ17))*3*((G17-L17)/10+50)%)*10&lt;1,0,SUM(K17-(COUNT(N17:BQ17))*3*((G17-L17)/10+50)%)*10),SUM(K17-(COUNT(N17:BQ17))*3*((G17-L17)/10+50)%)*10))</f>
        <v>10.619999999999905</v>
      </c>
      <c r="G17" s="107">
        <v>1197</v>
      </c>
      <c r="H17" s="158">
        <f t="shared" ref="H17" si="147">IF(COUNT(N17:BQ17)=0,0,K17/((COUNT(N17:BQ17))*3)%)</f>
        <v>50</v>
      </c>
      <c r="I17" s="103">
        <f t="shared" ref="I17" si="148">G17-L17</f>
        <v>-13.615384615384528</v>
      </c>
      <c r="J17" s="105">
        <v>9</v>
      </c>
      <c r="K17" s="106">
        <f>SUM(N17:BQ17)</f>
        <v>39</v>
      </c>
      <c r="L17" s="107">
        <f t="shared" ref="L17" si="149">(SUM($G$7:$G$62)-G17)/(COUNT($G$7:$G$62)-1)</f>
        <v>1210.6153846153845</v>
      </c>
      <c r="M17" s="103">
        <f>CA63</f>
        <v>442</v>
      </c>
      <c r="N17" s="114">
        <f t="shared" ref="N17" si="150">IF(N18+O18=0,"",IF(N18=4,3,IF(N18=3,1,0)))</f>
        <v>0</v>
      </c>
      <c r="O17" s="115"/>
      <c r="P17" s="100">
        <f t="shared" ref="P17" si="151">IF(P18+Q18=0,"",IF(P18=4,3,IF(P18=3,1,0)))</f>
        <v>3</v>
      </c>
      <c r="Q17" s="101"/>
      <c r="R17" s="100">
        <f t="shared" ref="R17" si="152">IF(R18+S18=0,"",IF(R18=4,3,IF(R18=3,1,0)))</f>
        <v>0</v>
      </c>
      <c r="S17" s="101"/>
      <c r="T17" s="114">
        <f t="shared" ref="T17" si="153">IF(T18+U18=0,"",IF(T18=4,3,IF(T18=3,1,0)))</f>
        <v>3</v>
      </c>
      <c r="U17" s="115"/>
      <c r="V17" s="114">
        <f t="shared" ref="V17" si="154">IF(V18+W18=0,"",IF(V18=4,3,IF(V18=3,1,0)))</f>
        <v>1</v>
      </c>
      <c r="W17" s="115"/>
      <c r="X17" s="27"/>
      <c r="Y17" s="28"/>
      <c r="Z17" s="100">
        <f t="shared" ref="Z17" si="155">IF(Z18+AA18=0,"",IF(Z18=4,3,IF(Z18=3,1,0)))</f>
        <v>1</v>
      </c>
      <c r="AA17" s="101"/>
      <c r="AB17" s="100" t="str">
        <f t="shared" ref="AB17" si="156">IF(AB18+AC18=0,"",IF(AB18=4,3,IF(AB18=3,1,0)))</f>
        <v/>
      </c>
      <c r="AC17" s="101"/>
      <c r="AD17" s="100">
        <f t="shared" ref="AD17" si="157">IF(AD18+AE18=0,"",IF(AD18=4,3,IF(AD18=3,1,0)))</f>
        <v>1</v>
      </c>
      <c r="AE17" s="101"/>
      <c r="AF17" s="114">
        <f t="shared" ref="AF17" si="158">IF(AF18+AG18=0,"",IF(AF18=4,3,IF(AF18=3,1,0)))</f>
        <v>3</v>
      </c>
      <c r="AG17" s="115"/>
      <c r="AH17" s="100">
        <f t="shared" ref="AH17" si="159">IF(AH18+AI18=0,"",IF(AH18=4,3,IF(AH18=3,1,0)))</f>
        <v>3</v>
      </c>
      <c r="AI17" s="101"/>
      <c r="AJ17" s="100">
        <f t="shared" ref="AJ17" si="160">IF(AJ18+AK18=0,"",IF(AJ18=4,3,IF(AJ18=3,1,0)))</f>
        <v>3</v>
      </c>
      <c r="AK17" s="101"/>
      <c r="AL17" s="100">
        <f t="shared" ref="AL17" si="161">IF(AL18+AM18=0,"",IF(AL18=4,3,IF(AL18=3,1,0)))</f>
        <v>3</v>
      </c>
      <c r="AM17" s="101"/>
      <c r="AN17" s="100">
        <f t="shared" ref="AN17" si="162">IF(AN18+AO18=0,"",IF(AN18=4,3,IF(AN18=3,1,0)))</f>
        <v>3</v>
      </c>
      <c r="AO17" s="101"/>
      <c r="AP17" s="114">
        <f t="shared" ref="AP17" si="163">IF(AP18+AQ18=0,"",IF(AP18=4,3,IF(AP18=3,1,0)))</f>
        <v>0</v>
      </c>
      <c r="AQ17" s="115"/>
      <c r="AR17" s="114">
        <f t="shared" ref="AR17" si="164">IF(AR18+AS18=0,"",IF(AR18=4,3,IF(AR18=3,1,0)))</f>
        <v>0</v>
      </c>
      <c r="AS17" s="115"/>
      <c r="AT17" s="114">
        <f t="shared" ref="AT17" si="165">IF(AT18+AU18=0,"",IF(AT18=4,3,IF(AT18=3,1,0)))</f>
        <v>0</v>
      </c>
      <c r="AU17" s="115"/>
      <c r="AV17" s="114">
        <f t="shared" ref="AV17" si="166">IF(AV18+AW18=0,"",IF(AV18=4,3,IF(AV18=3,1,0)))</f>
        <v>0</v>
      </c>
      <c r="AW17" s="115"/>
      <c r="AX17" s="114">
        <f t="shared" ref="AX17" si="167">IF(AX18+AY18=0,"",IF(AX18=4,3,IF(AX18=3,1,0)))</f>
        <v>0</v>
      </c>
      <c r="AY17" s="115"/>
      <c r="AZ17" s="100">
        <f t="shared" ref="AZ17" si="168">IF(AZ18+BA18=0,"",IF(AZ18=4,3,IF(AZ18=3,1,0)))</f>
        <v>1</v>
      </c>
      <c r="BA17" s="101"/>
      <c r="BB17" s="100">
        <f t="shared" ref="BB17" si="169">IF(BB18+BC18=0,"",IF(BB18=4,3,IF(BB18=3,1,0)))</f>
        <v>3</v>
      </c>
      <c r="BC17" s="101"/>
      <c r="BD17" s="114">
        <f t="shared" ref="BD17" si="170">IF(BD18+BE18=0,"",IF(BD18=4,3,IF(BD18=3,1,0)))</f>
        <v>0</v>
      </c>
      <c r="BE17" s="115"/>
      <c r="BF17" s="100">
        <f t="shared" ref="BF17" si="171">IF(BF18+BG18=0,"",IF(BF18=4,3,IF(BF18=3,1,0)))</f>
        <v>3</v>
      </c>
      <c r="BG17" s="101"/>
      <c r="BH17" s="114">
        <f t="shared" ref="BH17" si="172">IF(BH18+BI18=0,"",IF(BH18=4,3,IF(BH18=3,1,0)))</f>
        <v>3</v>
      </c>
      <c r="BI17" s="115"/>
      <c r="BJ17" s="100">
        <f t="shared" ref="BJ17" si="173">IF(BJ18+BK18=0,"",IF(BJ18=4,3,IF(BJ18=3,1,0)))</f>
        <v>3</v>
      </c>
      <c r="BK17" s="101"/>
      <c r="BL17" s="114">
        <f t="shared" ref="BL17" si="174">IF(BL18+BM18=0,"",IF(BL18=4,3,IF(BL18=3,1,0)))</f>
        <v>1</v>
      </c>
      <c r="BM17" s="115"/>
      <c r="BN17" s="100">
        <f>IF(BN18+BO18=0,"",IF(BN18=4,3,IF(BN18=3,1,0)))</f>
        <v>1</v>
      </c>
      <c r="BO17" s="101"/>
      <c r="BP17" s="114">
        <f>IF(BP18+BQ18=0,"",IF(BP18=4,3,IF(BP18=3,1,0)))</f>
        <v>0</v>
      </c>
      <c r="BQ17" s="115"/>
      <c r="BR17" s="96">
        <f>SUM(BR18/BS18)</f>
        <v>1.0597014925373134</v>
      </c>
      <c r="BS17" s="97"/>
      <c r="BT17" s="116">
        <v>11</v>
      </c>
      <c r="BV17" s="90">
        <f>IF($N15=1,$K15/2)+IF($N15=0,$K15)</f>
        <v>25.5</v>
      </c>
      <c r="BW17" s="90">
        <f>IF($P17=1,$K17/2)+IF($P17=0,$K17)</f>
        <v>0</v>
      </c>
      <c r="BX17" s="90">
        <f>IF($R17=1,$K17/2)+IF($R17=0,$K17)</f>
        <v>39</v>
      </c>
      <c r="BY17" s="90">
        <f>IF($T17=1,$K17/2)+IF($T17=0,$K17)</f>
        <v>0</v>
      </c>
      <c r="BZ17" s="90">
        <f>IF($V17=1,$K17/2)+IF($V17=0,$K17)</f>
        <v>19.5</v>
      </c>
      <c r="CA17" s="91"/>
      <c r="CB17" s="90">
        <f>IF($Z17=1,$K17/2)+IF($Z17=0,$K17)</f>
        <v>19.5</v>
      </c>
      <c r="CC17" s="90">
        <f>IF($AB17=1,$K17/2)+IF($AB17=0,$K17)</f>
        <v>0</v>
      </c>
      <c r="CD17" s="90">
        <f>IF($AD17=1,$K17/2)+IF($AD17=0,$K17)</f>
        <v>19.5</v>
      </c>
      <c r="CE17" s="90">
        <f>IF($AF17=1,$K17/2)+IF($AF17=0,$K17)</f>
        <v>0</v>
      </c>
      <c r="CF17" s="90">
        <f>IF($AH17=1,$K17/2)+IF($AH17=0,$K17)</f>
        <v>0</v>
      </c>
      <c r="CG17" s="90">
        <f>IF($AJ17=1,$K17/2)+IF($AJ17=0,$K17)</f>
        <v>0</v>
      </c>
      <c r="CH17" s="90">
        <f>IF($AL17=1,$K17/2)+IF($AL17=0,$K17)</f>
        <v>0</v>
      </c>
      <c r="CI17" s="90">
        <f>IF($AN17=1,$K17/2)+IF($AN17=0,$K17)</f>
        <v>0</v>
      </c>
      <c r="CJ17" s="90">
        <f>IF($AP17=1,$K17/2)+IF($AP17=0,$K17)</f>
        <v>39</v>
      </c>
      <c r="CK17" s="90">
        <f>IF($AR17=1,$K17/2)+IF($AR17=0,$K17)</f>
        <v>39</v>
      </c>
      <c r="CL17" s="90">
        <f>IF($AT17=1,$K17/2)+IF($AT17=0,$K17)</f>
        <v>39</v>
      </c>
      <c r="CM17" s="90">
        <f>IF($AV17=1,$K17/2)+IF($AV17=0,$K17)</f>
        <v>39</v>
      </c>
      <c r="CN17" s="90">
        <f>IF($AX17=1,$K17/2)+IF($AX17=0,$K17)</f>
        <v>39</v>
      </c>
      <c r="CO17" s="90">
        <f>IF($AZ17=1,$K17/2)+IF($AZ17=0,$K17)</f>
        <v>19.5</v>
      </c>
      <c r="CP17" s="90">
        <f>IF($BB17=1,$K17/2)+IF($BB17=0,$K17)</f>
        <v>0</v>
      </c>
      <c r="CQ17" s="90">
        <f>IF($BD17=1,$K17/2)+IF($BD17=0,$K17)</f>
        <v>39</v>
      </c>
      <c r="CR17" s="90">
        <f>IF($BF17=1,$K17/2)+IF($BF17=0,$K17)</f>
        <v>0</v>
      </c>
      <c r="CS17" s="90">
        <f>IF($BH17=1,$K17/2)+IF($BH17=0,$K17)</f>
        <v>0</v>
      </c>
      <c r="CT17" s="90">
        <f>IF($BJ17=1,$K17/2)+IF($BJ17=0,$K17)</f>
        <v>0</v>
      </c>
      <c r="CU17" s="90">
        <f>IF($BL17=1,$K17/2)+IF($BL17=0,$K17)</f>
        <v>19.5</v>
      </c>
      <c r="CV17" s="90">
        <f>IF($BN17=1,$K17/2)+IF($BN17=0,$K17)</f>
        <v>19.5</v>
      </c>
      <c r="CW17" s="90">
        <f>IF($BP17=1,$K17/2)+IF($BP17=0,$K17)</f>
        <v>39</v>
      </c>
    </row>
    <row r="18" spans="1:101" ht="11.25" customHeight="1" x14ac:dyDescent="0.25">
      <c r="A18" s="123"/>
      <c r="B18" s="159"/>
      <c r="C18" s="169"/>
      <c r="D18" s="162"/>
      <c r="E18" s="107"/>
      <c r="F18" s="107"/>
      <c r="G18" s="107"/>
      <c r="H18" s="158"/>
      <c r="I18" s="104"/>
      <c r="J18" s="105"/>
      <c r="K18" s="106"/>
      <c r="L18" s="107"/>
      <c r="M18" s="103"/>
      <c r="N18" s="31">
        <v>2</v>
      </c>
      <c r="O18" s="32">
        <v>4</v>
      </c>
      <c r="P18" s="23">
        <v>4</v>
      </c>
      <c r="Q18" s="24">
        <v>1</v>
      </c>
      <c r="R18" s="23">
        <v>0</v>
      </c>
      <c r="S18" s="24">
        <v>4</v>
      </c>
      <c r="T18" s="31">
        <v>4</v>
      </c>
      <c r="U18" s="32">
        <v>0</v>
      </c>
      <c r="V18" s="31">
        <v>3</v>
      </c>
      <c r="W18" s="32">
        <v>3</v>
      </c>
      <c r="X18" s="29"/>
      <c r="Y18" s="30"/>
      <c r="Z18" s="23">
        <v>3</v>
      </c>
      <c r="AA18" s="24">
        <v>3</v>
      </c>
      <c r="AB18" s="23"/>
      <c r="AC18" s="24"/>
      <c r="AD18" s="23">
        <v>3</v>
      </c>
      <c r="AE18" s="24">
        <v>3</v>
      </c>
      <c r="AF18" s="31">
        <v>4</v>
      </c>
      <c r="AG18" s="32">
        <v>2</v>
      </c>
      <c r="AH18" s="23">
        <v>4</v>
      </c>
      <c r="AI18" s="24">
        <v>1</v>
      </c>
      <c r="AJ18" s="23">
        <v>4</v>
      </c>
      <c r="AK18" s="24">
        <v>1</v>
      </c>
      <c r="AL18" s="23">
        <v>4</v>
      </c>
      <c r="AM18" s="24">
        <v>2</v>
      </c>
      <c r="AN18" s="23">
        <v>4</v>
      </c>
      <c r="AO18" s="24">
        <v>2</v>
      </c>
      <c r="AP18" s="31">
        <v>0</v>
      </c>
      <c r="AQ18" s="32">
        <v>4</v>
      </c>
      <c r="AR18" s="33">
        <v>2</v>
      </c>
      <c r="AS18" s="34">
        <v>4</v>
      </c>
      <c r="AT18" s="33">
        <v>0</v>
      </c>
      <c r="AU18" s="34">
        <v>4</v>
      </c>
      <c r="AV18" s="33">
        <v>0</v>
      </c>
      <c r="AW18" s="34">
        <v>4</v>
      </c>
      <c r="AX18" s="31">
        <v>2</v>
      </c>
      <c r="AY18" s="32">
        <v>4</v>
      </c>
      <c r="AZ18" s="23">
        <v>3</v>
      </c>
      <c r="BA18" s="24">
        <v>3</v>
      </c>
      <c r="BB18" s="23">
        <v>4</v>
      </c>
      <c r="BC18" s="24">
        <v>0</v>
      </c>
      <c r="BD18" s="31">
        <v>1</v>
      </c>
      <c r="BE18" s="32">
        <v>4</v>
      </c>
      <c r="BF18" s="23">
        <v>4</v>
      </c>
      <c r="BG18" s="24">
        <v>2</v>
      </c>
      <c r="BH18" s="31">
        <v>4</v>
      </c>
      <c r="BI18" s="32">
        <v>1</v>
      </c>
      <c r="BJ18" s="23">
        <v>4</v>
      </c>
      <c r="BK18" s="24">
        <v>1</v>
      </c>
      <c r="BL18" s="33">
        <v>3</v>
      </c>
      <c r="BM18" s="34">
        <v>3</v>
      </c>
      <c r="BN18" s="21">
        <v>3</v>
      </c>
      <c r="BO18" s="22">
        <v>3</v>
      </c>
      <c r="BP18" s="33">
        <v>2</v>
      </c>
      <c r="BQ18" s="34">
        <v>4</v>
      </c>
      <c r="BR18" s="25">
        <f>SUM($BP18,$BN18,$BL18,$BJ18,$BH18,$BF18,$BD18,$BB18,$AZ18,$AX18,$AV18,$AT18,$AR18,$AP18,$AN18,$AL18,$AJ18,$AH18,$AF18,$AD18,$AB18,$Z18,$X18,$V18,$T18,$R18,$P18,$N18,)</f>
        <v>71</v>
      </c>
      <c r="BS18" s="26">
        <f>SUM($BQ18,$BO18,$BM18,$BK18,$BI18,$BG18,$BE18,$BC18,$BA18,$AY18,$AW18,$AU18,$AS18,$AQ18,$AO18,$AM18,$AK18,$AI18,$AG18,$AE18,$AC18,$AA18,$Y18,$W18,$U18,$S18,$Q18,$O18,)</f>
        <v>67</v>
      </c>
      <c r="BT18" s="117"/>
      <c r="BV18" s="90"/>
      <c r="BW18" s="90"/>
      <c r="BX18" s="90"/>
      <c r="BY18" s="90"/>
      <c r="BZ18" s="90"/>
      <c r="CA18" s="91"/>
      <c r="CB18" s="90"/>
      <c r="CC18" s="90"/>
      <c r="CD18" s="90"/>
      <c r="CE18" s="90"/>
      <c r="CF18" s="90"/>
      <c r="CG18" s="90"/>
      <c r="CH18" s="90"/>
      <c r="CI18" s="90"/>
      <c r="CJ18" s="90"/>
      <c r="CK18" s="90"/>
      <c r="CL18" s="90"/>
      <c r="CM18" s="90"/>
      <c r="CN18" s="90"/>
      <c r="CO18" s="90"/>
      <c r="CP18" s="90"/>
      <c r="CQ18" s="90"/>
      <c r="CR18" s="90"/>
      <c r="CS18" s="90"/>
      <c r="CT18" s="90"/>
      <c r="CU18" s="90"/>
      <c r="CV18" s="90"/>
      <c r="CW18" s="90"/>
    </row>
    <row r="19" spans="1:101" ht="11.25" customHeight="1" x14ac:dyDescent="0.25">
      <c r="A19" s="118">
        <v>7</v>
      </c>
      <c r="B19" s="163" t="s">
        <v>73</v>
      </c>
      <c r="C19" s="169" t="s">
        <v>66</v>
      </c>
      <c r="D19" s="161">
        <v>535</v>
      </c>
      <c r="E19" s="107">
        <f t="shared" ref="E19" si="175">F19+G19</f>
        <v>1106.67</v>
      </c>
      <c r="F19" s="107">
        <f t="shared" ref="F19" si="176">IF(I19&gt;150,IF(H19&gt;=65,0,SUM(K19-(COUNT(N19:BQ19))*3*(15+50)%)*10),IF(I19&lt;-150,IF((K19-(COUNT(N19:BQ19))*3*((G19-L19)/10+50)%)*10&lt;1,0,SUM(K19-(COUNT(N19:BQ19))*3*((G19-L19)/10+50)%)*10),SUM(K19-(COUNT(N19:BQ19))*3*((G19-L19)/10+50)%)*10))</f>
        <v>-85.329999999999941</v>
      </c>
      <c r="G19" s="107">
        <v>1192</v>
      </c>
      <c r="H19" s="158">
        <f t="shared" ref="H19" si="177">IF(COUNT(N19:BQ19)=0,0,K19/((COUNT(N19:BQ19))*3)%)</f>
        <v>37.179487179487175</v>
      </c>
      <c r="I19" s="103">
        <f t="shared" ref="I19" si="178">G19-L19</f>
        <v>-18.807692307692378</v>
      </c>
      <c r="J19" s="105">
        <v>20</v>
      </c>
      <c r="K19" s="106">
        <f>SUM(N19:BQ19)</f>
        <v>29</v>
      </c>
      <c r="L19" s="107">
        <f t="shared" ref="L19" si="179">(SUM($G$7:$G$62)-G19)/(COUNT($G$7:$G$62)-1)</f>
        <v>1210.8076923076924</v>
      </c>
      <c r="M19" s="103">
        <f>CB63</f>
        <v>362</v>
      </c>
      <c r="N19" s="100">
        <f t="shared" ref="N19" si="180">IF(N20+O20=0,"",IF(N20=4,3,IF(N20=3,1,0)))</f>
        <v>0</v>
      </c>
      <c r="O19" s="101"/>
      <c r="P19" s="100">
        <f t="shared" ref="P19" si="181">IF(P20+Q20=0,"",IF(P20=4,3,IF(P20=3,1,0)))</f>
        <v>3</v>
      </c>
      <c r="Q19" s="101"/>
      <c r="R19" s="100">
        <f t="shared" ref="R19" si="182">IF(R20+S20=0,"",IF(R20=4,3,IF(R20=3,1,0)))</f>
        <v>3</v>
      </c>
      <c r="S19" s="101"/>
      <c r="T19" s="100">
        <f t="shared" ref="T19" si="183">IF(T20+U20=0,"",IF(T20=4,3,IF(T20=3,1,0)))</f>
        <v>0</v>
      </c>
      <c r="U19" s="101"/>
      <c r="V19" s="100">
        <f t="shared" ref="V19" si="184">IF(V20+W20=0,"",IF(V20=4,3,IF(V20=3,1,0)))</f>
        <v>1</v>
      </c>
      <c r="W19" s="101"/>
      <c r="X19" s="100">
        <f t="shared" ref="X19" si="185">IF(X20+Y20=0,"",IF(X20=4,3,IF(X20=3,1,0)))</f>
        <v>1</v>
      </c>
      <c r="Y19" s="101"/>
      <c r="Z19" s="27"/>
      <c r="AA19" s="28"/>
      <c r="AB19" s="100" t="str">
        <f t="shared" ref="AB19" si="186">IF(AB20+AC20=0,"",IF(AB20=4,3,IF(AB20=3,1,0)))</f>
        <v/>
      </c>
      <c r="AC19" s="101"/>
      <c r="AD19" s="100">
        <f t="shared" ref="AD19" si="187">IF(AD20+AE20=0,"",IF(AD20=4,3,IF(AD20=3,1,0)))</f>
        <v>3</v>
      </c>
      <c r="AE19" s="101"/>
      <c r="AF19" s="100">
        <f t="shared" ref="AF19" si="188">IF(AF20+AG20=0,"",IF(AF20=4,3,IF(AF20=3,1,0)))</f>
        <v>0</v>
      </c>
      <c r="AG19" s="101"/>
      <c r="AH19" s="100">
        <f t="shared" ref="AH19" si="189">IF(AH20+AI20=0,"",IF(AH20=4,3,IF(AH20=3,1,0)))</f>
        <v>0</v>
      </c>
      <c r="AI19" s="101"/>
      <c r="AJ19" s="100">
        <f t="shared" ref="AJ19" si="190">IF(AJ20+AK20=0,"",IF(AJ20=4,3,IF(AJ20=3,1,0)))</f>
        <v>1</v>
      </c>
      <c r="AK19" s="101"/>
      <c r="AL19" s="100">
        <f t="shared" ref="AL19" si="191">IF(AL20+AM20=0,"",IF(AL20=4,3,IF(AL20=3,1,0)))</f>
        <v>3</v>
      </c>
      <c r="AM19" s="101"/>
      <c r="AN19" s="100">
        <f t="shared" ref="AN19" si="192">IF(AN20+AO20=0,"",IF(AN20=4,3,IF(AN20=3,1,0)))</f>
        <v>0</v>
      </c>
      <c r="AO19" s="101"/>
      <c r="AP19" s="100">
        <f t="shared" ref="AP19" si="193">IF(AP20+AQ20=0,"",IF(AP20=4,3,IF(AP20=3,1,0)))</f>
        <v>0</v>
      </c>
      <c r="AQ19" s="101"/>
      <c r="AR19" s="100">
        <f t="shared" ref="AR19" si="194">IF(AR20+AS20=0,"",IF(AR20=4,3,IF(AR20=3,1,0)))</f>
        <v>1</v>
      </c>
      <c r="AS19" s="101"/>
      <c r="AT19" s="100">
        <f t="shared" ref="AT19" si="195">IF(AT20+AU20=0,"",IF(AT20=4,3,IF(AT20=3,1,0)))</f>
        <v>0</v>
      </c>
      <c r="AU19" s="101"/>
      <c r="AV19" s="100">
        <f t="shared" ref="AV19" si="196">IF(AV20+AW20=0,"",IF(AV20=4,3,IF(AV20=3,1,0)))</f>
        <v>1</v>
      </c>
      <c r="AW19" s="101"/>
      <c r="AX19" s="100">
        <f t="shared" ref="AX19" si="197">IF(AX20+AY20=0,"",IF(AX20=4,3,IF(AX20=3,1,0)))</f>
        <v>3</v>
      </c>
      <c r="AY19" s="101"/>
      <c r="AZ19" s="100">
        <f t="shared" ref="AZ19" si="198">IF(AZ20+BA20=0,"",IF(AZ20=4,3,IF(AZ20=3,1,0)))</f>
        <v>1</v>
      </c>
      <c r="BA19" s="101"/>
      <c r="BB19" s="100">
        <f t="shared" ref="BB19" si="199">IF(BB20+BC20=0,"",IF(BB20=4,3,IF(BB20=3,1,0)))</f>
        <v>1</v>
      </c>
      <c r="BC19" s="101"/>
      <c r="BD19" s="100">
        <f t="shared" ref="BD19" si="200">IF(BD20+BE20=0,"",IF(BD20=4,3,IF(BD20=3,1,0)))</f>
        <v>1</v>
      </c>
      <c r="BE19" s="101"/>
      <c r="BF19" s="100">
        <f t="shared" ref="BF19" si="201">IF(BF20+BG20=0,"",IF(BF20=4,3,IF(BF20=3,1,0)))</f>
        <v>0</v>
      </c>
      <c r="BG19" s="101"/>
      <c r="BH19" s="100">
        <f t="shared" ref="BH19" si="202">IF(BH20+BI20=0,"",IF(BH20=4,3,IF(BH20=3,1,0)))</f>
        <v>0</v>
      </c>
      <c r="BI19" s="101"/>
      <c r="BJ19" s="100">
        <f t="shared" ref="BJ19" si="203">IF(BJ20+BK20=0,"",IF(BJ20=4,3,IF(BJ20=3,1,0)))</f>
        <v>0</v>
      </c>
      <c r="BK19" s="101"/>
      <c r="BL19" s="100">
        <f t="shared" ref="BL19" si="204">IF(BL20+BM20=0,"",IF(BL20=4,3,IF(BL20=3,1,0)))</f>
        <v>3</v>
      </c>
      <c r="BM19" s="101"/>
      <c r="BN19" s="100">
        <f>IF(BN20+BO20=0,"",IF(BN20=4,3,IF(BN20=3,1,0)))</f>
        <v>3</v>
      </c>
      <c r="BO19" s="101"/>
      <c r="BP19" s="100">
        <f>IF(BP20+BQ20=0,"",IF(BP20=4,3,IF(BP20=3,1,0)))</f>
        <v>0</v>
      </c>
      <c r="BQ19" s="101"/>
      <c r="BR19" s="96">
        <f>SUM(BR20/BS20)</f>
        <v>0.87179487179487181</v>
      </c>
      <c r="BS19" s="97"/>
      <c r="BT19" s="116"/>
      <c r="BV19" s="90">
        <f>IF($N17=1,$K17/2)+IF($N17=0,$K17)</f>
        <v>39</v>
      </c>
      <c r="BW19" s="90">
        <f>IF($P19=1,$K19/2)+IF($P19=0,$K19)</f>
        <v>0</v>
      </c>
      <c r="BX19" s="90">
        <f>IF($R19=1,$K19/2)+IF($R19=0,$K19)</f>
        <v>0</v>
      </c>
      <c r="BY19" s="90">
        <f>IF($T19=1,$K19/2)+IF($T19=0,$K19)</f>
        <v>29</v>
      </c>
      <c r="BZ19" s="90">
        <f>IF($V19=1,$K19/2)+IF($V19=0,$K19)</f>
        <v>14.5</v>
      </c>
      <c r="CA19" s="90">
        <f>IF($X19=1,$K19/2)+IF($X19=0,$K19)</f>
        <v>14.5</v>
      </c>
      <c r="CB19" s="91"/>
      <c r="CC19" s="90">
        <f>IF($AB19=1,$K19/2)+IF($AB19=0,$K19)</f>
        <v>0</v>
      </c>
      <c r="CD19" s="90">
        <f>IF($AD19=1,$K19/2)+IF($AD19=0,$K19)</f>
        <v>0</v>
      </c>
      <c r="CE19" s="90">
        <f>IF($AF19=1,$K19/2)+IF($AF19=0,$K19)</f>
        <v>29</v>
      </c>
      <c r="CF19" s="90">
        <f>IF($AH19=1,$K19/2)+IF($AH19=0,$K19)</f>
        <v>29</v>
      </c>
      <c r="CG19" s="90">
        <f>IF($AJ19=1,$K19/2)+IF($AJ19=0,$K19)</f>
        <v>14.5</v>
      </c>
      <c r="CH19" s="90">
        <f>IF($AL19=1,$K19/2)+IF($AL19=0,$K19)</f>
        <v>0</v>
      </c>
      <c r="CI19" s="90">
        <f>IF($AN19=1,$K19/2)+IF($AN19=0,$K19)</f>
        <v>29</v>
      </c>
      <c r="CJ19" s="90">
        <f>IF($AP19=1,$K19/2)+IF($AP19=0,$K19)</f>
        <v>29</v>
      </c>
      <c r="CK19" s="90">
        <f>IF($AR19=1,$K19/2)+IF($AR19=0,$K19)</f>
        <v>14.5</v>
      </c>
      <c r="CL19" s="90">
        <f>IF($AT19=1,$K19/2)+IF($AT19=0,$K19)</f>
        <v>29</v>
      </c>
      <c r="CM19" s="90">
        <f>IF($AV19=1,$K19/2)+IF($AV19=0,$K19)</f>
        <v>14.5</v>
      </c>
      <c r="CN19" s="90">
        <f>IF($AX19=1,$K19/2)+IF($AX19=0,$K19)</f>
        <v>0</v>
      </c>
      <c r="CO19" s="90">
        <f>IF($AZ19=1,$K19/2)+IF($AZ19=0,$K19)</f>
        <v>14.5</v>
      </c>
      <c r="CP19" s="90">
        <f>IF($BB19=1,$K19/2)+IF($BB19=0,$K19)</f>
        <v>14.5</v>
      </c>
      <c r="CQ19" s="90">
        <f>IF($BD19=1,$K19/2)+IF($BD19=0,$K19)</f>
        <v>14.5</v>
      </c>
      <c r="CR19" s="90">
        <f>IF($BF19=1,$K19/2)+IF($BF19=0,$K19)</f>
        <v>29</v>
      </c>
      <c r="CS19" s="90">
        <f>IF($BH19=1,$K19/2)+IF($BH19=0,$K19)</f>
        <v>29</v>
      </c>
      <c r="CT19" s="90">
        <f>IF($BJ19=1,$K19/2)+IF($BJ19=0,$K19)</f>
        <v>29</v>
      </c>
      <c r="CU19" s="90">
        <f>IF($BL19=1,$K19/2)+IF($BL19=0,$K19)</f>
        <v>0</v>
      </c>
      <c r="CV19" s="90">
        <f>IF($BN19=1,$K19/2)+IF($BN19=0,$K19)</f>
        <v>0</v>
      </c>
      <c r="CW19" s="90">
        <f>IF($BP19=1,$K19/2)+IF($BP19=0,$K19)</f>
        <v>29</v>
      </c>
    </row>
    <row r="20" spans="1:101" ht="11.25" customHeight="1" x14ac:dyDescent="0.25">
      <c r="A20" s="121"/>
      <c r="B20" s="163"/>
      <c r="C20" s="169"/>
      <c r="D20" s="162"/>
      <c r="E20" s="107"/>
      <c r="F20" s="107"/>
      <c r="G20" s="107"/>
      <c r="H20" s="158"/>
      <c r="I20" s="104"/>
      <c r="J20" s="105"/>
      <c r="K20" s="106"/>
      <c r="L20" s="107"/>
      <c r="M20" s="103"/>
      <c r="N20" s="23">
        <v>2</v>
      </c>
      <c r="O20" s="24">
        <v>4</v>
      </c>
      <c r="P20" s="23">
        <v>4</v>
      </c>
      <c r="Q20" s="24">
        <v>2</v>
      </c>
      <c r="R20" s="23">
        <v>4</v>
      </c>
      <c r="S20" s="24">
        <v>2</v>
      </c>
      <c r="T20" s="23">
        <v>2</v>
      </c>
      <c r="U20" s="24">
        <v>4</v>
      </c>
      <c r="V20" s="23">
        <v>3</v>
      </c>
      <c r="W20" s="24">
        <v>3</v>
      </c>
      <c r="X20" s="23">
        <v>3</v>
      </c>
      <c r="Y20" s="24">
        <v>3</v>
      </c>
      <c r="Z20" s="29"/>
      <c r="AA20" s="30"/>
      <c r="AB20" s="23"/>
      <c r="AC20" s="24"/>
      <c r="AD20" s="23">
        <v>4</v>
      </c>
      <c r="AE20" s="24">
        <v>1</v>
      </c>
      <c r="AF20" s="23">
        <v>2</v>
      </c>
      <c r="AG20" s="24">
        <v>4</v>
      </c>
      <c r="AH20" s="23">
        <v>0</v>
      </c>
      <c r="AI20" s="24">
        <v>4</v>
      </c>
      <c r="AJ20" s="23">
        <v>3</v>
      </c>
      <c r="AK20" s="24">
        <v>3</v>
      </c>
      <c r="AL20" s="23">
        <v>4</v>
      </c>
      <c r="AM20" s="24">
        <v>2</v>
      </c>
      <c r="AN20" s="23">
        <v>1</v>
      </c>
      <c r="AO20" s="24">
        <v>4</v>
      </c>
      <c r="AP20" s="23">
        <v>2</v>
      </c>
      <c r="AQ20" s="24">
        <v>4</v>
      </c>
      <c r="AR20" s="23">
        <v>3</v>
      </c>
      <c r="AS20" s="24">
        <v>3</v>
      </c>
      <c r="AT20" s="21">
        <v>1</v>
      </c>
      <c r="AU20" s="22">
        <v>4</v>
      </c>
      <c r="AV20" s="21">
        <v>3</v>
      </c>
      <c r="AW20" s="22">
        <v>3</v>
      </c>
      <c r="AX20" s="23">
        <v>4</v>
      </c>
      <c r="AY20" s="24">
        <v>1</v>
      </c>
      <c r="AZ20" s="23">
        <v>3</v>
      </c>
      <c r="BA20" s="24">
        <v>3</v>
      </c>
      <c r="BB20" s="23">
        <v>3</v>
      </c>
      <c r="BC20" s="24">
        <v>3</v>
      </c>
      <c r="BD20" s="23">
        <v>3</v>
      </c>
      <c r="BE20" s="24">
        <v>3</v>
      </c>
      <c r="BF20" s="23">
        <v>0</v>
      </c>
      <c r="BG20" s="24">
        <v>4</v>
      </c>
      <c r="BH20" s="23">
        <v>2</v>
      </c>
      <c r="BI20" s="24">
        <v>4</v>
      </c>
      <c r="BJ20" s="23">
        <v>2</v>
      </c>
      <c r="BK20" s="24">
        <v>4</v>
      </c>
      <c r="BL20" s="23">
        <v>4</v>
      </c>
      <c r="BM20" s="24">
        <v>2</v>
      </c>
      <c r="BN20" s="21">
        <v>4</v>
      </c>
      <c r="BO20" s="22">
        <v>0</v>
      </c>
      <c r="BP20" s="21">
        <v>2</v>
      </c>
      <c r="BQ20" s="22">
        <v>4</v>
      </c>
      <c r="BR20" s="25">
        <f>SUM($BP20,$BN20,$BL20,$BJ20,$BH20,$BF20,$BD20,$BB20,$AZ20,$AX20,$AV20,$AT20,$AR20,$AP20,$AN20,$AL20,$AJ20,$AH20,$AF20,$AD20,$AB20,$Z20,$X20,$V20,$T20,$R20,$P20,$N20,)</f>
        <v>68</v>
      </c>
      <c r="BS20" s="26">
        <f>SUM($BQ20,$BO20,$BM20,$BK20,$BI20,$BG20,$BE20,$BC20,$BA20,$AY20,$AW20,$AU20,$AS20,$AQ20,$AO20,$AM20,$AK20,$AI20,$AG20,$AE20,$AC20,$AA20,$Y20,$W20,$U20,$S20,$Q20,$O20,)</f>
        <v>78</v>
      </c>
      <c r="BT20" s="117"/>
      <c r="BV20" s="90"/>
      <c r="BW20" s="90"/>
      <c r="BX20" s="90"/>
      <c r="BY20" s="90"/>
      <c r="BZ20" s="90"/>
      <c r="CA20" s="90"/>
      <c r="CB20" s="91"/>
      <c r="CC20" s="90"/>
      <c r="CD20" s="90"/>
      <c r="CE20" s="90"/>
      <c r="CF20" s="90"/>
      <c r="CG20" s="90"/>
      <c r="CH20" s="90"/>
      <c r="CI20" s="90"/>
      <c r="CJ20" s="90"/>
      <c r="CK20" s="90"/>
      <c r="CL20" s="90"/>
      <c r="CM20" s="90"/>
      <c r="CN20" s="90"/>
      <c r="CO20" s="90"/>
      <c r="CP20" s="90"/>
      <c r="CQ20" s="90"/>
      <c r="CR20" s="90"/>
      <c r="CS20" s="90"/>
      <c r="CT20" s="90"/>
      <c r="CU20" s="90"/>
      <c r="CV20" s="90"/>
      <c r="CW20" s="90"/>
    </row>
    <row r="21" spans="1:101" ht="11.25" customHeight="1" x14ac:dyDescent="0.25">
      <c r="A21" s="108">
        <v>8</v>
      </c>
      <c r="B21" s="163"/>
      <c r="C21" s="169"/>
      <c r="D21" s="161"/>
      <c r="E21" s="107">
        <f t="shared" ref="E21" si="205">F21+G21</f>
        <v>0</v>
      </c>
      <c r="F21" s="107">
        <f t="shared" ref="F21" si="206">IF(I21&gt;150,IF(H21&gt;=65,0,SUM(K21-(COUNT(N21:BQ21))*3*(15+50)%)*10),IF(I21&lt;-150,IF((K21-(COUNT(N21:BQ21))*3*((G21-L21)/10+50)%)*10&lt;1,0,SUM(K21-(COUNT(N21:BQ21))*3*((G21-L21)/10+50)%)*10),SUM(K21-(COUNT(N21:BQ21))*3*((G21-L21)/10+50)%)*10))</f>
        <v>0</v>
      </c>
      <c r="G21" s="107"/>
      <c r="H21" s="158">
        <f t="shared" ref="H21" si="207">IF(COUNT(N21:BQ21)=0,0,K21/((COUNT(N21:BQ21))*3)%)</f>
        <v>0</v>
      </c>
      <c r="I21" s="103">
        <f t="shared" ref="I21" si="208">G21-L21</f>
        <v>-1256.6538461538462</v>
      </c>
      <c r="J21" s="105"/>
      <c r="K21" s="106">
        <f>SUM(N21:BQ21)</f>
        <v>0</v>
      </c>
      <c r="L21" s="107">
        <f t="shared" ref="L21" si="209">(SUM($G$7:$G$62)-G21)/(COUNT($G$7:$G$62)-1)</f>
        <v>1256.6538461538462</v>
      </c>
      <c r="M21" s="103">
        <f>CC63</f>
        <v>0</v>
      </c>
      <c r="N21" s="100" t="str">
        <f t="shared" ref="N21" si="210">IF(N22+O22=0,"",IF(N22=4,3,IF(N22=3,1,0)))</f>
        <v/>
      </c>
      <c r="O21" s="101"/>
      <c r="P21" s="100" t="str">
        <f t="shared" ref="P21" si="211">IF(P22+Q22=0,"",IF(P22=4,3,IF(P22=3,1,0)))</f>
        <v/>
      </c>
      <c r="Q21" s="101"/>
      <c r="R21" s="100" t="str">
        <f t="shared" ref="R21" si="212">IF(R22+S22=0,"",IF(R22=4,3,IF(R22=3,1,0)))</f>
        <v/>
      </c>
      <c r="S21" s="101"/>
      <c r="T21" s="100" t="str">
        <f t="shared" ref="T21" si="213">IF(T22+U22=0,"",IF(T22=4,3,IF(T22=3,1,0)))</f>
        <v/>
      </c>
      <c r="U21" s="101"/>
      <c r="V21" s="100" t="str">
        <f t="shared" ref="V21" si="214">IF(V22+W22=0,"",IF(V22=4,3,IF(V22=3,1,0)))</f>
        <v/>
      </c>
      <c r="W21" s="101"/>
      <c r="X21" s="100" t="str">
        <f t="shared" ref="X21" si="215">IF(X22+Y22=0,"",IF(X22=4,3,IF(X22=3,1,0)))</f>
        <v/>
      </c>
      <c r="Y21" s="101"/>
      <c r="Z21" s="100" t="str">
        <f t="shared" ref="Z21" si="216">IF(Z22+AA22=0,"",IF(Z22=4,3,IF(Z22=3,1,0)))</f>
        <v/>
      </c>
      <c r="AA21" s="101"/>
      <c r="AB21" s="27"/>
      <c r="AC21" s="28"/>
      <c r="AD21" s="100" t="str">
        <f t="shared" ref="AD21" si="217">IF(AD22+AE22=0,"",IF(AD22=4,3,IF(AD22=3,1,0)))</f>
        <v/>
      </c>
      <c r="AE21" s="101"/>
      <c r="AF21" s="100" t="str">
        <f t="shared" ref="AF21" si="218">IF(AF22+AG22=0,"",IF(AF22=4,3,IF(AF22=3,1,0)))</f>
        <v/>
      </c>
      <c r="AG21" s="101"/>
      <c r="AH21" s="100" t="str">
        <f t="shared" ref="AH21" si="219">IF(AH22+AI22=0,"",IF(AH22=4,3,IF(AH22=3,1,0)))</f>
        <v/>
      </c>
      <c r="AI21" s="101"/>
      <c r="AJ21" s="100" t="str">
        <f t="shared" ref="AJ21" si="220">IF(AJ22+AK22=0,"",IF(AJ22=4,3,IF(AJ22=3,1,0)))</f>
        <v/>
      </c>
      <c r="AK21" s="101"/>
      <c r="AL21" s="100" t="str">
        <f t="shared" ref="AL21" si="221">IF(AL22+AM22=0,"",IF(AL22=4,3,IF(AL22=3,1,0)))</f>
        <v/>
      </c>
      <c r="AM21" s="101"/>
      <c r="AN21" s="100" t="str">
        <f t="shared" ref="AN21" si="222">IF(AN22+AO22=0,"",IF(AN22=4,3,IF(AN22=3,1,0)))</f>
        <v/>
      </c>
      <c r="AO21" s="101"/>
      <c r="AP21" s="100" t="str">
        <f t="shared" ref="AP21" si="223">IF(AP22+AQ22=0,"",IF(AP22=4,3,IF(AP22=3,1,0)))</f>
        <v/>
      </c>
      <c r="AQ21" s="101"/>
      <c r="AR21" s="100" t="str">
        <f t="shared" ref="AR21" si="224">IF(AR22+AS22=0,"",IF(AR22=4,3,IF(AR22=3,1,0)))</f>
        <v/>
      </c>
      <c r="AS21" s="101"/>
      <c r="AT21" s="100" t="str">
        <f t="shared" ref="AT21" si="225">IF(AT22+AU22=0,"",IF(AT22=4,3,IF(AT22=3,1,0)))</f>
        <v/>
      </c>
      <c r="AU21" s="101"/>
      <c r="AV21" s="100" t="str">
        <f t="shared" ref="AV21" si="226">IF(AV22+AW22=0,"",IF(AV22=4,3,IF(AV22=3,1,0)))</f>
        <v/>
      </c>
      <c r="AW21" s="101"/>
      <c r="AX21" s="100" t="str">
        <f t="shared" ref="AX21" si="227">IF(AX22+AY22=0,"",IF(AX22=4,3,IF(AX22=3,1,0)))</f>
        <v/>
      </c>
      <c r="AY21" s="101"/>
      <c r="AZ21" s="100" t="str">
        <f t="shared" ref="AZ21" si="228">IF(AZ22+BA22=0,"",IF(AZ22=4,3,IF(AZ22=3,1,0)))</f>
        <v/>
      </c>
      <c r="BA21" s="101"/>
      <c r="BB21" s="100" t="str">
        <f t="shared" ref="BB21" si="229">IF(BB22+BC22=0,"",IF(BB22=4,3,IF(BB22=3,1,0)))</f>
        <v/>
      </c>
      <c r="BC21" s="101"/>
      <c r="BD21" s="100" t="str">
        <f t="shared" ref="BD21" si="230">IF(BD22+BE22=0,"",IF(BD22=4,3,IF(BD22=3,1,0)))</f>
        <v/>
      </c>
      <c r="BE21" s="101"/>
      <c r="BF21" s="100" t="str">
        <f t="shared" ref="BF21" si="231">IF(BF22+BG22=0,"",IF(BF22=4,3,IF(BF22=3,1,0)))</f>
        <v/>
      </c>
      <c r="BG21" s="101"/>
      <c r="BH21" s="100" t="str">
        <f t="shared" ref="BH21" si="232">IF(BH22+BI22=0,"",IF(BH22=4,3,IF(BH22=3,1,0)))</f>
        <v/>
      </c>
      <c r="BI21" s="101"/>
      <c r="BJ21" s="100" t="str">
        <f t="shared" ref="BJ21" si="233">IF(BJ22+BK22=0,"",IF(BJ22=4,3,IF(BJ22=3,1,0)))</f>
        <v/>
      </c>
      <c r="BK21" s="101"/>
      <c r="BL21" s="100" t="str">
        <f t="shared" ref="BL21" si="234">IF(BL22+BM22=0,"",IF(BL22=4,3,IF(BL22=3,1,0)))</f>
        <v/>
      </c>
      <c r="BM21" s="101"/>
      <c r="BN21" s="100" t="str">
        <f>IF(BN22+BO22=0,"",IF(BN22=4,3,IF(BN22=3,1,0)))</f>
        <v/>
      </c>
      <c r="BO21" s="101"/>
      <c r="BP21" s="100" t="str">
        <f>IF(BP22+BQ22=0,"",IF(BP22=4,3,IF(BP22=3,1,0)))</f>
        <v/>
      </c>
      <c r="BQ21" s="101"/>
      <c r="BR21" s="96" t="e">
        <f>SUM(BR22/BS22)</f>
        <v>#DIV/0!</v>
      </c>
      <c r="BS21" s="97"/>
      <c r="BT21" s="116"/>
      <c r="BV21" s="90">
        <f>IF($N19=1,$K19/2)+IF($N19=0,$K19)</f>
        <v>29</v>
      </c>
      <c r="BW21" s="90">
        <f>IF($P21=1,$K21/2)+IF($P21=0,$K21)</f>
        <v>0</v>
      </c>
      <c r="BX21" s="90">
        <f>IF($R21=1,$K21/2)+IF($R21=0,$K21)</f>
        <v>0</v>
      </c>
      <c r="BY21" s="90">
        <f>IF($T21=1,$K21/2)+IF($T21=0,$K21)</f>
        <v>0</v>
      </c>
      <c r="BZ21" s="90">
        <f>IF($V21=1,$K21/2)+IF($V21=0,$K21)</f>
        <v>0</v>
      </c>
      <c r="CA21" s="90">
        <f>IF($X21=1,$K21/2)+IF($X21=0,$K21)</f>
        <v>0</v>
      </c>
      <c r="CB21" s="90">
        <f>IF($Z21=1,$K21/2)+IF($Z21=0,$K21)</f>
        <v>0</v>
      </c>
      <c r="CC21" s="91"/>
      <c r="CD21" s="90">
        <f>IF($AD21=1,$K21/2)+IF($AD21=0,$K21)</f>
        <v>0</v>
      </c>
      <c r="CE21" s="90">
        <f>IF($AF21=1,$K21/2)+IF($AF21=0,$K21)</f>
        <v>0</v>
      </c>
      <c r="CF21" s="90">
        <f>IF($AH21=1,$K21/2)+IF($AH21=0,$K21)</f>
        <v>0</v>
      </c>
      <c r="CG21" s="90">
        <f>IF($AJ21=1,$K21/2)+IF($AJ21=0,$K21)</f>
        <v>0</v>
      </c>
      <c r="CH21" s="90">
        <f>IF($AL21=1,$K21/2)+IF($AL21=0,$K21)</f>
        <v>0</v>
      </c>
      <c r="CI21" s="90">
        <f>IF($AN21=1,$K21/2)+IF($AN21=0,$K21)</f>
        <v>0</v>
      </c>
      <c r="CJ21" s="90">
        <f>IF($AP21=1,$K21/2)+IF($AP21=0,$K21)</f>
        <v>0</v>
      </c>
      <c r="CK21" s="90">
        <f>IF($AR21=1,$K21/2)+IF($AR21=0,$K21)</f>
        <v>0</v>
      </c>
      <c r="CL21" s="90">
        <f>IF($AT21=1,$K21/2)+IF($AT21=0,$K21)</f>
        <v>0</v>
      </c>
      <c r="CM21" s="90">
        <f>IF($AV21=1,$K21/2)+IF($AV21=0,$K21)</f>
        <v>0</v>
      </c>
      <c r="CN21" s="90">
        <f>IF($AX21=1,$K21/2)+IF($AX21=0,$K21)</f>
        <v>0</v>
      </c>
      <c r="CO21" s="90">
        <f>IF($AZ21=1,$K21/2)+IF($AZ21=0,$K21)</f>
        <v>0</v>
      </c>
      <c r="CP21" s="90">
        <f>IF($BB21=1,$K21/2)+IF($BB21=0,$K21)</f>
        <v>0</v>
      </c>
      <c r="CQ21" s="90">
        <f>IF($BD21=1,$K21/2)+IF($BD21=0,$K21)</f>
        <v>0</v>
      </c>
      <c r="CR21" s="90">
        <f>IF($BF21=1,$K21/2)+IF($BF21=0,$K21)</f>
        <v>0</v>
      </c>
      <c r="CS21" s="90">
        <f>IF($BH21=1,$K21/2)+IF($BH21=0,$K21)</f>
        <v>0</v>
      </c>
      <c r="CT21" s="90">
        <f>IF($BJ21=1,$K21/2)+IF($BJ21=0,$K21)</f>
        <v>0</v>
      </c>
      <c r="CU21" s="90">
        <f>IF($BL21=1,$K21/2)+IF($BL21=0,$K21)</f>
        <v>0</v>
      </c>
      <c r="CV21" s="90">
        <f>IF($BN21=1,$K21/2)+IF($BN21=0,$K21)</f>
        <v>0</v>
      </c>
      <c r="CW21" s="90">
        <f>IF($BP21=1,$K21/2)+IF($BP21=0,$K21)</f>
        <v>0</v>
      </c>
    </row>
    <row r="22" spans="1:101" ht="11.25" customHeight="1" x14ac:dyDescent="0.25">
      <c r="A22" s="123"/>
      <c r="B22" s="163"/>
      <c r="C22" s="169"/>
      <c r="D22" s="162"/>
      <c r="E22" s="107"/>
      <c r="F22" s="107"/>
      <c r="G22" s="107"/>
      <c r="H22" s="158"/>
      <c r="I22" s="104"/>
      <c r="J22" s="105"/>
      <c r="K22" s="106"/>
      <c r="L22" s="107"/>
      <c r="M22" s="103"/>
      <c r="N22" s="23"/>
      <c r="O22" s="24"/>
      <c r="P22" s="23"/>
      <c r="Q22" s="24"/>
      <c r="R22" s="23"/>
      <c r="S22" s="24"/>
      <c r="T22" s="23"/>
      <c r="U22" s="24"/>
      <c r="V22" s="23"/>
      <c r="W22" s="24"/>
      <c r="X22" s="23"/>
      <c r="Y22" s="24"/>
      <c r="Z22" s="23"/>
      <c r="AA22" s="24"/>
      <c r="AB22" s="29"/>
      <c r="AC22" s="30"/>
      <c r="AD22" s="23"/>
      <c r="AE22" s="24"/>
      <c r="AF22" s="23"/>
      <c r="AG22" s="24"/>
      <c r="AH22" s="23"/>
      <c r="AI22" s="24"/>
      <c r="AJ22" s="23"/>
      <c r="AK22" s="24"/>
      <c r="AL22" s="23"/>
      <c r="AM22" s="24"/>
      <c r="AN22" s="23"/>
      <c r="AO22" s="24"/>
      <c r="AP22" s="23"/>
      <c r="AQ22" s="24"/>
      <c r="AR22" s="23"/>
      <c r="AS22" s="24"/>
      <c r="AT22" s="23"/>
      <c r="AU22" s="24"/>
      <c r="AV22" s="21"/>
      <c r="AW22" s="22"/>
      <c r="AX22" s="23"/>
      <c r="AY22" s="24"/>
      <c r="AZ22" s="23"/>
      <c r="BA22" s="24"/>
      <c r="BB22" s="23"/>
      <c r="BC22" s="24"/>
      <c r="BD22" s="23"/>
      <c r="BE22" s="24"/>
      <c r="BF22" s="23"/>
      <c r="BG22" s="24"/>
      <c r="BH22" s="23"/>
      <c r="BI22" s="24"/>
      <c r="BJ22" s="23"/>
      <c r="BK22" s="24"/>
      <c r="BL22" s="23"/>
      <c r="BM22" s="24"/>
      <c r="BN22" s="23"/>
      <c r="BO22" s="24"/>
      <c r="BP22" s="21"/>
      <c r="BQ22" s="22"/>
      <c r="BR22" s="25">
        <f>SUM($BP22,$BN22,$BL22,$BJ22,$BH22,$BF22,$BD22,$BB22,$AZ22,$AX22,$AV22,$AT22,$AR22,$AP22,$AN22,$AL22,$AJ22,$AH22,$AF22,$AD22,$AB22,$Z22,$X22,$V22,$T22,$R22,$P22,$N22,)</f>
        <v>0</v>
      </c>
      <c r="BS22" s="26">
        <f>SUM($BQ22,$BO22,$BM22,$BK22,$BI22,$BG22,$BE22,$BC22,$BA22,$AY22,$AW22,$AU22,$AS22,$AQ22,$AO22,$AM22,$AK22,$AI22,$AG22,$AE22,$AC22,$AA22,$Y22,$W22,$U22,$S22,$Q22,$O22,)</f>
        <v>0</v>
      </c>
      <c r="BT22" s="117"/>
      <c r="BV22" s="90"/>
      <c r="BW22" s="90"/>
      <c r="BX22" s="90"/>
      <c r="BY22" s="90"/>
      <c r="BZ22" s="90"/>
      <c r="CA22" s="90"/>
      <c r="CB22" s="90"/>
      <c r="CC22" s="91"/>
      <c r="CD22" s="90"/>
      <c r="CE22" s="90"/>
      <c r="CF22" s="90"/>
      <c r="CG22" s="90"/>
      <c r="CH22" s="90"/>
      <c r="CI22" s="90"/>
      <c r="CJ22" s="90"/>
      <c r="CK22" s="90"/>
      <c r="CL22" s="90"/>
      <c r="CM22" s="90"/>
      <c r="CN22" s="90"/>
      <c r="CO22" s="90"/>
      <c r="CP22" s="90"/>
      <c r="CQ22" s="90"/>
      <c r="CR22" s="90"/>
      <c r="CS22" s="90"/>
      <c r="CT22" s="90"/>
      <c r="CU22" s="90"/>
      <c r="CV22" s="90"/>
      <c r="CW22" s="90"/>
    </row>
    <row r="23" spans="1:101" ht="11.25" customHeight="1" x14ac:dyDescent="0.25">
      <c r="A23" s="118">
        <v>9</v>
      </c>
      <c r="B23" s="163" t="s">
        <v>74</v>
      </c>
      <c r="C23" s="169" t="s">
        <v>71</v>
      </c>
      <c r="D23" s="161">
        <v>279</v>
      </c>
      <c r="E23" s="107">
        <f t="shared" ref="E23" si="235">F23+G23</f>
        <v>1146.93</v>
      </c>
      <c r="F23" s="107">
        <f t="shared" ref="F23" si="236">IF(I23&gt;150,IF(H23&gt;=65,0,SUM(K23-(COUNT(N23:BQ23))*3*(15+50)%)*10),IF(I23&lt;-150,IF((K23-(COUNT(N23:BQ23))*3*((G23-L23)/10+50)%)*10&lt;1,0,SUM(K23-(COUNT(N23:BQ23))*3*((G23-L23)/10+50)%)*10),SUM(K23-(COUNT(N23:BQ23))*3*((G23-L23)/10+50)%)*10))</f>
        <v>-99.069999999999965</v>
      </c>
      <c r="G23" s="107">
        <v>1246</v>
      </c>
      <c r="H23" s="158">
        <f t="shared" ref="H23" si="237">IF(COUNT(N23:BQ23)=0,0,K23/((COUNT(N23:BQ23))*3)%)</f>
        <v>41.025641025641022</v>
      </c>
      <c r="I23" s="103">
        <f t="shared" ref="I23" si="238">G23-L23</f>
        <v>37.269230769230717</v>
      </c>
      <c r="J23" s="105">
        <v>15</v>
      </c>
      <c r="K23" s="106">
        <f>SUM(N23:BQ23)</f>
        <v>32</v>
      </c>
      <c r="L23" s="107">
        <f t="shared" ref="L23" si="239">(SUM($G$7:$G$62)-G23)/(COUNT($G$7:$G$62)-1)</f>
        <v>1208.7307692307693</v>
      </c>
      <c r="M23" s="103">
        <f>CD63</f>
        <v>403</v>
      </c>
      <c r="N23" s="100">
        <f t="shared" ref="N23" si="240">IF(N24+O24=0,"",IF(N24=4,3,IF(N24=3,1,0)))</f>
        <v>0</v>
      </c>
      <c r="O23" s="101"/>
      <c r="P23" s="100">
        <f t="shared" ref="P23" si="241">IF(P24+Q24=0,"",IF(P24=4,3,IF(P24=3,1,0)))</f>
        <v>0</v>
      </c>
      <c r="Q23" s="101"/>
      <c r="R23" s="100">
        <f t="shared" ref="R23" si="242">IF(R24+S24=0,"",IF(R24=4,3,IF(R24=3,1,0)))</f>
        <v>1</v>
      </c>
      <c r="S23" s="101"/>
      <c r="T23" s="100">
        <f t="shared" ref="T23" si="243">IF(T24+U24=0,"",IF(T24=4,3,IF(T24=3,1,0)))</f>
        <v>0</v>
      </c>
      <c r="U23" s="101"/>
      <c r="V23" s="100">
        <f t="shared" ref="V23" si="244">IF(V24+W24=0,"",IF(V24=4,3,IF(V24=3,1,0)))</f>
        <v>1</v>
      </c>
      <c r="W23" s="101"/>
      <c r="X23" s="100">
        <f t="shared" ref="X23" si="245">IF(X24+Y24=0,"",IF(X24=4,3,IF(X24=3,1,0)))</f>
        <v>1</v>
      </c>
      <c r="Y23" s="101"/>
      <c r="Z23" s="100">
        <f t="shared" ref="Z23" si="246">IF(Z24+AA24=0,"",IF(Z24=4,3,IF(Z24=3,1,0)))</f>
        <v>0</v>
      </c>
      <c r="AA23" s="101"/>
      <c r="AB23" s="100" t="str">
        <f t="shared" ref="AB23" si="247">IF(AB24+AC24=0,"",IF(AB24=4,3,IF(AB24=3,1,0)))</f>
        <v/>
      </c>
      <c r="AC23" s="101"/>
      <c r="AD23" s="27"/>
      <c r="AE23" s="28"/>
      <c r="AF23" s="100">
        <f t="shared" ref="AF23" si="248">IF(AF24+AG24=0,"",IF(AF24=4,3,IF(AF24=3,1,0)))</f>
        <v>0</v>
      </c>
      <c r="AG23" s="101"/>
      <c r="AH23" s="100">
        <f t="shared" ref="AH23" si="249">IF(AH24+AI24=0,"",IF(AH24=4,3,IF(AH24=3,1,0)))</f>
        <v>3</v>
      </c>
      <c r="AI23" s="101"/>
      <c r="AJ23" s="100">
        <f t="shared" ref="AJ23" si="250">IF(AJ24+AK24=0,"",IF(AJ24=4,3,IF(AJ24=3,1,0)))</f>
        <v>3</v>
      </c>
      <c r="AK23" s="101"/>
      <c r="AL23" s="100">
        <f t="shared" ref="AL23" si="251">IF(AL24+AM24=0,"",IF(AL24=4,3,IF(AL24=3,1,0)))</f>
        <v>1</v>
      </c>
      <c r="AM23" s="101"/>
      <c r="AN23" s="100">
        <f t="shared" ref="AN23" si="252">IF(AN24+AO24=0,"",IF(AN24=4,3,IF(AN24=3,1,0)))</f>
        <v>3</v>
      </c>
      <c r="AO23" s="101"/>
      <c r="AP23" s="100">
        <f t="shared" ref="AP23" si="253">IF(AP24+AQ24=0,"",IF(AP24=4,3,IF(AP24=3,1,0)))</f>
        <v>1</v>
      </c>
      <c r="AQ23" s="101"/>
      <c r="AR23" s="100">
        <f t="shared" ref="AR23" si="254">IF(AR24+AS24=0,"",IF(AR24=4,3,IF(AR24=3,1,0)))</f>
        <v>0</v>
      </c>
      <c r="AS23" s="101"/>
      <c r="AT23" s="100">
        <f t="shared" ref="AT23" si="255">IF(AT24+AU24=0,"",IF(AT24=4,3,IF(AT24=3,1,0)))</f>
        <v>3</v>
      </c>
      <c r="AU23" s="101"/>
      <c r="AV23" s="100">
        <f t="shared" ref="AV23" si="256">IF(AV24+AW24=0,"",IF(AV24=4,3,IF(AV24=3,1,0)))</f>
        <v>1</v>
      </c>
      <c r="AW23" s="101"/>
      <c r="AX23" s="100">
        <f t="shared" ref="AX23" si="257">IF(AX24+AY24=0,"",IF(AX24=4,3,IF(AX24=3,1,0)))</f>
        <v>0</v>
      </c>
      <c r="AY23" s="101"/>
      <c r="AZ23" s="100">
        <f t="shared" ref="AZ23" si="258">IF(AZ24+BA24=0,"",IF(AZ24=4,3,IF(AZ24=3,1,0)))</f>
        <v>0</v>
      </c>
      <c r="BA23" s="101"/>
      <c r="BB23" s="100">
        <f t="shared" ref="BB23" si="259">IF(BB24+BC24=0,"",IF(BB24=4,3,IF(BB24=3,1,0)))</f>
        <v>3</v>
      </c>
      <c r="BC23" s="101"/>
      <c r="BD23" s="100">
        <f t="shared" ref="BD23" si="260">IF(BD24+BE24=0,"",IF(BD24=4,3,IF(BD24=3,1,0)))</f>
        <v>3</v>
      </c>
      <c r="BE23" s="101"/>
      <c r="BF23" s="100">
        <f t="shared" ref="BF23" si="261">IF(BF24+BG24=0,"",IF(BF24=4,3,IF(BF24=3,1,0)))</f>
        <v>3</v>
      </c>
      <c r="BG23" s="101"/>
      <c r="BH23" s="100">
        <f t="shared" ref="BH23" si="262">IF(BH24+BI24=0,"",IF(BH24=4,3,IF(BH24=3,1,0)))</f>
        <v>0</v>
      </c>
      <c r="BI23" s="101"/>
      <c r="BJ23" s="100">
        <f t="shared" ref="BJ23" si="263">IF(BJ24+BK24=0,"",IF(BJ24=4,3,IF(BJ24=3,1,0)))</f>
        <v>1</v>
      </c>
      <c r="BK23" s="101"/>
      <c r="BL23" s="100">
        <f t="shared" ref="BL23" si="264">IF(BL24+BM24=0,"",IF(BL24=4,3,IF(BL24=3,1,0)))</f>
        <v>1</v>
      </c>
      <c r="BM23" s="101"/>
      <c r="BN23" s="100">
        <f>IF(BN24+BO24=0,"",IF(BN24=4,3,IF(BN24=3,1,0)))</f>
        <v>3</v>
      </c>
      <c r="BO23" s="101"/>
      <c r="BP23" s="100">
        <f>IF(BP24+BQ24=0,"",IF(BP24=4,3,IF(BP24=3,1,0)))</f>
        <v>0</v>
      </c>
      <c r="BQ23" s="101"/>
      <c r="BR23" s="96">
        <f>SUM(BR24/BS24)</f>
        <v>0.95774647887323938</v>
      </c>
      <c r="BS23" s="97"/>
      <c r="BT23" s="116"/>
      <c r="BV23" s="90">
        <f>IF($N21=1,$K21/2)+IF($N21=0,$K21)</f>
        <v>0</v>
      </c>
      <c r="BW23" s="90">
        <f>IF($P23=1,$K23/2)+IF($P23=0,$K23)</f>
        <v>32</v>
      </c>
      <c r="BX23" s="90">
        <f>IF($R23=1,$K23/2)+IF($R23=0,$K23)</f>
        <v>16</v>
      </c>
      <c r="BY23" s="90">
        <f>IF($T23=1,$K23/2)+IF($T23=0,$K23)</f>
        <v>32</v>
      </c>
      <c r="BZ23" s="90">
        <f>IF($V23=1,$K23/2)+IF($V23=0,$K23)</f>
        <v>16</v>
      </c>
      <c r="CA23" s="90">
        <f>IF($X23=1,$K23/2)+IF($X23=0,$K23)</f>
        <v>16</v>
      </c>
      <c r="CB23" s="90">
        <f>IF($Z23=1,$K23/2)+IF($Z23=0,$K23)</f>
        <v>32</v>
      </c>
      <c r="CC23" s="90">
        <f>IF($AB23=1,$K23/2)+IF($AB23=0,$K23)</f>
        <v>0</v>
      </c>
      <c r="CD23" s="91"/>
      <c r="CE23" s="90">
        <f>IF($AF23=1,$K23/2)+IF($AF23=0,$K23)</f>
        <v>32</v>
      </c>
      <c r="CF23" s="90">
        <f>IF($AH23=1,$K23/2)+IF($AH23=0,$K23)</f>
        <v>0</v>
      </c>
      <c r="CG23" s="90">
        <f>IF($AJ23=1,$K23/2)+IF($AJ23=0,$K23)</f>
        <v>0</v>
      </c>
      <c r="CH23" s="90">
        <f>IF($AL23=1,$K23/2)+IF($AL23=0,$K23)</f>
        <v>16</v>
      </c>
      <c r="CI23" s="90">
        <f>IF($AN23=1,$K23/2)+IF($AN23=0,$K23)</f>
        <v>0</v>
      </c>
      <c r="CJ23" s="90">
        <f>IF($AP23=1,$K23/2)+IF($AP23=0,$K23)</f>
        <v>16</v>
      </c>
      <c r="CK23" s="90">
        <f>IF($AR23=1,$K23/2)+IF($AR23=0,$K23)</f>
        <v>32</v>
      </c>
      <c r="CL23" s="90">
        <f>IF($AT23=1,$K23/2)+IF($AT23=0,$K23)</f>
        <v>0</v>
      </c>
      <c r="CM23" s="90">
        <f>IF($AV23=1,$K23/2)+IF($AV23=0,$K23)</f>
        <v>16</v>
      </c>
      <c r="CN23" s="90">
        <f>IF($AX23=1,$K23/2)+IF($AX23=0,$K23)</f>
        <v>32</v>
      </c>
      <c r="CO23" s="90">
        <f>IF($AZ23=1,$K23/2)+IF($AZ23=0,$K23)</f>
        <v>32</v>
      </c>
      <c r="CP23" s="90">
        <f>IF($BB23=1,$K23/2)+IF($BB23=0,$K23)</f>
        <v>0</v>
      </c>
      <c r="CQ23" s="90">
        <f>IF($BD23=1,$K23/2)+IF($BD23=0,$K23)</f>
        <v>0</v>
      </c>
      <c r="CR23" s="90">
        <f>IF($BF23=1,$K23/2)+IF($BF23=0,$K23)</f>
        <v>0</v>
      </c>
      <c r="CS23" s="90">
        <f>IF($BH23=1,$K23/2)+IF($BH23=0,$K23)</f>
        <v>32</v>
      </c>
      <c r="CT23" s="90">
        <f>IF($BJ23=1,$K23/2)+IF($BJ23=0,$K23)</f>
        <v>16</v>
      </c>
      <c r="CU23" s="90">
        <f>IF($BL23=1,$K23/2)+IF($BL23=0,$K23)</f>
        <v>16</v>
      </c>
      <c r="CV23" s="90">
        <f>IF($BN23=1,$K23/2)+IF($BN23=0,$K23)</f>
        <v>0</v>
      </c>
      <c r="CW23" s="90">
        <f>IF($BP23=1,$K23/2)+IF($BP23=0,$K23)</f>
        <v>32</v>
      </c>
    </row>
    <row r="24" spans="1:101" ht="11.25" customHeight="1" x14ac:dyDescent="0.25">
      <c r="A24" s="121"/>
      <c r="B24" s="163"/>
      <c r="C24" s="169"/>
      <c r="D24" s="162"/>
      <c r="E24" s="107"/>
      <c r="F24" s="107"/>
      <c r="G24" s="107"/>
      <c r="H24" s="158"/>
      <c r="I24" s="104"/>
      <c r="J24" s="105"/>
      <c r="K24" s="106"/>
      <c r="L24" s="107"/>
      <c r="M24" s="103"/>
      <c r="N24" s="23">
        <v>0</v>
      </c>
      <c r="O24" s="24">
        <v>4</v>
      </c>
      <c r="P24" s="23">
        <v>2</v>
      </c>
      <c r="Q24" s="24">
        <v>4</v>
      </c>
      <c r="R24" s="23">
        <v>3</v>
      </c>
      <c r="S24" s="24">
        <v>3</v>
      </c>
      <c r="T24" s="23">
        <v>1</v>
      </c>
      <c r="U24" s="24">
        <v>4</v>
      </c>
      <c r="V24" s="23">
        <v>3</v>
      </c>
      <c r="W24" s="24">
        <v>3</v>
      </c>
      <c r="X24" s="23">
        <v>3</v>
      </c>
      <c r="Y24" s="24">
        <v>3</v>
      </c>
      <c r="Z24" s="23">
        <v>1</v>
      </c>
      <c r="AA24" s="24">
        <v>4</v>
      </c>
      <c r="AB24" s="23"/>
      <c r="AC24" s="24"/>
      <c r="AD24" s="29"/>
      <c r="AE24" s="30"/>
      <c r="AF24" s="23">
        <v>2</v>
      </c>
      <c r="AG24" s="24">
        <v>4</v>
      </c>
      <c r="AH24" s="23">
        <v>4</v>
      </c>
      <c r="AI24" s="24">
        <v>2</v>
      </c>
      <c r="AJ24" s="23">
        <v>4</v>
      </c>
      <c r="AK24" s="24">
        <v>1</v>
      </c>
      <c r="AL24" s="23">
        <v>3</v>
      </c>
      <c r="AM24" s="24">
        <v>3</v>
      </c>
      <c r="AN24" s="23">
        <v>4</v>
      </c>
      <c r="AO24" s="24">
        <v>1</v>
      </c>
      <c r="AP24" s="23">
        <v>3</v>
      </c>
      <c r="AQ24" s="24">
        <v>3</v>
      </c>
      <c r="AR24" s="23">
        <v>1</v>
      </c>
      <c r="AS24" s="24">
        <v>4</v>
      </c>
      <c r="AT24" s="23">
        <v>4</v>
      </c>
      <c r="AU24" s="24">
        <v>0</v>
      </c>
      <c r="AV24" s="23">
        <v>3</v>
      </c>
      <c r="AW24" s="24">
        <v>3</v>
      </c>
      <c r="AX24" s="23">
        <v>1</v>
      </c>
      <c r="AY24" s="24">
        <v>4</v>
      </c>
      <c r="AZ24" s="23">
        <v>2</v>
      </c>
      <c r="BA24" s="24">
        <v>4</v>
      </c>
      <c r="BB24" s="23">
        <v>4</v>
      </c>
      <c r="BC24" s="24">
        <v>0</v>
      </c>
      <c r="BD24" s="23">
        <v>4</v>
      </c>
      <c r="BE24" s="24">
        <v>1</v>
      </c>
      <c r="BF24" s="23">
        <v>4</v>
      </c>
      <c r="BG24" s="24">
        <v>1</v>
      </c>
      <c r="BH24" s="23">
        <v>1</v>
      </c>
      <c r="BI24" s="24">
        <v>4</v>
      </c>
      <c r="BJ24" s="23">
        <v>3</v>
      </c>
      <c r="BK24" s="24">
        <v>3</v>
      </c>
      <c r="BL24" s="23">
        <v>3</v>
      </c>
      <c r="BM24" s="24">
        <v>3</v>
      </c>
      <c r="BN24" s="23">
        <v>4</v>
      </c>
      <c r="BO24" s="24">
        <v>1</v>
      </c>
      <c r="BP24" s="23">
        <v>1</v>
      </c>
      <c r="BQ24" s="24">
        <v>4</v>
      </c>
      <c r="BR24" s="25">
        <f>SUM($BP24,$BN24,$BL24,$BJ24,$BH24,$BF24,$BD24,$BB24,$AZ24,$AX24,$AV24,$AT24,$AR24,$AP24,$AN24,$AL24,$AJ24,$AH24,$AF24,$AD24,$AB24,$Z24,$X24,$V24,$T24,$R24,$P24,$N24,)</f>
        <v>68</v>
      </c>
      <c r="BS24" s="26">
        <f>SUM($BQ24,$BO24,$BM24,$BK24,$BI24,$BG24,$BE24,$BC24,$BA24,$AY24,$AW24,$AU24,$AS24,$AQ24,$AO24,$AM24,$AK24,$AI24,$AG24,$AE24,$AC24,$AA24,$Y24,$W24,$U24,$S24,$Q24,$O24,)</f>
        <v>71</v>
      </c>
      <c r="BT24" s="117"/>
      <c r="BV24" s="90"/>
      <c r="BW24" s="90"/>
      <c r="BX24" s="90"/>
      <c r="BY24" s="90"/>
      <c r="BZ24" s="90"/>
      <c r="CA24" s="90"/>
      <c r="CB24" s="90"/>
      <c r="CC24" s="90"/>
      <c r="CD24" s="91"/>
      <c r="CE24" s="90"/>
      <c r="CF24" s="90"/>
      <c r="CG24" s="90"/>
      <c r="CH24" s="90"/>
      <c r="CI24" s="90"/>
      <c r="CJ24" s="90"/>
      <c r="CK24" s="90"/>
      <c r="CL24" s="90"/>
      <c r="CM24" s="90"/>
      <c r="CN24" s="90"/>
      <c r="CO24" s="90"/>
      <c r="CP24" s="90"/>
      <c r="CQ24" s="90"/>
      <c r="CR24" s="90"/>
      <c r="CS24" s="90"/>
      <c r="CT24" s="90"/>
      <c r="CU24" s="90"/>
      <c r="CV24" s="90"/>
      <c r="CW24" s="90"/>
    </row>
    <row r="25" spans="1:101" ht="11.25" customHeight="1" x14ac:dyDescent="0.25">
      <c r="A25" s="108">
        <v>10</v>
      </c>
      <c r="B25" s="159" t="s">
        <v>75</v>
      </c>
      <c r="C25" s="169" t="s">
        <v>76</v>
      </c>
      <c r="D25" s="161">
        <v>404</v>
      </c>
      <c r="E25" s="107">
        <f t="shared" ref="E25" si="265">F25+G25</f>
        <v>1392.51</v>
      </c>
      <c r="F25" s="107">
        <f t="shared" ref="F25" si="266">IF(I25&gt;150,IF(H25&gt;=65,0,SUM(K25-(COUNT(N25:BQ25))*3*(15+50)%)*10),IF(I25&lt;-150,IF((K25-(COUNT(N25:BQ25))*3*((G25-L25)/10+50)%)*10&lt;1,0,SUM(K25-(COUNT(N25:BQ25))*3*((G25-L25)/10+50)%)*10),SUM(K25-(COUNT(N25:BQ25))*3*((G25-L25)/10+50)%)*10))</f>
        <v>64.510000000000076</v>
      </c>
      <c r="G25" s="107">
        <v>1328</v>
      </c>
      <c r="H25" s="158">
        <f t="shared" ref="H25" si="267">IF(COUNT(N25:BQ25)=0,0,K25/((COUNT(N25:BQ25))*3)%)</f>
        <v>70.512820512820511</v>
      </c>
      <c r="I25" s="103">
        <f t="shared" ref="I25" si="268">G25-L25</f>
        <v>122.42307692307691</v>
      </c>
      <c r="J25" s="137">
        <v>2</v>
      </c>
      <c r="K25" s="106">
        <f>SUM(N25:BQ25)</f>
        <v>55</v>
      </c>
      <c r="L25" s="107">
        <f t="shared" ref="L25" si="269">(SUM($G$7:$G$62)-G25)/(COUNT($G$7:$G$62)-1)</f>
        <v>1205.5769230769231</v>
      </c>
      <c r="M25" s="103">
        <f>CE63</f>
        <v>655.5</v>
      </c>
      <c r="N25" s="114">
        <f t="shared" ref="N25" si="270">IF(N26+O26=0,"",IF(N26=4,3,IF(N26=3,1,0)))</f>
        <v>3</v>
      </c>
      <c r="O25" s="115"/>
      <c r="P25" s="100">
        <f t="shared" ref="P25" si="271">IF(P26+Q26=0,"",IF(P26=4,3,IF(P26=3,1,0)))</f>
        <v>3</v>
      </c>
      <c r="Q25" s="101"/>
      <c r="R25" s="100">
        <f t="shared" ref="R25" si="272">IF(R26+S26=0,"",IF(R26=4,3,IF(R26=3,1,0)))</f>
        <v>1</v>
      </c>
      <c r="S25" s="101"/>
      <c r="T25" s="114">
        <f t="shared" ref="T25" si="273">IF(T26+U26=0,"",IF(T26=4,3,IF(T26=3,1,0)))</f>
        <v>3</v>
      </c>
      <c r="U25" s="115"/>
      <c r="V25" s="114">
        <f t="shared" ref="V25" si="274">IF(V26+W26=0,"",IF(V26=4,3,IF(V26=3,1,0)))</f>
        <v>0</v>
      </c>
      <c r="W25" s="115"/>
      <c r="X25" s="114">
        <f t="shared" ref="X25" si="275">IF(X26+Y26=0,"",IF(X26=4,3,IF(X26=3,1,0)))</f>
        <v>0</v>
      </c>
      <c r="Y25" s="115"/>
      <c r="Z25" s="100">
        <f t="shared" ref="Z25" si="276">IF(Z26+AA26=0,"",IF(Z26=4,3,IF(Z26=3,1,0)))</f>
        <v>3</v>
      </c>
      <c r="AA25" s="101"/>
      <c r="AB25" s="100" t="str">
        <f t="shared" ref="AB25" si="277">IF(AB26+AC26=0,"",IF(AB26=4,3,IF(AB26=3,1,0)))</f>
        <v/>
      </c>
      <c r="AC25" s="101"/>
      <c r="AD25" s="100">
        <f t="shared" ref="AD25" si="278">IF(AD26+AE26=0,"",IF(AD26=4,3,IF(AD26=3,1,0)))</f>
        <v>3</v>
      </c>
      <c r="AE25" s="101"/>
      <c r="AF25" s="27"/>
      <c r="AG25" s="28"/>
      <c r="AH25" s="100">
        <f t="shared" ref="AH25" si="279">IF(AH26+AI26=0,"",IF(AH26=4,3,IF(AH26=3,1,0)))</f>
        <v>1</v>
      </c>
      <c r="AI25" s="101"/>
      <c r="AJ25" s="100">
        <f t="shared" ref="AJ25" si="280">IF(AJ26+AK26=0,"",IF(AJ26=4,3,IF(AJ26=3,1,0)))</f>
        <v>3</v>
      </c>
      <c r="AK25" s="101"/>
      <c r="AL25" s="100">
        <f t="shared" ref="AL25" si="281">IF(AL26+AM26=0,"",IF(AL26=4,3,IF(AL26=3,1,0)))</f>
        <v>3</v>
      </c>
      <c r="AM25" s="101"/>
      <c r="AN25" s="100">
        <f t="shared" ref="AN25" si="282">IF(AN26+AO26=0,"",IF(AN26=4,3,IF(AN26=3,1,0)))</f>
        <v>3</v>
      </c>
      <c r="AO25" s="101"/>
      <c r="AP25" s="114">
        <f t="shared" ref="AP25" si="283">IF(AP26+AQ26=0,"",IF(AP26=4,3,IF(AP26=3,1,0)))</f>
        <v>1</v>
      </c>
      <c r="AQ25" s="115"/>
      <c r="AR25" s="114">
        <f t="shared" ref="AR25" si="284">IF(AR26+AS26=0,"",IF(AR26=4,3,IF(AR26=3,1,0)))</f>
        <v>1</v>
      </c>
      <c r="AS25" s="115"/>
      <c r="AT25" s="114">
        <f t="shared" ref="AT25" si="285">IF(AT26+AU26=0,"",IF(AT26=4,3,IF(AT26=3,1,0)))</f>
        <v>1</v>
      </c>
      <c r="AU25" s="115"/>
      <c r="AV25" s="114">
        <f t="shared" ref="AV25" si="286">IF(AV26+AW26=0,"",IF(AV26=4,3,IF(AV26=3,1,0)))</f>
        <v>3</v>
      </c>
      <c r="AW25" s="115"/>
      <c r="AX25" s="114">
        <f t="shared" ref="AX25" si="287">IF(AX26+AY26=0,"",IF(AX26=4,3,IF(AX26=3,1,0)))</f>
        <v>3</v>
      </c>
      <c r="AY25" s="115"/>
      <c r="AZ25" s="100">
        <f t="shared" ref="AZ25" si="288">IF(AZ26+BA26=0,"",IF(AZ26=4,3,IF(AZ26=3,1,0)))</f>
        <v>0</v>
      </c>
      <c r="BA25" s="101"/>
      <c r="BB25" s="100">
        <f t="shared" ref="BB25" si="289">IF(BB26+BC26=0,"",IF(BB26=4,3,IF(BB26=3,1,0)))</f>
        <v>1</v>
      </c>
      <c r="BC25" s="101"/>
      <c r="BD25" s="114">
        <f>IF(BD26+BE26=0,"",IF(BD26=4,3,IF(BD26=3,1,0)))</f>
        <v>3</v>
      </c>
      <c r="BE25" s="115"/>
      <c r="BF25" s="100">
        <f t="shared" ref="BF25" si="290">IF(BF26+BG26=0,"",IF(BF26=4,3,IF(BF26=3,1,0)))</f>
        <v>3</v>
      </c>
      <c r="BG25" s="101"/>
      <c r="BH25" s="114">
        <f t="shared" ref="BH25" si="291">IF(BH26+BI26=0,"",IF(BH26=4,3,IF(BH26=3,1,0)))</f>
        <v>3</v>
      </c>
      <c r="BI25" s="115"/>
      <c r="BJ25" s="100">
        <f t="shared" ref="BJ25" si="292">IF(BJ26+BK26=0,"",IF(BJ26=4,3,IF(BJ26=3,1,0)))</f>
        <v>3</v>
      </c>
      <c r="BK25" s="101"/>
      <c r="BL25" s="114">
        <f t="shared" ref="BL25" si="293">IF(BL26+BM26=0,"",IF(BL26=4,3,IF(BL26=3,1,0)))</f>
        <v>1</v>
      </c>
      <c r="BM25" s="115"/>
      <c r="BN25" s="100">
        <f>IF(BN26+BO26=0,"",IF(BN26=4,3,IF(BN26=3,1,0)))</f>
        <v>3</v>
      </c>
      <c r="BO25" s="101"/>
      <c r="BP25" s="114">
        <f>IF(BP26+BQ26=0,"",IF(BP26=4,3,IF(BP26=3,1,0)))</f>
        <v>3</v>
      </c>
      <c r="BQ25" s="115"/>
      <c r="BR25" s="96">
        <f>SUM(BR26/BS26)</f>
        <v>1.7307692307692308</v>
      </c>
      <c r="BS25" s="97"/>
      <c r="BT25" s="116">
        <v>25</v>
      </c>
      <c r="BV25" s="90">
        <f>IF($N23=1,$K23/2)+IF($N23=0,$K23)</f>
        <v>32</v>
      </c>
      <c r="BW25" s="90">
        <f>IF($P25=1,$K25/2)+IF($P25=0,$K25)</f>
        <v>0</v>
      </c>
      <c r="BX25" s="90">
        <f>IF($R25=1,$K25/2)+IF($R25=0,$K25)</f>
        <v>27.5</v>
      </c>
      <c r="BY25" s="90">
        <f>IF($T25=1,$K25/2)+IF($T25=0,$K25)</f>
        <v>0</v>
      </c>
      <c r="BZ25" s="90">
        <f>IF($V25=1,$K25/2)+IF($V25=0,$K25)</f>
        <v>55</v>
      </c>
      <c r="CA25" s="90">
        <f>IF($X25=1,$K25/2)+IF($X25=0,$K25)</f>
        <v>55</v>
      </c>
      <c r="CB25" s="90">
        <f>IF($Z25=1,$K25/2)+IF($Z25=0,$K25)</f>
        <v>0</v>
      </c>
      <c r="CC25" s="90">
        <f>IF($AB25=1,$K25/2)+IF($AB25=0,$K25)</f>
        <v>0</v>
      </c>
      <c r="CD25" s="90">
        <f>IF($AD25=1,$K25/2)+IF($AD25=0,$K25)</f>
        <v>0</v>
      </c>
      <c r="CE25" s="91"/>
      <c r="CF25" s="90">
        <f>IF($AH25=1,$K25/2)+IF($AH25=0,$K25)</f>
        <v>27.5</v>
      </c>
      <c r="CG25" s="90">
        <f>IF($AJ25=1,$K25/2)+IF($AJ25=0,$K25)</f>
        <v>0</v>
      </c>
      <c r="CH25" s="90">
        <f>IF($AL25=1,$K25/2)+IF($AL25=0,$K25)</f>
        <v>0</v>
      </c>
      <c r="CI25" s="90">
        <f>IF($AN25=1,$K25/2)+IF($AN25=0,$K25)</f>
        <v>0</v>
      </c>
      <c r="CJ25" s="90">
        <f>IF($AP25=1,$K25/2)+IF($AP25=0,$K25)</f>
        <v>27.5</v>
      </c>
      <c r="CK25" s="90">
        <f>IF($AR25=1,$K25/2)+IF($AR25=0,$K25)</f>
        <v>27.5</v>
      </c>
      <c r="CL25" s="90">
        <f>IF($AT25=1,$K25/2)+IF($AT25=0,$K25)</f>
        <v>27.5</v>
      </c>
      <c r="CM25" s="90">
        <f>IF($AV25=1,$K25/2)+IF($AV25=0,$K25)</f>
        <v>0</v>
      </c>
      <c r="CN25" s="90">
        <f>IF($AX25=1,$K25/2)+IF($AX25=0,$K25)</f>
        <v>0</v>
      </c>
      <c r="CO25" s="90">
        <f>IF($AZ25=1,$K25/2)+IF($AZ25=0,$K25)</f>
        <v>55</v>
      </c>
      <c r="CP25" s="90">
        <f>IF($BB25=1,$K25/2)+IF($BB25=0,$K25)</f>
        <v>27.5</v>
      </c>
      <c r="CQ25" s="90">
        <f>IF($BD25=1,$K25/2)+IF($BD25=0,$K25)</f>
        <v>0</v>
      </c>
      <c r="CR25" s="90">
        <f>IF($BF25=1,$K25/2)+IF($BF25=0,$K25)</f>
        <v>0</v>
      </c>
      <c r="CS25" s="90">
        <f>IF($BH25=1,$K25/2)+IF($BH25=0,$K25)</f>
        <v>0</v>
      </c>
      <c r="CT25" s="90">
        <f>IF($BJ25=1,$K25/2)+IF($BJ25=0,$K25)</f>
        <v>0</v>
      </c>
      <c r="CU25" s="90">
        <f>IF($BL25=1,$K25/2)+IF($BL25=0,$K25)</f>
        <v>27.5</v>
      </c>
      <c r="CV25" s="90">
        <f>IF($BN25=1,$K25/2)+IF($BN25=0,$K25)</f>
        <v>0</v>
      </c>
      <c r="CW25" s="90">
        <f>IF($BP25=1,$K25/2)+IF($BP25=0,$K25)</f>
        <v>0</v>
      </c>
    </row>
    <row r="26" spans="1:101" ht="11.25" customHeight="1" x14ac:dyDescent="0.25">
      <c r="A26" s="123"/>
      <c r="B26" s="159"/>
      <c r="C26" s="169"/>
      <c r="D26" s="162"/>
      <c r="E26" s="107"/>
      <c r="F26" s="107"/>
      <c r="G26" s="107"/>
      <c r="H26" s="158"/>
      <c r="I26" s="104"/>
      <c r="J26" s="137"/>
      <c r="K26" s="106"/>
      <c r="L26" s="107"/>
      <c r="M26" s="103"/>
      <c r="N26" s="31">
        <v>4</v>
      </c>
      <c r="O26" s="32">
        <v>1</v>
      </c>
      <c r="P26" s="23">
        <v>4</v>
      </c>
      <c r="Q26" s="24">
        <v>2</v>
      </c>
      <c r="R26" s="23">
        <v>3</v>
      </c>
      <c r="S26" s="24">
        <v>3</v>
      </c>
      <c r="T26" s="31">
        <v>4</v>
      </c>
      <c r="U26" s="32">
        <v>2</v>
      </c>
      <c r="V26" s="31">
        <v>1</v>
      </c>
      <c r="W26" s="32">
        <v>4</v>
      </c>
      <c r="X26" s="31">
        <v>2</v>
      </c>
      <c r="Y26" s="32">
        <v>4</v>
      </c>
      <c r="Z26" s="23">
        <v>4</v>
      </c>
      <c r="AA26" s="24">
        <v>2</v>
      </c>
      <c r="AB26" s="23"/>
      <c r="AC26" s="24"/>
      <c r="AD26" s="23">
        <v>4</v>
      </c>
      <c r="AE26" s="24">
        <v>2</v>
      </c>
      <c r="AF26" s="29"/>
      <c r="AG26" s="30"/>
      <c r="AH26" s="23">
        <v>3</v>
      </c>
      <c r="AI26" s="24">
        <v>3</v>
      </c>
      <c r="AJ26" s="23">
        <v>4</v>
      </c>
      <c r="AK26" s="24">
        <v>0</v>
      </c>
      <c r="AL26" s="23">
        <v>4</v>
      </c>
      <c r="AM26" s="24">
        <v>1</v>
      </c>
      <c r="AN26" s="23">
        <v>4</v>
      </c>
      <c r="AO26" s="24">
        <v>1</v>
      </c>
      <c r="AP26" s="31">
        <v>3</v>
      </c>
      <c r="AQ26" s="32">
        <v>3</v>
      </c>
      <c r="AR26" s="31">
        <v>3</v>
      </c>
      <c r="AS26" s="32">
        <v>3</v>
      </c>
      <c r="AT26" s="31">
        <v>3</v>
      </c>
      <c r="AU26" s="32">
        <v>3</v>
      </c>
      <c r="AV26" s="31">
        <v>4</v>
      </c>
      <c r="AW26" s="32">
        <v>0</v>
      </c>
      <c r="AX26" s="31">
        <v>4</v>
      </c>
      <c r="AY26" s="32">
        <v>0</v>
      </c>
      <c r="AZ26" s="23">
        <v>2</v>
      </c>
      <c r="BA26" s="24">
        <v>4</v>
      </c>
      <c r="BB26" s="23">
        <v>3</v>
      </c>
      <c r="BC26" s="24">
        <v>3</v>
      </c>
      <c r="BD26" s="31">
        <v>4</v>
      </c>
      <c r="BE26" s="32">
        <v>2</v>
      </c>
      <c r="BF26" s="23">
        <v>4</v>
      </c>
      <c r="BG26" s="24">
        <v>1</v>
      </c>
      <c r="BH26" s="31">
        <v>4</v>
      </c>
      <c r="BI26" s="32">
        <v>2</v>
      </c>
      <c r="BJ26" s="23">
        <v>4</v>
      </c>
      <c r="BK26" s="24">
        <v>1</v>
      </c>
      <c r="BL26" s="31">
        <v>3</v>
      </c>
      <c r="BM26" s="32">
        <v>3</v>
      </c>
      <c r="BN26" s="23">
        <v>4</v>
      </c>
      <c r="BO26" s="24">
        <v>1</v>
      </c>
      <c r="BP26" s="31">
        <v>4</v>
      </c>
      <c r="BQ26" s="32">
        <v>1</v>
      </c>
      <c r="BR26" s="25">
        <f>SUM($BP26,$BN26,$BL26,$BJ26,$BH26,$BF26,$BD26,$BB26,$AZ26,$AX26,$AV26,$AT26,$AR26,$AP26,$AN26,$AL26,$AJ26,$AH26,$AF26,$AD26,$AB26,$Z26,$X26,$V26,$T26,$R26,$P26,$N26,)</f>
        <v>90</v>
      </c>
      <c r="BS26" s="26">
        <f>SUM($BQ26,$BO26,$BM26,$BK26,$BI26,$BG26,$BE26,$BC26,$BA26,$AY26,$AW26,$AU26,$AS26,$AQ26,$AO26,$AM26,$AK26,$AI26,$AG26,$AE26,$AC26,$AA26,$Y26,$W26,$U26,$S26,$Q26,$O26,)</f>
        <v>52</v>
      </c>
      <c r="BT26" s="117"/>
      <c r="BV26" s="90"/>
      <c r="BW26" s="90"/>
      <c r="BX26" s="90"/>
      <c r="BY26" s="90"/>
      <c r="BZ26" s="90"/>
      <c r="CA26" s="90"/>
      <c r="CB26" s="90"/>
      <c r="CC26" s="90"/>
      <c r="CD26" s="90"/>
      <c r="CE26" s="91"/>
      <c r="CF26" s="90"/>
      <c r="CG26" s="90"/>
      <c r="CH26" s="90"/>
      <c r="CI26" s="90"/>
      <c r="CJ26" s="90"/>
      <c r="CK26" s="90"/>
      <c r="CL26" s="90"/>
      <c r="CM26" s="90"/>
      <c r="CN26" s="90"/>
      <c r="CO26" s="90"/>
      <c r="CP26" s="90"/>
      <c r="CQ26" s="90"/>
      <c r="CR26" s="90"/>
      <c r="CS26" s="90"/>
      <c r="CT26" s="90"/>
      <c r="CU26" s="90"/>
      <c r="CV26" s="90"/>
      <c r="CW26" s="90"/>
    </row>
    <row r="27" spans="1:101" ht="11.25" customHeight="1" x14ac:dyDescent="0.25">
      <c r="A27" s="118">
        <v>11</v>
      </c>
      <c r="B27" s="163" t="s">
        <v>77</v>
      </c>
      <c r="C27" s="169" t="s">
        <v>66</v>
      </c>
      <c r="D27" s="161">
        <v>400</v>
      </c>
      <c r="E27" s="107">
        <f t="shared" ref="E27" si="294">F27+G27</f>
        <v>1128.19</v>
      </c>
      <c r="F27" s="107">
        <f t="shared" ref="F27" si="295">IF(I27&gt;150,IF(H27&gt;=65,0,SUM(K27-(COUNT(N27:BQ27))*3*(15+50)%)*10),IF(I27&lt;-150,IF((K27-(COUNT(N27:BQ27))*3*((G27-L27)/10+50)%)*10&lt;1,0,SUM(K27-(COUNT(N27:BQ27))*3*((G27-L27)/10+50)%)*10),SUM(K27-(COUNT(N27:BQ27))*3*((G27-L27)/10+50)%)*10))</f>
        <v>-71.810000000000045</v>
      </c>
      <c r="G27" s="107">
        <v>1200</v>
      </c>
      <c r="H27" s="158">
        <f t="shared" ref="H27" si="296">IF(COUNT(N27:BQ27)=0,0,K27/((COUNT(N27:BQ27))*3)%)</f>
        <v>39.743589743589745</v>
      </c>
      <c r="I27" s="103">
        <f t="shared" ref="I27" si="297">G27-L27</f>
        <v>-10.5</v>
      </c>
      <c r="J27" s="105">
        <v>18</v>
      </c>
      <c r="K27" s="106">
        <f>SUM(N27:BQ27)</f>
        <v>31</v>
      </c>
      <c r="L27" s="107">
        <f t="shared" ref="L27" si="298">(SUM($G$7:$G$62)-G27)/(COUNT($G$7:$G$62)-1)</f>
        <v>1210.5</v>
      </c>
      <c r="M27" s="103">
        <f>CF63</f>
        <v>389</v>
      </c>
      <c r="N27" s="100">
        <f t="shared" ref="N27" si="299">IF(N28+O28=0,"",IF(N28=4,3,IF(N28=3,1,0)))</f>
        <v>3</v>
      </c>
      <c r="O27" s="101"/>
      <c r="P27" s="100">
        <f t="shared" ref="P27" si="300">IF(P28+Q28=0,"",IF(P28=4,3,IF(P28=3,1,0)))</f>
        <v>0</v>
      </c>
      <c r="Q27" s="101"/>
      <c r="R27" s="100">
        <f t="shared" ref="R27" si="301">IF(R28+S28=0,"",IF(R28=4,3,IF(R28=3,1,0)))</f>
        <v>0</v>
      </c>
      <c r="S27" s="101"/>
      <c r="T27" s="100">
        <f t="shared" ref="T27" si="302">IF(T28+U28=0,"",IF(T28=4,3,IF(T28=3,1,0)))</f>
        <v>0</v>
      </c>
      <c r="U27" s="101"/>
      <c r="V27" s="100">
        <f t="shared" ref="V27" si="303">IF(V28+W28=0,"",IF(V28=4,3,IF(V28=3,1,0)))</f>
        <v>1</v>
      </c>
      <c r="W27" s="101"/>
      <c r="X27" s="100">
        <f t="shared" ref="X27" si="304">IF(X28+Y28=0,"",IF(X28=4,3,IF(X28=3,1,0)))</f>
        <v>0</v>
      </c>
      <c r="Y27" s="101"/>
      <c r="Z27" s="100">
        <f t="shared" ref="Z27" si="305">IF(Z28+AA28=0,"",IF(Z28=4,3,IF(Z28=3,1,0)))</f>
        <v>3</v>
      </c>
      <c r="AA27" s="101"/>
      <c r="AB27" s="100" t="str">
        <f t="shared" ref="AB27" si="306">IF(AB28+AC28=0,"",IF(AB28=4,3,IF(AB28=3,1,0)))</f>
        <v/>
      </c>
      <c r="AC27" s="101"/>
      <c r="AD27" s="100">
        <f t="shared" ref="AD27" si="307">IF(AD28+AE28=0,"",IF(AD28=4,3,IF(AD28=3,1,0)))</f>
        <v>0</v>
      </c>
      <c r="AE27" s="101"/>
      <c r="AF27" s="100">
        <f t="shared" ref="AF27" si="308">IF(AF28+AG28=0,"",IF(AF28=4,3,IF(AF28=3,1,0)))</f>
        <v>1</v>
      </c>
      <c r="AG27" s="101"/>
      <c r="AH27" s="27"/>
      <c r="AI27" s="28"/>
      <c r="AJ27" s="100">
        <f t="shared" ref="AJ27" si="309">IF(AJ28+AK28=0,"",IF(AJ28=4,3,IF(AJ28=3,1,0)))</f>
        <v>3</v>
      </c>
      <c r="AK27" s="101"/>
      <c r="AL27" s="100">
        <f t="shared" ref="AL27" si="310">IF(AL28+AM28=0,"",IF(AL28=4,3,IF(AL28=3,1,0)))</f>
        <v>3</v>
      </c>
      <c r="AM27" s="101"/>
      <c r="AN27" s="100">
        <f t="shared" ref="AN27" si="311">IF(AN28+AO28=0,"",IF(AN28=4,3,IF(AN28=3,1,0)))</f>
        <v>1</v>
      </c>
      <c r="AO27" s="101"/>
      <c r="AP27" s="100">
        <f t="shared" ref="AP27" si="312">IF(AP28+AQ28=0,"",IF(AP28=4,3,IF(AP28=3,1,0)))</f>
        <v>3</v>
      </c>
      <c r="AQ27" s="101"/>
      <c r="AR27" s="100">
        <f t="shared" ref="AR27" si="313">IF(AR28+AS28=0,"",IF(AR28=4,3,IF(AR28=3,1,0)))</f>
        <v>0</v>
      </c>
      <c r="AS27" s="101"/>
      <c r="AT27" s="100">
        <f t="shared" ref="AT27" si="314">IF(AT28+AU28=0,"",IF(AT28=4,3,IF(AT28=3,1,0)))</f>
        <v>0</v>
      </c>
      <c r="AU27" s="101"/>
      <c r="AV27" s="100">
        <f t="shared" ref="AV27" si="315">IF(AV28+AW28=0,"",IF(AV28=4,3,IF(AV28=3,1,0)))</f>
        <v>3</v>
      </c>
      <c r="AW27" s="101"/>
      <c r="AX27" s="100">
        <f t="shared" ref="AX27" si="316">IF(AX28+AY28=0,"",IF(AX28=4,3,IF(AX28=3,1,0)))</f>
        <v>0</v>
      </c>
      <c r="AY27" s="101"/>
      <c r="AZ27" s="100">
        <f t="shared" ref="AZ27" si="317">IF(AZ28+BA28=0,"",IF(AZ28=4,3,IF(AZ28=3,1,0)))</f>
        <v>1</v>
      </c>
      <c r="BA27" s="101"/>
      <c r="BB27" s="100">
        <f t="shared" ref="BB27" si="318">IF(BB28+BC28=0,"",IF(BB28=4,3,IF(BB28=3,1,0)))</f>
        <v>1</v>
      </c>
      <c r="BC27" s="101"/>
      <c r="BD27" s="100">
        <f t="shared" ref="BD27" si="319">IF(BD28+BE28=0,"",IF(BD28=4,3,IF(BD28=3,1,0)))</f>
        <v>0</v>
      </c>
      <c r="BE27" s="101"/>
      <c r="BF27" s="100">
        <f t="shared" ref="BF27" si="320">IF(BF28+BG28=0,"",IF(BF28=4,3,IF(BF28=3,1,0)))</f>
        <v>3</v>
      </c>
      <c r="BG27" s="101"/>
      <c r="BH27" s="100">
        <f t="shared" ref="BH27" si="321">IF(BH28+BI28=0,"",IF(BH28=4,3,IF(BH28=3,1,0)))</f>
        <v>0</v>
      </c>
      <c r="BI27" s="101"/>
      <c r="BJ27" s="100">
        <f t="shared" ref="BJ27" si="322">IF(BJ28+BK28=0,"",IF(BJ28=4,3,IF(BJ28=3,1,0)))</f>
        <v>1</v>
      </c>
      <c r="BK27" s="101"/>
      <c r="BL27" s="100">
        <f t="shared" ref="BL27" si="323">IF(BL28+BM28=0,"",IF(BL28=4,3,IF(BL28=3,1,0)))</f>
        <v>0</v>
      </c>
      <c r="BM27" s="101"/>
      <c r="BN27" s="100">
        <f>IF(BN28+BO28=0,"",IF(BN28=4,3,IF(BN28=3,1,0)))</f>
        <v>3</v>
      </c>
      <c r="BO27" s="101"/>
      <c r="BP27" s="100">
        <f>IF(BP28+BQ28=0,"",IF(BP28=4,3,IF(BP28=3,1,0)))</f>
        <v>1</v>
      </c>
      <c r="BQ27" s="101"/>
      <c r="BR27" s="96">
        <f>SUM(BR28/BS28)</f>
        <v>0.93243243243243246</v>
      </c>
      <c r="BS27" s="97"/>
      <c r="BT27" s="116"/>
      <c r="BV27" s="90">
        <f>IF($N25=1,$K25/2)+IF($N25=0,$K25)</f>
        <v>0</v>
      </c>
      <c r="BW27" s="90">
        <f>IF($P27=1,$K27/2)+IF($P27=0,$K27)</f>
        <v>31</v>
      </c>
      <c r="BX27" s="90">
        <f>IF($R27=1,$K27/2)+IF($R27=0,$K27)</f>
        <v>31</v>
      </c>
      <c r="BY27" s="90">
        <f>IF($T27=1,$K27/2)+IF($T27=0,$K27)</f>
        <v>31</v>
      </c>
      <c r="BZ27" s="90">
        <f>IF($V27=1,$K27/2)+IF($V27=0,$K27)</f>
        <v>15.5</v>
      </c>
      <c r="CA27" s="90">
        <f>IF($X27=1,$K27/2)+IF($X27=0,$K27)</f>
        <v>31</v>
      </c>
      <c r="CB27" s="90">
        <f>IF($Z27=1,$K27/2)+IF($Z27=0,$K27)</f>
        <v>0</v>
      </c>
      <c r="CC27" s="90">
        <f>IF($AB27=1,$K27/2)+IF($AB27=0,$K27)</f>
        <v>0</v>
      </c>
      <c r="CD27" s="90">
        <f>IF($AD27=1,$K27/2)+IF($AD27=0,$K27)</f>
        <v>31</v>
      </c>
      <c r="CE27" s="90">
        <f>IF($AF27=1,$K27/2)+IF($AF27=0,$K27)</f>
        <v>15.5</v>
      </c>
      <c r="CF27" s="91"/>
      <c r="CG27" s="90">
        <f>IF($AJ27=1,$K27/2)+IF($AJ27=0,$K27)</f>
        <v>0</v>
      </c>
      <c r="CH27" s="90">
        <f>IF($AL27=1,$K27/2)+IF($AL27=0,$K27)</f>
        <v>0</v>
      </c>
      <c r="CI27" s="90">
        <f>IF($AN27=1,$K27/2)+IF($AN27=0,$K27)</f>
        <v>15.5</v>
      </c>
      <c r="CJ27" s="90">
        <f>IF($AP27=1,$K27/2)+IF($AP27=0,$K27)</f>
        <v>0</v>
      </c>
      <c r="CK27" s="90">
        <f>IF($AR27=1,$K27/2)+IF($AR27=0,$K27)</f>
        <v>31</v>
      </c>
      <c r="CL27" s="90">
        <f>IF($AT27=1,$K27/2)+IF($AT27=0,$K27)</f>
        <v>31</v>
      </c>
      <c r="CM27" s="90">
        <f>IF($AV27=1,$K27/2)+IF($AV27=0,$K27)</f>
        <v>0</v>
      </c>
      <c r="CN27" s="90">
        <f>IF($AX27=1,$K27/2)+IF($AX27=0,$K27)</f>
        <v>31</v>
      </c>
      <c r="CO27" s="90">
        <f>IF($AZ27=1,$K27/2)+IF($AZ27=0,$K27)</f>
        <v>15.5</v>
      </c>
      <c r="CP27" s="90">
        <f>IF($BB27=1,$K27/2)+IF($BB27=0,$K27)</f>
        <v>15.5</v>
      </c>
      <c r="CQ27" s="90">
        <f>IF($BD27=1,$K27/2)+IF($BD27=0,$K27)</f>
        <v>31</v>
      </c>
      <c r="CR27" s="90">
        <f>IF($BF27=1,$K27/2)+IF($BF27=0,$K27)</f>
        <v>0</v>
      </c>
      <c r="CS27" s="90">
        <f>IF($BH27=1,$K27/2)+IF($BH27=0,$K27)</f>
        <v>31</v>
      </c>
      <c r="CT27" s="90">
        <f>IF($BJ27=1,$K27/2)+IF($BJ27=0,$K27)</f>
        <v>15.5</v>
      </c>
      <c r="CU27" s="90">
        <f>IF($BL27=1,$K27/2)+IF($BL27=0,$K27)</f>
        <v>31</v>
      </c>
      <c r="CV27" s="90">
        <f>IF($BN27=1,$K27/2)+IF($BN27=0,$K27)</f>
        <v>0</v>
      </c>
      <c r="CW27" s="90">
        <f>IF($BP27=1,$K27/2)+IF($BP27=0,$K27)</f>
        <v>15.5</v>
      </c>
    </row>
    <row r="28" spans="1:101" ht="11.25" customHeight="1" x14ac:dyDescent="0.25">
      <c r="A28" s="121"/>
      <c r="B28" s="163"/>
      <c r="C28" s="169"/>
      <c r="D28" s="162"/>
      <c r="E28" s="107"/>
      <c r="F28" s="107"/>
      <c r="G28" s="107"/>
      <c r="H28" s="158"/>
      <c r="I28" s="104"/>
      <c r="J28" s="120"/>
      <c r="K28" s="106"/>
      <c r="L28" s="107"/>
      <c r="M28" s="103"/>
      <c r="N28" s="21">
        <v>4</v>
      </c>
      <c r="O28" s="22">
        <v>2</v>
      </c>
      <c r="P28" s="23">
        <v>1</v>
      </c>
      <c r="Q28" s="24">
        <v>4</v>
      </c>
      <c r="R28" s="23">
        <v>1</v>
      </c>
      <c r="S28" s="24">
        <v>4</v>
      </c>
      <c r="T28" s="23">
        <v>2</v>
      </c>
      <c r="U28" s="24">
        <v>4</v>
      </c>
      <c r="V28" s="23">
        <v>3</v>
      </c>
      <c r="W28" s="24">
        <v>3</v>
      </c>
      <c r="X28" s="23">
        <v>1</v>
      </c>
      <c r="Y28" s="24">
        <v>4</v>
      </c>
      <c r="Z28" s="23">
        <v>4</v>
      </c>
      <c r="AA28" s="24">
        <v>0</v>
      </c>
      <c r="AB28" s="23"/>
      <c r="AC28" s="24"/>
      <c r="AD28" s="23">
        <v>2</v>
      </c>
      <c r="AE28" s="24">
        <v>4</v>
      </c>
      <c r="AF28" s="23">
        <v>3</v>
      </c>
      <c r="AG28" s="24">
        <v>3</v>
      </c>
      <c r="AH28" s="29"/>
      <c r="AI28" s="30"/>
      <c r="AJ28" s="23">
        <v>4</v>
      </c>
      <c r="AK28" s="24">
        <v>1</v>
      </c>
      <c r="AL28" s="23">
        <v>4</v>
      </c>
      <c r="AM28" s="24">
        <v>2</v>
      </c>
      <c r="AN28" s="23">
        <v>3</v>
      </c>
      <c r="AO28" s="24">
        <v>3</v>
      </c>
      <c r="AP28" s="23">
        <v>4</v>
      </c>
      <c r="AQ28" s="24">
        <v>0</v>
      </c>
      <c r="AR28" s="23">
        <v>2</v>
      </c>
      <c r="AS28" s="24">
        <v>4</v>
      </c>
      <c r="AT28" s="23">
        <v>0</v>
      </c>
      <c r="AU28" s="24">
        <v>4</v>
      </c>
      <c r="AV28" s="23">
        <v>4</v>
      </c>
      <c r="AW28" s="24">
        <v>2</v>
      </c>
      <c r="AX28" s="23">
        <v>1</v>
      </c>
      <c r="AY28" s="24">
        <v>4</v>
      </c>
      <c r="AZ28" s="23">
        <v>3</v>
      </c>
      <c r="BA28" s="24">
        <v>3</v>
      </c>
      <c r="BB28" s="23">
        <v>3</v>
      </c>
      <c r="BC28" s="24">
        <v>3</v>
      </c>
      <c r="BD28" s="23">
        <v>2</v>
      </c>
      <c r="BE28" s="24">
        <v>4</v>
      </c>
      <c r="BF28" s="23">
        <v>4</v>
      </c>
      <c r="BG28" s="24">
        <v>2</v>
      </c>
      <c r="BH28" s="23">
        <v>2</v>
      </c>
      <c r="BI28" s="24">
        <v>4</v>
      </c>
      <c r="BJ28" s="23">
        <v>3</v>
      </c>
      <c r="BK28" s="24">
        <v>3</v>
      </c>
      <c r="BL28" s="23">
        <v>2</v>
      </c>
      <c r="BM28" s="24">
        <v>4</v>
      </c>
      <c r="BN28" s="23">
        <v>4</v>
      </c>
      <c r="BO28" s="24">
        <v>0</v>
      </c>
      <c r="BP28" s="23">
        <v>3</v>
      </c>
      <c r="BQ28" s="24">
        <v>3</v>
      </c>
      <c r="BR28" s="25">
        <f>SUM($BP28,$BN28,$BL28,$BJ28,$BH28,$BF28,$BD28,$BB28,$AZ28,$AX28,$AV28,$AT28,$AR28,$AP28,$AN28,$AL28,$AJ28,$AH28,$AF28,$AD28,$AB28,$Z28,$X28,$V28,$T28,$R28,$P28,$N28,)</f>
        <v>69</v>
      </c>
      <c r="BS28" s="26">
        <f>SUM($BQ28,$BO28,$BM28,$BK28,$BI28,$BG28,$BE28,$BC28,$BA28,$AY28,$AW28,$AU28,$AS28,$AQ28,$AO28,$AM28,$AK28,$AI28,$AG28,$AE28,$AC28,$AA28,$Y28,$W28,$U28,$S28,$Q28,$O28,)</f>
        <v>74</v>
      </c>
      <c r="BT28" s="117"/>
      <c r="BV28" s="90"/>
      <c r="BW28" s="90"/>
      <c r="BX28" s="90"/>
      <c r="BY28" s="90"/>
      <c r="BZ28" s="90"/>
      <c r="CA28" s="90"/>
      <c r="CB28" s="90"/>
      <c r="CC28" s="90"/>
      <c r="CD28" s="90"/>
      <c r="CE28" s="90"/>
      <c r="CF28" s="91"/>
      <c r="CG28" s="90"/>
      <c r="CH28" s="90"/>
      <c r="CI28" s="90"/>
      <c r="CJ28" s="90"/>
      <c r="CK28" s="90"/>
      <c r="CL28" s="90"/>
      <c r="CM28" s="90"/>
      <c r="CN28" s="90"/>
      <c r="CO28" s="90"/>
      <c r="CP28" s="90"/>
      <c r="CQ28" s="90"/>
      <c r="CR28" s="90"/>
      <c r="CS28" s="90"/>
      <c r="CT28" s="90"/>
      <c r="CU28" s="90"/>
      <c r="CV28" s="90"/>
      <c r="CW28" s="90"/>
    </row>
    <row r="29" spans="1:101" ht="11.25" customHeight="1" x14ac:dyDescent="0.25">
      <c r="A29" s="108">
        <v>12</v>
      </c>
      <c r="B29" s="163" t="s">
        <v>78</v>
      </c>
      <c r="C29" s="169" t="s">
        <v>66</v>
      </c>
      <c r="D29" s="161">
        <v>408</v>
      </c>
      <c r="E29" s="107">
        <f t="shared" ref="E29" si="324">F29+G29</f>
        <v>1113.1100000000001</v>
      </c>
      <c r="F29" s="107">
        <f t="shared" ref="F29" si="325">IF(I29&gt;150,IF(H29&gt;=65,0,SUM(K29-(COUNT(N29:BQ29))*3*(15+50)%)*10),IF(I29&lt;-150,IF((K29-(COUNT(N29:BQ29))*3*((G29-L29)/10+50)%)*10&lt;1,0,SUM(K29-(COUNT(N29:BQ29))*3*((G29-L29)/10+50)%)*10),SUM(K29-(COUNT(N29:BQ29))*3*((G29-L29)/10+50)%)*10))</f>
        <v>45.110000000000028</v>
      </c>
      <c r="G29" s="107">
        <v>1068</v>
      </c>
      <c r="H29" s="158">
        <f t="shared" ref="H29" si="326">IF(COUNT(N29:BQ29)=0,0,K29/((COUNT(N29:BQ29))*3)%)</f>
        <v>41.025641025641022</v>
      </c>
      <c r="I29" s="103">
        <f t="shared" ref="I29" si="327">G29-L29</f>
        <v>-147.57692307692309</v>
      </c>
      <c r="J29" s="105">
        <v>16</v>
      </c>
      <c r="K29" s="106">
        <f>SUM(N29:BQ29)</f>
        <v>32</v>
      </c>
      <c r="L29" s="107">
        <f t="shared" ref="L29" si="328">(SUM($G$7:$G$62)-G29)/(COUNT($G$7:$G$62)-1)</f>
        <v>1215.5769230769231</v>
      </c>
      <c r="M29" s="103">
        <f>CG63</f>
        <v>387</v>
      </c>
      <c r="N29" s="100">
        <f t="shared" ref="N29" si="329">IF(N30+O30=0,"",IF(N30=4,3,IF(N30=3,1,0)))</f>
        <v>0</v>
      </c>
      <c r="O29" s="101"/>
      <c r="P29" s="100">
        <f t="shared" ref="P29" si="330">IF(P30+Q30=0,"",IF(P30=4,3,IF(P30=3,1,0)))</f>
        <v>3</v>
      </c>
      <c r="Q29" s="101"/>
      <c r="R29" s="100">
        <f t="shared" ref="R29" si="331">IF(R30+S30=0,"",IF(R30=4,3,IF(R30=3,1,0)))</f>
        <v>1</v>
      </c>
      <c r="S29" s="101"/>
      <c r="T29" s="100">
        <f t="shared" ref="T29" si="332">IF(T30+U30=0,"",IF(T30=4,3,IF(T30=3,1,0)))</f>
        <v>3</v>
      </c>
      <c r="U29" s="101"/>
      <c r="V29" s="100">
        <f t="shared" ref="V29" si="333">IF(V30+W30=0,"",IF(V30=4,3,IF(V30=3,1,0)))</f>
        <v>3</v>
      </c>
      <c r="W29" s="101"/>
      <c r="X29" s="100">
        <f t="shared" ref="X29" si="334">IF(X30+Y30=0,"",IF(X30=4,3,IF(X30=3,1,0)))</f>
        <v>0</v>
      </c>
      <c r="Y29" s="101"/>
      <c r="Z29" s="100">
        <f t="shared" ref="Z29" si="335">IF(Z30+AA30=0,"",IF(Z30=4,3,IF(Z30=3,1,0)))</f>
        <v>1</v>
      </c>
      <c r="AA29" s="101"/>
      <c r="AB29" s="100" t="str">
        <f t="shared" ref="AB29" si="336">IF(AB30+AC30=0,"",IF(AB30=4,3,IF(AB30=3,1,0)))</f>
        <v/>
      </c>
      <c r="AC29" s="101"/>
      <c r="AD29" s="100">
        <f t="shared" ref="AD29" si="337">IF(AD30+AE30=0,"",IF(AD30=4,3,IF(AD30=3,1,0)))</f>
        <v>0</v>
      </c>
      <c r="AE29" s="101"/>
      <c r="AF29" s="100">
        <f t="shared" ref="AF29" si="338">IF(AF30+AG30=0,"",IF(AF30=4,3,IF(AF30=3,1,0)))</f>
        <v>0</v>
      </c>
      <c r="AG29" s="101"/>
      <c r="AH29" s="100">
        <f t="shared" ref="AH29" si="339">IF(AH30+AI30=0,"",IF(AH30=4,3,IF(AH30=3,1,0)))</f>
        <v>0</v>
      </c>
      <c r="AI29" s="101"/>
      <c r="AJ29" s="27"/>
      <c r="AK29" s="28"/>
      <c r="AL29" s="100">
        <f t="shared" ref="AL29" si="340">IF(AL30+AM30=0,"",IF(AL30=4,3,IF(AL30=3,1,0)))</f>
        <v>0</v>
      </c>
      <c r="AM29" s="101"/>
      <c r="AN29" s="100">
        <f t="shared" ref="AN29" si="341">IF(AN30+AO30=0,"",IF(AN30=4,3,IF(AN30=3,1,0)))</f>
        <v>1</v>
      </c>
      <c r="AO29" s="101"/>
      <c r="AP29" s="100">
        <f t="shared" ref="AP29" si="342">IF(AP30+AQ30=0,"",IF(AP30=4,3,IF(AP30=3,1,0)))</f>
        <v>3</v>
      </c>
      <c r="AQ29" s="101"/>
      <c r="AR29" s="100">
        <f t="shared" ref="AR29" si="343">IF(AR30+AS30=0,"",IF(AR30=4,3,IF(AR30=3,1,0)))</f>
        <v>0</v>
      </c>
      <c r="AS29" s="101"/>
      <c r="AT29" s="100">
        <f t="shared" ref="AT29" si="344">IF(AT30+AU30=0,"",IF(AT30=4,3,IF(AT30=3,1,0)))</f>
        <v>0</v>
      </c>
      <c r="AU29" s="101"/>
      <c r="AV29" s="100">
        <f t="shared" ref="AV29" si="345">IF(AV30+AW30=0,"",IF(AV30=4,3,IF(AV30=3,1,0)))</f>
        <v>0</v>
      </c>
      <c r="AW29" s="101"/>
      <c r="AX29" s="100">
        <f t="shared" ref="AX29" si="346">IF(AX30+AY30=0,"",IF(AX30=4,3,IF(AX30=3,1,0)))</f>
        <v>3</v>
      </c>
      <c r="AY29" s="101"/>
      <c r="AZ29" s="100">
        <f t="shared" ref="AZ29" si="347">IF(AZ30+BA30=0,"",IF(AZ30=4,3,IF(AZ30=3,1,0)))</f>
        <v>3</v>
      </c>
      <c r="BA29" s="101"/>
      <c r="BB29" s="100">
        <f t="shared" ref="BB29" si="348">IF(BB30+BC30=0,"",IF(BB30=4,3,IF(BB30=3,1,0)))</f>
        <v>3</v>
      </c>
      <c r="BC29" s="101"/>
      <c r="BD29" s="100">
        <f t="shared" ref="BD29" si="349">IF(BD30+BE30=0,"",IF(BD30=4,3,IF(BD30=3,1,0)))</f>
        <v>3</v>
      </c>
      <c r="BE29" s="101"/>
      <c r="BF29" s="100">
        <f t="shared" ref="BF29" si="350">IF(BF30+BG30=0,"",IF(BF30=4,3,IF(BF30=3,1,0)))</f>
        <v>3</v>
      </c>
      <c r="BG29" s="101"/>
      <c r="BH29" s="100">
        <f t="shared" ref="BH29" si="351">IF(BH30+BI30=0,"",IF(BH30=4,3,IF(BH30=3,1,0)))</f>
        <v>1</v>
      </c>
      <c r="BI29" s="101"/>
      <c r="BJ29" s="100">
        <f t="shared" ref="BJ29" si="352">IF(BJ30+BK30=0,"",IF(BJ30=4,3,IF(BJ30=3,1,0)))</f>
        <v>0</v>
      </c>
      <c r="BK29" s="101"/>
      <c r="BL29" s="100">
        <f t="shared" ref="BL29" si="353">IF(BL30+BM30=0,"",IF(BL30=4,3,IF(BL30=3,1,0)))</f>
        <v>1</v>
      </c>
      <c r="BM29" s="101"/>
      <c r="BN29" s="100">
        <f>IF(BN30+BO30=0,"",IF(BN30=4,3,IF(BN30=3,1,0)))</f>
        <v>0</v>
      </c>
      <c r="BO29" s="101"/>
      <c r="BP29" s="100">
        <f>IF(BP30+BQ30=0,"",IF(BP30=4,3,IF(BP30=3,1,0)))</f>
        <v>0</v>
      </c>
      <c r="BQ29" s="101"/>
      <c r="BR29" s="96">
        <f>SUM(BR30/BS30)</f>
        <v>0.84931506849315064</v>
      </c>
      <c r="BS29" s="97"/>
      <c r="BT29" s="116"/>
      <c r="BV29" s="90">
        <f>IF($N27=1,$K27/2)+IF($N27=0,$K27)</f>
        <v>0</v>
      </c>
      <c r="BW29" s="90">
        <f>IF($P29=1,$K29/2)+IF($P29=0,$K29)</f>
        <v>0</v>
      </c>
      <c r="BX29" s="90">
        <f>IF($R29=1,$K29/2)+IF($R29=0,$K29)</f>
        <v>16</v>
      </c>
      <c r="BY29" s="90">
        <f>IF($T29=1,$K29/2)+IF($T29=0,$K29)</f>
        <v>0</v>
      </c>
      <c r="BZ29" s="90">
        <f>IF($V29=1,$K29/2)+IF($V29=0,$K29)</f>
        <v>0</v>
      </c>
      <c r="CA29" s="90">
        <f>IF($X29=1,$K29/2)+IF($X29=0,$K29)</f>
        <v>32</v>
      </c>
      <c r="CB29" s="90">
        <f>IF($Z29=1,$K29/2)+IF($Z29=0,$K29)</f>
        <v>16</v>
      </c>
      <c r="CC29" s="90">
        <f>IF($AB29=1,$K29/2)+IF($AB29=0,$K29)</f>
        <v>0</v>
      </c>
      <c r="CD29" s="90">
        <f>IF($AD29=1,$K29/2)+IF($AD29=0,$K29)</f>
        <v>32</v>
      </c>
      <c r="CE29" s="90">
        <f>IF($AF29=1,$K29/2)+IF($AF29=0,$K29)</f>
        <v>32</v>
      </c>
      <c r="CF29" s="90">
        <f>IF($AH29=1,$K29/2)+IF($AH29=0,$K29)</f>
        <v>32</v>
      </c>
      <c r="CG29" s="91"/>
      <c r="CH29" s="90">
        <f>IF($AL29=1,$K29/2)+IF($AL29=0,$K29)</f>
        <v>32</v>
      </c>
      <c r="CI29" s="90">
        <f>IF($AN29=1,$K29/2)+IF($AN29=0,$K29)</f>
        <v>16</v>
      </c>
      <c r="CJ29" s="90">
        <f>IF($AP29=1,$K29/2)+IF($AP29=0,$K29)</f>
        <v>0</v>
      </c>
      <c r="CK29" s="90">
        <f>IF($AR29=1,$K29/2)+IF($AR29=0,$K29)</f>
        <v>32</v>
      </c>
      <c r="CL29" s="90">
        <f>IF($AT29=1,$K29/2)+IF($AT29=0,$K29)</f>
        <v>32</v>
      </c>
      <c r="CM29" s="90">
        <f>IF($AV29=1,$K29/2)+IF($AV29=0,$K29)</f>
        <v>32</v>
      </c>
      <c r="CN29" s="90">
        <f>IF($AX29=1,$K29/2)+IF($AX29=0,$K29)</f>
        <v>0</v>
      </c>
      <c r="CO29" s="90">
        <f>IF($AZ29=1,$K29/2)+IF($AZ29=0,$K29)</f>
        <v>0</v>
      </c>
      <c r="CP29" s="90">
        <f>IF($BB29=1,$K29/2)+IF($BB29=0,$K29)</f>
        <v>0</v>
      </c>
      <c r="CQ29" s="90">
        <f>IF($BD29=1,$K29/2)+IF($BD29=0,$K29)</f>
        <v>0</v>
      </c>
      <c r="CR29" s="90">
        <f>IF($BF29=1,$K29/2)+IF($BF29=0,$K29)</f>
        <v>0</v>
      </c>
      <c r="CS29" s="90">
        <f>IF($BH29=1,$K29/2)+IF($BH29=0,$K29)</f>
        <v>16</v>
      </c>
      <c r="CT29" s="90">
        <f>IF($BJ29=1,$K29/2)+IF($BJ29=0,$K29)</f>
        <v>32</v>
      </c>
      <c r="CU29" s="90">
        <f>IF($BL29=1,$K29/2)+IF($BL29=0,$K29)</f>
        <v>16</v>
      </c>
      <c r="CV29" s="90">
        <f>IF($BN29=1,$K29/2)+IF($BN29=0,$K29)</f>
        <v>32</v>
      </c>
      <c r="CW29" s="90">
        <f>IF($BP29=1,$K29/2)+IF($BP29=0,$K29)</f>
        <v>32</v>
      </c>
    </row>
    <row r="30" spans="1:101" ht="11.25" customHeight="1" x14ac:dyDescent="0.25">
      <c r="A30" s="123"/>
      <c r="B30" s="163"/>
      <c r="C30" s="169"/>
      <c r="D30" s="162"/>
      <c r="E30" s="107"/>
      <c r="F30" s="107"/>
      <c r="G30" s="107"/>
      <c r="H30" s="158"/>
      <c r="I30" s="104"/>
      <c r="J30" s="105"/>
      <c r="K30" s="106"/>
      <c r="L30" s="107"/>
      <c r="M30" s="103"/>
      <c r="N30" s="23">
        <v>1</v>
      </c>
      <c r="O30" s="24">
        <v>4</v>
      </c>
      <c r="P30" s="23">
        <v>4</v>
      </c>
      <c r="Q30" s="24">
        <v>0</v>
      </c>
      <c r="R30" s="23">
        <v>3</v>
      </c>
      <c r="S30" s="24">
        <v>3</v>
      </c>
      <c r="T30" s="23">
        <v>4</v>
      </c>
      <c r="U30" s="24">
        <v>2</v>
      </c>
      <c r="V30" s="23">
        <v>4</v>
      </c>
      <c r="W30" s="24">
        <v>0</v>
      </c>
      <c r="X30" s="23">
        <v>1</v>
      </c>
      <c r="Y30" s="24">
        <v>4</v>
      </c>
      <c r="Z30" s="23">
        <v>3</v>
      </c>
      <c r="AA30" s="24">
        <v>3</v>
      </c>
      <c r="AB30" s="23"/>
      <c r="AC30" s="24"/>
      <c r="AD30" s="23">
        <v>1</v>
      </c>
      <c r="AE30" s="24">
        <v>4</v>
      </c>
      <c r="AF30" s="23">
        <v>0</v>
      </c>
      <c r="AG30" s="24">
        <v>4</v>
      </c>
      <c r="AH30" s="23">
        <v>1</v>
      </c>
      <c r="AI30" s="24">
        <v>4</v>
      </c>
      <c r="AJ30" s="29"/>
      <c r="AK30" s="30"/>
      <c r="AL30" s="23">
        <v>0</v>
      </c>
      <c r="AM30" s="24">
        <v>4</v>
      </c>
      <c r="AN30" s="23">
        <v>3</v>
      </c>
      <c r="AO30" s="24">
        <v>3</v>
      </c>
      <c r="AP30" s="23">
        <v>4</v>
      </c>
      <c r="AQ30" s="24">
        <v>2</v>
      </c>
      <c r="AR30" s="23">
        <v>0</v>
      </c>
      <c r="AS30" s="24">
        <v>4</v>
      </c>
      <c r="AT30" s="23">
        <v>1</v>
      </c>
      <c r="AU30" s="24">
        <v>4</v>
      </c>
      <c r="AV30" s="23">
        <v>1</v>
      </c>
      <c r="AW30" s="24">
        <v>4</v>
      </c>
      <c r="AX30" s="23">
        <v>4</v>
      </c>
      <c r="AY30" s="24">
        <v>2</v>
      </c>
      <c r="AZ30" s="23">
        <v>4</v>
      </c>
      <c r="BA30" s="24">
        <v>2</v>
      </c>
      <c r="BB30" s="23">
        <v>4</v>
      </c>
      <c r="BC30" s="24">
        <v>0</v>
      </c>
      <c r="BD30" s="23">
        <v>4</v>
      </c>
      <c r="BE30" s="24">
        <v>2</v>
      </c>
      <c r="BF30" s="23">
        <v>4</v>
      </c>
      <c r="BG30" s="24">
        <v>0</v>
      </c>
      <c r="BH30" s="23">
        <v>3</v>
      </c>
      <c r="BI30" s="24">
        <v>3</v>
      </c>
      <c r="BJ30" s="23">
        <v>2</v>
      </c>
      <c r="BK30" s="24">
        <v>4</v>
      </c>
      <c r="BL30" s="23">
        <v>3</v>
      </c>
      <c r="BM30" s="24">
        <v>3</v>
      </c>
      <c r="BN30" s="23">
        <v>2</v>
      </c>
      <c r="BO30" s="24">
        <v>4</v>
      </c>
      <c r="BP30" s="23">
        <v>1</v>
      </c>
      <c r="BQ30" s="24">
        <v>4</v>
      </c>
      <c r="BR30" s="25">
        <f>SUM($BP30,$BN30,$BL30,$BJ30,$BH30,$BF30,$BD30,$BB30,$AZ30,$AX30,$AV30,$AT30,$AR30,$AP30,$AN30,$AL30,$AJ30,$AH30,$AF30,$AD30,$AB30,$Z30,$X30,$V30,$T30,$R30,$P30,$N30,)</f>
        <v>62</v>
      </c>
      <c r="BS30" s="26">
        <f>SUM($BQ30,$BO30,$BM30,$BK30,$BI30,$BG30,$BE30,$BC30,$BA30,$AY30,$AW30,$AU30,$AS30,$AQ30,$AO30,$AM30,$AK30,$AI30,$AG30,$AE30,$AC30,$AA30,$Y30,$W30,$U30,$S30,$Q30,$O30,)</f>
        <v>73</v>
      </c>
      <c r="BT30" s="117"/>
      <c r="BV30" s="90"/>
      <c r="BW30" s="90"/>
      <c r="BX30" s="90"/>
      <c r="BY30" s="90"/>
      <c r="BZ30" s="90"/>
      <c r="CA30" s="90"/>
      <c r="CB30" s="90"/>
      <c r="CC30" s="90"/>
      <c r="CD30" s="90"/>
      <c r="CE30" s="90"/>
      <c r="CF30" s="90"/>
      <c r="CG30" s="91"/>
      <c r="CH30" s="90"/>
      <c r="CI30" s="90"/>
      <c r="CJ30" s="90"/>
      <c r="CK30" s="90"/>
      <c r="CL30" s="90"/>
      <c r="CM30" s="90"/>
      <c r="CN30" s="90"/>
      <c r="CO30" s="90"/>
      <c r="CP30" s="90"/>
      <c r="CQ30" s="90"/>
      <c r="CR30" s="90"/>
      <c r="CS30" s="90"/>
      <c r="CT30" s="90"/>
      <c r="CU30" s="90"/>
      <c r="CV30" s="90"/>
      <c r="CW30" s="90"/>
    </row>
    <row r="31" spans="1:101" ht="11.25" customHeight="1" x14ac:dyDescent="0.25">
      <c r="A31" s="118">
        <v>13</v>
      </c>
      <c r="B31" s="163" t="s">
        <v>79</v>
      </c>
      <c r="C31" s="169" t="s">
        <v>66</v>
      </c>
      <c r="D31" s="161">
        <v>57</v>
      </c>
      <c r="E31" s="107">
        <f t="shared" ref="E31" si="354">F31+G31</f>
        <v>1046.1500000000001</v>
      </c>
      <c r="F31" s="107">
        <f t="shared" ref="F31" si="355">IF(I31&gt;150,IF(H31&gt;=65,0,SUM(K31-(COUNT(N31:BQ31))*3*(15+50)%)*10),IF(I31&lt;-150,IF((K31-(COUNT(N31:BQ31))*3*((G31-L31)/10+50)%)*10&lt;1,0,SUM(K31-(COUNT(N31:BQ31))*3*((G31-L31)/10+50)%)*10),SUM(K31-(COUNT(N31:BQ31))*3*((G31-L31)/10+50)%)*10))</f>
        <v>-37.849999999999966</v>
      </c>
      <c r="G31" s="107">
        <v>1084</v>
      </c>
      <c r="H31" s="158">
        <f t="shared" ref="H31" si="356">IF(COUNT(N31:BQ31)=0,0,K31/((COUNT(N31:BQ31))*3)%)</f>
        <v>32.051282051282051</v>
      </c>
      <c r="I31" s="103">
        <f t="shared" ref="I31" si="357">G31-L31</f>
        <v>-130.96153846153857</v>
      </c>
      <c r="J31" s="105">
        <v>24</v>
      </c>
      <c r="K31" s="106">
        <f>SUM(N31:BQ31)</f>
        <v>25</v>
      </c>
      <c r="L31" s="107">
        <f t="shared" ref="L31" si="358">(SUM($G$7:$G$62)-G31)/(COUNT($G$7:$G$62)-1)</f>
        <v>1214.9615384615386</v>
      </c>
      <c r="M31" s="103">
        <f>CH63</f>
        <v>302.5</v>
      </c>
      <c r="N31" s="100">
        <f t="shared" ref="N31" si="359">IF(N32+O32=0,"",IF(N32=4,3,IF(N32=3,1,0)))</f>
        <v>1</v>
      </c>
      <c r="O31" s="101"/>
      <c r="P31" s="100">
        <f t="shared" ref="P31" si="360">IF(P32+Q32=0,"",IF(P32=4,3,IF(P32=3,1,0)))</f>
        <v>3</v>
      </c>
      <c r="Q31" s="101"/>
      <c r="R31" s="100">
        <f t="shared" ref="R31" si="361">IF(R32+S32=0,"",IF(R32=4,3,IF(R32=3,1,0)))</f>
        <v>1</v>
      </c>
      <c r="S31" s="101"/>
      <c r="T31" s="100">
        <f t="shared" ref="T31" si="362">IF(T32+U32=0,"",IF(T32=4,3,IF(T32=3,1,0)))</f>
        <v>1</v>
      </c>
      <c r="U31" s="101"/>
      <c r="V31" s="100">
        <f t="shared" ref="V31" si="363">IF(V32+W32=0,"",IF(V32=4,3,IF(V32=3,1,0)))</f>
        <v>0</v>
      </c>
      <c r="W31" s="101"/>
      <c r="X31" s="100">
        <f t="shared" ref="X31" si="364">IF(X32+Y32=0,"",IF(X32=4,3,IF(X32=3,1,0)))</f>
        <v>0</v>
      </c>
      <c r="Y31" s="101"/>
      <c r="Z31" s="100">
        <f t="shared" ref="Z31" si="365">IF(Z32+AA32=0,"",IF(Z32=4,3,IF(Z32=3,1,0)))</f>
        <v>0</v>
      </c>
      <c r="AA31" s="101"/>
      <c r="AB31" s="100" t="str">
        <f t="shared" ref="AB31" si="366">IF(AB32+AC32=0,"",IF(AB32=4,3,IF(AB32=3,1,0)))</f>
        <v/>
      </c>
      <c r="AC31" s="101"/>
      <c r="AD31" s="100">
        <f t="shared" ref="AD31" si="367">IF(AD32+AE32=0,"",IF(AD32=4,3,IF(AD32=3,1,0)))</f>
        <v>1</v>
      </c>
      <c r="AE31" s="101"/>
      <c r="AF31" s="100">
        <f t="shared" ref="AF31" si="368">IF(AF32+AG32=0,"",IF(AF32=4,3,IF(AF32=3,1,0)))</f>
        <v>0</v>
      </c>
      <c r="AG31" s="101"/>
      <c r="AH31" s="100">
        <f t="shared" ref="AH31" si="369">IF(AH32+AI32=0,"",IF(AH32=4,3,IF(AH32=3,1,0)))</f>
        <v>0</v>
      </c>
      <c r="AI31" s="101"/>
      <c r="AJ31" s="100">
        <f t="shared" ref="AJ31" si="370">IF(AJ32+AK32=0,"",IF(AJ32=4,3,IF(AJ32=3,1,0)))</f>
        <v>3</v>
      </c>
      <c r="AK31" s="101"/>
      <c r="AL31" s="27"/>
      <c r="AM31" s="28"/>
      <c r="AN31" s="100">
        <f>IF(AN32+AO32=0,"",IF(AN32=4,3,IF(AN32=3,1,0)))</f>
        <v>1</v>
      </c>
      <c r="AO31" s="101"/>
      <c r="AP31" s="100">
        <f t="shared" ref="AP31" si="371">IF(AP32+AQ32=0,"",IF(AP32=4,3,IF(AP32=3,1,0)))</f>
        <v>0</v>
      </c>
      <c r="AQ31" s="101"/>
      <c r="AR31" s="100">
        <f t="shared" ref="AR31" si="372">IF(AR32+AS32=0,"",IF(AR32=4,3,IF(AR32=3,1,0)))</f>
        <v>0</v>
      </c>
      <c r="AS31" s="101"/>
      <c r="AT31" s="100">
        <f t="shared" ref="AT31" si="373">IF(AT32+AU32=0,"",IF(AT32=4,3,IF(AT32=3,1,0)))</f>
        <v>1</v>
      </c>
      <c r="AU31" s="101"/>
      <c r="AV31" s="100">
        <f t="shared" ref="AV31" si="374">IF(AV32+AW32=0,"",IF(AV32=4,3,IF(AV32=3,1,0)))</f>
        <v>0</v>
      </c>
      <c r="AW31" s="101"/>
      <c r="AX31" s="100">
        <f t="shared" ref="AX31" si="375">IF(AX32+AY32=0,"",IF(AX32=4,3,IF(AX32=3,1,0)))</f>
        <v>0</v>
      </c>
      <c r="AY31" s="101"/>
      <c r="AZ31" s="100">
        <f t="shared" ref="AZ31" si="376">IF(AZ32+BA32=0,"",IF(AZ32=4,3,IF(AZ32=3,1,0)))</f>
        <v>3</v>
      </c>
      <c r="BA31" s="101"/>
      <c r="BB31" s="100">
        <f t="shared" ref="BB31" si="377">IF(BB32+BC32=0,"",IF(BB32=4,3,IF(BB32=3,1,0)))</f>
        <v>3</v>
      </c>
      <c r="BC31" s="101"/>
      <c r="BD31" s="100">
        <f t="shared" ref="BD31" si="378">IF(BD32+BE32=0,"",IF(BD32=4,3,IF(BD32=3,1,0)))</f>
        <v>1</v>
      </c>
      <c r="BE31" s="101"/>
      <c r="BF31" s="100">
        <f t="shared" ref="BF31" si="379">IF(BF32+BG32=0,"",IF(BF32=4,3,IF(BF32=3,1,0)))</f>
        <v>1</v>
      </c>
      <c r="BG31" s="101"/>
      <c r="BH31" s="100">
        <f t="shared" ref="BH31" si="380">IF(BH32+BI32=0,"",IF(BH32=4,3,IF(BH32=3,1,0)))</f>
        <v>1</v>
      </c>
      <c r="BI31" s="101"/>
      <c r="BJ31" s="100">
        <f t="shared" ref="BJ31" si="381">IF(BJ32+BK32=0,"",IF(BJ32=4,3,IF(BJ32=3,1,0)))</f>
        <v>0</v>
      </c>
      <c r="BK31" s="101"/>
      <c r="BL31" s="100">
        <f t="shared" ref="BL31" si="382">IF(BL32+BM32=0,"",IF(BL32=4,3,IF(BL32=3,1,0)))</f>
        <v>1</v>
      </c>
      <c r="BM31" s="101"/>
      <c r="BN31" s="100">
        <f>IF(BN32+BO32=0,"",IF(BN32=4,3,IF(BN32=3,1,0)))</f>
        <v>3</v>
      </c>
      <c r="BO31" s="101"/>
      <c r="BP31" s="100">
        <f>IF(BP32+BQ32=0,"",IF(BP32=4,3,IF(BP32=3,1,0)))</f>
        <v>0</v>
      </c>
      <c r="BQ31" s="101"/>
      <c r="BR31" s="96">
        <f>SUM(BR32/BS32)</f>
        <v>0.87341772151898733</v>
      </c>
      <c r="BS31" s="97"/>
      <c r="BT31" s="116"/>
      <c r="BV31" s="90">
        <f>IF($N29=1,$K29/2)+IF($N29=0,$K29)</f>
        <v>32</v>
      </c>
      <c r="BW31" s="90">
        <f>IF($P31=1,$K31/2)+IF($P31=0,$K31)</f>
        <v>0</v>
      </c>
      <c r="BX31" s="90">
        <f>IF($R31=1,$K31/2)+IF($R31=0,$K31)</f>
        <v>12.5</v>
      </c>
      <c r="BY31" s="90">
        <f>IF($T31=1,$K31/2)+IF($T31=0,$K31)</f>
        <v>12.5</v>
      </c>
      <c r="BZ31" s="90">
        <f>IF($V31=1,$K31/2)+IF($V31=0,$K31)</f>
        <v>25</v>
      </c>
      <c r="CA31" s="90">
        <f>IF($X31=1,$K31/2)+IF($X31=0,$K31)</f>
        <v>25</v>
      </c>
      <c r="CB31" s="90">
        <f>IF($Z31=1,$K31/2)+IF($Z31=0,$K31)</f>
        <v>25</v>
      </c>
      <c r="CC31" s="90">
        <f>IF($AB31=1,$K31/2)+IF($AB31=0,$K31)</f>
        <v>0</v>
      </c>
      <c r="CD31" s="90">
        <f>IF($AD31=1,$K31/2)+IF($AD31=0,$K31)</f>
        <v>12.5</v>
      </c>
      <c r="CE31" s="90">
        <f>IF($AF31=1,$K31/2)+IF($AF31=0,$K31)</f>
        <v>25</v>
      </c>
      <c r="CF31" s="90">
        <f>IF($AH31=1,$K31/2)+IF($AH31=0,$K31)</f>
        <v>25</v>
      </c>
      <c r="CG31" s="90">
        <f>IF($AJ31=1,$K31/2)+IF($AJ31=0,$K31)</f>
        <v>0</v>
      </c>
      <c r="CH31" s="91"/>
      <c r="CI31" s="90">
        <f>IF($AN31=1,$K31/2)+IF($AN31=0,$K31)</f>
        <v>12.5</v>
      </c>
      <c r="CJ31" s="90">
        <f>IF($AP31=1,$K31/2)+IF($AP31=0,$K31)</f>
        <v>25</v>
      </c>
      <c r="CK31" s="90">
        <f>IF($AR31=1,$K31/2)+IF($AR31=0,$K31)</f>
        <v>25</v>
      </c>
      <c r="CL31" s="90">
        <f>IF($AT31=1,$K31/2)+IF($AT31=0,$K31)</f>
        <v>12.5</v>
      </c>
      <c r="CM31" s="90">
        <f>IF($AV31=1,$K31/2)+IF($AV31=0,$K31)</f>
        <v>25</v>
      </c>
      <c r="CN31" s="90">
        <f>IF($AX31=1,$K31/2)+IF($AX31=0,$K31)</f>
        <v>25</v>
      </c>
      <c r="CO31" s="90">
        <f>IF($AZ31=1,$K31/2)+IF($AZ31=0,$K31)</f>
        <v>0</v>
      </c>
      <c r="CP31" s="90">
        <f>IF($BB31=1,$K31/2)+IF($BB31=0,$K31)</f>
        <v>0</v>
      </c>
      <c r="CQ31" s="90">
        <f>IF($BD31=1,$K31/2)+IF($BD31=0,$K31)</f>
        <v>12.5</v>
      </c>
      <c r="CR31" s="90">
        <f>IF($BF31=1,$K31/2)+IF($BF31=0,$K31)</f>
        <v>12.5</v>
      </c>
      <c r="CS31" s="90">
        <f>IF($BH31=1,$K31/2)+IF($BH31=0,$K31)</f>
        <v>12.5</v>
      </c>
      <c r="CT31" s="90">
        <f>IF($BJ31=1,$K31/2)+IF($BJ31=0,$K31)</f>
        <v>25</v>
      </c>
      <c r="CU31" s="90">
        <f>IF($BL31=1,$K31/2)+IF($BL31=0,$K31)</f>
        <v>12.5</v>
      </c>
      <c r="CV31" s="90">
        <f>IF($BN31=1,$K31/2)+IF($BN31=0,$K31)</f>
        <v>0</v>
      </c>
      <c r="CW31" s="90">
        <f>IF($BP31=1,$K31/2)+IF($BP31=0,$K31)</f>
        <v>25</v>
      </c>
    </row>
    <row r="32" spans="1:101" ht="11.25" customHeight="1" x14ac:dyDescent="0.25">
      <c r="A32" s="121"/>
      <c r="B32" s="163"/>
      <c r="C32" s="169"/>
      <c r="D32" s="162"/>
      <c r="E32" s="107"/>
      <c r="F32" s="107"/>
      <c r="G32" s="107"/>
      <c r="H32" s="158"/>
      <c r="I32" s="104"/>
      <c r="J32" s="105"/>
      <c r="K32" s="106"/>
      <c r="L32" s="107"/>
      <c r="M32" s="103"/>
      <c r="N32" s="21">
        <v>3</v>
      </c>
      <c r="O32" s="22">
        <v>3</v>
      </c>
      <c r="P32" s="21">
        <v>4</v>
      </c>
      <c r="Q32" s="22">
        <v>2</v>
      </c>
      <c r="R32" s="23">
        <v>3</v>
      </c>
      <c r="S32" s="24">
        <v>3</v>
      </c>
      <c r="T32" s="23">
        <v>3</v>
      </c>
      <c r="U32" s="24">
        <v>3</v>
      </c>
      <c r="V32" s="23">
        <v>1</v>
      </c>
      <c r="W32" s="24">
        <v>4</v>
      </c>
      <c r="X32" s="23">
        <v>2</v>
      </c>
      <c r="Y32" s="24">
        <v>4</v>
      </c>
      <c r="Z32" s="23">
        <v>2</v>
      </c>
      <c r="AA32" s="24">
        <v>4</v>
      </c>
      <c r="AB32" s="23"/>
      <c r="AC32" s="24"/>
      <c r="AD32" s="23">
        <v>3</v>
      </c>
      <c r="AE32" s="24">
        <v>3</v>
      </c>
      <c r="AF32" s="23">
        <v>1</v>
      </c>
      <c r="AG32" s="24">
        <v>4</v>
      </c>
      <c r="AH32" s="23">
        <v>2</v>
      </c>
      <c r="AI32" s="24">
        <v>4</v>
      </c>
      <c r="AJ32" s="23">
        <v>4</v>
      </c>
      <c r="AK32" s="24">
        <v>0</v>
      </c>
      <c r="AL32" s="29"/>
      <c r="AM32" s="30"/>
      <c r="AN32" s="70">
        <v>3</v>
      </c>
      <c r="AO32" s="71">
        <v>3</v>
      </c>
      <c r="AP32" s="23">
        <v>2</v>
      </c>
      <c r="AQ32" s="24">
        <v>4</v>
      </c>
      <c r="AR32" s="23">
        <v>2</v>
      </c>
      <c r="AS32" s="24">
        <v>4</v>
      </c>
      <c r="AT32" s="23">
        <v>3</v>
      </c>
      <c r="AU32" s="24">
        <v>3</v>
      </c>
      <c r="AV32" s="23">
        <v>2</v>
      </c>
      <c r="AW32" s="24">
        <v>4</v>
      </c>
      <c r="AX32" s="23">
        <v>2</v>
      </c>
      <c r="AY32" s="24">
        <v>4</v>
      </c>
      <c r="AZ32" s="23">
        <v>4</v>
      </c>
      <c r="BA32" s="24">
        <v>0</v>
      </c>
      <c r="BB32" s="23">
        <v>4</v>
      </c>
      <c r="BC32" s="24">
        <v>1</v>
      </c>
      <c r="BD32" s="23">
        <v>3</v>
      </c>
      <c r="BE32" s="24">
        <v>3</v>
      </c>
      <c r="BF32" s="23">
        <v>3</v>
      </c>
      <c r="BG32" s="24">
        <v>3</v>
      </c>
      <c r="BH32" s="23">
        <v>3</v>
      </c>
      <c r="BI32" s="24">
        <v>3</v>
      </c>
      <c r="BJ32" s="23">
        <v>2</v>
      </c>
      <c r="BK32" s="24">
        <v>4</v>
      </c>
      <c r="BL32" s="23">
        <v>3</v>
      </c>
      <c r="BM32" s="24">
        <v>3</v>
      </c>
      <c r="BN32" s="23">
        <v>4</v>
      </c>
      <c r="BO32" s="24">
        <v>2</v>
      </c>
      <c r="BP32" s="23">
        <v>1</v>
      </c>
      <c r="BQ32" s="24">
        <v>4</v>
      </c>
      <c r="BR32" s="25">
        <f>SUM($BP32,$BN32,$BL32,$BJ32,$BH32,$BF32,$BD32,$BB32,$AZ32,$AX32,$AV32,$AT32,$AR32,$AP32,$AN32,$AL32,$AJ32,$AH32,$AF32,$AD32,$AB32,$Z32,$X32,$V32,$T32,$R32,$P32,$N32,)</f>
        <v>69</v>
      </c>
      <c r="BS32" s="26">
        <f>SUM($BQ32,$BO32,$BM32,$BK32,$BI32,$BG32,$BE32,$BC32,$BA32,$AY32,$AW32,$AU32,$AS32,$AQ32,$AO32,$AM32,$AK32,$AI32,$AG32,$AE32,$AC32,$AA32,$Y32,$W32,$U32,$S32,$Q32,$O32,)</f>
        <v>79</v>
      </c>
      <c r="BT32" s="117"/>
      <c r="BV32" s="90"/>
      <c r="BW32" s="90"/>
      <c r="BX32" s="90"/>
      <c r="BY32" s="90"/>
      <c r="BZ32" s="90"/>
      <c r="CA32" s="90"/>
      <c r="CB32" s="90"/>
      <c r="CC32" s="90"/>
      <c r="CD32" s="90"/>
      <c r="CE32" s="90"/>
      <c r="CF32" s="90"/>
      <c r="CG32" s="90"/>
      <c r="CH32" s="91"/>
      <c r="CI32" s="90"/>
      <c r="CJ32" s="90"/>
      <c r="CK32" s="90"/>
      <c r="CL32" s="90"/>
      <c r="CM32" s="90"/>
      <c r="CN32" s="90"/>
      <c r="CO32" s="90"/>
      <c r="CP32" s="90"/>
      <c r="CQ32" s="90"/>
      <c r="CR32" s="90"/>
      <c r="CS32" s="90"/>
      <c r="CT32" s="90"/>
      <c r="CU32" s="90"/>
      <c r="CV32" s="90"/>
      <c r="CW32" s="90"/>
    </row>
    <row r="33" spans="1:101" ht="11.25" customHeight="1" x14ac:dyDescent="0.25">
      <c r="A33" s="108">
        <v>14</v>
      </c>
      <c r="B33" s="163" t="s">
        <v>80</v>
      </c>
      <c r="C33" s="169" t="s">
        <v>64</v>
      </c>
      <c r="D33" s="161">
        <v>509</v>
      </c>
      <c r="E33" s="107">
        <f t="shared" ref="E33" si="383">F33+G33</f>
        <v>1073.1100000000001</v>
      </c>
      <c r="F33" s="107">
        <f t="shared" ref="F33" si="384">IF(I33&gt;150,IF(H33&gt;=65,0,SUM(K33-(COUNT(N33:BQ33))*3*(15+50)%)*10),IF(I33&lt;-150,IF((K33-(COUNT(N33:BQ33))*3*((G33-L33)/10+50)%)*10&lt;1,0,SUM(K33-(COUNT(N33:BQ33))*3*((G33-L33)/10+50)%)*10),SUM(K33-(COUNT(N33:BQ33))*3*((G33-L33)/10+50)%)*10))</f>
        <v>5.1100000000000279</v>
      </c>
      <c r="G33" s="107">
        <v>1068</v>
      </c>
      <c r="H33" s="158">
        <f t="shared" ref="H33" si="385">IF(COUNT(N33:BQ33)=0,0,K33/((COUNT(N33:BQ33))*3)%)</f>
        <v>35.897435897435898</v>
      </c>
      <c r="I33" s="103">
        <f t="shared" ref="I33" si="386">G33-L33</f>
        <v>-147.57692307692309</v>
      </c>
      <c r="J33" s="105">
        <v>21</v>
      </c>
      <c r="K33" s="106">
        <f>SUM(N33:BQ33)</f>
        <v>28</v>
      </c>
      <c r="L33" s="107">
        <f t="shared" ref="L33" si="387">(SUM($G$7:$G$62)-G33)/(COUNT($G$7:$G$62)-1)</f>
        <v>1215.5769230769231</v>
      </c>
      <c r="M33" s="103">
        <f>CI63</f>
        <v>340.5</v>
      </c>
      <c r="N33" s="100">
        <f t="shared" ref="N33" si="388">IF(N34+O34=0,"",IF(N34=4,3,IF(N34=3,1,0)))</f>
        <v>0</v>
      </c>
      <c r="O33" s="101"/>
      <c r="P33" s="100">
        <f t="shared" ref="P33" si="389">IF(P34+Q34=0,"",IF(P34=4,3,IF(P34=3,1,0)))</f>
        <v>3</v>
      </c>
      <c r="Q33" s="101"/>
      <c r="R33" s="100">
        <f t="shared" ref="R33" si="390">IF(R34+S34=0,"",IF(R34=4,3,IF(R34=3,1,0)))</f>
        <v>0</v>
      </c>
      <c r="S33" s="101"/>
      <c r="T33" s="100">
        <f t="shared" ref="T33" si="391">IF(T34+U34=0,"",IF(T34=4,3,IF(T34=3,1,0)))</f>
        <v>3</v>
      </c>
      <c r="U33" s="101"/>
      <c r="V33" s="100">
        <f t="shared" ref="V33" si="392">IF(V34+W34=0,"",IF(V34=4,3,IF(V34=3,1,0)))</f>
        <v>0</v>
      </c>
      <c r="W33" s="101"/>
      <c r="X33" s="100">
        <f t="shared" ref="X33" si="393">IF(X34+Y34=0,"",IF(X34=4,3,IF(X34=3,1,0)))</f>
        <v>0</v>
      </c>
      <c r="Y33" s="101"/>
      <c r="Z33" s="100">
        <f t="shared" ref="Z33" si="394">IF(Z34+AA34=0,"",IF(Z34=4,3,IF(Z34=3,1,0)))</f>
        <v>3</v>
      </c>
      <c r="AA33" s="101"/>
      <c r="AB33" s="100" t="str">
        <f t="shared" ref="AB33" si="395">IF(AB34+AC34=0,"",IF(AB34=4,3,IF(AB34=3,1,0)))</f>
        <v/>
      </c>
      <c r="AC33" s="101"/>
      <c r="AD33" s="100">
        <f t="shared" ref="AD33" si="396">IF(AD34+AE34=0,"",IF(AD34=4,3,IF(AD34=3,1,0)))</f>
        <v>0</v>
      </c>
      <c r="AE33" s="101"/>
      <c r="AF33" s="100">
        <f t="shared" ref="AF33" si="397">IF(AF34+AG34=0,"",IF(AF34=4,3,IF(AF34=3,1,0)))</f>
        <v>0</v>
      </c>
      <c r="AG33" s="101"/>
      <c r="AH33" s="100">
        <f t="shared" ref="AH33" si="398">IF(AH34+AI34=0,"",IF(AH34=4,3,IF(AH34=3,1,0)))</f>
        <v>1</v>
      </c>
      <c r="AI33" s="101"/>
      <c r="AJ33" s="100">
        <f t="shared" ref="AJ33" si="399">IF(AJ34+AK34=0,"",IF(AJ34=4,3,IF(AJ34=3,1,0)))</f>
        <v>1</v>
      </c>
      <c r="AK33" s="101"/>
      <c r="AL33" s="100">
        <f t="shared" ref="AL33" si="400">IF(AL34+AM34=0,"",IF(AL34=4,3,IF(AL34=3,1,0)))</f>
        <v>1</v>
      </c>
      <c r="AM33" s="101"/>
      <c r="AN33" s="27"/>
      <c r="AO33" s="28"/>
      <c r="AP33" s="100">
        <f t="shared" ref="AP33" si="401">IF(AP34+AQ34=0,"",IF(AP34=4,3,IF(AP34=3,1,0)))</f>
        <v>3</v>
      </c>
      <c r="AQ33" s="101"/>
      <c r="AR33" s="100">
        <f t="shared" ref="AR33" si="402">IF(AR34+AS34=0,"",IF(AR34=4,3,IF(AR34=3,1,0)))</f>
        <v>3</v>
      </c>
      <c r="AS33" s="101"/>
      <c r="AT33" s="100">
        <f t="shared" ref="AT33" si="403">IF(AT34+AU34=0,"",IF(AT34=4,3,IF(AT34=3,1,0)))</f>
        <v>0</v>
      </c>
      <c r="AU33" s="101"/>
      <c r="AV33" s="100">
        <f t="shared" ref="AV33" si="404">IF(AV34+AW34=0,"",IF(AV34=4,3,IF(AV34=3,1,0)))</f>
        <v>1</v>
      </c>
      <c r="AW33" s="101"/>
      <c r="AX33" s="100">
        <f t="shared" ref="AX33" si="405">IF(AX34+AY34=0,"",IF(AX34=4,3,IF(AX34=3,1,0)))</f>
        <v>0</v>
      </c>
      <c r="AY33" s="101"/>
      <c r="AZ33" s="100">
        <f t="shared" ref="AZ33" si="406">IF(AZ34+BA34=0,"",IF(AZ34=4,3,IF(AZ34=3,1,0)))</f>
        <v>3</v>
      </c>
      <c r="BA33" s="101"/>
      <c r="BB33" s="100">
        <f t="shared" ref="BB33" si="407">IF(BB34+BC34=0,"",IF(BB34=4,3,IF(BB34=3,1,0)))</f>
        <v>1</v>
      </c>
      <c r="BC33" s="101"/>
      <c r="BD33" s="100">
        <f t="shared" ref="BD33" si="408">IF(BD34+BE34=0,"",IF(BD34=4,3,IF(BD34=3,1,0)))</f>
        <v>1</v>
      </c>
      <c r="BE33" s="101"/>
      <c r="BF33" s="100">
        <f t="shared" ref="BF33" si="409">IF(BF34+BG34=0,"",IF(BF34=4,3,IF(BF34=3,1,0)))</f>
        <v>0</v>
      </c>
      <c r="BG33" s="101"/>
      <c r="BH33" s="100">
        <f t="shared" ref="BH33" si="410">IF(BH34+BI34=0,"",IF(BH34=4,3,IF(BH34=3,1,0)))</f>
        <v>0</v>
      </c>
      <c r="BI33" s="101"/>
      <c r="BJ33" s="100">
        <f t="shared" ref="BJ33" si="411">IF(BJ34+BK34=0,"",IF(BJ34=4,3,IF(BJ34=3,1,0)))</f>
        <v>0</v>
      </c>
      <c r="BK33" s="101"/>
      <c r="BL33" s="100">
        <f t="shared" ref="BL33" si="412">IF(BL34+BM34=0,"",IF(BL34=4,3,IF(BL34=3,1,0)))</f>
        <v>1</v>
      </c>
      <c r="BM33" s="101"/>
      <c r="BN33" s="100">
        <f>IF(BN34+BO34=0,"",IF(BN34=4,3,IF(BN34=3,1,0)))</f>
        <v>3</v>
      </c>
      <c r="BO33" s="101"/>
      <c r="BP33" s="100">
        <f>IF(BP34+BQ34=0,"",IF(BP34=4,3,IF(BP34=3,1,0)))</f>
        <v>0</v>
      </c>
      <c r="BQ33" s="101"/>
      <c r="BR33" s="96">
        <f>SUM(BR34/BS34)</f>
        <v>0.87671232876712324</v>
      </c>
      <c r="BS33" s="97"/>
      <c r="BT33" s="116"/>
      <c r="BV33" s="90">
        <f>IF($N31=1,$K31/2)+IF($N31=0,$K31)</f>
        <v>12.5</v>
      </c>
      <c r="BW33" s="90">
        <f>IF($P33=1,$K33/2)+IF($P33=0,$K33)</f>
        <v>0</v>
      </c>
      <c r="BX33" s="90">
        <f>IF($R33=1,$K33/2)+IF($R33=0,$K33)</f>
        <v>28</v>
      </c>
      <c r="BY33" s="90">
        <f>IF($T33=1,$K33/2)+IF($T33=0,$K33)</f>
        <v>0</v>
      </c>
      <c r="BZ33" s="90">
        <f>IF($V33=1,$K33/2)+IF($V33=0,$K33)</f>
        <v>28</v>
      </c>
      <c r="CA33" s="90">
        <f>IF($X33=1,$K33/2)+IF($X33=0,$K33)</f>
        <v>28</v>
      </c>
      <c r="CB33" s="90">
        <f>IF($Z33=1,$K33/2)+IF($Z33=0,$K33)</f>
        <v>0</v>
      </c>
      <c r="CC33" s="90">
        <f>IF($AB33=1,$K33/2)+IF($AB33=0,$K33)</f>
        <v>0</v>
      </c>
      <c r="CD33" s="90">
        <f>IF($AD33=1,$K33/2)+IF($AD33=0,$K33)</f>
        <v>28</v>
      </c>
      <c r="CE33" s="90">
        <f>IF($AF33=1,$K33/2)+IF($AF33=0,$K33)</f>
        <v>28</v>
      </c>
      <c r="CF33" s="90">
        <f>IF($AH33=1,$K33/2)+IF($AH33=0,$K33)</f>
        <v>14</v>
      </c>
      <c r="CG33" s="90">
        <f>IF($AJ33=1,$K33/2)+IF($AJ33=0,$K33)</f>
        <v>14</v>
      </c>
      <c r="CH33" s="90">
        <f>IF($AL33=1,$K33/2)+IF($AL33=0,$K33)</f>
        <v>14</v>
      </c>
      <c r="CI33" s="91"/>
      <c r="CJ33" s="90">
        <f>IF($AP33=1,$K33/2)+IF($AP33=0,$K33)</f>
        <v>0</v>
      </c>
      <c r="CK33" s="90">
        <f>IF($AR33=1,$K33/2)+IF($AR33=0,$K33)</f>
        <v>0</v>
      </c>
      <c r="CL33" s="90">
        <f>IF($AT33=1,$K33/2)+IF($AT33=0,$K33)</f>
        <v>28</v>
      </c>
      <c r="CM33" s="90">
        <f>IF($AV33=1,$K33/2)+IF($AV33=0,$K33)</f>
        <v>14</v>
      </c>
      <c r="CN33" s="90">
        <f>IF($AX33=1,$K33/2)+IF($AX33=0,$K33)</f>
        <v>28</v>
      </c>
      <c r="CO33" s="90">
        <f>IF($AZ33=1,$K33/2)+IF($AZ33=0,$K33)</f>
        <v>0</v>
      </c>
      <c r="CP33" s="90">
        <f>IF($BB33=1,$K33/2)+IF($BB33=0,$K33)</f>
        <v>14</v>
      </c>
      <c r="CQ33" s="90">
        <f>IF($BD33=1,$K33/2)+IF($BD33=0,$K33)</f>
        <v>14</v>
      </c>
      <c r="CR33" s="90">
        <f>IF($BF33=1,$K33/2)+IF($BF33=0,$K33)</f>
        <v>28</v>
      </c>
      <c r="CS33" s="90">
        <f>IF($BH33=1,$K33/2)+IF($BH33=0,$K33)</f>
        <v>28</v>
      </c>
      <c r="CT33" s="90">
        <f>IF($BJ33=1,$K33/2)+IF($BJ33=0,$K33)</f>
        <v>28</v>
      </c>
      <c r="CU33" s="90">
        <f>IF($BL33=1,$K33/2)+IF($BL33=0,$K33)</f>
        <v>14</v>
      </c>
      <c r="CV33" s="90">
        <f>IF($BN33=1,$K33/2)+IF($BN33=0,$K33)</f>
        <v>0</v>
      </c>
      <c r="CW33" s="90">
        <f>IF($BP33=1,$K33/2)+IF($BP33=0,$K33)</f>
        <v>28</v>
      </c>
    </row>
    <row r="34" spans="1:101" ht="11.25" customHeight="1" x14ac:dyDescent="0.25">
      <c r="A34" s="123"/>
      <c r="B34" s="163"/>
      <c r="C34" s="169"/>
      <c r="D34" s="162"/>
      <c r="E34" s="107"/>
      <c r="F34" s="107"/>
      <c r="G34" s="107"/>
      <c r="H34" s="158"/>
      <c r="I34" s="104"/>
      <c r="J34" s="105"/>
      <c r="K34" s="106"/>
      <c r="L34" s="107"/>
      <c r="M34" s="103"/>
      <c r="N34" s="21">
        <v>0</v>
      </c>
      <c r="O34" s="22">
        <v>4</v>
      </c>
      <c r="P34" s="21">
        <v>4</v>
      </c>
      <c r="Q34" s="22">
        <v>1</v>
      </c>
      <c r="R34" s="21">
        <v>2</v>
      </c>
      <c r="S34" s="22">
        <v>4</v>
      </c>
      <c r="T34" s="21">
        <v>4</v>
      </c>
      <c r="U34" s="22">
        <v>0</v>
      </c>
      <c r="V34" s="23">
        <v>1</v>
      </c>
      <c r="W34" s="24">
        <v>4</v>
      </c>
      <c r="X34" s="23">
        <v>2</v>
      </c>
      <c r="Y34" s="24">
        <v>4</v>
      </c>
      <c r="Z34" s="23">
        <v>4</v>
      </c>
      <c r="AA34" s="24">
        <v>1</v>
      </c>
      <c r="AB34" s="23"/>
      <c r="AC34" s="24"/>
      <c r="AD34" s="23">
        <v>1</v>
      </c>
      <c r="AE34" s="24">
        <v>4</v>
      </c>
      <c r="AF34" s="23">
        <v>1</v>
      </c>
      <c r="AG34" s="24">
        <v>4</v>
      </c>
      <c r="AH34" s="23">
        <v>3</v>
      </c>
      <c r="AI34" s="24">
        <v>3</v>
      </c>
      <c r="AJ34" s="23">
        <v>3</v>
      </c>
      <c r="AK34" s="24">
        <v>3</v>
      </c>
      <c r="AL34" s="23">
        <v>3</v>
      </c>
      <c r="AM34" s="24">
        <v>3</v>
      </c>
      <c r="AN34" s="29"/>
      <c r="AO34" s="30"/>
      <c r="AP34" s="23">
        <v>4</v>
      </c>
      <c r="AQ34" s="24">
        <v>1</v>
      </c>
      <c r="AR34" s="23">
        <v>4</v>
      </c>
      <c r="AS34" s="24">
        <v>0</v>
      </c>
      <c r="AT34" s="23">
        <v>1</v>
      </c>
      <c r="AU34" s="24">
        <v>4</v>
      </c>
      <c r="AV34" s="23">
        <v>3</v>
      </c>
      <c r="AW34" s="24">
        <v>3</v>
      </c>
      <c r="AX34" s="23">
        <v>2</v>
      </c>
      <c r="AY34" s="24">
        <v>4</v>
      </c>
      <c r="AZ34" s="23">
        <v>4</v>
      </c>
      <c r="BA34" s="24">
        <v>1</v>
      </c>
      <c r="BB34" s="23">
        <v>3</v>
      </c>
      <c r="BC34" s="24">
        <v>3</v>
      </c>
      <c r="BD34" s="23">
        <v>3</v>
      </c>
      <c r="BE34" s="24">
        <v>3</v>
      </c>
      <c r="BF34" s="23">
        <v>1</v>
      </c>
      <c r="BG34" s="24">
        <v>4</v>
      </c>
      <c r="BH34" s="23">
        <v>2</v>
      </c>
      <c r="BI34" s="24">
        <v>4</v>
      </c>
      <c r="BJ34" s="23">
        <v>1</v>
      </c>
      <c r="BK34" s="24">
        <v>4</v>
      </c>
      <c r="BL34" s="23">
        <v>3</v>
      </c>
      <c r="BM34" s="24">
        <v>3</v>
      </c>
      <c r="BN34" s="23">
        <v>4</v>
      </c>
      <c r="BO34" s="24">
        <v>0</v>
      </c>
      <c r="BP34" s="23">
        <v>1</v>
      </c>
      <c r="BQ34" s="24">
        <v>4</v>
      </c>
      <c r="BR34" s="25">
        <f>SUM($BP34,$BN34,$BL34,$BJ34,$BH34,$BF34,$BD34,$BB34,$AZ34,$AX34,$AV34,$AT34,$AR34,$AP34,$AN34,$AL34,$AJ34,$AH34,$AF34,$AD34,$AB34,$Z34,$X34,$V34,$T34,$R34,$P34,$N34,)</f>
        <v>64</v>
      </c>
      <c r="BS34" s="26">
        <f>SUM($BQ34,$BO34,$BM34,$BK34,$BI34,$BG34,$BE34,$BC34,$BA34,$AY34,$AW34,$AU34,$AS34,$AQ34,$AO34,$AM34,$AK34,$AI34,$AG34,$AE34,$AC34,$AA34,$Y34,$W34,$U34,$S34,$Q34,$O34,)</f>
        <v>73</v>
      </c>
      <c r="BT34" s="117"/>
      <c r="BV34" s="90"/>
      <c r="BW34" s="90"/>
      <c r="BX34" s="90"/>
      <c r="BY34" s="90"/>
      <c r="BZ34" s="90"/>
      <c r="CA34" s="90"/>
      <c r="CB34" s="90"/>
      <c r="CC34" s="90"/>
      <c r="CD34" s="90"/>
      <c r="CE34" s="90"/>
      <c r="CF34" s="90"/>
      <c r="CG34" s="90"/>
      <c r="CH34" s="90"/>
      <c r="CI34" s="91"/>
      <c r="CJ34" s="90"/>
      <c r="CK34" s="90"/>
      <c r="CL34" s="90"/>
      <c r="CM34" s="90"/>
      <c r="CN34" s="90"/>
      <c r="CO34" s="90"/>
      <c r="CP34" s="90"/>
      <c r="CQ34" s="90"/>
      <c r="CR34" s="90"/>
      <c r="CS34" s="90"/>
      <c r="CT34" s="90"/>
      <c r="CU34" s="90"/>
      <c r="CV34" s="90"/>
      <c r="CW34" s="90"/>
    </row>
    <row r="35" spans="1:101" ht="11.25" customHeight="1" x14ac:dyDescent="0.25">
      <c r="A35" s="118">
        <v>15</v>
      </c>
      <c r="B35" s="159" t="s">
        <v>81</v>
      </c>
      <c r="C35" s="168" t="s">
        <v>82</v>
      </c>
      <c r="D35" s="161">
        <v>359</v>
      </c>
      <c r="E35" s="107">
        <f t="shared" ref="E35" si="413">F35+G35</f>
        <v>1296.6199999999999</v>
      </c>
      <c r="F35" s="107">
        <f t="shared" ref="F35" si="414">IF(I35&gt;150,IF(H35&gt;=65,0,SUM(K35-(COUNT(N35:BQ35))*3*(15+50)%)*10),IF(I35&lt;-150,IF((K35-(COUNT(N35:BQ35))*3*((G35-L35)/10+50)%)*10&lt;1,0,SUM(K35-(COUNT(N35:BQ35))*3*((G35-L35)/10+50)%)*10),SUM(K35-(COUNT(N35:BQ35))*3*((G35-L35)/10+50)%)*10))</f>
        <v>-0.38000000000010914</v>
      </c>
      <c r="G35" s="107">
        <v>1297</v>
      </c>
      <c r="H35" s="158">
        <f t="shared" ref="H35" si="415">IF(COUNT(N35:BQ35)=0,0,K35/((COUNT(N35:BQ35))*3)%)</f>
        <v>58.974358974358971</v>
      </c>
      <c r="I35" s="103">
        <f t="shared" ref="I35" si="416">G35-L35</f>
        <v>90.230769230769283</v>
      </c>
      <c r="J35" s="105">
        <v>5</v>
      </c>
      <c r="K35" s="106">
        <f>SUM(N35:BQ35)</f>
        <v>46</v>
      </c>
      <c r="L35" s="107">
        <f t="shared" ref="L35" si="417">(SUM($G$7:$G$62)-G35)/(COUNT($G$7:$G$62)-1)</f>
        <v>1206.7692307692307</v>
      </c>
      <c r="M35" s="103">
        <f>CJ63</f>
        <v>547</v>
      </c>
      <c r="N35" s="114">
        <f t="shared" ref="N35" si="418">IF(N36+O36=0,"",IF(N36=4,3,IF(N36=3,1,0)))</f>
        <v>0</v>
      </c>
      <c r="O35" s="115"/>
      <c r="P35" s="100">
        <f t="shared" ref="P35" si="419">IF(P36+Q36=0,"",IF(P36=4,3,IF(P36=3,1,0)))</f>
        <v>3</v>
      </c>
      <c r="Q35" s="101"/>
      <c r="R35" s="100">
        <f t="shared" ref="R35" si="420">IF(R36+S36=0,"",IF(R36=4,3,IF(R36=3,1,0)))</f>
        <v>3</v>
      </c>
      <c r="S35" s="101"/>
      <c r="T35" s="114">
        <f t="shared" ref="T35" si="421">IF(T36+U36=0,"",IF(T36=4,3,IF(T36=3,1,0)))</f>
        <v>1</v>
      </c>
      <c r="U35" s="115"/>
      <c r="V35" s="114">
        <f t="shared" ref="V35" si="422">IF(V36+W36=0,"",IF(V36=4,3,IF(V36=3,1,0)))</f>
        <v>3</v>
      </c>
      <c r="W35" s="115"/>
      <c r="X35" s="114">
        <f t="shared" ref="X35" si="423">IF(X36+Y36=0,"",IF(X36=4,3,IF(X36=3,1,0)))</f>
        <v>3</v>
      </c>
      <c r="Y35" s="115"/>
      <c r="Z35" s="100">
        <f t="shared" ref="Z35" si="424">IF(Z36+AA36=0,"",IF(Z36=4,3,IF(Z36=3,1,0)))</f>
        <v>3</v>
      </c>
      <c r="AA35" s="101"/>
      <c r="AB35" s="100" t="str">
        <f t="shared" ref="AB35" si="425">IF(AB36+AC36=0,"",IF(AB36=4,3,IF(AB36=3,1,0)))</f>
        <v/>
      </c>
      <c r="AC35" s="101"/>
      <c r="AD35" s="100">
        <f t="shared" ref="AD35" si="426">IF(AD36+AE36=0,"",IF(AD36=4,3,IF(AD36=3,1,0)))</f>
        <v>1</v>
      </c>
      <c r="AE35" s="101"/>
      <c r="AF35" s="114">
        <f t="shared" ref="AF35" si="427">IF(AF36+AG36=0,"",IF(AF36=4,3,IF(AF36=3,1,0)))</f>
        <v>1</v>
      </c>
      <c r="AG35" s="115"/>
      <c r="AH35" s="100">
        <f t="shared" ref="AH35" si="428">IF(AH36+AI36=0,"",IF(AH36=4,3,IF(AH36=3,1,0)))</f>
        <v>0</v>
      </c>
      <c r="AI35" s="101"/>
      <c r="AJ35" s="100">
        <f t="shared" ref="AJ35" si="429">IF(AJ36+AK36=0,"",IF(AJ36=4,3,IF(AJ36=3,1,0)))</f>
        <v>0</v>
      </c>
      <c r="AK35" s="101"/>
      <c r="AL35" s="100">
        <f t="shared" ref="AL35" si="430">IF(AL36+AM36=0,"",IF(AL36=4,3,IF(AL36=3,1,0)))</f>
        <v>3</v>
      </c>
      <c r="AM35" s="101"/>
      <c r="AN35" s="100">
        <f t="shared" ref="AN35" si="431">IF(AN36+AO36=0,"",IF(AN36=4,3,IF(AN36=3,1,0)))</f>
        <v>0</v>
      </c>
      <c r="AO35" s="101"/>
      <c r="AP35" s="27"/>
      <c r="AQ35" s="28"/>
      <c r="AR35" s="114">
        <f>IF(AR36+AS36=0,"",IF(AR36=4,3,IF(AR36=3,1,0)))</f>
        <v>3</v>
      </c>
      <c r="AS35" s="115"/>
      <c r="AT35" s="114">
        <f t="shared" ref="AT35" si="432">IF(AT36+AU36=0,"",IF(AT36=4,3,IF(AT36=3,1,0)))</f>
        <v>1</v>
      </c>
      <c r="AU35" s="115"/>
      <c r="AV35" s="114">
        <f t="shared" ref="AV35" si="433">IF(AV36+AW36=0,"",IF(AV36=4,3,IF(AV36=3,1,0)))</f>
        <v>3</v>
      </c>
      <c r="AW35" s="115"/>
      <c r="AX35" s="114">
        <f t="shared" ref="AX35" si="434">IF(AX36+AY36=0,"",IF(AX36=4,3,IF(AX36=3,1,0)))</f>
        <v>1</v>
      </c>
      <c r="AY35" s="115"/>
      <c r="AZ35" s="100">
        <f t="shared" ref="AZ35" si="435">IF(AZ36+BA36=0,"",IF(AZ36=4,3,IF(AZ36=3,1,0)))</f>
        <v>3</v>
      </c>
      <c r="BA35" s="101"/>
      <c r="BB35" s="100">
        <f t="shared" ref="BB35" si="436">IF(BB36+BC36=0,"",IF(BB36=4,3,IF(BB36=3,1,0)))</f>
        <v>3</v>
      </c>
      <c r="BC35" s="101"/>
      <c r="BD35" s="114">
        <f t="shared" ref="BD35" si="437">IF(BD36+BE36=0,"",IF(BD36=4,3,IF(BD36=3,1,0)))</f>
        <v>0</v>
      </c>
      <c r="BE35" s="115"/>
      <c r="BF35" s="100">
        <f t="shared" ref="BF35" si="438">IF(BF36+BG36=0,"",IF(BF36=4,3,IF(BF36=3,1,0)))</f>
        <v>3</v>
      </c>
      <c r="BG35" s="101"/>
      <c r="BH35" s="114">
        <f t="shared" ref="BH35" si="439">IF(BH36+BI36=0,"",IF(BH36=4,3,IF(BH36=3,1,0)))</f>
        <v>3</v>
      </c>
      <c r="BI35" s="115"/>
      <c r="BJ35" s="100">
        <f t="shared" ref="BJ35" si="440">IF(BJ36+BK36=0,"",IF(BJ36=4,3,IF(BJ36=3,1,0)))</f>
        <v>3</v>
      </c>
      <c r="BK35" s="101"/>
      <c r="BL35" s="114">
        <f t="shared" ref="BL35" si="441">IF(BL36+BM36=0,"",IF(BL36=4,3,IF(BL36=3,1,0)))</f>
        <v>1</v>
      </c>
      <c r="BM35" s="115"/>
      <c r="BN35" s="100">
        <f t="shared" ref="BN35" si="442">IF(BN36+BO36=0,"",IF(BN36=4,3,IF(BN36=3,1,0)))</f>
        <v>1</v>
      </c>
      <c r="BO35" s="101"/>
      <c r="BP35" s="114">
        <f t="shared" ref="BP35" si="443">IF(BP36+BQ36=0,"",IF(BP36=4,3,IF(BP36=3,1,0)))</f>
        <v>0</v>
      </c>
      <c r="BQ35" s="115"/>
      <c r="BR35" s="96">
        <f>SUM(BR36/BS36)</f>
        <v>1.3278688524590163</v>
      </c>
      <c r="BS35" s="97"/>
      <c r="BT35" s="116">
        <v>20</v>
      </c>
      <c r="BV35" s="90">
        <f>IF($N33=1,$K33/2)+IF($N33=0,$K33)</f>
        <v>28</v>
      </c>
      <c r="BW35" s="90">
        <f>IF($P35=1,$K35/2)+IF($P35=0,$K35)</f>
        <v>0</v>
      </c>
      <c r="BX35" s="90">
        <f>IF($R35=1,$K35/2)+IF($R35=0,$K35)</f>
        <v>0</v>
      </c>
      <c r="BY35" s="90">
        <f>IF($T35=1,$K35/2)+IF($T35=0,$K35)</f>
        <v>23</v>
      </c>
      <c r="BZ35" s="90">
        <f>IF($V35=1,$K35/2)+IF($V35=0,$K35)</f>
        <v>0</v>
      </c>
      <c r="CA35" s="90">
        <f>IF($X35=1,$K35/2)+IF($X35=0,$K35)</f>
        <v>0</v>
      </c>
      <c r="CB35" s="90">
        <f>IF($Z35=1,$K35/2)+IF($Z35=0,$K35)</f>
        <v>0</v>
      </c>
      <c r="CC35" s="90">
        <f>IF($AB35=1,$K35/2)+IF($AB35=0,$K35)</f>
        <v>0</v>
      </c>
      <c r="CD35" s="90">
        <f>IF($AD35=1,$K35/2)+IF($AD35=0,$K35)</f>
        <v>23</v>
      </c>
      <c r="CE35" s="93">
        <f>IF($AF35=1,$K35/2)+IF($AF35=0,$K35)</f>
        <v>23</v>
      </c>
      <c r="CF35" s="90">
        <f>IF($AH35=1,$K35/2)+IF($AH35=0,$K35)</f>
        <v>46</v>
      </c>
      <c r="CG35" s="90">
        <f>IF($AJ35=1,$K35/2)+IF($AJ35=0,$K35)</f>
        <v>46</v>
      </c>
      <c r="CH35" s="90">
        <f>IF($AL35=1,$K35/2)+IF($AL35=0,$K35)</f>
        <v>0</v>
      </c>
      <c r="CI35" s="90">
        <f>IF($AN35=1,$K35/2)+IF($AN35=0,$K35)</f>
        <v>46</v>
      </c>
      <c r="CJ35" s="91"/>
      <c r="CK35" s="90">
        <f>IF($AR35=1,$K35/2)+IF($AR35=0,$K35)</f>
        <v>0</v>
      </c>
      <c r="CL35" s="90">
        <f>IF($AT35=1,$K35/2)+IF($AT35=0,$K35)</f>
        <v>23</v>
      </c>
      <c r="CM35" s="90">
        <f>IF($AV35=1,$K35/2)+IF($AV35=0,$K35)</f>
        <v>0</v>
      </c>
      <c r="CN35" s="90">
        <f>IF($AX35=1,$K35/2)+IF($AX35=0,$K35)</f>
        <v>23</v>
      </c>
      <c r="CO35" s="90">
        <f>IF($AZ35=1,$K35/2)+IF($AZ35=0,$K35)</f>
        <v>0</v>
      </c>
      <c r="CP35" s="90">
        <f>IF($BB35=1,$K35/2)+IF($BB35=0,$K35)</f>
        <v>0</v>
      </c>
      <c r="CQ35" s="90">
        <f>IF($BD35=1,$K35/2)+IF($BD35=0,$K35)</f>
        <v>46</v>
      </c>
      <c r="CR35" s="90">
        <f>IF($BF35=1,$K35/2)+IF($BF35=0,$K35)</f>
        <v>0</v>
      </c>
      <c r="CS35" s="90">
        <f>IF($BH35=1,$K35/2)+IF($BH35=0,$K35)</f>
        <v>0</v>
      </c>
      <c r="CT35" s="90">
        <f>IF($BJ35=1,$K35/2)+IF($BJ35=0,$K35)</f>
        <v>0</v>
      </c>
      <c r="CU35" s="90">
        <f>IF($BL35=1,$K35/2)+IF($BL35=0,$K35)</f>
        <v>23</v>
      </c>
      <c r="CV35" s="90">
        <f>IF($BN35=1,$K35/2)+IF($BN35=0,$K35)</f>
        <v>23</v>
      </c>
      <c r="CW35" s="90">
        <f>IF($BP35=1,$K35/2)+IF($BP35=0,$K35)</f>
        <v>46</v>
      </c>
    </row>
    <row r="36" spans="1:101" ht="11.25" customHeight="1" x14ac:dyDescent="0.25">
      <c r="A36" s="121"/>
      <c r="B36" s="159"/>
      <c r="C36" s="168"/>
      <c r="D36" s="162"/>
      <c r="E36" s="107"/>
      <c r="F36" s="107"/>
      <c r="G36" s="107"/>
      <c r="H36" s="158"/>
      <c r="I36" s="104"/>
      <c r="J36" s="105"/>
      <c r="K36" s="106"/>
      <c r="L36" s="107"/>
      <c r="M36" s="103"/>
      <c r="N36" s="39">
        <v>2</v>
      </c>
      <c r="O36" s="40">
        <v>4</v>
      </c>
      <c r="P36" s="37">
        <v>4</v>
      </c>
      <c r="Q36" s="38">
        <v>2</v>
      </c>
      <c r="R36" s="37">
        <v>4</v>
      </c>
      <c r="S36" s="38">
        <v>2</v>
      </c>
      <c r="T36" s="39">
        <v>3</v>
      </c>
      <c r="U36" s="40">
        <v>3</v>
      </c>
      <c r="V36" s="39">
        <v>4</v>
      </c>
      <c r="W36" s="40">
        <v>1</v>
      </c>
      <c r="X36" s="43">
        <v>4</v>
      </c>
      <c r="Y36" s="44">
        <v>0</v>
      </c>
      <c r="Z36" s="41">
        <v>4</v>
      </c>
      <c r="AA36" s="42">
        <v>2</v>
      </c>
      <c r="AB36" s="41"/>
      <c r="AC36" s="42"/>
      <c r="AD36" s="41">
        <v>3</v>
      </c>
      <c r="AE36" s="42">
        <v>3</v>
      </c>
      <c r="AF36" s="43">
        <v>3</v>
      </c>
      <c r="AG36" s="44">
        <v>3</v>
      </c>
      <c r="AH36" s="41">
        <v>0</v>
      </c>
      <c r="AI36" s="42">
        <v>4</v>
      </c>
      <c r="AJ36" s="41">
        <v>2</v>
      </c>
      <c r="AK36" s="42">
        <v>4</v>
      </c>
      <c r="AL36" s="41">
        <v>4</v>
      </c>
      <c r="AM36" s="42">
        <v>2</v>
      </c>
      <c r="AN36" s="41">
        <v>1</v>
      </c>
      <c r="AO36" s="42">
        <v>4</v>
      </c>
      <c r="AP36" s="45"/>
      <c r="AQ36" s="46"/>
      <c r="AR36" s="31">
        <v>4</v>
      </c>
      <c r="AS36" s="32">
        <v>2</v>
      </c>
      <c r="AT36" s="31">
        <v>3</v>
      </c>
      <c r="AU36" s="32">
        <v>3</v>
      </c>
      <c r="AV36" s="31">
        <v>4</v>
      </c>
      <c r="AW36" s="32">
        <v>0</v>
      </c>
      <c r="AX36" s="31">
        <v>3</v>
      </c>
      <c r="AY36" s="32">
        <v>3</v>
      </c>
      <c r="AZ36" s="23">
        <v>4</v>
      </c>
      <c r="BA36" s="24">
        <v>1</v>
      </c>
      <c r="BB36" s="23">
        <v>4</v>
      </c>
      <c r="BC36" s="24">
        <v>0</v>
      </c>
      <c r="BD36" s="31">
        <v>2</v>
      </c>
      <c r="BE36" s="32">
        <v>4</v>
      </c>
      <c r="BF36" s="23">
        <v>4</v>
      </c>
      <c r="BG36" s="24">
        <v>1</v>
      </c>
      <c r="BH36" s="31">
        <v>4</v>
      </c>
      <c r="BI36" s="32">
        <v>1</v>
      </c>
      <c r="BJ36" s="23">
        <v>4</v>
      </c>
      <c r="BK36" s="24">
        <v>2</v>
      </c>
      <c r="BL36" s="31">
        <v>3</v>
      </c>
      <c r="BM36" s="32">
        <v>3</v>
      </c>
      <c r="BN36" s="23">
        <v>3</v>
      </c>
      <c r="BO36" s="24">
        <v>3</v>
      </c>
      <c r="BP36" s="31">
        <v>1</v>
      </c>
      <c r="BQ36" s="32">
        <v>4</v>
      </c>
      <c r="BR36" s="25">
        <f>SUM($BP36,$BN36,$BL36,$BJ36,$BH36,$BF36,$BD36,$BB36,$AZ36,$AX36,$AV36,$AT36,$AR36,$AP36,$AN36,$AL36,$AJ36,$AH36,$AF36,$AD36,$AB36,$Z36,$X36,$V36,$T36,$R36,$P36,$N36,)</f>
        <v>81</v>
      </c>
      <c r="BS36" s="26">
        <f>SUM($BQ36,$BO36,$BM36,$BK36,$BI36,$BG36,$BE36,$BC36,$BA36,$AY36,$AW36,$AU36,$AS36,$AQ36,$AO36,$AM36,$AK36,$AI36,$AG36,$AE36,$AC36,$AA36,$Y36,$W36,$U36,$S36,$Q36,$O36,)</f>
        <v>61</v>
      </c>
      <c r="BT36" s="117"/>
      <c r="BV36" s="90"/>
      <c r="BW36" s="90"/>
      <c r="BX36" s="90"/>
      <c r="BY36" s="90"/>
      <c r="BZ36" s="90"/>
      <c r="CA36" s="90"/>
      <c r="CB36" s="90"/>
      <c r="CC36" s="90"/>
      <c r="CD36" s="90"/>
      <c r="CE36" s="93"/>
      <c r="CF36" s="90"/>
      <c r="CG36" s="90"/>
      <c r="CH36" s="90"/>
      <c r="CI36" s="90"/>
      <c r="CJ36" s="91"/>
      <c r="CK36" s="90"/>
      <c r="CL36" s="90"/>
      <c r="CM36" s="90"/>
      <c r="CN36" s="90"/>
      <c r="CO36" s="90"/>
      <c r="CP36" s="90"/>
      <c r="CQ36" s="90"/>
      <c r="CR36" s="90"/>
      <c r="CS36" s="90"/>
      <c r="CT36" s="90"/>
      <c r="CU36" s="90"/>
      <c r="CV36" s="90"/>
      <c r="CW36" s="90"/>
    </row>
    <row r="37" spans="1:101" ht="11.25" customHeight="1" x14ac:dyDescent="0.25">
      <c r="A37" s="118">
        <v>16</v>
      </c>
      <c r="B37" s="166" t="s">
        <v>83</v>
      </c>
      <c r="C37" s="167" t="s">
        <v>82</v>
      </c>
      <c r="D37" s="161">
        <v>360</v>
      </c>
      <c r="E37" s="107">
        <f t="shared" ref="E37" si="444">F37+G37</f>
        <v>1261.49</v>
      </c>
      <c r="F37" s="107">
        <f t="shared" ref="F37" si="445">IF(I37&gt;150,IF(H37&gt;=65,0,SUM(K37-(COUNT(N37:BQ37))*3*(15+50)%)*10),IF(I37&lt;-150,IF((K37-(COUNT(N37:BQ37))*3*((G37-L37)/10+50)%)*10&lt;1,0,SUM(K37-(COUNT(N37:BQ37))*3*((G37-L37)/10+50)%)*10),SUM(K37-(COUNT(N37:BQ37))*3*((G37-L37)/10+50)%)*10))</f>
        <v>-8.5099999999999909</v>
      </c>
      <c r="G37" s="107">
        <v>1270</v>
      </c>
      <c r="H37" s="158">
        <f t="shared" ref="H37" si="446">IF(COUNT(N37:BQ37)=0,0,K37/((COUNT(N37:BQ37))*3)%)</f>
        <v>55.128205128205124</v>
      </c>
      <c r="I37" s="103">
        <f t="shared" ref="I37" si="447">G37-L37</f>
        <v>62.192307692307622</v>
      </c>
      <c r="J37" s="120">
        <v>6</v>
      </c>
      <c r="K37" s="106">
        <f>SUM(N37:BQ37)</f>
        <v>43</v>
      </c>
      <c r="L37" s="107">
        <f t="shared" ref="L37" si="448">(SUM($G$7:$G$62)-G37)/(COUNT($G$7:$G$62)-1)</f>
        <v>1207.8076923076924</v>
      </c>
      <c r="M37" s="103">
        <f>CK63</f>
        <v>503</v>
      </c>
      <c r="N37" s="114">
        <f t="shared" ref="N37" si="449">IF(N38+O38=0,"",IF(N38=4,3,IF(N38=3,1,0)))</f>
        <v>1</v>
      </c>
      <c r="O37" s="115"/>
      <c r="P37" s="100">
        <f t="shared" ref="P37" si="450">IF(P38+Q38=0,"",IF(P38=4,3,IF(P38=3,1,0)))</f>
        <v>3</v>
      </c>
      <c r="Q37" s="101"/>
      <c r="R37" s="100">
        <f t="shared" ref="R37" si="451">IF(R38+S38=0,"",IF(R38=4,3,IF(R38=3,1,0)))</f>
        <v>1</v>
      </c>
      <c r="S37" s="101"/>
      <c r="T37" s="114">
        <f t="shared" ref="T37" si="452">IF(T38+U38=0,"",IF(T38=4,3,IF(T38=3,1,0)))</f>
        <v>0</v>
      </c>
      <c r="U37" s="115"/>
      <c r="V37" s="114">
        <f t="shared" ref="V37" si="453">IF(V38+W38=0,"",IF(V38=4,3,IF(V38=3,1,0)))</f>
        <v>0</v>
      </c>
      <c r="W37" s="115"/>
      <c r="X37" s="114">
        <f t="shared" ref="X37" si="454">IF(X38+Y38=0,"",IF(X38=4,3,IF(X38=3,1,0)))</f>
        <v>3</v>
      </c>
      <c r="Y37" s="115"/>
      <c r="Z37" s="100">
        <f t="shared" ref="Z37" si="455">IF(Z38+AA38=0,"",IF(Z38=4,3,IF(Z38=3,1,0)))</f>
        <v>1</v>
      </c>
      <c r="AA37" s="101"/>
      <c r="AB37" s="100" t="str">
        <f t="shared" ref="AB37" si="456">IF(AB38+AC38=0,"",IF(AB38=4,3,IF(AB38=3,1,0)))</f>
        <v/>
      </c>
      <c r="AC37" s="101"/>
      <c r="AD37" s="100">
        <f t="shared" ref="AD37" si="457">IF(AD38+AE38=0,"",IF(AD38=4,3,IF(AD38=3,1,0)))</f>
        <v>3</v>
      </c>
      <c r="AE37" s="101"/>
      <c r="AF37" s="114">
        <f t="shared" ref="AF37" si="458">IF(AF38+AG38=0,"",IF(AF38=4,3,IF(AF38=3,1,0)))</f>
        <v>1</v>
      </c>
      <c r="AG37" s="115"/>
      <c r="AH37" s="100">
        <f t="shared" ref="AH37" si="459">IF(AH38+AI38=0,"",IF(AH38=4,3,IF(AH38=3,1,0)))</f>
        <v>3</v>
      </c>
      <c r="AI37" s="101"/>
      <c r="AJ37" s="100">
        <f t="shared" ref="AJ37" si="460">IF(AJ38+AK38=0,"",IF(AJ38=4,3,IF(AJ38=3,1,0)))</f>
        <v>3</v>
      </c>
      <c r="AK37" s="101"/>
      <c r="AL37" s="100">
        <f t="shared" ref="AL37" si="461">IF(AL38+AM38=0,"",IF(AL38=4,3,IF(AL38=3,1,0)))</f>
        <v>3</v>
      </c>
      <c r="AM37" s="101"/>
      <c r="AN37" s="100">
        <f t="shared" ref="AN37" si="462">IF(AN38+AO38=0,"",IF(AN38=4,3,IF(AN38=3,1,0)))</f>
        <v>0</v>
      </c>
      <c r="AO37" s="101"/>
      <c r="AP37" s="114">
        <f>IF(AP38+AQ38=0,"",IF(AP38=4,3,IF(AP38=3,1,0)))</f>
        <v>0</v>
      </c>
      <c r="AQ37" s="115"/>
      <c r="AR37" s="27"/>
      <c r="AS37" s="28"/>
      <c r="AT37" s="114">
        <f t="shared" ref="AT37" si="463">IF(AT38+AU38=0,"",IF(AT38=4,3,IF(AT38=3,1,0)))</f>
        <v>3</v>
      </c>
      <c r="AU37" s="115"/>
      <c r="AV37" s="114">
        <f t="shared" ref="AV37" si="464">IF(AV38+AW38=0,"",IF(AV38=4,3,IF(AV38=3,1,0)))</f>
        <v>1</v>
      </c>
      <c r="AW37" s="115"/>
      <c r="AX37" s="114">
        <f t="shared" ref="AX37" si="465">IF(AX38+AY38=0,"",IF(AX38=4,3,IF(AX38=3,1,0)))</f>
        <v>3</v>
      </c>
      <c r="AY37" s="115"/>
      <c r="AZ37" s="100">
        <f t="shared" ref="AZ37" si="466">IF(AZ38+BA38=0,"",IF(AZ38=4,3,IF(AZ38=3,1,0)))</f>
        <v>3</v>
      </c>
      <c r="BA37" s="101"/>
      <c r="BB37" s="100">
        <f t="shared" ref="BB37" si="467">IF(BB38+BC38=0,"",IF(BB38=4,3,IF(BB38=3,1,0)))</f>
        <v>3</v>
      </c>
      <c r="BC37" s="101"/>
      <c r="BD37" s="114">
        <f t="shared" ref="BD37" si="468">IF(BD38+BE38=0,"",IF(BD38=4,3,IF(BD38=3,1,0)))</f>
        <v>1</v>
      </c>
      <c r="BE37" s="115"/>
      <c r="BF37" s="100">
        <f t="shared" ref="BF37" si="469">IF(BF38+BG38=0,"",IF(BF38=4,3,IF(BF38=3,1,0)))</f>
        <v>0</v>
      </c>
      <c r="BG37" s="101"/>
      <c r="BH37" s="114">
        <f t="shared" ref="BH37" si="470">IF(BH38+BI38=0,"",IF(BH38=4,3,IF(BH38=3,1,0)))</f>
        <v>3</v>
      </c>
      <c r="BI37" s="115"/>
      <c r="BJ37" s="100">
        <f t="shared" ref="BJ37" si="471">IF(BJ38+BK38=0,"",IF(BJ38=4,3,IF(BJ38=3,1,0)))</f>
        <v>3</v>
      </c>
      <c r="BK37" s="101"/>
      <c r="BL37" s="114">
        <f t="shared" ref="BL37" si="472">IF(BL38+BM38=0,"",IF(BL38=4,3,IF(BL38=3,1,0)))</f>
        <v>1</v>
      </c>
      <c r="BM37" s="115"/>
      <c r="BN37" s="100">
        <f t="shared" ref="BN37" si="473">IF(BN38+BO38=0,"",IF(BN38=4,3,IF(BN38=3,1,0)))</f>
        <v>0</v>
      </c>
      <c r="BO37" s="101"/>
      <c r="BP37" s="114">
        <f t="shared" ref="BP37" si="474">IF(BP38+BQ38=0,"",IF(BP38=4,3,IF(BP38=3,1,0)))</f>
        <v>0</v>
      </c>
      <c r="BQ37" s="115"/>
      <c r="BR37" s="96">
        <f>SUM(BR38/BS38)</f>
        <v>1.203125</v>
      </c>
      <c r="BS37" s="97"/>
      <c r="BT37" s="116">
        <v>17</v>
      </c>
      <c r="BV37" s="90">
        <f>IF($N35=1,$K35/2)+IF($N35=0,$K35)</f>
        <v>46</v>
      </c>
      <c r="BW37" s="90">
        <f>IF($P37=1,$K37/2)+IF($P37=0,$K37)</f>
        <v>0</v>
      </c>
      <c r="BX37" s="90">
        <f>IF($R37=1,$K37/2)+IF($R37=0,$K37)</f>
        <v>21.5</v>
      </c>
      <c r="BY37" s="90">
        <f>IF($T37=1,$K37/2)+IF($T37=0,$K37)</f>
        <v>43</v>
      </c>
      <c r="BZ37" s="90">
        <f>IF($V37=1,$K37/2)+IF($V37=0,$K37)</f>
        <v>43</v>
      </c>
      <c r="CA37" s="90">
        <f>IF($X37=1,$K37/2)+IF($X37=0,$K37)</f>
        <v>0</v>
      </c>
      <c r="CB37" s="90">
        <f>IF($Z37=1,$K37/2)+IF($Z37=0,$K37)</f>
        <v>21.5</v>
      </c>
      <c r="CC37" s="90">
        <f>IF($AB37=1,$K37/2)+IF($AB37=0,$K37)</f>
        <v>0</v>
      </c>
      <c r="CD37" s="93">
        <f>IF($AD37=1,$K37/2)+IF($AD37=0,$K37)</f>
        <v>0</v>
      </c>
      <c r="CE37" s="93">
        <f>IF($AF37=1,$K37/2)+IF($AF37=0,$K37)</f>
        <v>21.5</v>
      </c>
      <c r="CF37" s="90">
        <f>IF($AH37=1,$K37/2)+IF($AH37=0,$K37)</f>
        <v>0</v>
      </c>
      <c r="CG37" s="90">
        <f>IF($AJ37=1,$K37/2)+IF($AJ37=0,$K37)</f>
        <v>0</v>
      </c>
      <c r="CH37" s="90">
        <f>IF($AL37=1,$K37/2)+IF($AL37=0,$K37)</f>
        <v>0</v>
      </c>
      <c r="CI37" s="90">
        <f>IF($AN37=1,$K37/2)+IF($AN37=0,$K37)</f>
        <v>43</v>
      </c>
      <c r="CJ37" s="90">
        <f>IF($AP37=1,$K37/2)+IF($AP37=0,$K37)</f>
        <v>43</v>
      </c>
      <c r="CK37" s="91"/>
      <c r="CL37" s="90">
        <f>IF($AT37=1,$K37/2)+IF($AT37=0,$K37)</f>
        <v>0</v>
      </c>
      <c r="CM37" s="90">
        <f>IF($AV37=1,$K37/2)+IF($AV37=0,$K37)</f>
        <v>21.5</v>
      </c>
      <c r="CN37" s="90">
        <f>IF($AX37=1,$K37/2)+IF($AX37=0,$K37)</f>
        <v>0</v>
      </c>
      <c r="CO37" s="90">
        <f>IF($AZ37=1,$K37/2)+IF($AZ37=0,$K37)</f>
        <v>0</v>
      </c>
      <c r="CP37" s="90">
        <f>IF($BB37=1,$K37/2)+IF($BB37=0,$K37)</f>
        <v>0</v>
      </c>
      <c r="CQ37" s="90">
        <f>IF($BD37=1,$K37/2)+IF($BD37=0,$K37)</f>
        <v>21.5</v>
      </c>
      <c r="CR37" s="90">
        <f>IF($BF37=1,$K37/2)+IF($BF37=0,$K37)</f>
        <v>43</v>
      </c>
      <c r="CS37" s="90">
        <f>IF($BH37=1,$K37/2)+IF($BH37=0,$K37)</f>
        <v>0</v>
      </c>
      <c r="CT37" s="90">
        <f>IF($BJ37=1,$K37/2)+IF($BJ37=0,$K37)</f>
        <v>0</v>
      </c>
      <c r="CU37" s="90">
        <f>IF($BL37=1,$K37/2)+IF($BL37=0,$K37)</f>
        <v>21.5</v>
      </c>
      <c r="CV37" s="90">
        <f>IF($BN37=1,$K37/2)+IF($BN37=0,$K37)</f>
        <v>43</v>
      </c>
      <c r="CW37" s="90">
        <f>IF($BP37=1,$K37/2)+IF($BP37=0,$K37)</f>
        <v>43</v>
      </c>
    </row>
    <row r="38" spans="1:101" ht="11.25" customHeight="1" x14ac:dyDescent="0.25">
      <c r="A38" s="109"/>
      <c r="B38" s="166"/>
      <c r="C38" s="167"/>
      <c r="D38" s="162"/>
      <c r="E38" s="107"/>
      <c r="F38" s="107"/>
      <c r="G38" s="107"/>
      <c r="H38" s="158"/>
      <c r="I38" s="104"/>
      <c r="J38" s="120"/>
      <c r="K38" s="106"/>
      <c r="L38" s="107"/>
      <c r="M38" s="103"/>
      <c r="N38" s="72">
        <v>3</v>
      </c>
      <c r="O38" s="34">
        <v>3</v>
      </c>
      <c r="P38" s="21">
        <v>4</v>
      </c>
      <c r="Q38" s="22">
        <v>2</v>
      </c>
      <c r="R38" s="21">
        <v>3</v>
      </c>
      <c r="S38" s="22">
        <v>3</v>
      </c>
      <c r="T38" s="33">
        <v>1</v>
      </c>
      <c r="U38" s="34">
        <v>4</v>
      </c>
      <c r="V38" s="33">
        <v>1</v>
      </c>
      <c r="W38" s="34">
        <v>4</v>
      </c>
      <c r="X38" s="33">
        <v>4</v>
      </c>
      <c r="Y38" s="34">
        <v>2</v>
      </c>
      <c r="Z38" s="23">
        <v>3</v>
      </c>
      <c r="AA38" s="24">
        <v>3</v>
      </c>
      <c r="AB38" s="23"/>
      <c r="AC38" s="24"/>
      <c r="AD38" s="23">
        <v>4</v>
      </c>
      <c r="AE38" s="24">
        <v>1</v>
      </c>
      <c r="AF38" s="31">
        <v>3</v>
      </c>
      <c r="AG38" s="32">
        <v>3</v>
      </c>
      <c r="AH38" s="23">
        <v>4</v>
      </c>
      <c r="AI38" s="24">
        <v>2</v>
      </c>
      <c r="AJ38" s="23">
        <v>4</v>
      </c>
      <c r="AK38" s="24">
        <v>0</v>
      </c>
      <c r="AL38" s="23">
        <v>4</v>
      </c>
      <c r="AM38" s="24">
        <v>2</v>
      </c>
      <c r="AN38" s="23">
        <v>0</v>
      </c>
      <c r="AO38" s="24">
        <v>4</v>
      </c>
      <c r="AP38" s="31">
        <v>2</v>
      </c>
      <c r="AQ38" s="32">
        <v>4</v>
      </c>
      <c r="AR38" s="29"/>
      <c r="AS38" s="30"/>
      <c r="AT38" s="31">
        <v>4</v>
      </c>
      <c r="AU38" s="32">
        <v>2</v>
      </c>
      <c r="AV38" s="31">
        <v>3</v>
      </c>
      <c r="AW38" s="32">
        <v>3</v>
      </c>
      <c r="AX38" s="31">
        <v>4</v>
      </c>
      <c r="AY38" s="32">
        <v>0</v>
      </c>
      <c r="AZ38" s="23">
        <v>4</v>
      </c>
      <c r="BA38" s="24">
        <v>1</v>
      </c>
      <c r="BB38" s="23">
        <v>4</v>
      </c>
      <c r="BC38" s="24">
        <v>0</v>
      </c>
      <c r="BD38" s="31">
        <v>3</v>
      </c>
      <c r="BE38" s="32">
        <v>3</v>
      </c>
      <c r="BF38" s="23">
        <v>1</v>
      </c>
      <c r="BG38" s="24">
        <v>4</v>
      </c>
      <c r="BH38" s="31">
        <v>4</v>
      </c>
      <c r="BI38" s="32">
        <v>2</v>
      </c>
      <c r="BJ38" s="23">
        <v>4</v>
      </c>
      <c r="BK38" s="24">
        <v>1</v>
      </c>
      <c r="BL38" s="31">
        <v>3</v>
      </c>
      <c r="BM38" s="32">
        <v>3</v>
      </c>
      <c r="BN38" s="23">
        <v>2</v>
      </c>
      <c r="BO38" s="24">
        <v>4</v>
      </c>
      <c r="BP38" s="31">
        <v>1</v>
      </c>
      <c r="BQ38" s="32">
        <v>4</v>
      </c>
      <c r="BR38" s="25">
        <f>SUM($BP38,$BN38,$BL38,$BJ38,$BH38,$BF38,$BD38,$BB38,$AZ38,$AX38,$AV38,$AT38,$AR38,$AP38,$AN38,$AL38,$AJ38,$AH38,$AF38,$AD38,$AB38,$Z38,$X38,$V38,$T38,$R38,$P38,$N38,)</f>
        <v>77</v>
      </c>
      <c r="BS38" s="26">
        <f>SUM($BQ38,$BO38,$BM38,$BK38,$BI38,$BG38,$BE38,$BC38,$BA38,$AY38,$AW38,$AU38,$AS38,$AQ38,$AO38,$AM38,$AK38,$AI38,$AG38,$AE38,$AC38,$AA38,$Y38,$W38,$U38,$S38,$Q38,$O38,)</f>
        <v>64</v>
      </c>
      <c r="BT38" s="117"/>
      <c r="BV38" s="90"/>
      <c r="BW38" s="90"/>
      <c r="BX38" s="90"/>
      <c r="BY38" s="90"/>
      <c r="BZ38" s="90"/>
      <c r="CA38" s="90"/>
      <c r="CB38" s="90"/>
      <c r="CC38" s="90"/>
      <c r="CD38" s="93"/>
      <c r="CE38" s="93"/>
      <c r="CF38" s="90"/>
      <c r="CG38" s="90"/>
      <c r="CH38" s="90"/>
      <c r="CI38" s="90"/>
      <c r="CJ38" s="90"/>
      <c r="CK38" s="91"/>
      <c r="CL38" s="90"/>
      <c r="CM38" s="90"/>
      <c r="CN38" s="90"/>
      <c r="CO38" s="90"/>
      <c r="CP38" s="90"/>
      <c r="CQ38" s="90"/>
      <c r="CR38" s="90"/>
      <c r="CS38" s="90"/>
      <c r="CT38" s="90"/>
      <c r="CU38" s="90"/>
      <c r="CV38" s="90"/>
      <c r="CW38" s="90"/>
    </row>
    <row r="39" spans="1:101" ht="11.25" customHeight="1" x14ac:dyDescent="0.25">
      <c r="A39" s="118">
        <v>17</v>
      </c>
      <c r="B39" s="159" t="s">
        <v>84</v>
      </c>
      <c r="C39" s="160" t="s">
        <v>85</v>
      </c>
      <c r="D39" s="161">
        <v>308</v>
      </c>
      <c r="E39" s="107">
        <f t="shared" ref="E39" si="475">F39+G39</f>
        <v>1299.6600000000001</v>
      </c>
      <c r="F39" s="107">
        <f t="shared" ref="F39" si="476">IF(I39&gt;150,IF(H39&gt;=65,0,SUM(K39-(COUNT(N39:BQ39))*3*(15+50)%)*10),IF(I39&lt;-150,IF((K39-(COUNT(N39:BQ39))*3*((G39-L39)/10+50)%)*10&lt;1,0,SUM(K39-(COUNT(N39:BQ39))*3*((G39-L39)/10+50)%)*10),SUM(K39-(COUNT(N39:BQ39))*3*((G39-L39)/10+50)%)*10))</f>
        <v>-13.339999999999961</v>
      </c>
      <c r="G39" s="107">
        <v>1313</v>
      </c>
      <c r="H39" s="158">
        <f t="shared" ref="H39" si="477">IF(COUNT(N39:BQ39)=0,0,K39/((COUNT(N39:BQ39))*3)%)</f>
        <v>58.974358974358971</v>
      </c>
      <c r="I39" s="103">
        <f t="shared" ref="I39" si="478">G39-L39</f>
        <v>106.84615384615381</v>
      </c>
      <c r="J39" s="105">
        <v>4</v>
      </c>
      <c r="K39" s="106">
        <f>SUM(N39:BQ39)</f>
        <v>46</v>
      </c>
      <c r="L39" s="107">
        <f t="shared" ref="L39" si="479">(SUM($G$7:$G$62)-G39)/(COUNT($G$7:$G$62)-1)</f>
        <v>1206.1538461538462</v>
      </c>
      <c r="M39" s="103">
        <f>CL63</f>
        <v>529.5</v>
      </c>
      <c r="N39" s="114">
        <f t="shared" ref="N39" si="480">IF(N40+O40=0,"",IF(N40=4,3,IF(N40=3,1,0)))</f>
        <v>1</v>
      </c>
      <c r="O39" s="115"/>
      <c r="P39" s="100">
        <f t="shared" ref="P39" si="481">IF(P40+Q40=0,"",IF(P40=4,3,IF(P40=3,1,0)))</f>
        <v>3</v>
      </c>
      <c r="Q39" s="101"/>
      <c r="R39" s="100">
        <f t="shared" ref="R39" si="482">IF(R40+S40=0,"",IF(R40=4,3,IF(R40=3,1,0)))</f>
        <v>3</v>
      </c>
      <c r="S39" s="101"/>
      <c r="T39" s="114">
        <f t="shared" ref="T39" si="483">IF(T40+U40=0,"",IF(T40=4,3,IF(T40=3,1,0)))</f>
        <v>1</v>
      </c>
      <c r="U39" s="115"/>
      <c r="V39" s="114">
        <f t="shared" ref="V39" si="484">IF(V40+W40=0,"",IF(V40=4,3,IF(V40=3,1,0)))</f>
        <v>1</v>
      </c>
      <c r="W39" s="115"/>
      <c r="X39" s="114">
        <f t="shared" ref="X39" si="485">IF(X40+Y40=0,"",IF(X40=4,3,IF(X40=3,1,0)))</f>
        <v>3</v>
      </c>
      <c r="Y39" s="115"/>
      <c r="Z39" s="100">
        <f t="shared" ref="Z39" si="486">IF(Z40+AA40=0,"",IF(Z40=4,3,IF(Z40=3,1,0)))</f>
        <v>3</v>
      </c>
      <c r="AA39" s="101"/>
      <c r="AB39" s="100" t="str">
        <f t="shared" ref="AB39" si="487">IF(AB40+AC40=0,"",IF(AB40=4,3,IF(AB40=3,1,0)))</f>
        <v/>
      </c>
      <c r="AC39" s="101"/>
      <c r="AD39" s="100">
        <f t="shared" ref="AD39" si="488">IF(AD40+AE40=0,"",IF(AD40=4,3,IF(AD40=3,1,0)))</f>
        <v>0</v>
      </c>
      <c r="AE39" s="101"/>
      <c r="AF39" s="114">
        <f t="shared" ref="AF39" si="489">IF(AF40+AG40=0,"",IF(AF40=4,3,IF(AF40=3,1,0)))</f>
        <v>1</v>
      </c>
      <c r="AG39" s="115"/>
      <c r="AH39" s="100">
        <f t="shared" ref="AH39" si="490">IF(AH40+AI40=0,"",IF(AH40=4,3,IF(AH40=3,1,0)))</f>
        <v>3</v>
      </c>
      <c r="AI39" s="101"/>
      <c r="AJ39" s="100">
        <f t="shared" ref="AJ39" si="491">IF(AJ40+AK40=0,"",IF(AJ40=4,3,IF(AJ40=3,1,0)))</f>
        <v>3</v>
      </c>
      <c r="AK39" s="101"/>
      <c r="AL39" s="100">
        <f t="shared" ref="AL39" si="492">IF(AL40+AM40=0,"",IF(AL40=4,3,IF(AL40=3,1,0)))</f>
        <v>1</v>
      </c>
      <c r="AM39" s="101"/>
      <c r="AN39" s="100">
        <f t="shared" ref="AN39" si="493">IF(AN40+AO40=0,"",IF(AN40=4,3,IF(AN40=3,1,0)))</f>
        <v>3</v>
      </c>
      <c r="AO39" s="101"/>
      <c r="AP39" s="114">
        <f t="shared" ref="AP39" si="494">IF(AP40+AQ40=0,"",IF(AP40=4,3,IF(AP40=3,1,0)))</f>
        <v>1</v>
      </c>
      <c r="AQ39" s="115"/>
      <c r="AR39" s="114">
        <f t="shared" ref="AR39" si="495">IF(AR40+AS40=0,"",IF(AR40=4,3,IF(AR40=3,1,0)))</f>
        <v>0</v>
      </c>
      <c r="AS39" s="115"/>
      <c r="AT39" s="27"/>
      <c r="AU39" s="28"/>
      <c r="AV39" s="114">
        <f t="shared" ref="AV39" si="496">IF(AV40+AW40=0,"",IF(AV40=4,3,IF(AV40=3,1,0)))</f>
        <v>3</v>
      </c>
      <c r="AW39" s="115"/>
      <c r="AX39" s="114">
        <f t="shared" ref="AX39" si="497">IF(AX40+AY40=0,"",IF(AX40=4,3,IF(AX40=3,1,0)))</f>
        <v>3</v>
      </c>
      <c r="AY39" s="115"/>
      <c r="AZ39" s="100">
        <f t="shared" ref="AZ39" si="498">IF(AZ40+BA40=0,"",IF(AZ40=4,3,IF(AZ40=3,1,0)))</f>
        <v>1</v>
      </c>
      <c r="BA39" s="101"/>
      <c r="BB39" s="100">
        <f t="shared" ref="BB39" si="499">IF(BB40+BC40=0,"",IF(BB40=4,3,IF(BB40=3,1,0)))</f>
        <v>3</v>
      </c>
      <c r="BC39" s="101"/>
      <c r="BD39" s="114">
        <f t="shared" ref="BD39" si="500">IF(BD40+BE40=0,"",IF(BD40=4,3,IF(BD40=3,1,0)))</f>
        <v>0</v>
      </c>
      <c r="BE39" s="115"/>
      <c r="BF39" s="100">
        <f t="shared" ref="BF39" si="501">IF(BF40+BG40=0,"",IF(BF40=4,3,IF(BF40=3,1,0)))</f>
        <v>3</v>
      </c>
      <c r="BG39" s="101"/>
      <c r="BH39" s="114">
        <f t="shared" ref="BH39" si="502">IF(BH40+BI40=0,"",IF(BH40=4,3,IF(BH40=3,1,0)))</f>
        <v>0</v>
      </c>
      <c r="BI39" s="115"/>
      <c r="BJ39" s="100">
        <f t="shared" ref="BJ39" si="503">IF(BJ40+BK40=0,"",IF(BJ40=4,3,IF(BJ40=3,1,0)))</f>
        <v>3</v>
      </c>
      <c r="BK39" s="101"/>
      <c r="BL39" s="114">
        <f t="shared" ref="BL39" si="504">IF(BL40+BM40=0,"",IF(BL40=4,3,IF(BL40=3,1,0)))</f>
        <v>0</v>
      </c>
      <c r="BM39" s="115"/>
      <c r="BN39" s="100">
        <f t="shared" ref="BN39" si="505">IF(BN40+BO40=0,"",IF(BN40=4,3,IF(BN40=3,1,0)))</f>
        <v>3</v>
      </c>
      <c r="BO39" s="101"/>
      <c r="BP39" s="114">
        <f t="shared" ref="BP39" si="506">IF(BP40+BQ40=0,"",IF(BP40=4,3,IF(BP40=3,1,0)))</f>
        <v>0</v>
      </c>
      <c r="BQ39" s="115"/>
      <c r="BR39" s="96">
        <f>SUM(BR40/BS40)</f>
        <v>1.5</v>
      </c>
      <c r="BS39" s="97"/>
      <c r="BT39" s="116">
        <v>14</v>
      </c>
      <c r="BV39" s="90">
        <f>IF($N37=1,$K37/2)+IF($N37=0,$K37)</f>
        <v>21.5</v>
      </c>
      <c r="BW39" s="90">
        <f>IF($P39=1,$K39/2)+IF($P39=0,$K39)</f>
        <v>0</v>
      </c>
      <c r="BX39" s="90">
        <f>IF($R39=1,$K39/2)+IF($R39=0,$K39)</f>
        <v>0</v>
      </c>
      <c r="BY39" s="90">
        <f>IF($T39=1,$K39/2)+IF($T39=0,$K39)</f>
        <v>23</v>
      </c>
      <c r="BZ39" s="90">
        <f>IF($V39=1,$K39/2)+IF($V39=0,$K39)</f>
        <v>23</v>
      </c>
      <c r="CA39" s="90">
        <f>IF($X39=1,$K39/2)+IF($X39=0,$K39)</f>
        <v>0</v>
      </c>
      <c r="CB39" s="90">
        <f>IF($Z39=1,$K39/2)+IF($Z39=0,$K39)</f>
        <v>0</v>
      </c>
      <c r="CC39" s="90">
        <f>IF($AB39=1,$K39/2)+IF($AB39=0,$K39)</f>
        <v>0</v>
      </c>
      <c r="CD39" s="93">
        <f>IF($AD39=1,$K39/2)+IF($AD39=0,$K39)</f>
        <v>46</v>
      </c>
      <c r="CE39" s="93">
        <f>IF($AF39=1,$K39/2)+IF($AF39=0,$K39)</f>
        <v>23</v>
      </c>
      <c r="CF39" s="90">
        <f>IF($AH39=1,$K39/2)+IF($AH39=0,$K39)</f>
        <v>0</v>
      </c>
      <c r="CG39" s="90">
        <f>IF($AJ39=1,$K39/2)+IF($AJ39=0,$K39)</f>
        <v>0</v>
      </c>
      <c r="CH39" s="90">
        <f>IF($AL39=1,$K39/2)+IF($AL39=0,$K39)</f>
        <v>23</v>
      </c>
      <c r="CI39" s="90">
        <f>IF($AN39=1,$K39/2)+IF($AN39=0,$K39)</f>
        <v>0</v>
      </c>
      <c r="CJ39" s="90">
        <f>IF($AP39=1,$K39/2)+IF($AP39=0,$K39)</f>
        <v>23</v>
      </c>
      <c r="CK39" s="90">
        <f>IF($AR39=1,$K39/2)+IF($AR39=0,$K39)</f>
        <v>46</v>
      </c>
      <c r="CL39" s="91"/>
      <c r="CM39" s="90">
        <f>IF($AV39=1,$K39/2)+IF($AV39=0,$K39)</f>
        <v>0</v>
      </c>
      <c r="CN39" s="90">
        <f>IF($AX39=1,$K39/2)+IF($AX39=0,$K39)</f>
        <v>0</v>
      </c>
      <c r="CO39" s="90">
        <f>IF($AZ39=1,$K39/2)+IF($AZ39=0,$K39)</f>
        <v>23</v>
      </c>
      <c r="CP39" s="90">
        <f>IF($BB39=1,$K39/2)+IF($BB39=0,$K39)</f>
        <v>0</v>
      </c>
      <c r="CQ39" s="90">
        <f>IF($BD39=1,$K39/2)+IF($BD39=0,$K39)</f>
        <v>46</v>
      </c>
      <c r="CR39" s="90">
        <f>IF($BF39=1,$K39/2)+IF($BF39=0,$K39)</f>
        <v>0</v>
      </c>
      <c r="CS39" s="90">
        <f>IF($BH39=1,$K39/2)+IF($BH39=0,$K39)</f>
        <v>46</v>
      </c>
      <c r="CT39" s="90">
        <f>IF($BJ39=1,$K39/2)+IF($BJ39=0,$K39)</f>
        <v>0</v>
      </c>
      <c r="CU39" s="90">
        <f>IF($BL39=1,$K39/2)+IF($BL39=0,$K39)</f>
        <v>46</v>
      </c>
      <c r="CV39" s="90">
        <f>IF($BN39=1,$K39/2)+IF($BN39=0,$K39)</f>
        <v>0</v>
      </c>
      <c r="CW39" s="90">
        <f>IF($BP39=1,$K39/2)+IF($BP39=0,$K39)</f>
        <v>46</v>
      </c>
    </row>
    <row r="40" spans="1:101" ht="11.25" customHeight="1" x14ac:dyDescent="0.25">
      <c r="A40" s="109"/>
      <c r="B40" s="159"/>
      <c r="C40" s="160"/>
      <c r="D40" s="162"/>
      <c r="E40" s="107"/>
      <c r="F40" s="107"/>
      <c r="G40" s="107"/>
      <c r="H40" s="158"/>
      <c r="I40" s="104"/>
      <c r="J40" s="105"/>
      <c r="K40" s="106"/>
      <c r="L40" s="107"/>
      <c r="M40" s="103"/>
      <c r="N40" s="33">
        <v>3</v>
      </c>
      <c r="O40" s="34">
        <v>3</v>
      </c>
      <c r="P40" s="21">
        <v>4</v>
      </c>
      <c r="Q40" s="22">
        <v>1</v>
      </c>
      <c r="R40" s="21">
        <v>4</v>
      </c>
      <c r="S40" s="22">
        <v>0</v>
      </c>
      <c r="T40" s="33">
        <v>3</v>
      </c>
      <c r="U40" s="34">
        <v>3</v>
      </c>
      <c r="V40" s="33">
        <v>3</v>
      </c>
      <c r="W40" s="34">
        <v>3</v>
      </c>
      <c r="X40" s="33">
        <v>4</v>
      </c>
      <c r="Y40" s="34">
        <v>0</v>
      </c>
      <c r="Z40" s="21">
        <v>4</v>
      </c>
      <c r="AA40" s="22">
        <v>1</v>
      </c>
      <c r="AB40" s="23"/>
      <c r="AC40" s="24"/>
      <c r="AD40" s="23">
        <v>0</v>
      </c>
      <c r="AE40" s="24">
        <v>4</v>
      </c>
      <c r="AF40" s="31">
        <v>3</v>
      </c>
      <c r="AG40" s="32">
        <v>3</v>
      </c>
      <c r="AH40" s="23">
        <v>4</v>
      </c>
      <c r="AI40" s="24">
        <v>0</v>
      </c>
      <c r="AJ40" s="23">
        <v>4</v>
      </c>
      <c r="AK40" s="24">
        <v>1</v>
      </c>
      <c r="AL40" s="23">
        <v>3</v>
      </c>
      <c r="AM40" s="24">
        <v>3</v>
      </c>
      <c r="AN40" s="23">
        <v>4</v>
      </c>
      <c r="AO40" s="24">
        <v>1</v>
      </c>
      <c r="AP40" s="31">
        <v>3</v>
      </c>
      <c r="AQ40" s="32">
        <v>3</v>
      </c>
      <c r="AR40" s="31">
        <v>2</v>
      </c>
      <c r="AS40" s="32">
        <v>4</v>
      </c>
      <c r="AT40" s="29"/>
      <c r="AU40" s="30"/>
      <c r="AV40" s="31">
        <v>4</v>
      </c>
      <c r="AW40" s="57">
        <v>0</v>
      </c>
      <c r="AX40" s="31">
        <v>4</v>
      </c>
      <c r="AY40" s="32">
        <v>1</v>
      </c>
      <c r="AZ40" s="23">
        <v>3</v>
      </c>
      <c r="BA40" s="24">
        <v>3</v>
      </c>
      <c r="BB40" s="23">
        <v>4</v>
      </c>
      <c r="BC40" s="24">
        <v>0</v>
      </c>
      <c r="BD40" s="31">
        <v>2</v>
      </c>
      <c r="BE40" s="32">
        <v>4</v>
      </c>
      <c r="BF40" s="23">
        <v>4</v>
      </c>
      <c r="BG40" s="24">
        <v>2</v>
      </c>
      <c r="BH40" s="31">
        <v>2</v>
      </c>
      <c r="BI40" s="32">
        <v>4</v>
      </c>
      <c r="BJ40" s="23">
        <v>4</v>
      </c>
      <c r="BK40" s="24">
        <v>2</v>
      </c>
      <c r="BL40" s="31">
        <v>1</v>
      </c>
      <c r="BM40" s="32">
        <v>4</v>
      </c>
      <c r="BN40" s="23">
        <v>4</v>
      </c>
      <c r="BO40" s="24">
        <v>0</v>
      </c>
      <c r="BP40" s="31">
        <v>1</v>
      </c>
      <c r="BQ40" s="57">
        <v>4</v>
      </c>
      <c r="BR40" s="25">
        <f>SUM($BP40,$BN40,$BL40,$BJ40,$BH40,$BF40,$BD40,$BB40,$AZ40,$AX40,$AV40,$AT40,$AR40,$AP40,$AN40,$AL40,$AJ40,$AH40,$AF40,$AD40,$AB40,$Z40,$X40,$V40,$T40,$R40,$P40,$N40,)</f>
        <v>81</v>
      </c>
      <c r="BS40" s="26">
        <f>SUM($BQ40,$BO40,$BM40,$BK40,$BI40,$BG40,$BE40,$BC40,$BA40,$AY40,$AW40,$AU40,$AS40,$AQ40,$AO40,$AM40,$AK40,$AI40,$AG40,$AE40,$AC40,$AA40,$Y40,$W40,$U40,$S40,$Q40,$O40,)</f>
        <v>54</v>
      </c>
      <c r="BT40" s="117"/>
      <c r="BV40" s="90"/>
      <c r="BW40" s="90"/>
      <c r="BX40" s="90"/>
      <c r="BY40" s="90"/>
      <c r="BZ40" s="90"/>
      <c r="CA40" s="90"/>
      <c r="CB40" s="90"/>
      <c r="CC40" s="90"/>
      <c r="CD40" s="93"/>
      <c r="CE40" s="93"/>
      <c r="CF40" s="90"/>
      <c r="CG40" s="90"/>
      <c r="CH40" s="90"/>
      <c r="CI40" s="90"/>
      <c r="CJ40" s="90"/>
      <c r="CK40" s="90"/>
      <c r="CL40" s="91"/>
      <c r="CM40" s="90"/>
      <c r="CN40" s="90"/>
      <c r="CO40" s="90"/>
      <c r="CP40" s="90"/>
      <c r="CQ40" s="90"/>
      <c r="CR40" s="90"/>
      <c r="CS40" s="90"/>
      <c r="CT40" s="90"/>
      <c r="CU40" s="90"/>
      <c r="CV40" s="90"/>
      <c r="CW40" s="90"/>
    </row>
    <row r="41" spans="1:101" ht="11.25" customHeight="1" x14ac:dyDescent="0.25">
      <c r="A41" s="108">
        <v>18</v>
      </c>
      <c r="B41" s="159" t="s">
        <v>86</v>
      </c>
      <c r="C41" s="160" t="s">
        <v>87</v>
      </c>
      <c r="D41" s="161">
        <v>306</v>
      </c>
      <c r="E41" s="107">
        <f t="shared" ref="E41" si="507">F41+G41</f>
        <v>1148.81</v>
      </c>
      <c r="F41" s="107">
        <f t="shared" ref="F41" si="508">IF(I41&gt;150,IF(H41&gt;=65,0,SUM(K41-(COUNT(N41:BQ41))*3*(15+50)%)*10),IF(I41&lt;-150,IF((K41-(COUNT(N41:BQ41))*3*((G41-L41)/10+50)%)*10&lt;1,0,SUM(K41-(COUNT(N41:BQ41))*3*((G41-L41)/10+50)%)*10),SUM(K41-(COUNT(N41:BQ41))*3*((G41-L41)/10+50)%)*10))</f>
        <v>50.809999999999995</v>
      </c>
      <c r="G41" s="107">
        <v>1098</v>
      </c>
      <c r="H41" s="158">
        <f t="shared" ref="H41" si="509">IF(COUNT(N41:BQ41)=0,0,K41/((COUNT(N41:BQ41))*3)%)</f>
        <v>44.871794871794869</v>
      </c>
      <c r="I41" s="103">
        <f t="shared" ref="I41" si="510">G41-L41</f>
        <v>-116.42307692307691</v>
      </c>
      <c r="J41" s="105">
        <v>12</v>
      </c>
      <c r="K41" s="106">
        <f>SUM(N41:BQ41)</f>
        <v>35</v>
      </c>
      <c r="L41" s="107">
        <f t="shared" ref="L41" si="511">(SUM($G$7:$G$62)-G41)/(COUNT($G$7:$G$62)-1)</f>
        <v>1214.4230769230769</v>
      </c>
      <c r="M41" s="103">
        <f>CM63</f>
        <v>412.5</v>
      </c>
      <c r="N41" s="114">
        <f t="shared" ref="N41" si="512">IF(N42+O42=0,"",IF(N42=4,3,IF(N42=3,1,0)))</f>
        <v>1</v>
      </c>
      <c r="O41" s="115"/>
      <c r="P41" s="100">
        <f t="shared" ref="P41" si="513">IF(P42+Q42=0,"",IF(P42=4,3,IF(P42=3,1,0)))</f>
        <v>3</v>
      </c>
      <c r="Q41" s="101"/>
      <c r="R41" s="100">
        <f t="shared" ref="R41" si="514">IF(R42+S42=0,"",IF(R42=4,3,IF(R42=3,1,0)))</f>
        <v>3</v>
      </c>
      <c r="S41" s="101"/>
      <c r="T41" s="114">
        <f t="shared" ref="T41" si="515">IF(T42+U42=0,"",IF(T42=4,3,IF(T42=3,1,0)))</f>
        <v>1</v>
      </c>
      <c r="U41" s="115"/>
      <c r="V41" s="114">
        <f t="shared" ref="V41" si="516">IF(V42+W42=0,"",IF(V42=4,3,IF(V42=3,1,0)))</f>
        <v>0</v>
      </c>
      <c r="W41" s="115"/>
      <c r="X41" s="114">
        <f t="shared" ref="X41" si="517">IF(X42+Y42=0,"",IF(X42=4,3,IF(X42=3,1,0)))</f>
        <v>3</v>
      </c>
      <c r="Y41" s="115"/>
      <c r="Z41" s="100">
        <f t="shared" ref="Z41" si="518">IF(Z42+AA42=0,"",IF(Z42=4,3,IF(Z42=3,1,0)))</f>
        <v>1</v>
      </c>
      <c r="AA41" s="101"/>
      <c r="AB41" s="100" t="str">
        <f t="shared" ref="AB41" si="519">IF(AB42+AC42=0,"",IF(AB42=4,3,IF(AB42=3,1,0)))</f>
        <v/>
      </c>
      <c r="AC41" s="101"/>
      <c r="AD41" s="100">
        <f t="shared" ref="AD41" si="520">IF(AD42+AE42=0,"",IF(AD42=4,3,IF(AD42=3,1,0)))</f>
        <v>1</v>
      </c>
      <c r="AE41" s="101"/>
      <c r="AF41" s="114">
        <f t="shared" ref="AF41" si="521">IF(AF42+AG42=0,"",IF(AF42=4,3,IF(AF42=3,1,0)))</f>
        <v>0</v>
      </c>
      <c r="AG41" s="115"/>
      <c r="AH41" s="100">
        <f t="shared" ref="AH41" si="522">IF(AH42+AI42=0,"",IF(AH42=4,3,IF(AH42=3,1,0)))</f>
        <v>0</v>
      </c>
      <c r="AI41" s="101"/>
      <c r="AJ41" s="100">
        <f t="shared" ref="AJ41" si="523">IF(AJ42+AK42=0,"",IF(AJ42=4,3,IF(AJ42=3,1,0)))</f>
        <v>3</v>
      </c>
      <c r="AK41" s="101"/>
      <c r="AL41" s="100">
        <f>IF(AL42+AM42=0,"",IF(AL42=4,3,IF(AL42=3,1,0)))</f>
        <v>3</v>
      </c>
      <c r="AM41" s="101"/>
      <c r="AN41" s="100">
        <f>IF(AN42+AO42=0,"",IF(AN42=4,3,IF(AN42=3,1,0)))</f>
        <v>1</v>
      </c>
      <c r="AO41" s="101"/>
      <c r="AP41" s="114">
        <f t="shared" ref="AP41" si="524">IF(AP42+AQ42=0,"",IF(AP42=4,3,IF(AP42=3,1,0)))</f>
        <v>0</v>
      </c>
      <c r="AQ41" s="115"/>
      <c r="AR41" s="114">
        <f t="shared" ref="AR41" si="525">IF(AR42+AS42=0,"",IF(AR42=4,3,IF(AR42=3,1,0)))</f>
        <v>1</v>
      </c>
      <c r="AS41" s="115"/>
      <c r="AT41" s="114">
        <f t="shared" ref="AT41" si="526">IF(AT42+AU42=0,"",IF(AT42=4,3,IF(AT42=3,1,0)))</f>
        <v>0</v>
      </c>
      <c r="AU41" s="115"/>
      <c r="AV41" s="51"/>
      <c r="AW41" s="52"/>
      <c r="AX41" s="114">
        <f t="shared" ref="AX41" si="527">IF(AX42+AY42=0,"",IF(AX42=4,3,IF(AX42=3,1,0)))</f>
        <v>3</v>
      </c>
      <c r="AY41" s="115"/>
      <c r="AZ41" s="100">
        <f t="shared" ref="AZ41" si="528">IF(AZ42+BA42=0,"",IF(AZ42=4,3,IF(AZ42=3,1,0)))</f>
        <v>1</v>
      </c>
      <c r="BA41" s="101"/>
      <c r="BB41" s="100">
        <f t="shared" ref="BB41" si="529">IF(BB42+BC42=0,"",IF(BB42=4,3,IF(BB42=3,1,0)))</f>
        <v>0</v>
      </c>
      <c r="BC41" s="101"/>
      <c r="BD41" s="114">
        <f t="shared" ref="BD41" si="530">IF(BD42+BE42=0,"",IF(BD42=4,3,IF(BD42=3,1,0)))</f>
        <v>0</v>
      </c>
      <c r="BE41" s="115"/>
      <c r="BF41" s="100">
        <f t="shared" ref="BF41" si="531">IF(BF42+BG42=0,"",IF(BF42=4,3,IF(BF42=3,1,0)))</f>
        <v>1</v>
      </c>
      <c r="BG41" s="101"/>
      <c r="BH41" s="114">
        <f t="shared" ref="BH41" si="532">IF(BH42+BI42=0,"",IF(BH42=4,3,IF(BH42=3,1,0)))</f>
        <v>3</v>
      </c>
      <c r="BI41" s="115"/>
      <c r="BJ41" s="100">
        <f t="shared" ref="BJ41" si="533">IF(BJ42+BK42=0,"",IF(BJ42=4,3,IF(BJ42=3,1,0)))</f>
        <v>3</v>
      </c>
      <c r="BK41" s="101"/>
      <c r="BL41" s="114">
        <f t="shared" ref="BL41" si="534">IF(BL42+BM42=0,"",IF(BL42=4,3,IF(BL42=3,1,0)))</f>
        <v>3</v>
      </c>
      <c r="BM41" s="115"/>
      <c r="BN41" s="100">
        <f t="shared" ref="BN41" si="535">IF(BN42+BO42=0,"",IF(BN42=4,3,IF(BN42=3,1,0)))</f>
        <v>0</v>
      </c>
      <c r="BO41" s="101"/>
      <c r="BP41" s="114">
        <f t="shared" ref="BP41" si="536">IF(BP42+BQ42=0,"",IF(BP42=4,3,IF(BP42=3,1,0)))</f>
        <v>0</v>
      </c>
      <c r="BQ41" s="115"/>
      <c r="BR41" s="96">
        <f>SUM(BR42/BS42)</f>
        <v>0.9850746268656716</v>
      </c>
      <c r="BS41" s="97"/>
      <c r="BT41" s="116">
        <v>15</v>
      </c>
      <c r="BV41" s="90">
        <f>IF($N39=1,$K39/2)+IF($N39=0,$K39)</f>
        <v>23</v>
      </c>
      <c r="BW41" s="90">
        <f>IF($P41=1,$K41/2)+IF($P41=0,$K41)</f>
        <v>0</v>
      </c>
      <c r="BX41" s="90">
        <f>IF($R41=1,$K41/2)+IF($R41=0,$K41)</f>
        <v>0</v>
      </c>
      <c r="BY41" s="90">
        <f>IF($T41=1,$K41/2)+IF($T41=0,$K41)</f>
        <v>17.5</v>
      </c>
      <c r="BZ41" s="90">
        <f>IF($V41=1,$K41/2)+IF($V41=0,$K41)</f>
        <v>35</v>
      </c>
      <c r="CA41" s="90">
        <f>IF($X41=1,$K41/2)+IF($X41=0,$K41)</f>
        <v>0</v>
      </c>
      <c r="CB41" s="90">
        <f>IF($Z41=1,$K41/2)+IF($Z41=0,$K41)</f>
        <v>17.5</v>
      </c>
      <c r="CC41" s="90">
        <f>IF($AB41=1,$K41/2)+IF($AB41=0,$K41)</f>
        <v>0</v>
      </c>
      <c r="CD41" s="93">
        <f>IF($AD41=1,$K41/2)+IF($AD41=0,$K41)</f>
        <v>17.5</v>
      </c>
      <c r="CE41" s="93">
        <f>IF($AF41=1,$K41/2)+IF($AF41=0,$K41)</f>
        <v>35</v>
      </c>
      <c r="CF41" s="90">
        <f>IF($AH41=1,$K41/2)+IF($AH41=0,$K41)</f>
        <v>35</v>
      </c>
      <c r="CG41" s="90">
        <f>IF($AJ41=1,$K41/2)+IF($AJ41=0,$K41)</f>
        <v>0</v>
      </c>
      <c r="CH41" s="90">
        <f>IF($AL41=1,$K41/2)+IF($AL41=0,$K41)</f>
        <v>0</v>
      </c>
      <c r="CI41" s="90">
        <f>IF($AN41=1,$K41/2)+IF($AN41=0,$K41)</f>
        <v>17.5</v>
      </c>
      <c r="CJ41" s="90">
        <f>IF($AP41=1,$K41/2)+IF($AP41=0,$K41)</f>
        <v>35</v>
      </c>
      <c r="CK41" s="90">
        <f>IF($AR41=1,$K41/2)+IF($AR41=0,$K41)</f>
        <v>17.5</v>
      </c>
      <c r="CL41" s="90">
        <f>IF($AT41=1,$K41/2)+IF($AT41=0,$K41)</f>
        <v>35</v>
      </c>
      <c r="CM41" s="91"/>
      <c r="CN41" s="90">
        <f>IF($AX41=1,$K41/2)+IF($AX41=0,$K41)</f>
        <v>0</v>
      </c>
      <c r="CO41" s="90">
        <f>IF($AZ41=1,$K41/2)+IF($AZ41=0,$K41)</f>
        <v>17.5</v>
      </c>
      <c r="CP41" s="90">
        <f>IF($BB41=1,$K41/2)+IF($BB41=0,$K41)</f>
        <v>35</v>
      </c>
      <c r="CQ41" s="90">
        <f>IF($BD41=1,$K41/2)+IF($BD41=0,$K41)</f>
        <v>35</v>
      </c>
      <c r="CR41" s="90">
        <f>IF($BF41=1,$K41/2)+IF($BF41=0,$K41)</f>
        <v>17.5</v>
      </c>
      <c r="CS41" s="90">
        <f>IF($BH41=1,$K41/2)+IF($BH41=0,$K41)</f>
        <v>0</v>
      </c>
      <c r="CT41" s="90">
        <f>IF($BJ41=1,$K41/2)+IF($BJ41=0,$K41)</f>
        <v>0</v>
      </c>
      <c r="CU41" s="90">
        <f>IF($BL41=1,$K41/2)+IF($BL41=0,$K41)</f>
        <v>0</v>
      </c>
      <c r="CV41" s="90">
        <f>IF($BN41=1,$K41/2)+IF($BN41=0,$K41)</f>
        <v>35</v>
      </c>
      <c r="CW41" s="90">
        <f>IF($BP41=1,$K41/2)+IF($BP41=0,$K41)</f>
        <v>35</v>
      </c>
    </row>
    <row r="42" spans="1:101" ht="11.25" customHeight="1" x14ac:dyDescent="0.25">
      <c r="A42" s="109"/>
      <c r="B42" s="159"/>
      <c r="C42" s="160"/>
      <c r="D42" s="162"/>
      <c r="E42" s="107"/>
      <c r="F42" s="107"/>
      <c r="G42" s="107"/>
      <c r="H42" s="158"/>
      <c r="I42" s="104"/>
      <c r="J42" s="105"/>
      <c r="K42" s="106"/>
      <c r="L42" s="107"/>
      <c r="M42" s="103"/>
      <c r="N42" s="33">
        <v>3</v>
      </c>
      <c r="O42" s="34">
        <v>3</v>
      </c>
      <c r="P42" s="21">
        <v>4</v>
      </c>
      <c r="Q42" s="22">
        <v>2</v>
      </c>
      <c r="R42" s="21">
        <v>4</v>
      </c>
      <c r="S42" s="22">
        <v>0</v>
      </c>
      <c r="T42" s="33">
        <v>3</v>
      </c>
      <c r="U42" s="34">
        <v>3</v>
      </c>
      <c r="V42" s="33">
        <v>1</v>
      </c>
      <c r="W42" s="34">
        <v>4</v>
      </c>
      <c r="X42" s="33">
        <v>4</v>
      </c>
      <c r="Y42" s="34">
        <v>0</v>
      </c>
      <c r="Z42" s="21">
        <v>3</v>
      </c>
      <c r="AA42" s="22">
        <v>3</v>
      </c>
      <c r="AB42" s="21"/>
      <c r="AC42" s="22"/>
      <c r="AD42" s="23">
        <v>3</v>
      </c>
      <c r="AE42" s="24">
        <v>3</v>
      </c>
      <c r="AF42" s="31">
        <v>0</v>
      </c>
      <c r="AG42" s="32">
        <v>4</v>
      </c>
      <c r="AH42" s="23">
        <v>2</v>
      </c>
      <c r="AI42" s="24">
        <v>4</v>
      </c>
      <c r="AJ42" s="23">
        <v>4</v>
      </c>
      <c r="AK42" s="24">
        <v>1</v>
      </c>
      <c r="AL42" s="23">
        <v>4</v>
      </c>
      <c r="AM42" s="24">
        <v>2</v>
      </c>
      <c r="AN42" s="23">
        <v>3</v>
      </c>
      <c r="AO42" s="24">
        <v>3</v>
      </c>
      <c r="AP42" s="31">
        <v>0</v>
      </c>
      <c r="AQ42" s="32">
        <v>4</v>
      </c>
      <c r="AR42" s="31">
        <v>3</v>
      </c>
      <c r="AS42" s="32">
        <v>3</v>
      </c>
      <c r="AT42" s="31">
        <v>0</v>
      </c>
      <c r="AU42" s="32">
        <v>4</v>
      </c>
      <c r="AV42" s="53"/>
      <c r="AW42" s="54"/>
      <c r="AX42" s="31">
        <v>4</v>
      </c>
      <c r="AY42" s="32">
        <v>1</v>
      </c>
      <c r="AZ42" s="23">
        <v>3</v>
      </c>
      <c r="BA42" s="24">
        <v>3</v>
      </c>
      <c r="BB42" s="23">
        <v>1</v>
      </c>
      <c r="BC42" s="24">
        <v>4</v>
      </c>
      <c r="BD42" s="31">
        <v>1</v>
      </c>
      <c r="BE42" s="32">
        <v>4</v>
      </c>
      <c r="BF42" s="23">
        <v>3</v>
      </c>
      <c r="BG42" s="24">
        <v>3</v>
      </c>
      <c r="BH42" s="31">
        <v>4</v>
      </c>
      <c r="BI42" s="32">
        <v>1</v>
      </c>
      <c r="BJ42" s="23">
        <v>4</v>
      </c>
      <c r="BK42" s="24">
        <v>0</v>
      </c>
      <c r="BL42" s="31">
        <v>4</v>
      </c>
      <c r="BM42" s="32">
        <v>0</v>
      </c>
      <c r="BN42" s="23">
        <v>1</v>
      </c>
      <c r="BO42" s="24">
        <v>4</v>
      </c>
      <c r="BP42" s="31">
        <v>0</v>
      </c>
      <c r="BQ42" s="32">
        <v>4</v>
      </c>
      <c r="BR42" s="25">
        <f>SUM($BP42,$BN42,$BL42,$BJ42,$BH42,$BF42,$BD42,$BB42,$AZ42,$AX42,$AV42,$AT42,$AR42,$AP42,$AN42,$AL42,$AJ42,$AH42,$AF42,$AD42,$AB42,$Z42,$X42,$V42,$T42,$R42,$P42,$N42,)</f>
        <v>66</v>
      </c>
      <c r="BS42" s="26">
        <f>SUM($BQ42,$BO42,$BM42,$BK42,$BI42,$BG42,$BE42,$BC42,$BA42,$AY42,$AW42,$AU42,$AS42,$AQ42,$AO42,$AM42,$AK42,$AI42,$AG42,$AE42,$AC42,$AA42,$Y42,$W42,$U42,$S42,$Q42,$O42,)</f>
        <v>67</v>
      </c>
      <c r="BT42" s="117"/>
      <c r="BV42" s="90"/>
      <c r="BW42" s="90"/>
      <c r="BX42" s="90"/>
      <c r="BY42" s="90"/>
      <c r="BZ42" s="90"/>
      <c r="CA42" s="90"/>
      <c r="CB42" s="90"/>
      <c r="CC42" s="90"/>
      <c r="CD42" s="93"/>
      <c r="CE42" s="93"/>
      <c r="CF42" s="90"/>
      <c r="CG42" s="90"/>
      <c r="CH42" s="90"/>
      <c r="CI42" s="90"/>
      <c r="CJ42" s="90"/>
      <c r="CK42" s="90"/>
      <c r="CL42" s="90"/>
      <c r="CM42" s="91"/>
      <c r="CN42" s="90"/>
      <c r="CO42" s="90"/>
      <c r="CP42" s="90"/>
      <c r="CQ42" s="90"/>
      <c r="CR42" s="90"/>
      <c r="CS42" s="90"/>
      <c r="CT42" s="90"/>
      <c r="CU42" s="90"/>
      <c r="CV42" s="90"/>
      <c r="CW42" s="90"/>
    </row>
    <row r="43" spans="1:101" ht="11.25" customHeight="1" x14ac:dyDescent="0.25">
      <c r="A43" s="118">
        <v>19</v>
      </c>
      <c r="B43" s="159" t="s">
        <v>88</v>
      </c>
      <c r="C43" s="160" t="s">
        <v>89</v>
      </c>
      <c r="D43" s="161">
        <v>394</v>
      </c>
      <c r="E43" s="107">
        <f t="shared" ref="E43" si="537">F43+G43</f>
        <v>1238.1400000000001</v>
      </c>
      <c r="F43" s="107">
        <f t="shared" ref="F43" si="538">IF(I43&gt;150,IF(H43&gt;=65,0,SUM(K43-(COUNT(N43:BQ43))*3*(15+50)%)*10),IF(I43&lt;-150,IF((K43-(COUNT(N43:BQ43))*3*((G43-L43)/10+50)%)*10&lt;1,0,SUM(K43-(COUNT(N43:BQ43))*3*((G43-L43)/10+50)%)*10),SUM(K43-(COUNT(N43:BQ43))*3*((G43-L43)/10+50)%)*10))</f>
        <v>-66.859999999999928</v>
      </c>
      <c r="G43" s="107">
        <v>1305</v>
      </c>
      <c r="H43" s="158">
        <f t="shared" ref="H43" si="539">IF(COUNT(N43:BQ43)=0,0,K43/((COUNT(N43:BQ43))*3)%)</f>
        <v>51.282051282051277</v>
      </c>
      <c r="I43" s="103">
        <f t="shared" ref="I43" si="540">G43-L43</f>
        <v>98.538461538461434</v>
      </c>
      <c r="J43" s="105">
        <v>7</v>
      </c>
      <c r="K43" s="106">
        <f>SUM(N43:BQ43)</f>
        <v>40</v>
      </c>
      <c r="L43" s="107">
        <f t="shared" ref="L43" si="541">(SUM($G$7:$G$62)-G43)/(COUNT($G$7:$G$62)-1)</f>
        <v>1206.4615384615386</v>
      </c>
      <c r="M43" s="103">
        <f>CN63</f>
        <v>460.5</v>
      </c>
      <c r="N43" s="114">
        <f t="shared" ref="N43" si="542">IF(N44+O44=0,"",IF(N44=4,3,IF(N44=3,1,0)))</f>
        <v>3</v>
      </c>
      <c r="O43" s="115"/>
      <c r="P43" s="100">
        <f t="shared" ref="P43" si="543">IF(P44+Q44=0,"",IF(P44=4,3,IF(P44=3,1,0)))</f>
        <v>0</v>
      </c>
      <c r="Q43" s="101"/>
      <c r="R43" s="100">
        <f t="shared" ref="R43" si="544">IF(R44+S44=0,"",IF(R44=4,3,IF(R44=3,1,0)))</f>
        <v>3</v>
      </c>
      <c r="S43" s="101"/>
      <c r="T43" s="114">
        <f t="shared" ref="T43" si="545">IF(T44+U44=0,"",IF(T44=4,3,IF(T44=3,1,0)))</f>
        <v>0</v>
      </c>
      <c r="U43" s="115"/>
      <c r="V43" s="114">
        <f t="shared" ref="V43" si="546">IF(V44+W44=0,"",IF(V44=4,3,IF(V44=3,1,0)))</f>
        <v>0</v>
      </c>
      <c r="W43" s="115"/>
      <c r="X43" s="114">
        <f t="shared" ref="X43" si="547">IF(X44+Y44=0,"",IF(X44=4,3,IF(X44=3,1,0)))</f>
        <v>3</v>
      </c>
      <c r="Y43" s="115"/>
      <c r="Z43" s="100">
        <f t="shared" ref="Z43" si="548">IF(Z44+AA44=0,"",IF(Z44=4,3,IF(Z44=3,1,0)))</f>
        <v>0</v>
      </c>
      <c r="AA43" s="101"/>
      <c r="AB43" s="100" t="str">
        <f t="shared" ref="AB43" si="549">IF(AB44+AC44=0,"",IF(AB44=4,3,IF(AB44=3,1,0)))</f>
        <v/>
      </c>
      <c r="AC43" s="101"/>
      <c r="AD43" s="100">
        <f t="shared" ref="AD43" si="550">IF(AD44+AE44=0,"",IF(AD44=4,3,IF(AD44=3,1,0)))</f>
        <v>3</v>
      </c>
      <c r="AE43" s="101"/>
      <c r="AF43" s="114">
        <f t="shared" ref="AF43" si="551">IF(AF44+AG44=0,"",IF(AF44=4,3,IF(AF44=3,1,0)))</f>
        <v>0</v>
      </c>
      <c r="AG43" s="115"/>
      <c r="AH43" s="100">
        <f t="shared" ref="AH43" si="552">IF(AH44+AI44=0,"",IF(AH44=4,3,IF(AH44=3,1,0)))</f>
        <v>3</v>
      </c>
      <c r="AI43" s="101"/>
      <c r="AJ43" s="100">
        <f t="shared" ref="AJ43" si="553">IF(AJ44+AK44=0,"",IF(AJ44=4,3,IF(AJ44=3,1,0)))</f>
        <v>0</v>
      </c>
      <c r="AK43" s="101"/>
      <c r="AL43" s="100">
        <f>IF(AL44+AM44=0,"",IF(AL44=4,3,IF(AL44=3,1,0)))</f>
        <v>3</v>
      </c>
      <c r="AM43" s="101"/>
      <c r="AN43" s="100">
        <f>IF(AN44+AO44=0,"",IF(AN44=4,3,IF(AN44=3,1,0)))</f>
        <v>3</v>
      </c>
      <c r="AO43" s="101"/>
      <c r="AP43" s="114">
        <f t="shared" ref="AP43" si="554">IF(AP44+AQ44=0,"",IF(AP44=4,3,IF(AP44=3,1,0)))</f>
        <v>1</v>
      </c>
      <c r="AQ43" s="115"/>
      <c r="AR43" s="114">
        <f t="shared" ref="AR43" si="555">IF(AR44+AS44=0,"",IF(AR44=4,3,IF(AR44=3,1,0)))</f>
        <v>0</v>
      </c>
      <c r="AS43" s="115"/>
      <c r="AT43" s="114">
        <f t="shared" ref="AT43" si="556">IF(AT44+AU44=0,"",IF(AT44=4,3,IF(AT44=3,1,0)))</f>
        <v>0</v>
      </c>
      <c r="AU43" s="115"/>
      <c r="AV43" s="114">
        <f t="shared" ref="AV43" si="557">IF(AV44+AW44=0,"",IF(AV44=4,3,IF(AV44=3,1,0)))</f>
        <v>0</v>
      </c>
      <c r="AW43" s="115"/>
      <c r="AX43" s="51"/>
      <c r="AY43" s="52"/>
      <c r="AZ43" s="100">
        <f t="shared" ref="AZ43" si="558">IF(AZ44+BA44=0,"",IF(AZ44=4,3,IF(AZ44=3,1,0)))</f>
        <v>1</v>
      </c>
      <c r="BA43" s="101"/>
      <c r="BB43" s="100">
        <f t="shared" ref="BB43" si="559">IF(BB44+BC44=0,"",IF(BB44=4,3,IF(BB44=3,1,0)))</f>
        <v>1</v>
      </c>
      <c r="BC43" s="101"/>
      <c r="BD43" s="114">
        <f t="shared" ref="BD43" si="560">IF(BD44+BE44=0,"",IF(BD44=4,3,IF(BD44=3,1,0)))</f>
        <v>3</v>
      </c>
      <c r="BE43" s="115"/>
      <c r="BF43" s="100">
        <f t="shared" ref="BF43" si="561">IF(BF44+BG44=0,"",IF(BF44=4,3,IF(BF44=3,1,0)))</f>
        <v>3</v>
      </c>
      <c r="BG43" s="101"/>
      <c r="BH43" s="114">
        <f t="shared" ref="BH43" si="562">IF(BH44+BI44=0,"",IF(BH44=4,3,IF(BH44=3,1,0)))</f>
        <v>1</v>
      </c>
      <c r="BI43" s="115"/>
      <c r="BJ43" s="100">
        <f t="shared" ref="BJ43" si="563">IF(BJ44+BK44=0,"",IF(BJ44=4,3,IF(BJ44=3,1,0)))</f>
        <v>3</v>
      </c>
      <c r="BK43" s="101"/>
      <c r="BL43" s="114">
        <f t="shared" ref="BL43" si="564">IF(BL44+BM44=0,"",IF(BL44=4,3,IF(BL44=3,1,0)))</f>
        <v>0</v>
      </c>
      <c r="BM43" s="115"/>
      <c r="BN43" s="100">
        <f t="shared" ref="BN43" si="565">IF(BN44+BO44=0,"",IF(BN44=4,3,IF(BN44=3,1,0)))</f>
        <v>3</v>
      </c>
      <c r="BO43" s="101"/>
      <c r="BP43" s="114">
        <f t="shared" ref="BP43" si="566">IF(BP44+BQ44=0,"",IF(BP44=4,3,IF(BP44=3,1,0)))</f>
        <v>3</v>
      </c>
      <c r="BQ43" s="115"/>
      <c r="BR43" s="96">
        <f>SUM(BR44/BS44)</f>
        <v>1.0289855072463767</v>
      </c>
      <c r="BS43" s="97"/>
      <c r="BT43" s="116">
        <v>14</v>
      </c>
      <c r="BV43" s="90">
        <f>IF($N41=1,$K41/2)+IF($N41=0,$K41)</f>
        <v>17.5</v>
      </c>
      <c r="BW43" s="90">
        <f>IF($P43=1,$K43/2)+IF($P43=0,$K43)</f>
        <v>40</v>
      </c>
      <c r="BX43" s="90">
        <f>IF($R43=1,$K43/2)+IF($R43=0,$K43)</f>
        <v>0</v>
      </c>
      <c r="BY43" s="90">
        <f>IF($T43=1,$K43/2)+IF($T43=0,$K43)</f>
        <v>40</v>
      </c>
      <c r="BZ43" s="90">
        <f>IF($V43=1,$K43/2)+IF($V43=0,$K43)</f>
        <v>40</v>
      </c>
      <c r="CA43" s="90">
        <f>IF($X43=1,$K43/2)+IF($X43=0,$K43)</f>
        <v>0</v>
      </c>
      <c r="CB43" s="90">
        <f>IF($Z43=1,$K43/2)+IF($Z43=0,$K43)</f>
        <v>40</v>
      </c>
      <c r="CC43" s="90">
        <f>IF($AB43=1,$K43/2)+IF($AB43=0,$K43)</f>
        <v>0</v>
      </c>
      <c r="CD43" s="93">
        <f>IF($AD43=1,$K43/2)+IF($AD43=0,$K43)</f>
        <v>0</v>
      </c>
      <c r="CE43" s="93">
        <f>IF($AF43=1,$K43/2)+IF($AF43=0,$K43)</f>
        <v>40</v>
      </c>
      <c r="CF43" s="90">
        <f>IF($AH43=1,$K43/2)+IF($AH43=0,$K43)</f>
        <v>0</v>
      </c>
      <c r="CG43" s="90">
        <f>IF($AJ43=1,$K43/2)+IF($AJ43=0,$K43)</f>
        <v>40</v>
      </c>
      <c r="CH43" s="90">
        <f>IF($AL43=1,$K43/2)+IF($AL43=0,$K43)</f>
        <v>0</v>
      </c>
      <c r="CI43" s="90">
        <f>IF($AN43=1,$K43/2)+IF($AN43=0,$K43)</f>
        <v>0</v>
      </c>
      <c r="CJ43" s="90">
        <f>IF($AP43=1,$K43/2)+IF($AP43=0,$K43)</f>
        <v>20</v>
      </c>
      <c r="CK43" s="90">
        <f>IF($AR43=1,$K43/2)+IF($AR43=0,$K43)</f>
        <v>40</v>
      </c>
      <c r="CL43" s="90">
        <f>IF($AT43=1,$K43/2)+IF($AT43=0,$K43)</f>
        <v>40</v>
      </c>
      <c r="CM43" s="90">
        <f>IF($AV43=1,$K43/2)+IF($AV43=0,$K43)</f>
        <v>40</v>
      </c>
      <c r="CN43" s="91"/>
      <c r="CO43" s="90">
        <f>IF($AZ43=1,$K43/2)+IF($AZ43=0,$K43)</f>
        <v>20</v>
      </c>
      <c r="CP43" s="90">
        <f>IF($BB43=1,$K43/2)+IF($BB43=0,$K43)</f>
        <v>20</v>
      </c>
      <c r="CQ43" s="90">
        <f>IF($BD43=1,$K43/2)+IF($BD43=0,$K43)</f>
        <v>0</v>
      </c>
      <c r="CR43" s="90">
        <f>IF($BF43=1,$K43/2)+IF($BF43=0,$K43)</f>
        <v>0</v>
      </c>
      <c r="CS43" s="90">
        <f>IF($BH43=1,$K43/2)+IF($BH43=0,$K43)</f>
        <v>20</v>
      </c>
      <c r="CT43" s="90">
        <f>IF($BJ43=1,$K43/2)+IF($BJ43=0,$K43)</f>
        <v>0</v>
      </c>
      <c r="CU43" s="90">
        <f>IF($BL43=1,$K43/2)+IF($BL43=0,$K43)</f>
        <v>40</v>
      </c>
      <c r="CV43" s="90">
        <f>IF($BN43=1,$K43/2)+IF($BN43=0,$K43)</f>
        <v>0</v>
      </c>
      <c r="CW43" s="90">
        <f>IF($BP43=1,$K43/2)+IF($BP43=0,$K43)</f>
        <v>0</v>
      </c>
    </row>
    <row r="44" spans="1:101" ht="11.25" customHeight="1" x14ac:dyDescent="0.25">
      <c r="A44" s="121"/>
      <c r="B44" s="159"/>
      <c r="C44" s="160"/>
      <c r="D44" s="162"/>
      <c r="E44" s="107"/>
      <c r="F44" s="107"/>
      <c r="G44" s="107"/>
      <c r="H44" s="158"/>
      <c r="I44" s="104"/>
      <c r="J44" s="105"/>
      <c r="K44" s="106"/>
      <c r="L44" s="107"/>
      <c r="M44" s="103"/>
      <c r="N44" s="31">
        <v>4</v>
      </c>
      <c r="O44" s="32">
        <v>2</v>
      </c>
      <c r="P44" s="23">
        <v>2</v>
      </c>
      <c r="Q44" s="24">
        <v>4</v>
      </c>
      <c r="R44" s="23">
        <v>4</v>
      </c>
      <c r="S44" s="24">
        <v>0</v>
      </c>
      <c r="T44" s="31">
        <v>1</v>
      </c>
      <c r="U44" s="32">
        <v>4</v>
      </c>
      <c r="V44" s="31">
        <v>2</v>
      </c>
      <c r="W44" s="32">
        <v>4</v>
      </c>
      <c r="X44" s="31">
        <v>4</v>
      </c>
      <c r="Y44" s="32">
        <v>2</v>
      </c>
      <c r="Z44" s="23">
        <v>1</v>
      </c>
      <c r="AA44" s="24">
        <v>4</v>
      </c>
      <c r="AB44" s="23"/>
      <c r="AC44" s="24"/>
      <c r="AD44" s="21">
        <v>4</v>
      </c>
      <c r="AE44" s="22">
        <v>1</v>
      </c>
      <c r="AF44" s="31">
        <v>0</v>
      </c>
      <c r="AG44" s="32">
        <v>4</v>
      </c>
      <c r="AH44" s="23">
        <v>4</v>
      </c>
      <c r="AI44" s="24">
        <v>1</v>
      </c>
      <c r="AJ44" s="23">
        <v>2</v>
      </c>
      <c r="AK44" s="24">
        <v>4</v>
      </c>
      <c r="AL44" s="23">
        <v>4</v>
      </c>
      <c r="AM44" s="24">
        <v>2</v>
      </c>
      <c r="AN44" s="23">
        <v>4</v>
      </c>
      <c r="AO44" s="24">
        <v>2</v>
      </c>
      <c r="AP44" s="31">
        <v>3</v>
      </c>
      <c r="AQ44" s="32">
        <v>3</v>
      </c>
      <c r="AR44" s="31">
        <v>0</v>
      </c>
      <c r="AS44" s="32">
        <v>4</v>
      </c>
      <c r="AT44" s="31">
        <v>1</v>
      </c>
      <c r="AU44" s="32">
        <v>4</v>
      </c>
      <c r="AV44" s="31">
        <v>1</v>
      </c>
      <c r="AW44" s="32">
        <v>4</v>
      </c>
      <c r="AX44" s="53"/>
      <c r="AY44" s="54"/>
      <c r="AZ44" s="23">
        <v>3</v>
      </c>
      <c r="BA44" s="24">
        <v>3</v>
      </c>
      <c r="BB44" s="23">
        <v>3</v>
      </c>
      <c r="BC44" s="24">
        <v>3</v>
      </c>
      <c r="BD44" s="31">
        <v>4</v>
      </c>
      <c r="BE44" s="32">
        <v>2</v>
      </c>
      <c r="BF44" s="23">
        <v>4</v>
      </c>
      <c r="BG44" s="24">
        <v>2</v>
      </c>
      <c r="BH44" s="31">
        <v>3</v>
      </c>
      <c r="BI44" s="32">
        <v>3</v>
      </c>
      <c r="BJ44" s="23">
        <v>4</v>
      </c>
      <c r="BK44" s="24">
        <v>0</v>
      </c>
      <c r="BL44" s="31">
        <v>1</v>
      </c>
      <c r="BM44" s="32">
        <v>4</v>
      </c>
      <c r="BN44" s="23">
        <v>4</v>
      </c>
      <c r="BO44" s="24">
        <v>1</v>
      </c>
      <c r="BP44" s="31">
        <v>4</v>
      </c>
      <c r="BQ44" s="32">
        <v>2</v>
      </c>
      <c r="BR44" s="25">
        <f>SUM($BP44,$BN44,$BL44,$BJ44,$BH44,$BF44,$BD44,$BB44,$AZ44,$AX44,$AV44,$AT44,$AR44,$AP44,$AN44,$AL44,$AJ44,$AH44,$AF44,$AD44,$AB44,$Z44,$X44,$V44,$T44,$R44,$P44,$N44,)</f>
        <v>71</v>
      </c>
      <c r="BS44" s="26">
        <f>SUM($BQ44,$BO44,$BM44,$BK44,$BI44,$BG44,$BE44,$BC44,$BA44,$AY44,$AW44,$AU44,$AS44,$AQ44,$AO44,$AM44,$AK44,$AI44,$AG44,$AE44,$AC44,$AA44,$Y44,$W44,$U44,$S44,$Q44,$O44,)</f>
        <v>69</v>
      </c>
      <c r="BT44" s="117"/>
      <c r="BV44" s="90"/>
      <c r="BW44" s="90"/>
      <c r="BX44" s="90"/>
      <c r="BY44" s="90"/>
      <c r="BZ44" s="90"/>
      <c r="CA44" s="90"/>
      <c r="CB44" s="90"/>
      <c r="CC44" s="90"/>
      <c r="CD44" s="93"/>
      <c r="CE44" s="93"/>
      <c r="CF44" s="90"/>
      <c r="CG44" s="90"/>
      <c r="CH44" s="90"/>
      <c r="CI44" s="90"/>
      <c r="CJ44" s="90"/>
      <c r="CK44" s="90"/>
      <c r="CL44" s="90"/>
      <c r="CM44" s="90"/>
      <c r="CN44" s="91"/>
      <c r="CO44" s="90"/>
      <c r="CP44" s="90"/>
      <c r="CQ44" s="90"/>
      <c r="CR44" s="90"/>
      <c r="CS44" s="90"/>
      <c r="CT44" s="90"/>
      <c r="CU44" s="90"/>
      <c r="CV44" s="90"/>
      <c r="CW44" s="90"/>
    </row>
    <row r="45" spans="1:101" ht="11.25" customHeight="1" x14ac:dyDescent="0.25">
      <c r="A45" s="108">
        <v>20</v>
      </c>
      <c r="B45" s="163" t="s">
        <v>90</v>
      </c>
      <c r="C45" s="160" t="s">
        <v>91</v>
      </c>
      <c r="D45" s="161">
        <v>559</v>
      </c>
      <c r="E45" s="107">
        <f t="shared" ref="E45" si="567">F45+G45</f>
        <v>1017.3599999999999</v>
      </c>
      <c r="F45" s="107">
        <f t="shared" ref="F45" si="568">IF(I45&gt;150,IF(H45&gt;=65,0,SUM(K45-(COUNT(N45:BQ45))*3*(15+50)%)*10),IF(I45&lt;-150,IF((K45-(COUNT(N45:BQ45))*3*((G45-L45)/10+50)%)*10&lt;1,0,SUM(K45-(COUNT(N45:BQ45))*3*((G45-L45)/10+50)%)*10),SUM(K45-(COUNT(N45:BQ45))*3*((G45-L45)/10+50)%)*10))</f>
        <v>-125.64000000000007</v>
      </c>
      <c r="G45" s="107">
        <v>1143</v>
      </c>
      <c r="H45" s="158">
        <f t="shared" ref="H45" si="569">IF(COUNT(N45:BQ45)=0,0,K45/((COUNT(N45:BQ45))*3)%)</f>
        <v>26.923076923076923</v>
      </c>
      <c r="I45" s="103">
        <f t="shared" ref="I45" si="570">G45-L45</f>
        <v>-69.692307692307622</v>
      </c>
      <c r="J45" s="105">
        <v>27</v>
      </c>
      <c r="K45" s="106">
        <f>SUM(N45:BQ45)</f>
        <v>21</v>
      </c>
      <c r="L45" s="107">
        <f t="shared" ref="L45" si="571">(SUM($G$7:$G$62)-G45)/(COUNT($G$7:$G$62)-1)</f>
        <v>1212.6923076923076</v>
      </c>
      <c r="M45" s="103">
        <f>CO63</f>
        <v>354</v>
      </c>
      <c r="N45" s="100">
        <f t="shared" ref="N45" si="572">IF(N46+O46=0,"",IF(N46=4,3,IF(N46=3,1,0)))</f>
        <v>1</v>
      </c>
      <c r="O45" s="101"/>
      <c r="P45" s="100">
        <f t="shared" ref="P45" si="573">IF(P46+Q46=0,"",IF(P46=4,3,IF(P46=3,1,0)))</f>
        <v>1</v>
      </c>
      <c r="Q45" s="101"/>
      <c r="R45" s="100">
        <f t="shared" ref="R45" si="574">IF(R46+S46=0,"",IF(R46=4,3,IF(R46=3,1,0)))</f>
        <v>0</v>
      </c>
      <c r="S45" s="101"/>
      <c r="T45" s="100">
        <f t="shared" ref="T45" si="575">IF(T46+U46=0,"",IF(T46=4,3,IF(T46=3,1,0)))</f>
        <v>0</v>
      </c>
      <c r="U45" s="101"/>
      <c r="V45" s="100">
        <f t="shared" ref="V45" si="576">IF(V46+W46=0,"",IF(V46=4,3,IF(V46=3,1,0)))</f>
        <v>1</v>
      </c>
      <c r="W45" s="101"/>
      <c r="X45" s="100">
        <f t="shared" ref="X45" si="577">IF(X46+Y46=0,"",IF(X46=4,3,IF(X46=3,1,0)))</f>
        <v>1</v>
      </c>
      <c r="Y45" s="101"/>
      <c r="Z45" s="100">
        <f t="shared" ref="Z45" si="578">IF(Z46+AA46=0,"",IF(Z46=4,3,IF(Z46=3,1,0)))</f>
        <v>1</v>
      </c>
      <c r="AA45" s="101"/>
      <c r="AB45" s="100" t="str">
        <f t="shared" ref="AB45" si="579">IF(AB46+AC46=0,"",IF(AB46=4,3,IF(AB46=3,1,0)))</f>
        <v/>
      </c>
      <c r="AC45" s="101"/>
      <c r="AD45" s="100">
        <f t="shared" ref="AD45" si="580">IF(AD46+AE46=0,"",IF(AD46=4,3,IF(AD46=3,1,0)))</f>
        <v>3</v>
      </c>
      <c r="AE45" s="101"/>
      <c r="AF45" s="100">
        <f t="shared" ref="AF45" si="581">IF(AF46+AG46=0,"",IF(AF46=4,3,IF(AF46=3,1,0)))</f>
        <v>3</v>
      </c>
      <c r="AG45" s="101"/>
      <c r="AH45" s="100">
        <f t="shared" ref="AH45" si="582">IF(AH46+AI46=0,"",IF(AH46=4,3,IF(AH46=3,1,0)))</f>
        <v>1</v>
      </c>
      <c r="AI45" s="101"/>
      <c r="AJ45" s="100">
        <f t="shared" ref="AJ45" si="583">IF(AJ46+AK46=0,"",IF(AJ46=4,3,IF(AJ46=3,1,0)))</f>
        <v>0</v>
      </c>
      <c r="AK45" s="101"/>
      <c r="AL45" s="100">
        <f>IF(AL46+AM46=0,"",IF(AL46=4,3,IF(AL46=3,1,0)))</f>
        <v>0</v>
      </c>
      <c r="AM45" s="101"/>
      <c r="AN45" s="100">
        <f>IF(AN46+AO46=0,"",IF(AN46=4,3,IF(AN46=3,1,0)))</f>
        <v>0</v>
      </c>
      <c r="AO45" s="101"/>
      <c r="AP45" s="100">
        <f t="shared" ref="AP45" si="584">IF(AP46+AQ46=0,"",IF(AP46=4,3,IF(AP46=3,1,0)))</f>
        <v>0</v>
      </c>
      <c r="AQ45" s="101"/>
      <c r="AR45" s="100">
        <f t="shared" ref="AR45" si="585">IF(AR46+AS46=0,"",IF(AR46=4,3,IF(AR46=3,1,0)))</f>
        <v>0</v>
      </c>
      <c r="AS45" s="101"/>
      <c r="AT45" s="100">
        <f t="shared" ref="AT45" si="586">IF(AT46+AU46=0,"",IF(AT46=4,3,IF(AT46=3,1,0)))</f>
        <v>1</v>
      </c>
      <c r="AU45" s="101"/>
      <c r="AV45" s="100">
        <f t="shared" ref="AV45" si="587">IF(AV46+AW46=0,"",IF(AV46=4,3,IF(AV46=3,1,0)))</f>
        <v>1</v>
      </c>
      <c r="AW45" s="101"/>
      <c r="AX45" s="100">
        <f t="shared" ref="AX45" si="588">IF(AX46+AY46=0,"",IF(AX46=4,3,IF(AX46=3,1,0)))</f>
        <v>1</v>
      </c>
      <c r="AY45" s="101"/>
      <c r="AZ45" s="51"/>
      <c r="BA45" s="52"/>
      <c r="BB45" s="100">
        <f t="shared" ref="BB45" si="589">IF(BB46+BC46=0,"",IF(BB46=4,3,IF(BB46=3,1,0)))</f>
        <v>1</v>
      </c>
      <c r="BC45" s="101"/>
      <c r="BD45" s="100">
        <f t="shared" ref="BD45" si="590">IF(BD46+BE46=0,"",IF(BD46=4,3,IF(BD46=3,1,0)))</f>
        <v>0</v>
      </c>
      <c r="BE45" s="101"/>
      <c r="BF45" s="100">
        <f t="shared" ref="BF45" si="591">IF(BF46+BG46=0,"",IF(BF46=4,3,IF(BF46=3,1,0)))</f>
        <v>1</v>
      </c>
      <c r="BG45" s="101"/>
      <c r="BH45" s="100">
        <f t="shared" ref="BH45" si="592">IF(BH46+BI46=0,"",IF(BH46=4,3,IF(BH46=3,1,0)))</f>
        <v>0</v>
      </c>
      <c r="BI45" s="101"/>
      <c r="BJ45" s="100">
        <f t="shared" ref="BJ45" si="593">IF(BJ46+BK46=0,"",IF(BJ46=4,3,IF(BJ46=3,1,0)))</f>
        <v>0</v>
      </c>
      <c r="BK45" s="101"/>
      <c r="BL45" s="100">
        <f t="shared" ref="BL45" si="594">IF(BL46+BM46=0,"",IF(BL46=4,3,IF(BL46=3,1,0)))</f>
        <v>1</v>
      </c>
      <c r="BM45" s="101"/>
      <c r="BN45" s="100">
        <f t="shared" ref="BN45" si="595">IF(BN46+BO46=0,"",IF(BN46=4,3,IF(BN46=3,1,0)))</f>
        <v>0</v>
      </c>
      <c r="BO45" s="101"/>
      <c r="BP45" s="100">
        <f t="shared" ref="BP45" si="596">IF(BP46+BQ46=0,"",IF(BP46=4,3,IF(BP46=3,1,0)))</f>
        <v>3</v>
      </c>
      <c r="BQ45" s="101"/>
      <c r="BR45" s="96">
        <f>SUM(BR46/BS46)</f>
        <v>0.71764705882352942</v>
      </c>
      <c r="BS45" s="97"/>
      <c r="BT45" s="116"/>
      <c r="BV45" s="90">
        <f>IF($N43=1,$K43/2)+IF($N43=0,$K43)</f>
        <v>0</v>
      </c>
      <c r="BW45" s="90">
        <f>IF($P45=1,$K45/2)+IF($P45=0,$K45)</f>
        <v>10.5</v>
      </c>
      <c r="BX45" s="90">
        <f>IF($R45=1,$K45/2)+IF($R45=0,$K45)</f>
        <v>21</v>
      </c>
      <c r="BY45" s="90">
        <f>IF($T45=1,$K45/2)+IF($T45=0,$K45)</f>
        <v>21</v>
      </c>
      <c r="BZ45" s="90">
        <f>IF($V45=1,$K45/2)+IF($V45=0,$K45)</f>
        <v>10.5</v>
      </c>
      <c r="CA45" s="90">
        <f>IF($X45=1,$K45/2)+IF($X45=0,$K45)</f>
        <v>10.5</v>
      </c>
      <c r="CB45" s="90">
        <f>IF($Z45=1,$K45/2)+IF($Z45=0,$K45)</f>
        <v>10.5</v>
      </c>
      <c r="CC45" s="90">
        <f>IF($AB45=1,$K45/2)+IF($AB45=0,$K45)</f>
        <v>0</v>
      </c>
      <c r="CD45" s="93">
        <f>IF($AD45=1,$K45/2)+IF($AD45=0,$K45)</f>
        <v>0</v>
      </c>
      <c r="CE45" s="93">
        <f>IF($AF45=1,$K45/2)+IF($AF45=0,$K45)</f>
        <v>0</v>
      </c>
      <c r="CF45" s="90">
        <f>IF($AH45=1,$K45/2)+IF($AH45=0,$K45)</f>
        <v>10.5</v>
      </c>
      <c r="CG45" s="90">
        <f>IF($AJ45=1,$K45/2)+IF($AJ45=0,$K45)</f>
        <v>21</v>
      </c>
      <c r="CH45" s="90">
        <f>IF($AL45=1,$K45/2)+IF($AL45=0,$K45)</f>
        <v>21</v>
      </c>
      <c r="CI45" s="90">
        <f>IF($AN45=1,$K45/2)+IF($AN45=0,$K45)</f>
        <v>21</v>
      </c>
      <c r="CJ45" s="90">
        <f>IF($AP45=1,$K45/2)+IF($AP45=0,$K45)</f>
        <v>21</v>
      </c>
      <c r="CK45" s="90">
        <f>IF($AR45=1,$K45/2)+IF($AR45=0,$K45)</f>
        <v>21</v>
      </c>
      <c r="CL45" s="90">
        <f>IF($AT45=1,$K45/2)+IF($AT45=0,$K45)</f>
        <v>10.5</v>
      </c>
      <c r="CM45" s="90">
        <f>IF($AV45=1,$K45/2)+IF($AV45=0,$K45)</f>
        <v>10.5</v>
      </c>
      <c r="CN45" s="90">
        <f>IF($AX45=1,$K45/2)+IF($AX45=0,$K45)</f>
        <v>10.5</v>
      </c>
      <c r="CO45" s="91"/>
      <c r="CP45" s="90">
        <f>IF($BB45=1,$K45/2)+IF($BB45=0,$K45)</f>
        <v>10.5</v>
      </c>
      <c r="CQ45" s="90">
        <f>IF($BD45=1,$K45/2)+IF($BD45=0,$K45)</f>
        <v>21</v>
      </c>
      <c r="CR45" s="90">
        <f>IF($BF45=1,$K45/2)+IF($BF45=0,$K45)</f>
        <v>10.5</v>
      </c>
      <c r="CS45" s="90">
        <f>IF($BH45=1,$K45/2)+IF($BH45=0,$K45)</f>
        <v>21</v>
      </c>
      <c r="CT45" s="90">
        <f>IF($BJ45=1,$K45/2)+IF($BJ45=0,$K45)</f>
        <v>21</v>
      </c>
      <c r="CU45" s="90">
        <f>IF($BL45=1,$K45/2)+IF($BL45=0,$K45)</f>
        <v>10.5</v>
      </c>
      <c r="CV45" s="90">
        <f>IF($BN45=1,$K45/2)+IF($BN45=0,$K45)</f>
        <v>21</v>
      </c>
      <c r="CW45" s="90">
        <f>IF($BP45=1,$K45/2)+IF($BP45=0,$K45)</f>
        <v>0</v>
      </c>
    </row>
    <row r="46" spans="1:101" ht="11.25" customHeight="1" x14ac:dyDescent="0.25">
      <c r="A46" s="123"/>
      <c r="B46" s="163"/>
      <c r="C46" s="160"/>
      <c r="D46" s="162"/>
      <c r="E46" s="107"/>
      <c r="F46" s="107"/>
      <c r="G46" s="107"/>
      <c r="H46" s="158"/>
      <c r="I46" s="104"/>
      <c r="J46" s="105"/>
      <c r="K46" s="106"/>
      <c r="L46" s="107"/>
      <c r="M46" s="103"/>
      <c r="N46" s="23">
        <v>3</v>
      </c>
      <c r="O46" s="24">
        <v>3</v>
      </c>
      <c r="P46" s="23">
        <v>3</v>
      </c>
      <c r="Q46" s="24">
        <v>3</v>
      </c>
      <c r="R46" s="23">
        <v>1</v>
      </c>
      <c r="S46" s="24">
        <v>4</v>
      </c>
      <c r="T46" s="23">
        <v>2</v>
      </c>
      <c r="U46" s="24">
        <v>4</v>
      </c>
      <c r="V46" s="23">
        <v>3</v>
      </c>
      <c r="W46" s="24">
        <v>3</v>
      </c>
      <c r="X46" s="23">
        <v>3</v>
      </c>
      <c r="Y46" s="24">
        <v>3</v>
      </c>
      <c r="Z46" s="23">
        <v>3</v>
      </c>
      <c r="AA46" s="24">
        <v>3</v>
      </c>
      <c r="AB46" s="23"/>
      <c r="AC46" s="24"/>
      <c r="AD46" s="23">
        <v>4</v>
      </c>
      <c r="AE46" s="24">
        <v>2</v>
      </c>
      <c r="AF46" s="21">
        <v>4</v>
      </c>
      <c r="AG46" s="22">
        <v>2</v>
      </c>
      <c r="AH46" s="23">
        <v>3</v>
      </c>
      <c r="AI46" s="24">
        <v>3</v>
      </c>
      <c r="AJ46" s="23">
        <v>2</v>
      </c>
      <c r="AK46" s="24">
        <v>4</v>
      </c>
      <c r="AL46" s="23">
        <v>0</v>
      </c>
      <c r="AM46" s="24">
        <v>4</v>
      </c>
      <c r="AN46" s="23">
        <v>1</v>
      </c>
      <c r="AO46" s="24">
        <v>4</v>
      </c>
      <c r="AP46" s="23">
        <v>1</v>
      </c>
      <c r="AQ46" s="24">
        <v>4</v>
      </c>
      <c r="AR46" s="23">
        <v>1</v>
      </c>
      <c r="AS46" s="24">
        <v>4</v>
      </c>
      <c r="AT46" s="23">
        <v>3</v>
      </c>
      <c r="AU46" s="24">
        <v>3</v>
      </c>
      <c r="AV46" s="23">
        <v>3</v>
      </c>
      <c r="AW46" s="24">
        <v>3</v>
      </c>
      <c r="AX46" s="23">
        <v>3</v>
      </c>
      <c r="AY46" s="24">
        <v>3</v>
      </c>
      <c r="AZ46" s="53"/>
      <c r="BA46" s="54"/>
      <c r="BB46" s="23">
        <v>3</v>
      </c>
      <c r="BC46" s="24">
        <v>3</v>
      </c>
      <c r="BD46" s="23">
        <v>2</v>
      </c>
      <c r="BE46" s="24">
        <v>4</v>
      </c>
      <c r="BF46" s="23">
        <v>3</v>
      </c>
      <c r="BG46" s="24">
        <v>3</v>
      </c>
      <c r="BH46" s="23">
        <v>1</v>
      </c>
      <c r="BI46" s="24">
        <v>4</v>
      </c>
      <c r="BJ46" s="23">
        <v>1</v>
      </c>
      <c r="BK46" s="24">
        <v>4</v>
      </c>
      <c r="BL46" s="23">
        <v>3</v>
      </c>
      <c r="BM46" s="24">
        <v>3</v>
      </c>
      <c r="BN46" s="23">
        <v>1</v>
      </c>
      <c r="BO46" s="24">
        <v>4</v>
      </c>
      <c r="BP46" s="23">
        <v>4</v>
      </c>
      <c r="BQ46" s="24">
        <v>1</v>
      </c>
      <c r="BR46" s="25">
        <f>SUM($BP46,$BN46,$BL46,$BJ46,$BH46,$BF46,$BD46,$BB46,$AZ46,$AX46,$AV46,$AT46,$AR46,$AP46,$AN46,$AL46,$AJ46,$AH46,$AF46,$AD46,$AB46,$Z46,$X46,$V46,$T46,$R46,$P46,$N46,)</f>
        <v>61</v>
      </c>
      <c r="BS46" s="26">
        <f>SUM($BQ46,$BO46,$BM46,$BK46,$BI46,$BG46,$BE46,$BC46,$BA46,$AY46,$AW46,$AU46,$AS46,$AQ46,$AO46,$AM46,$AK46,$AI46,$AG46,$AE46,$AC46,$AA46,$Y46,$W46,$U46,$S46,$Q46,$O46,)</f>
        <v>85</v>
      </c>
      <c r="BT46" s="117"/>
      <c r="BV46" s="90"/>
      <c r="BW46" s="90"/>
      <c r="BX46" s="90"/>
      <c r="BY46" s="90"/>
      <c r="BZ46" s="90"/>
      <c r="CA46" s="90"/>
      <c r="CB46" s="90"/>
      <c r="CC46" s="90"/>
      <c r="CD46" s="93"/>
      <c r="CE46" s="93"/>
      <c r="CF46" s="90"/>
      <c r="CG46" s="90"/>
      <c r="CH46" s="90"/>
      <c r="CI46" s="90"/>
      <c r="CJ46" s="90"/>
      <c r="CK46" s="90"/>
      <c r="CL46" s="90"/>
      <c r="CM46" s="90"/>
      <c r="CN46" s="90"/>
      <c r="CO46" s="91"/>
      <c r="CP46" s="90"/>
      <c r="CQ46" s="90"/>
      <c r="CR46" s="90"/>
      <c r="CS46" s="90"/>
      <c r="CT46" s="90"/>
      <c r="CU46" s="90"/>
      <c r="CV46" s="90"/>
      <c r="CW46" s="90"/>
    </row>
    <row r="47" spans="1:101" ht="11.25" customHeight="1" x14ac:dyDescent="0.25">
      <c r="A47" s="118">
        <v>21</v>
      </c>
      <c r="B47" s="163" t="s">
        <v>92</v>
      </c>
      <c r="C47" s="160" t="s">
        <v>93</v>
      </c>
      <c r="D47" s="161">
        <v>557</v>
      </c>
      <c r="E47" s="107">
        <f t="shared" ref="E47" si="597">F47+G47</f>
        <v>1049.19</v>
      </c>
      <c r="F47" s="107">
        <f t="shared" ref="F47" si="598">IF(I47&gt;150,IF(H47&gt;=65,0,SUM(K47-(COUNT(N47:BQ47))*3*(15+50)%)*10),IF(I47&lt;-150,IF((K47-(COUNT(N47:BQ47))*3*((G47-L47)/10+50)%)*10&lt;1,0,SUM(K47-(COUNT(N47:BQ47))*3*((G47-L47)/10+50)%)*10),SUM(K47-(COUNT(N47:BQ47))*3*((G47-L47)/10+50)%)*10))</f>
        <v>-50.810000000000031</v>
      </c>
      <c r="G47" s="107">
        <v>1100</v>
      </c>
      <c r="H47" s="158">
        <f t="shared" ref="H47" si="599">IF(COUNT(N47:BQ47)=0,0,K47/((COUNT(N47:BQ47))*3)%)</f>
        <v>32.051282051282051</v>
      </c>
      <c r="I47" s="103">
        <f t="shared" ref="I47" si="600">G47-L47</f>
        <v>-114.34615384615381</v>
      </c>
      <c r="J47" s="120">
        <v>25</v>
      </c>
      <c r="K47" s="106">
        <f>SUM(N47:BQ47)</f>
        <v>25</v>
      </c>
      <c r="L47" s="107">
        <f t="shared" ref="L47" si="601">(SUM($G$7:$G$62)-G47)/(COUNT($G$7:$G$62)-1)</f>
        <v>1214.3461538461538</v>
      </c>
      <c r="M47" s="103">
        <f>CP63</f>
        <v>324</v>
      </c>
      <c r="N47" s="100">
        <f t="shared" ref="N47" si="602">IF(N48+O48=0,"",IF(N48=4,3,IF(N48=3,1,0)))</f>
        <v>3</v>
      </c>
      <c r="O47" s="101"/>
      <c r="P47" s="100">
        <f t="shared" ref="P47" si="603">IF(P48+Q48=0,"",IF(P48=4,3,IF(P48=3,1,0)))</f>
        <v>1</v>
      </c>
      <c r="Q47" s="101"/>
      <c r="R47" s="100">
        <f t="shared" ref="R47" si="604">IF(R48+S48=0,"",IF(R48=4,3,IF(R48=3,1,0)))</f>
        <v>3</v>
      </c>
      <c r="S47" s="101"/>
      <c r="T47" s="100">
        <f t="shared" ref="T47" si="605">IF(T48+U48=0,"",IF(T48=4,3,IF(T48=3,1,0)))</f>
        <v>0</v>
      </c>
      <c r="U47" s="101"/>
      <c r="V47" s="100">
        <f t="shared" ref="V47" si="606">IF(V48+W48=0,"",IF(V48=4,3,IF(V48=3,1,0)))</f>
        <v>0</v>
      </c>
      <c r="W47" s="101"/>
      <c r="X47" s="100">
        <f t="shared" ref="X47" si="607">IF(X48+Y48=0,"",IF(X48=4,3,IF(X48=3,1,0)))</f>
        <v>0</v>
      </c>
      <c r="Y47" s="101"/>
      <c r="Z47" s="100">
        <f t="shared" ref="Z47" si="608">IF(Z48+AA48=0,"",IF(Z48=4,3,IF(Z48=3,1,0)))</f>
        <v>1</v>
      </c>
      <c r="AA47" s="101"/>
      <c r="AB47" s="100" t="str">
        <f t="shared" ref="AB47" si="609">IF(AB48+AC48=0,"",IF(AB48=4,3,IF(AB48=3,1,0)))</f>
        <v/>
      </c>
      <c r="AC47" s="101"/>
      <c r="AD47" s="100">
        <f t="shared" ref="AD47" si="610">IF(AD48+AE48=0,"",IF(AD48=4,3,IF(AD48=3,1,0)))</f>
        <v>0</v>
      </c>
      <c r="AE47" s="101"/>
      <c r="AF47" s="100">
        <f t="shared" ref="AF47" si="611">IF(AF48+AG48=0,"",IF(AF48=4,3,IF(AF48=3,1,0)))</f>
        <v>1</v>
      </c>
      <c r="AG47" s="101"/>
      <c r="AH47" s="100">
        <f>IF(AH48+AI48=0,"",IF(AH48=4,3,IF(AH48=3,1,0)))</f>
        <v>1</v>
      </c>
      <c r="AI47" s="101"/>
      <c r="AJ47" s="100">
        <f t="shared" ref="AJ47" si="612">IF(AJ48+AK48=0,"",IF(AJ48=4,3,IF(AJ48=3,1,0)))</f>
        <v>0</v>
      </c>
      <c r="AK47" s="101"/>
      <c r="AL47" s="100">
        <f>IF(AL48+AM48=0,"",IF(AL48=4,3,IF(AL48=3,1,0)))</f>
        <v>0</v>
      </c>
      <c r="AM47" s="101"/>
      <c r="AN47" s="100">
        <f>IF(AN48+AO48=0,"",IF(AN48=4,3,IF(AN48=3,1,0)))</f>
        <v>1</v>
      </c>
      <c r="AO47" s="101"/>
      <c r="AP47" s="100">
        <f t="shared" ref="AP47" si="613">IF(AP48+AQ48=0,"",IF(AP48=4,3,IF(AP48=3,1,0)))</f>
        <v>0</v>
      </c>
      <c r="AQ47" s="101"/>
      <c r="AR47" s="100">
        <f t="shared" ref="AR47" si="614">IF(AR48+AS48=0,"",IF(AR48=4,3,IF(AR48=3,1,0)))</f>
        <v>0</v>
      </c>
      <c r="AS47" s="101"/>
      <c r="AT47" s="100">
        <f t="shared" ref="AT47" si="615">IF(AT48+AU48=0,"",IF(AT48=4,3,IF(AT48=3,1,0)))</f>
        <v>0</v>
      </c>
      <c r="AU47" s="101"/>
      <c r="AV47" s="100">
        <f t="shared" ref="AV47" si="616">IF(AV48+AW48=0,"",IF(AV48=4,3,IF(AV48=3,1,0)))</f>
        <v>3</v>
      </c>
      <c r="AW47" s="101"/>
      <c r="AX47" s="100">
        <f t="shared" ref="AX47" si="617">IF(AX48+AY48=0,"",IF(AX48=4,3,IF(AX48=3,1,0)))</f>
        <v>1</v>
      </c>
      <c r="AY47" s="101"/>
      <c r="AZ47" s="100">
        <f t="shared" ref="AZ47" si="618">IF(AZ48+BA48=0,"",IF(AZ48=4,3,IF(AZ48=3,1,0)))</f>
        <v>1</v>
      </c>
      <c r="BA47" s="101"/>
      <c r="BB47" s="51"/>
      <c r="BC47" s="52"/>
      <c r="BD47" s="100">
        <f t="shared" ref="BD47" si="619">IF(BD48+BE48=0,"",IF(BD48=4,3,IF(BD48=3,1,0)))</f>
        <v>1</v>
      </c>
      <c r="BE47" s="101"/>
      <c r="BF47" s="100">
        <f t="shared" ref="BF47" si="620">IF(BF48+BG48=0,"",IF(BF48=4,3,IF(BF48=3,1,0)))</f>
        <v>3</v>
      </c>
      <c r="BG47" s="101"/>
      <c r="BH47" s="100">
        <f t="shared" ref="BH47" si="621">IF(BH48+BI48=0,"",IF(BH48=4,3,IF(BH48=3,1,0)))</f>
        <v>3</v>
      </c>
      <c r="BI47" s="101"/>
      <c r="BJ47" s="100">
        <f t="shared" ref="BJ47" si="622">IF(BJ48+BK48=0,"",IF(BJ48=4,3,IF(BJ48=3,1,0)))</f>
        <v>1</v>
      </c>
      <c r="BK47" s="101"/>
      <c r="BL47" s="100">
        <f t="shared" ref="BL47" si="623">IF(BL48+BM48=0,"",IF(BL48=4,3,IF(BL48=3,1,0)))</f>
        <v>1</v>
      </c>
      <c r="BM47" s="101"/>
      <c r="BN47" s="100">
        <f t="shared" ref="BN47" si="624">IF(BN48+BO48=0,"",IF(BN48=4,3,IF(BN48=3,1,0)))</f>
        <v>0</v>
      </c>
      <c r="BO47" s="101"/>
      <c r="BP47" s="100">
        <f t="shared" ref="BP47" si="625">IF(BP48+BQ48=0,"",IF(BP48=4,3,IF(BP48=3,1,0)))</f>
        <v>0</v>
      </c>
      <c r="BQ47" s="101"/>
      <c r="BR47" s="96">
        <f>SUM(BR48/BS48)</f>
        <v>0.67500000000000004</v>
      </c>
      <c r="BS47" s="97"/>
      <c r="BT47" s="116"/>
      <c r="BV47" s="90">
        <f>IF($N45=1,$K45/2)+IF($N45=0,$K45)</f>
        <v>10.5</v>
      </c>
      <c r="BW47" s="90">
        <f>IF($P47=1,$K47/2)+IF($P47=0,$K47)</f>
        <v>12.5</v>
      </c>
      <c r="BX47" s="90">
        <f>IF($R47=1,$K47/2)+IF($R47=0,$K47)</f>
        <v>0</v>
      </c>
      <c r="BY47" s="90">
        <f>IF($T47=1,$K47/2)+IF($T47=0,$K47)</f>
        <v>25</v>
      </c>
      <c r="BZ47" s="90">
        <f>IF($V47=1,$K47/2)+IF($V47=0,$K47)</f>
        <v>25</v>
      </c>
      <c r="CA47" s="90">
        <f>IF($X47=1,$K47/2)+IF($X47=0,$K47)</f>
        <v>25</v>
      </c>
      <c r="CB47" s="90">
        <f>IF($Z47=1,$K47/2)+IF($Z47=0,$K47)</f>
        <v>12.5</v>
      </c>
      <c r="CC47" s="90">
        <f>IF($AB47=1,$K47/2)+IF($AB47=0,$K47)</f>
        <v>0</v>
      </c>
      <c r="CD47" s="93">
        <f>IF($AD47=1,$K47/2)+IF($AD47=0,$K47)</f>
        <v>25</v>
      </c>
      <c r="CE47" s="93">
        <f>IF($AF47=1,$K47/2)+IF($AF47=0,$K47)</f>
        <v>12.5</v>
      </c>
      <c r="CF47" s="90">
        <f>IF($AH47=1,$K47/2)+IF($AH47=0,$K47)</f>
        <v>12.5</v>
      </c>
      <c r="CG47" s="90">
        <f>IF($AJ47=1,$K47/2)+IF($AJ47=0,$K47)</f>
        <v>25</v>
      </c>
      <c r="CH47" s="90">
        <f>IF($AL47=1,$K47/2)+IF($AL47=0,$K47)</f>
        <v>25</v>
      </c>
      <c r="CI47" s="90">
        <f>IF($AN47=1,$K47/2)+IF($AN47=0,$K47)</f>
        <v>12.5</v>
      </c>
      <c r="CJ47" s="90">
        <f>IF($AP47=1,$K47/2)+IF($AP47=0,$K47)</f>
        <v>25</v>
      </c>
      <c r="CK47" s="90">
        <f>IF($AR47=1,$K47/2)+IF($AR47=0,$K47)</f>
        <v>25</v>
      </c>
      <c r="CL47" s="90">
        <f>IF($AT47=1,$K47/2)+IF($AT47=0,$K47)</f>
        <v>25</v>
      </c>
      <c r="CM47" s="90">
        <f>IF($AV47=1,$K47/2)+IF($AV47=0,$K47)</f>
        <v>0</v>
      </c>
      <c r="CN47" s="90">
        <f>IF($AX47=1,$K47/2)+IF($AX47=0,$K47)</f>
        <v>12.5</v>
      </c>
      <c r="CO47" s="90">
        <f>IF($AZ47=1,$K47/2)+IF($AZ47=0,$K47)</f>
        <v>12.5</v>
      </c>
      <c r="CP47" s="91"/>
      <c r="CQ47" s="90">
        <f>IF($BD47=1,$K47/2)+IF($BD47=0,$K47)</f>
        <v>12.5</v>
      </c>
      <c r="CR47" s="90">
        <f>IF($BF47=1,$K47/2)+IF($BF47=0,$K47)</f>
        <v>0</v>
      </c>
      <c r="CS47" s="90">
        <f>IF($BH47=1,$K47/2)+IF($BH47=0,$K47)</f>
        <v>0</v>
      </c>
      <c r="CT47" s="90">
        <f>IF($BJ47=1,$K47/2)+IF($BJ47=0,$K47)</f>
        <v>12.5</v>
      </c>
      <c r="CU47" s="90">
        <f>IF($BL47=1,$K47/2)+IF($BL47=0,$K47)</f>
        <v>12.5</v>
      </c>
      <c r="CV47" s="90">
        <f>IF($BN47=1,$K47/2)+IF($BN47=0,$K47)</f>
        <v>25</v>
      </c>
      <c r="CW47" s="90">
        <f>IF($BP47=1,$K47/2)+IF($BP47=0,$K47)</f>
        <v>25</v>
      </c>
    </row>
    <row r="48" spans="1:101" ht="11.25" customHeight="1" x14ac:dyDescent="0.25">
      <c r="A48" s="121"/>
      <c r="B48" s="163"/>
      <c r="C48" s="160"/>
      <c r="D48" s="162"/>
      <c r="E48" s="107"/>
      <c r="F48" s="107"/>
      <c r="G48" s="107"/>
      <c r="H48" s="158"/>
      <c r="I48" s="104"/>
      <c r="J48" s="120"/>
      <c r="K48" s="106"/>
      <c r="L48" s="107"/>
      <c r="M48" s="103"/>
      <c r="N48" s="21">
        <v>4</v>
      </c>
      <c r="O48" s="22">
        <v>2</v>
      </c>
      <c r="P48" s="21">
        <v>3</v>
      </c>
      <c r="Q48" s="22">
        <v>3</v>
      </c>
      <c r="R48" s="23">
        <v>4</v>
      </c>
      <c r="S48" s="24">
        <v>0</v>
      </c>
      <c r="T48" s="23">
        <v>2</v>
      </c>
      <c r="U48" s="24">
        <v>4</v>
      </c>
      <c r="V48" s="23">
        <v>0</v>
      </c>
      <c r="W48" s="24">
        <v>4</v>
      </c>
      <c r="X48" s="23">
        <v>0</v>
      </c>
      <c r="Y48" s="24">
        <v>4</v>
      </c>
      <c r="Z48" s="23">
        <v>3</v>
      </c>
      <c r="AA48" s="24">
        <v>3</v>
      </c>
      <c r="AB48" s="23"/>
      <c r="AC48" s="24"/>
      <c r="AD48" s="23">
        <v>0</v>
      </c>
      <c r="AE48" s="24">
        <v>4</v>
      </c>
      <c r="AF48" s="23">
        <v>3</v>
      </c>
      <c r="AG48" s="24">
        <v>3</v>
      </c>
      <c r="AH48" s="21">
        <v>3</v>
      </c>
      <c r="AI48" s="22">
        <v>3</v>
      </c>
      <c r="AJ48" s="23">
        <v>0</v>
      </c>
      <c r="AK48" s="24">
        <v>4</v>
      </c>
      <c r="AL48" s="23">
        <v>1</v>
      </c>
      <c r="AM48" s="24">
        <v>4</v>
      </c>
      <c r="AN48" s="23">
        <v>3</v>
      </c>
      <c r="AO48" s="24">
        <v>3</v>
      </c>
      <c r="AP48" s="23">
        <v>0</v>
      </c>
      <c r="AQ48" s="24">
        <v>4</v>
      </c>
      <c r="AR48" s="23">
        <v>0</v>
      </c>
      <c r="AS48" s="24">
        <v>4</v>
      </c>
      <c r="AT48" s="23">
        <v>0</v>
      </c>
      <c r="AU48" s="24">
        <v>4</v>
      </c>
      <c r="AV48" s="23">
        <v>4</v>
      </c>
      <c r="AW48" s="24">
        <v>1</v>
      </c>
      <c r="AX48" s="23">
        <v>3</v>
      </c>
      <c r="AY48" s="24">
        <v>3</v>
      </c>
      <c r="AZ48" s="23">
        <v>3</v>
      </c>
      <c r="BA48" s="24">
        <v>3</v>
      </c>
      <c r="BB48" s="53"/>
      <c r="BC48" s="54"/>
      <c r="BD48" s="23">
        <v>3</v>
      </c>
      <c r="BE48" s="24">
        <v>3</v>
      </c>
      <c r="BF48" s="23">
        <v>4</v>
      </c>
      <c r="BG48" s="24">
        <v>2</v>
      </c>
      <c r="BH48" s="23">
        <v>4</v>
      </c>
      <c r="BI48" s="24">
        <v>1</v>
      </c>
      <c r="BJ48" s="23">
        <v>3</v>
      </c>
      <c r="BK48" s="24">
        <v>3</v>
      </c>
      <c r="BL48" s="23">
        <v>3</v>
      </c>
      <c r="BM48" s="24">
        <v>3</v>
      </c>
      <c r="BN48" s="23">
        <v>1</v>
      </c>
      <c r="BO48" s="24">
        <v>4</v>
      </c>
      <c r="BP48" s="23">
        <v>0</v>
      </c>
      <c r="BQ48" s="24">
        <v>4</v>
      </c>
      <c r="BR48" s="25">
        <f>SUM($BP48,$BN48,$BL48,$BJ48,$BH48,$BF48,$BD48,$BB48,$AZ48,$AX48,$AV48,$AT48,$AR48,$AP48,$AN48,$AL48,$AJ48,$AH48,$AF48,$AD48,$AB48,$Z48,$X48,$V48,$T48,$R48,$P48,$N48,)</f>
        <v>54</v>
      </c>
      <c r="BS48" s="26">
        <f>SUM($BQ48,$BO48,$BM48,$BK48,$BI48,$BG48,$BE48,$BC48,$BA48,$AY48,$AW48,$AU48,$AS48,$AQ48,$AO48,$AM48,$AK48,$AI48,$AG48,$AE48,$AC48,$AA48,$Y48,$W48,$U48,$S48,$Q48,$O48,)</f>
        <v>80</v>
      </c>
      <c r="BT48" s="117"/>
      <c r="BV48" s="90"/>
      <c r="BW48" s="90"/>
      <c r="BX48" s="90"/>
      <c r="BY48" s="90"/>
      <c r="BZ48" s="90"/>
      <c r="CA48" s="90"/>
      <c r="CB48" s="90"/>
      <c r="CC48" s="90"/>
      <c r="CD48" s="93"/>
      <c r="CE48" s="93"/>
      <c r="CF48" s="90"/>
      <c r="CG48" s="90"/>
      <c r="CH48" s="90"/>
      <c r="CI48" s="90"/>
      <c r="CJ48" s="90"/>
      <c r="CK48" s="90"/>
      <c r="CL48" s="90"/>
      <c r="CM48" s="90"/>
      <c r="CN48" s="90"/>
      <c r="CO48" s="90"/>
      <c r="CP48" s="91"/>
      <c r="CQ48" s="90"/>
      <c r="CR48" s="90"/>
      <c r="CS48" s="90"/>
      <c r="CT48" s="90"/>
      <c r="CU48" s="90"/>
      <c r="CV48" s="90"/>
      <c r="CW48" s="90"/>
    </row>
    <row r="49" spans="1:102" ht="11.25" customHeight="1" x14ac:dyDescent="0.25">
      <c r="A49" s="108">
        <v>22</v>
      </c>
      <c r="B49" s="159" t="s">
        <v>94</v>
      </c>
      <c r="C49" s="160" t="s">
        <v>95</v>
      </c>
      <c r="D49" s="161">
        <v>292</v>
      </c>
      <c r="E49" s="107">
        <f t="shared" ref="E49" si="626">F49+G49</f>
        <v>1193.6299999999999</v>
      </c>
      <c r="F49" s="107">
        <f t="shared" ref="F49" si="627">IF(I49&gt;150,IF(H49&gt;=65,0,SUM(K49-(COUNT(N49:BQ49))*3*(15+50)%)*10),IF(I49&lt;-150,IF((K49-(COUNT(N49:BQ49))*3*((G49-L49)/10+50)%)*10&lt;1,0,SUM(K49-(COUNT(N49:BQ49))*3*((G49-L49)/10+50)%)*10),SUM(K49-(COUNT(N49:BQ49))*3*((G49-L49)/10+50)%)*10))</f>
        <v>17.629999999999981</v>
      </c>
      <c r="G49" s="107">
        <v>1176</v>
      </c>
      <c r="H49" s="158">
        <f t="shared" ref="H49" si="628">IF(COUNT(N49:BQ49)=0,0,K49/((COUNT(N49:BQ49))*3)%)</f>
        <v>48.717948717948715</v>
      </c>
      <c r="I49" s="103">
        <f t="shared" ref="I49" si="629">G49-L49</f>
        <v>-35.423076923076906</v>
      </c>
      <c r="J49" s="127">
        <v>10</v>
      </c>
      <c r="K49" s="106">
        <f>SUM(N49:BQ49)</f>
        <v>38</v>
      </c>
      <c r="L49" s="107">
        <f t="shared" ref="L49" si="630">(SUM($G$7:$G$62)-G49)/(COUNT($G$7:$G$62)-1)</f>
        <v>1211.4230769230769</v>
      </c>
      <c r="M49" s="103">
        <f>CQ63</f>
        <v>484</v>
      </c>
      <c r="N49" s="114">
        <f t="shared" ref="N49" si="631">IF(N50+O50=0,"",IF(N50=4,3,IF(N50=3,1,0)))</f>
        <v>1</v>
      </c>
      <c r="O49" s="115"/>
      <c r="P49" s="100">
        <f t="shared" ref="P49" si="632">IF(P50+Q50=0,"",IF(P50=4,3,IF(P50=3,1,0)))</f>
        <v>3</v>
      </c>
      <c r="Q49" s="101"/>
      <c r="R49" s="100">
        <f t="shared" ref="R49" si="633">IF(R50+S50=0,"",IF(R50=4,3,IF(R50=3,1,0)))</f>
        <v>1</v>
      </c>
      <c r="S49" s="101"/>
      <c r="T49" s="114">
        <f t="shared" ref="T49" si="634">IF(T50+U50=0,"",IF(T50=4,3,IF(T50=3,1,0)))</f>
        <v>3</v>
      </c>
      <c r="U49" s="115"/>
      <c r="V49" s="114">
        <f t="shared" ref="V49" si="635">IF(V50+W50=0,"",IF(V50=4,3,IF(V50=3,1,0)))</f>
        <v>1</v>
      </c>
      <c r="W49" s="115"/>
      <c r="X49" s="114">
        <f t="shared" ref="X49" si="636">IF(X50+Y50=0,"",IF(X50=4,3,IF(X50=3,1,0)))</f>
        <v>3</v>
      </c>
      <c r="Y49" s="115"/>
      <c r="Z49" s="100">
        <f t="shared" ref="Z49" si="637">IF(Z50+AA50=0,"",IF(Z50=4,3,IF(Z50=3,1,0)))</f>
        <v>1</v>
      </c>
      <c r="AA49" s="101"/>
      <c r="AB49" s="100" t="str">
        <f t="shared" ref="AB49" si="638">IF(AB50+AC50=0,"",IF(AB50=4,3,IF(AB50=3,1,0)))</f>
        <v/>
      </c>
      <c r="AC49" s="101"/>
      <c r="AD49" s="100">
        <f t="shared" ref="AD49" si="639">IF(AD50+AE50=0,"",IF(AD50=4,3,IF(AD50=3,1,0)))</f>
        <v>0</v>
      </c>
      <c r="AE49" s="101"/>
      <c r="AF49" s="114">
        <f t="shared" ref="AF49" si="640">IF(AF50+AG50=0,"",IF(AF50=4,3,IF(AF50=3,1,0)))</f>
        <v>0</v>
      </c>
      <c r="AG49" s="115"/>
      <c r="AH49" s="100">
        <f t="shared" ref="AH49" si="641">IF(AH50+AI50=0,"",IF(AH50=4,3,IF(AH50=3,1,0)))</f>
        <v>3</v>
      </c>
      <c r="AI49" s="101"/>
      <c r="AJ49" s="100">
        <f t="shared" ref="AJ49" si="642">IF(AJ50+AK50=0,"",IF(AJ50=4,3,IF(AJ50=3,1,0)))</f>
        <v>0</v>
      </c>
      <c r="AK49" s="101"/>
      <c r="AL49" s="100">
        <f>IF(AL50+AM50=0,"",IF(AL50=4,3,IF(AL50=3,1,0)))</f>
        <v>1</v>
      </c>
      <c r="AM49" s="101"/>
      <c r="AN49" s="100">
        <f>IF(AN50+AO50=0,"",IF(AN50=4,3,IF(AN50=3,1,0)))</f>
        <v>1</v>
      </c>
      <c r="AO49" s="101"/>
      <c r="AP49" s="114">
        <f t="shared" ref="AP49" si="643">IF(AP50+AQ50=0,"",IF(AP50=4,3,IF(AP50=3,1,0)))</f>
        <v>3</v>
      </c>
      <c r="AQ49" s="115"/>
      <c r="AR49" s="114">
        <f t="shared" ref="AR49" si="644">IF(AR50+AS50=0,"",IF(AR50=4,3,IF(AR50=3,1,0)))</f>
        <v>1</v>
      </c>
      <c r="AS49" s="115"/>
      <c r="AT49" s="114">
        <f t="shared" ref="AT49" si="645">IF(AT50+AU50=0,"",IF(AT50=4,3,IF(AT50=3,1,0)))</f>
        <v>3</v>
      </c>
      <c r="AU49" s="115"/>
      <c r="AV49" s="114">
        <f t="shared" ref="AV49" si="646">IF(AV50+AW50=0,"",IF(AV50=4,3,IF(AV50=3,1,0)))</f>
        <v>3</v>
      </c>
      <c r="AW49" s="115"/>
      <c r="AX49" s="114">
        <f t="shared" ref="AX49" si="647">IF(AX50+AY50=0,"",IF(AX50=4,3,IF(AX50=3,1,0)))</f>
        <v>0</v>
      </c>
      <c r="AY49" s="115"/>
      <c r="AZ49" s="100">
        <f t="shared" ref="AZ49" si="648">IF(AZ50+BA50=0,"",IF(AZ50=4,3,IF(AZ50=3,1,0)))</f>
        <v>3</v>
      </c>
      <c r="BA49" s="101"/>
      <c r="BB49" s="100">
        <f t="shared" ref="BB49" si="649">IF(BB50+BC50=0,"",IF(BB50=4,3,IF(BB50=3,1,0)))</f>
        <v>1</v>
      </c>
      <c r="BC49" s="101"/>
      <c r="BD49" s="51"/>
      <c r="BE49" s="52"/>
      <c r="BF49" s="100">
        <f t="shared" ref="BF49" si="650">IF(BF50+BG50=0,"",IF(BF50=4,3,IF(BF50=3,1,0)))</f>
        <v>1</v>
      </c>
      <c r="BG49" s="101"/>
      <c r="BH49" s="114">
        <f t="shared" ref="BH49" si="651">IF(BH50+BI50=0,"",IF(BH50=4,3,IF(BH50=3,1,0)))</f>
        <v>3</v>
      </c>
      <c r="BI49" s="115"/>
      <c r="BJ49" s="100">
        <f t="shared" ref="BJ49" si="652">IF(BJ50+BK50=0,"",IF(BJ50=4,3,IF(BJ50=3,1,0)))</f>
        <v>1</v>
      </c>
      <c r="BK49" s="101"/>
      <c r="BL49" s="114">
        <f t="shared" ref="BL49" si="653">IF(BL50+BM50=0,"",IF(BL50=4,3,IF(BL50=3,1,0)))</f>
        <v>0</v>
      </c>
      <c r="BM49" s="115"/>
      <c r="BN49" s="100">
        <f t="shared" ref="BN49" si="654">IF(BN50+BO50=0,"",IF(BN50=4,3,IF(BN50=3,1,0)))</f>
        <v>1</v>
      </c>
      <c r="BO49" s="101"/>
      <c r="BP49" s="114">
        <f t="shared" ref="BP49" si="655">IF(BP50+BQ50=0,"",IF(BP50=4,3,IF(BP50=3,1,0)))</f>
        <v>0</v>
      </c>
      <c r="BQ49" s="115"/>
      <c r="BR49" s="96">
        <f>SUM(BR50/BS50)</f>
        <v>1.1126760563380282</v>
      </c>
      <c r="BS49" s="97"/>
      <c r="BT49" s="116">
        <v>21</v>
      </c>
      <c r="BV49" s="90">
        <f>IF($N47=1,$K47/2)+IF($N47=0,$K47)</f>
        <v>0</v>
      </c>
      <c r="BW49" s="90">
        <f>IF($P49=1,$K49/2)+IF($P49=0,$K49)</f>
        <v>0</v>
      </c>
      <c r="BX49" s="90">
        <f>IF($R49=1,$K49/2)+IF($R49=0,$K49)</f>
        <v>19</v>
      </c>
      <c r="BY49" s="90">
        <f>IF($T49=1,$K49/2)+IF($T49=0,$K49)</f>
        <v>0</v>
      </c>
      <c r="BZ49" s="90">
        <f>IF($V49=1,$K49/2)+IF($V49=0,$K49)</f>
        <v>19</v>
      </c>
      <c r="CA49" s="90">
        <f>IF($X49=1,$K49/2)+IF($X49=0,$K49)</f>
        <v>0</v>
      </c>
      <c r="CB49" s="90">
        <f>IF($Z49=1,$K49/2)+IF($Z49=0,$K49)</f>
        <v>19</v>
      </c>
      <c r="CC49" s="90">
        <f>IF($AB49=1,$K49/2)+IF($AB49=0,$K49)</f>
        <v>0</v>
      </c>
      <c r="CD49" s="93">
        <f>IF($AD49=1,$K49/2)+IF($AD49=0,$K49)</f>
        <v>38</v>
      </c>
      <c r="CE49" s="93">
        <f>IF($AF49=1,$K49/2)+IF($AF49=0,$K49)</f>
        <v>38</v>
      </c>
      <c r="CF49" s="90">
        <f>IF($AH49=1,$K49/2)+IF($AH49=0,$K49)</f>
        <v>0</v>
      </c>
      <c r="CG49" s="90">
        <f>IF($AJ49=1,$K49/2)+IF($AJ49=0,$K49)</f>
        <v>38</v>
      </c>
      <c r="CH49" s="90">
        <f>IF($AL49=1,$K49/2)+IF($AL49=0,$K49)</f>
        <v>19</v>
      </c>
      <c r="CI49" s="90">
        <f>IF($AN49=1,$K49/2)+IF($AN49=0,$K49)</f>
        <v>19</v>
      </c>
      <c r="CJ49" s="90">
        <f>IF($AP49=1,$K49/2)+IF($AP49=0,$K49)</f>
        <v>0</v>
      </c>
      <c r="CK49" s="90">
        <f>IF($AR49=1,$K49/2)+IF($AR49=0,$K49)</f>
        <v>19</v>
      </c>
      <c r="CL49" s="90">
        <f>IF($AT49=1,$K49/2)+IF($AT49=0,$K49)</f>
        <v>0</v>
      </c>
      <c r="CM49" s="90">
        <f>IF($AV49=1,$K49/2)+IF($AV49=0,$K49)</f>
        <v>0</v>
      </c>
      <c r="CN49" s="90">
        <f>IF($AX49=1,$K49/2)+IF($AX49=0,$K49)</f>
        <v>38</v>
      </c>
      <c r="CO49" s="90">
        <f>IF($AZ49=1,$K49/2)+IF($AZ49=0,$K49)</f>
        <v>0</v>
      </c>
      <c r="CP49" s="90">
        <f>IF($BB49=1,$K49/2)+IF($BB49=0,$K49)</f>
        <v>19</v>
      </c>
      <c r="CQ49" s="91"/>
      <c r="CR49" s="90">
        <f>IF($BF49=1,$K49/2)+IF($BF49=0,$K49)</f>
        <v>19</v>
      </c>
      <c r="CS49" s="90">
        <f>IF($BH49=1,$K49/2)+IF($BH49=0,$K49)</f>
        <v>0</v>
      </c>
      <c r="CT49" s="90">
        <f>IF($BJ49=1,$K49/2)+IF($BJ49=0,$K49)</f>
        <v>19</v>
      </c>
      <c r="CU49" s="90">
        <f>IF($BL49=1,$K49/2)+IF($BL49=0,$K49)</f>
        <v>38</v>
      </c>
      <c r="CV49" s="90">
        <f>IF($BN49=1,$K49/2)+IF($BN49=0,$K49)</f>
        <v>19</v>
      </c>
      <c r="CW49" s="90">
        <f>IF($BP49=1,$K49/2)+IF($BP49=0,$K49)</f>
        <v>38</v>
      </c>
      <c r="CX49" s="90"/>
    </row>
    <row r="50" spans="1:102" ht="11.25" customHeight="1" x14ac:dyDescent="0.25">
      <c r="A50" s="123"/>
      <c r="B50" s="159"/>
      <c r="C50" s="160"/>
      <c r="D50" s="162"/>
      <c r="E50" s="107"/>
      <c r="F50" s="107"/>
      <c r="G50" s="107"/>
      <c r="H50" s="158"/>
      <c r="I50" s="104"/>
      <c r="J50" s="127"/>
      <c r="K50" s="106"/>
      <c r="L50" s="107"/>
      <c r="M50" s="103"/>
      <c r="N50" s="31">
        <v>3</v>
      </c>
      <c r="O50" s="32">
        <v>3</v>
      </c>
      <c r="P50" s="23">
        <v>4</v>
      </c>
      <c r="Q50" s="24">
        <v>0</v>
      </c>
      <c r="R50" s="23">
        <v>3</v>
      </c>
      <c r="S50" s="24">
        <v>3</v>
      </c>
      <c r="T50" s="31">
        <v>4</v>
      </c>
      <c r="U50" s="32">
        <v>2</v>
      </c>
      <c r="V50" s="31">
        <v>3</v>
      </c>
      <c r="W50" s="32">
        <v>3</v>
      </c>
      <c r="X50" s="31">
        <v>4</v>
      </c>
      <c r="Y50" s="32">
        <v>1</v>
      </c>
      <c r="Z50" s="23">
        <v>3</v>
      </c>
      <c r="AA50" s="24">
        <v>3</v>
      </c>
      <c r="AB50" s="23"/>
      <c r="AC50" s="24"/>
      <c r="AD50" s="23">
        <v>1</v>
      </c>
      <c r="AE50" s="24">
        <v>4</v>
      </c>
      <c r="AF50" s="31">
        <v>2</v>
      </c>
      <c r="AG50" s="32">
        <v>4</v>
      </c>
      <c r="AH50" s="23">
        <v>4</v>
      </c>
      <c r="AI50" s="24">
        <v>2</v>
      </c>
      <c r="AJ50" s="21">
        <v>2</v>
      </c>
      <c r="AK50" s="22">
        <v>4</v>
      </c>
      <c r="AL50" s="23">
        <v>3</v>
      </c>
      <c r="AM50" s="24">
        <v>3</v>
      </c>
      <c r="AN50" s="23">
        <v>3</v>
      </c>
      <c r="AO50" s="24">
        <v>3</v>
      </c>
      <c r="AP50" s="31">
        <v>4</v>
      </c>
      <c r="AQ50" s="32">
        <v>2</v>
      </c>
      <c r="AR50" s="31">
        <v>3</v>
      </c>
      <c r="AS50" s="32">
        <v>3</v>
      </c>
      <c r="AT50" s="31">
        <v>4</v>
      </c>
      <c r="AU50" s="32">
        <v>2</v>
      </c>
      <c r="AV50" s="31">
        <v>4</v>
      </c>
      <c r="AW50" s="32">
        <v>1</v>
      </c>
      <c r="AX50" s="31">
        <v>2</v>
      </c>
      <c r="AY50" s="32">
        <v>4</v>
      </c>
      <c r="AZ50" s="23">
        <v>4</v>
      </c>
      <c r="BA50" s="24">
        <v>2</v>
      </c>
      <c r="BB50" s="23">
        <v>3</v>
      </c>
      <c r="BC50" s="24">
        <v>3</v>
      </c>
      <c r="BD50" s="53"/>
      <c r="BE50" s="54"/>
      <c r="BF50" s="23">
        <v>3</v>
      </c>
      <c r="BG50" s="24">
        <v>3</v>
      </c>
      <c r="BH50" s="31">
        <v>4</v>
      </c>
      <c r="BI50" s="32">
        <v>2</v>
      </c>
      <c r="BJ50" s="23">
        <v>3</v>
      </c>
      <c r="BK50" s="24">
        <v>3</v>
      </c>
      <c r="BL50" s="31">
        <v>2</v>
      </c>
      <c r="BM50" s="32">
        <v>4</v>
      </c>
      <c r="BN50" s="23">
        <v>3</v>
      </c>
      <c r="BO50" s="24">
        <v>3</v>
      </c>
      <c r="BP50" s="31">
        <v>1</v>
      </c>
      <c r="BQ50" s="32">
        <v>4</v>
      </c>
      <c r="BR50" s="25">
        <f>SUM($BP50,$BN50,$BL50,$BJ50,$BH50,$BF50,$BD50,$BB50,$AZ50,$AX50,$AV50,$AT50,$AR50,$AP50,$AN50,$AL50,$AJ50,$AH50,$AF50,$AD50,$AB50,$Z50,$X50,$V50,$T50,$R50,$P50,$N50,)</f>
        <v>79</v>
      </c>
      <c r="BS50" s="26">
        <f>SUM($BQ50,$BO50,$BM50,$BK50,$BI50,$BG50,$BE50,$BC50,$BA50,$AY50,$AW50,$AU50,$AS50,$AQ50,$AO50,$AM50,$AK50,$AI50,$AG50,$AE50,$AC50,$AA50,$Y50,$W50,$U50,$S50,$Q50,$O50,)</f>
        <v>71</v>
      </c>
      <c r="BT50" s="117"/>
      <c r="BV50" s="90"/>
      <c r="BW50" s="90"/>
      <c r="BX50" s="90"/>
      <c r="BY50" s="90"/>
      <c r="BZ50" s="90"/>
      <c r="CA50" s="90"/>
      <c r="CB50" s="90"/>
      <c r="CC50" s="90"/>
      <c r="CD50" s="93"/>
      <c r="CE50" s="93"/>
      <c r="CF50" s="90"/>
      <c r="CG50" s="90"/>
      <c r="CH50" s="90"/>
      <c r="CI50" s="90"/>
      <c r="CJ50" s="90"/>
      <c r="CK50" s="90"/>
      <c r="CL50" s="90"/>
      <c r="CM50" s="90"/>
      <c r="CN50" s="90"/>
      <c r="CO50" s="90"/>
      <c r="CP50" s="90"/>
      <c r="CQ50" s="91"/>
      <c r="CR50" s="90"/>
      <c r="CS50" s="90"/>
      <c r="CT50" s="90"/>
      <c r="CU50" s="90"/>
      <c r="CV50" s="90"/>
      <c r="CW50" s="90"/>
      <c r="CX50" s="90"/>
    </row>
    <row r="51" spans="1:102" ht="11.25" customHeight="1" x14ac:dyDescent="0.25">
      <c r="A51" s="118">
        <v>23</v>
      </c>
      <c r="B51" s="163" t="s">
        <v>96</v>
      </c>
      <c r="C51" s="160" t="s">
        <v>91</v>
      </c>
      <c r="D51" s="161">
        <v>558</v>
      </c>
      <c r="E51" s="107">
        <f t="shared" ref="E51" si="656">F51+G51</f>
        <v>1088.19</v>
      </c>
      <c r="F51" s="107">
        <f t="shared" ref="F51" si="657">IF(I51&gt;150,IF(H51&gt;=65,0,SUM(K51-(COUNT(N51:BQ51))*3*(15+50)%)*10),IF(I51&lt;-150,IF((K51-(COUNT(N51:BQ51))*3*((G51-L51)/10+50)%)*10&lt;1,0,SUM(K51-(COUNT(N51:BQ51))*3*((G51-L51)/10+50)%)*10),SUM(K51-(COUNT(N51:BQ51))*3*((G51-L51)/10+50)%)*10))</f>
        <v>-111.81000000000004</v>
      </c>
      <c r="G51" s="107">
        <v>1200</v>
      </c>
      <c r="H51" s="158">
        <f t="shared" ref="H51" si="658">IF(COUNT(N51:BQ51)=0,0,K51/((COUNT(N51:BQ51))*3)%)</f>
        <v>34.615384615384613</v>
      </c>
      <c r="I51" s="103">
        <f t="shared" ref="I51" si="659">G51-L51</f>
        <v>-10.5</v>
      </c>
      <c r="J51" s="105">
        <v>22</v>
      </c>
      <c r="K51" s="106">
        <f>SUM(N51:BQ51)</f>
        <v>27</v>
      </c>
      <c r="L51" s="107">
        <f t="shared" ref="L51" si="660">(SUM($G$7:$G$62)-G51)/(COUNT($G$7:$G$62)-1)</f>
        <v>1210.5</v>
      </c>
      <c r="M51" s="103">
        <f>CR63</f>
        <v>336.5</v>
      </c>
      <c r="N51" s="100">
        <f t="shared" ref="N51" si="661">IF(N52+O52=0,"",IF(N52=4,3,IF(N52=3,1,0)))</f>
        <v>3</v>
      </c>
      <c r="O51" s="101"/>
      <c r="P51" s="100">
        <f t="shared" ref="P51" si="662">IF(P52+Q52=0,"",IF(P52=4,3,IF(P52=3,1,0)))</f>
        <v>1</v>
      </c>
      <c r="Q51" s="101"/>
      <c r="R51" s="100">
        <f t="shared" ref="R51" si="663">IF(R52+S52=0,"",IF(R52=4,3,IF(R52=3,1,0)))</f>
        <v>1</v>
      </c>
      <c r="S51" s="101"/>
      <c r="T51" s="100">
        <f t="shared" ref="T51" si="664">IF(T52+U52=0,"",IF(T52=4,3,IF(T52=3,1,0)))</f>
        <v>1</v>
      </c>
      <c r="U51" s="101"/>
      <c r="V51" s="100">
        <f t="shared" ref="V51" si="665">IF(V52+W52=0,"",IF(V52=4,3,IF(V52=3,1,0)))</f>
        <v>0</v>
      </c>
      <c r="W51" s="101"/>
      <c r="X51" s="100">
        <f t="shared" ref="X51" si="666">IF(X52+Y52=0,"",IF(X52=4,3,IF(X52=3,1,0)))</f>
        <v>0</v>
      </c>
      <c r="Y51" s="101"/>
      <c r="Z51" s="100">
        <f t="shared" ref="Z51" si="667">IF(Z52+AA52=0,"",IF(Z52=4,3,IF(Z52=3,1,0)))</f>
        <v>3</v>
      </c>
      <c r="AA51" s="101"/>
      <c r="AB51" s="100" t="str">
        <f t="shared" ref="AB51" si="668">IF(AB52+AC52=0,"",IF(AB52=4,3,IF(AB52=3,1,0)))</f>
        <v/>
      </c>
      <c r="AC51" s="101"/>
      <c r="AD51" s="100">
        <f t="shared" ref="AD51" si="669">IF(AD52+AE52=0,"",IF(AD52=4,3,IF(AD52=3,1,0)))</f>
        <v>0</v>
      </c>
      <c r="AE51" s="101"/>
      <c r="AF51" s="100">
        <f t="shared" ref="AF51" si="670">IF(AF52+AG52=0,"",IF(AF52=4,3,IF(AF52=3,1,0)))</f>
        <v>0</v>
      </c>
      <c r="AG51" s="101"/>
      <c r="AH51" s="100">
        <f t="shared" ref="AH51" si="671">IF(AH52+AI52=0,"",IF(AH52=4,3,IF(AH52=3,1,0)))</f>
        <v>0</v>
      </c>
      <c r="AI51" s="101"/>
      <c r="AJ51" s="100">
        <f t="shared" ref="AJ51" si="672">IF(AJ52+AK52=0,"",IF(AJ52=4,3,IF(AJ52=3,1,0)))</f>
        <v>0</v>
      </c>
      <c r="AK51" s="101"/>
      <c r="AL51" s="100">
        <f>IF(AL52+AM52=0,"",IF(AL52=4,3,IF(AL52=3,1,0)))</f>
        <v>1</v>
      </c>
      <c r="AM51" s="101"/>
      <c r="AN51" s="100">
        <f>IF(AN52+AO52=0,"",IF(AN52=4,3,IF(AN52=3,1,0)))</f>
        <v>3</v>
      </c>
      <c r="AO51" s="101"/>
      <c r="AP51" s="100">
        <f t="shared" ref="AP51" si="673">IF(AP52+AQ52=0,"",IF(AP52=4,3,IF(AP52=3,1,0)))</f>
        <v>0</v>
      </c>
      <c r="AQ51" s="101"/>
      <c r="AR51" s="100">
        <f t="shared" ref="AR51" si="674">IF(AR52+AS52=0,"",IF(AR52=4,3,IF(AR52=3,1,0)))</f>
        <v>3</v>
      </c>
      <c r="AS51" s="101"/>
      <c r="AT51" s="100">
        <f t="shared" ref="AT51" si="675">IF(AT52+AU52=0,"",IF(AT52=4,3,IF(AT52=3,1,0)))</f>
        <v>0</v>
      </c>
      <c r="AU51" s="101"/>
      <c r="AV51" s="100">
        <f t="shared" ref="AV51" si="676">IF(AV52+AW52=0,"",IF(AV52=4,3,IF(AV52=3,1,0)))</f>
        <v>1</v>
      </c>
      <c r="AW51" s="101"/>
      <c r="AX51" s="100">
        <f t="shared" ref="AX51" si="677">IF(AX52+AY52=0,"",IF(AX52=4,3,IF(AX52=3,1,0)))</f>
        <v>0</v>
      </c>
      <c r="AY51" s="101"/>
      <c r="AZ51" s="100">
        <f t="shared" ref="AZ51" si="678">IF(AZ52+BA52=0,"",IF(AZ52=4,3,IF(AZ52=3,1,0)))</f>
        <v>1</v>
      </c>
      <c r="BA51" s="101"/>
      <c r="BB51" s="100">
        <f t="shared" ref="BB51" si="679">IF(BB52+BC52=0,"",IF(BB52=4,3,IF(BB52=3,1,0)))</f>
        <v>0</v>
      </c>
      <c r="BC51" s="101"/>
      <c r="BD51" s="100">
        <f t="shared" ref="BD51" si="680">IF(BD52+BE52=0,"",IF(BD52=4,3,IF(BD52=3,1,0)))</f>
        <v>1</v>
      </c>
      <c r="BE51" s="101"/>
      <c r="BF51" s="51"/>
      <c r="BG51" s="52"/>
      <c r="BH51" s="100">
        <f t="shared" ref="BH51" si="681">IF(BH52+BI52=0,"",IF(BH52=4,3,IF(BH52=3,1,0)))</f>
        <v>1</v>
      </c>
      <c r="BI51" s="101"/>
      <c r="BJ51" s="100">
        <f t="shared" ref="BJ51" si="682">IF(BJ52+BK52=0,"",IF(BJ52=4,3,IF(BJ52=3,1,0)))</f>
        <v>3</v>
      </c>
      <c r="BK51" s="101"/>
      <c r="BL51" s="100">
        <f t="shared" ref="BL51" si="683">IF(BL52+BM52=0,"",IF(BL52=4,3,IF(BL52=3,1,0)))</f>
        <v>3</v>
      </c>
      <c r="BM51" s="101"/>
      <c r="BN51" s="100">
        <f t="shared" ref="BN51" si="684">IF(BN52+BO52=0,"",IF(BN52=4,3,IF(BN52=3,1,0)))</f>
        <v>0</v>
      </c>
      <c r="BO51" s="101"/>
      <c r="BP51" s="100">
        <f t="shared" ref="BP51" si="685">IF(BP52+BQ52=0,"",IF(BP52=4,3,IF(BP52=3,1,0)))</f>
        <v>1</v>
      </c>
      <c r="BQ51" s="101"/>
      <c r="BR51" s="96">
        <f>SUM(BR52/BS52)</f>
        <v>0.87179487179487181</v>
      </c>
      <c r="BS51" s="97"/>
      <c r="BT51" s="116"/>
      <c r="BV51" s="90">
        <f>IF($N49=1,$K49/2)+IF($N49=0,$K49)</f>
        <v>19</v>
      </c>
      <c r="BW51" s="90">
        <f>IF($P51=1,$K51/2)+IF($P51=0,$K51)</f>
        <v>13.5</v>
      </c>
      <c r="BX51" s="90">
        <f>IF($R51=1,$K51/2)+IF($R51=0,$K51)</f>
        <v>13.5</v>
      </c>
      <c r="BY51" s="90">
        <f>IF($T51=1,$K51/2)+IF($T51=0,$K51)</f>
        <v>13.5</v>
      </c>
      <c r="BZ51" s="90">
        <f>IF($V51=1,$K51/2)+IF($V51=0,$K51)</f>
        <v>27</v>
      </c>
      <c r="CA51" s="90">
        <f>IF($X51=1,$K51/2)+IF($X51=0,$K51)</f>
        <v>27</v>
      </c>
      <c r="CB51" s="90">
        <f>IF($Z51=1,$K51/2)+IF($Z51=0,$K51)</f>
        <v>0</v>
      </c>
      <c r="CC51" s="90">
        <f>IF($AB51=1,$K51/2)+IF($AB51=0,$K51)</f>
        <v>0</v>
      </c>
      <c r="CD51" s="93">
        <f>IF($AD51=1,$K51/2)+IF($AD51=0,$K51)</f>
        <v>27</v>
      </c>
      <c r="CE51" s="93">
        <f>IF($AF51=1,$K51/2)+IF($AF51=0,$K51)</f>
        <v>27</v>
      </c>
      <c r="CF51" s="90">
        <f>IF($AH51=1,$K51/2)+IF($AH51=0,$K51)</f>
        <v>27</v>
      </c>
      <c r="CG51" s="90">
        <f>IF($AJ51=1,$K51/2)+IF($AJ51=0,$K51)</f>
        <v>27</v>
      </c>
      <c r="CH51" s="90">
        <f>IF($AL51=1,$K51/2)+IF($AL51=0,$K51)</f>
        <v>13.5</v>
      </c>
      <c r="CI51" s="90">
        <f>IF($AN51=1,$K51/2)+IF($AN51=0,$K51)</f>
        <v>0</v>
      </c>
      <c r="CJ51" s="90">
        <f>IF($AP51=1,$K51/2)+IF($AP51=0,$K51)</f>
        <v>27</v>
      </c>
      <c r="CK51" s="90">
        <f>IF($AR51=1,$K51/2)+IF($AR51=0,$K51)</f>
        <v>0</v>
      </c>
      <c r="CL51" s="90">
        <f>IF($AT51=1,$K51/2)+IF($AT51=0,$K51)</f>
        <v>27</v>
      </c>
      <c r="CM51" s="90">
        <f>IF($AV51=1,$K51/2)+IF($AV51=0,$K51)</f>
        <v>13.5</v>
      </c>
      <c r="CN51" s="90">
        <f>IF($AX51=1,$K51/2)+IF($AX51=0,$K51)</f>
        <v>27</v>
      </c>
      <c r="CO51" s="90">
        <f>IF($AZ51=1,$K51/2)+IF($AZ51=0,$K51)</f>
        <v>13.5</v>
      </c>
      <c r="CP51" s="90">
        <f>IF($BB51=1,$K51/2)+IF($BB51=0,$K51)</f>
        <v>27</v>
      </c>
      <c r="CQ51" s="90">
        <f>IF($BD51=1,$K51/2)+IF($BD51=0,$K51)</f>
        <v>13.5</v>
      </c>
      <c r="CR51" s="91"/>
      <c r="CS51" s="90">
        <f>IF($BH51=1,$K51/2)+IF($BH51=0,$K51)</f>
        <v>13.5</v>
      </c>
      <c r="CT51" s="90">
        <f>IF($BJ51=1,$K51/2)+IF($BJ51=0,$K51)</f>
        <v>0</v>
      </c>
      <c r="CU51" s="90">
        <f>IF($BL51=1,$K51/2)+IF($BL51=0,$K51)</f>
        <v>0</v>
      </c>
      <c r="CV51" s="90">
        <f>IF($BN51=1,$K51/2)+IF($BN51=0,$K51)</f>
        <v>27</v>
      </c>
      <c r="CW51" s="90">
        <f>IF($BP51=1,$K51/2)+IF($BP51=0,$K51)</f>
        <v>13.5</v>
      </c>
    </row>
    <row r="52" spans="1:102" ht="11.25" customHeight="1" x14ac:dyDescent="0.25">
      <c r="A52" s="121"/>
      <c r="B52" s="163"/>
      <c r="C52" s="160"/>
      <c r="D52" s="162"/>
      <c r="E52" s="107"/>
      <c r="F52" s="107"/>
      <c r="G52" s="107"/>
      <c r="H52" s="158"/>
      <c r="I52" s="104"/>
      <c r="J52" s="105"/>
      <c r="K52" s="106"/>
      <c r="L52" s="107"/>
      <c r="M52" s="103"/>
      <c r="N52" s="21">
        <v>4</v>
      </c>
      <c r="O52" s="22">
        <v>2</v>
      </c>
      <c r="P52" s="21">
        <v>3</v>
      </c>
      <c r="Q52" s="22">
        <v>3</v>
      </c>
      <c r="R52" s="21">
        <v>3</v>
      </c>
      <c r="S52" s="22">
        <v>3</v>
      </c>
      <c r="T52" s="23">
        <v>3</v>
      </c>
      <c r="U52" s="24">
        <v>3</v>
      </c>
      <c r="V52" s="23">
        <v>2</v>
      </c>
      <c r="W52" s="24">
        <v>4</v>
      </c>
      <c r="X52" s="23">
        <v>2</v>
      </c>
      <c r="Y52" s="24">
        <v>4</v>
      </c>
      <c r="Z52" s="23">
        <v>4</v>
      </c>
      <c r="AA52" s="24">
        <v>0</v>
      </c>
      <c r="AB52" s="23"/>
      <c r="AC52" s="24"/>
      <c r="AD52" s="23">
        <v>1</v>
      </c>
      <c r="AE52" s="24">
        <v>4</v>
      </c>
      <c r="AF52" s="23">
        <v>1</v>
      </c>
      <c r="AG52" s="24">
        <v>4</v>
      </c>
      <c r="AH52" s="23">
        <v>2</v>
      </c>
      <c r="AI52" s="24">
        <v>4</v>
      </c>
      <c r="AJ52" s="23">
        <v>0</v>
      </c>
      <c r="AK52" s="24">
        <v>4</v>
      </c>
      <c r="AL52" s="21">
        <v>3</v>
      </c>
      <c r="AM52" s="22">
        <v>3</v>
      </c>
      <c r="AN52" s="23">
        <v>4</v>
      </c>
      <c r="AO52" s="24">
        <v>1</v>
      </c>
      <c r="AP52" s="23">
        <v>1</v>
      </c>
      <c r="AQ52" s="24">
        <v>4</v>
      </c>
      <c r="AR52" s="23">
        <v>4</v>
      </c>
      <c r="AS52" s="24">
        <v>1</v>
      </c>
      <c r="AT52" s="23">
        <v>2</v>
      </c>
      <c r="AU52" s="24">
        <v>4</v>
      </c>
      <c r="AV52" s="23">
        <v>3</v>
      </c>
      <c r="AW52" s="24">
        <v>3</v>
      </c>
      <c r="AX52" s="23">
        <v>2</v>
      </c>
      <c r="AY52" s="24">
        <v>4</v>
      </c>
      <c r="AZ52" s="23">
        <v>3</v>
      </c>
      <c r="BA52" s="24">
        <v>3</v>
      </c>
      <c r="BB52" s="23">
        <v>2</v>
      </c>
      <c r="BC52" s="24">
        <v>4</v>
      </c>
      <c r="BD52" s="23">
        <v>3</v>
      </c>
      <c r="BE52" s="24">
        <v>3</v>
      </c>
      <c r="BF52" s="53"/>
      <c r="BG52" s="54"/>
      <c r="BH52" s="23">
        <v>3</v>
      </c>
      <c r="BI52" s="24">
        <v>3</v>
      </c>
      <c r="BJ52" s="23">
        <v>4</v>
      </c>
      <c r="BK52" s="24">
        <v>1</v>
      </c>
      <c r="BL52" s="23">
        <v>4</v>
      </c>
      <c r="BM52" s="24">
        <v>2</v>
      </c>
      <c r="BN52" s="23">
        <v>2</v>
      </c>
      <c r="BO52" s="24">
        <v>4</v>
      </c>
      <c r="BP52" s="23">
        <v>3</v>
      </c>
      <c r="BQ52" s="24">
        <v>3</v>
      </c>
      <c r="BR52" s="25">
        <f>SUM($BP52,$BN52,$BL52,$BJ52,$BH52,$BF52,$BD52,$BB52,$AZ52,$AX52,$AV52,$AT52,$AR52,$AP52,$AN52,$AL52,$AJ52,$AH52,$AF52,$AD52,$AB52,$Z52,$X52,$V52,$T52,$R52,$P52,$N52,)</f>
        <v>68</v>
      </c>
      <c r="BS52" s="26">
        <f>SUM($BQ52,$BO52,$BM52,$BK52,$BI52,$BG52,$BE52,$BC52,$BA52,$AY52,$AW52,$AU52,$AS52,$AQ52,$AO52,$AM52,$AK52,$AI52,$AG52,$AE52,$AC52,$AA52,$Y52,$W52,$U52,$S52,$Q52,$O52,)</f>
        <v>78</v>
      </c>
      <c r="BT52" s="117"/>
      <c r="BV52" s="90"/>
      <c r="BW52" s="90"/>
      <c r="BX52" s="90"/>
      <c r="BY52" s="90"/>
      <c r="BZ52" s="90"/>
      <c r="CA52" s="90"/>
      <c r="CB52" s="90"/>
      <c r="CC52" s="90"/>
      <c r="CD52" s="93"/>
      <c r="CE52" s="93"/>
      <c r="CF52" s="90"/>
      <c r="CG52" s="90"/>
      <c r="CH52" s="90"/>
      <c r="CI52" s="90"/>
      <c r="CJ52" s="90"/>
      <c r="CK52" s="90"/>
      <c r="CL52" s="90"/>
      <c r="CM52" s="90"/>
      <c r="CN52" s="90"/>
      <c r="CO52" s="90"/>
      <c r="CP52" s="90"/>
      <c r="CQ52" s="90"/>
      <c r="CR52" s="91"/>
      <c r="CS52" s="90"/>
      <c r="CT52" s="90"/>
      <c r="CU52" s="90"/>
      <c r="CV52" s="90"/>
      <c r="CW52" s="90"/>
    </row>
    <row r="53" spans="1:102" ht="11.25" customHeight="1" x14ac:dyDescent="0.25">
      <c r="A53" s="108">
        <v>24</v>
      </c>
      <c r="B53" s="159" t="s">
        <v>97</v>
      </c>
      <c r="C53" s="160" t="s">
        <v>91</v>
      </c>
      <c r="D53" s="161">
        <v>241</v>
      </c>
      <c r="E53" s="107">
        <f t="shared" ref="E53" si="686">F53+G53</f>
        <v>1132.6099999999999</v>
      </c>
      <c r="F53" s="107">
        <f t="shared" ref="F53" si="687">IF(I53&gt;150,IF(H53&gt;=65,0,SUM(K53-(COUNT(N53:BQ53))*3*(15+50)%)*10),IF(I53&lt;-150,IF((K53-(COUNT(N53:BQ53))*3*((G53-L53)/10+50)%)*10&lt;1,0,SUM(K53-(COUNT(N53:BQ53))*3*((G53-L53)/10+50)%)*10),SUM(K53-(COUNT(N53:BQ53))*3*((G53-L53)/10+50)%)*10))</f>
        <v>14.609999999999985</v>
      </c>
      <c r="G53" s="107">
        <v>1118</v>
      </c>
      <c r="H53" s="158">
        <f t="shared" ref="H53" si="688">IF(COUNT(N53:BQ53)=0,0,K53/((COUNT(N53:BQ53))*3)%)</f>
        <v>42.307692307692307</v>
      </c>
      <c r="I53" s="103">
        <f t="shared" ref="I53" si="689">G53-L53</f>
        <v>-95.653846153846189</v>
      </c>
      <c r="J53" s="105">
        <v>14</v>
      </c>
      <c r="K53" s="106">
        <f>SUM(N53:BQ53)</f>
        <v>33</v>
      </c>
      <c r="L53" s="107">
        <f t="shared" ref="L53" si="690">(SUM($G$7:$G$62)-G53)/(COUNT($G$7:$G$62)-1)</f>
        <v>1213.6538461538462</v>
      </c>
      <c r="M53" s="103">
        <f>CS63</f>
        <v>397</v>
      </c>
      <c r="N53" s="164">
        <f t="shared" ref="N53" si="691">IF(N54+O54=0,"",IF(N54=4,3,IF(N54=3,1,0)))</f>
        <v>1</v>
      </c>
      <c r="O53" s="165"/>
      <c r="P53" s="100">
        <f t="shared" ref="P53" si="692">IF(P54+Q54=0,"",IF(P54=4,3,IF(P54=3,1,0)))</f>
        <v>3</v>
      </c>
      <c r="Q53" s="101"/>
      <c r="R53" s="100">
        <f t="shared" ref="R53" si="693">IF(R54+S54=0,"",IF(R54=4,3,IF(R54=3,1,0)))</f>
        <v>3</v>
      </c>
      <c r="S53" s="101"/>
      <c r="T53" s="114">
        <f t="shared" ref="T53" si="694">IF(T54+U54=0,"",IF(T54=4,3,IF(T54=3,1,0)))</f>
        <v>0</v>
      </c>
      <c r="U53" s="115"/>
      <c r="V53" s="114">
        <f t="shared" ref="V53" si="695">IF(V54+W54=0,"",IF(V54=4,3,IF(V54=3,1,0)))</f>
        <v>0</v>
      </c>
      <c r="W53" s="115"/>
      <c r="X53" s="114">
        <f t="shared" ref="X53" si="696">IF(X54+Y54=0,"",IF(X54=4,3,IF(X54=3,1,0)))</f>
        <v>0</v>
      </c>
      <c r="Y53" s="115"/>
      <c r="Z53" s="100">
        <f t="shared" ref="Z53" si="697">IF(Z54+AA54=0,"",IF(Z54=4,3,IF(Z54=3,1,0)))</f>
        <v>3</v>
      </c>
      <c r="AA53" s="101"/>
      <c r="AB53" s="100" t="str">
        <f t="shared" ref="AB53" si="698">IF(AB54+AC54=0,"",IF(AB54=4,3,IF(AB54=3,1,0)))</f>
        <v/>
      </c>
      <c r="AC53" s="101"/>
      <c r="AD53" s="100">
        <f t="shared" ref="AD53" si="699">IF(AD54+AE54=0,"",IF(AD54=4,3,IF(AD54=3,1,0)))</f>
        <v>3</v>
      </c>
      <c r="AE53" s="101"/>
      <c r="AF53" s="114">
        <f t="shared" ref="AF53" si="700">IF(AF54+AG54=0,"",IF(AF54=4,3,IF(AF54=3,1,0)))</f>
        <v>0</v>
      </c>
      <c r="AG53" s="115"/>
      <c r="AH53" s="100">
        <f t="shared" ref="AH53" si="701">IF(AH54+AI54=0,"",IF(AH54=4,3,IF(AH54=3,1,0)))</f>
        <v>3</v>
      </c>
      <c r="AI53" s="101"/>
      <c r="AJ53" s="100">
        <f t="shared" ref="AJ53" si="702">IF(AJ54+AK54=0,"",IF(AJ54=4,3,IF(AJ54=3,1,0)))</f>
        <v>1</v>
      </c>
      <c r="AK53" s="101"/>
      <c r="AL53" s="100">
        <f>IF(AL54+AM54=0,"",IF(AL54=4,3,IF(AL54=3,1,0)))</f>
        <v>1</v>
      </c>
      <c r="AM53" s="101"/>
      <c r="AN53" s="100">
        <f>IF(AN54+AO54=0,"",IF(AN54=4,3,IF(AN54=3,1,0)))</f>
        <v>3</v>
      </c>
      <c r="AO53" s="101"/>
      <c r="AP53" s="114">
        <f t="shared" ref="AP53" si="703">IF(AP54+AQ54=0,"",IF(AP54=4,3,IF(AP54=3,1,0)))</f>
        <v>0</v>
      </c>
      <c r="AQ53" s="115"/>
      <c r="AR53" s="114">
        <f t="shared" ref="AR53" si="704">IF(AR54+AS54=0,"",IF(AR54=4,3,IF(AR54=3,1,0)))</f>
        <v>0</v>
      </c>
      <c r="AS53" s="115"/>
      <c r="AT53" s="114">
        <f t="shared" ref="AT53" si="705">IF(AT54+AU54=0,"",IF(AT54=4,3,IF(AT54=3,1,0)))</f>
        <v>3</v>
      </c>
      <c r="AU53" s="115"/>
      <c r="AV53" s="114">
        <f t="shared" ref="AV53" si="706">IF(AV54+AW54=0,"",IF(AV54=4,3,IF(AV54=3,1,0)))</f>
        <v>0</v>
      </c>
      <c r="AW53" s="115"/>
      <c r="AX53" s="114">
        <f t="shared" ref="AX53" si="707">IF(AX54+AY54=0,"",IF(AX54=4,3,IF(AX54=3,1,0)))</f>
        <v>1</v>
      </c>
      <c r="AY53" s="115"/>
      <c r="AZ53" s="100">
        <f t="shared" ref="AZ53" si="708">IF(AZ54+BA54=0,"",IF(AZ54=4,3,IF(AZ54=3,1,0)))</f>
        <v>3</v>
      </c>
      <c r="BA53" s="101"/>
      <c r="BB53" s="100">
        <f t="shared" ref="BB53" si="709">IF(BB54+BC54=0,"",IF(BB54=4,3,IF(BB54=3,1,0)))</f>
        <v>0</v>
      </c>
      <c r="BC53" s="101"/>
      <c r="BD53" s="114">
        <f t="shared" ref="BD53" si="710">IF(BD54+BE54=0,"",IF(BD54=4,3,IF(BD54=3,1,0)))</f>
        <v>0</v>
      </c>
      <c r="BE53" s="115"/>
      <c r="BF53" s="100">
        <f t="shared" ref="BF53" si="711">IF(BF54+BG54=0,"",IF(BF54=4,3,IF(BF54=3,1,0)))</f>
        <v>1</v>
      </c>
      <c r="BG53" s="101"/>
      <c r="BH53" s="51"/>
      <c r="BI53" s="52"/>
      <c r="BJ53" s="100">
        <f t="shared" ref="BJ53" si="712">IF(BJ54+BK54=0,"",IF(BJ54=4,3,IF(BJ54=3,1,0)))</f>
        <v>0</v>
      </c>
      <c r="BK53" s="101"/>
      <c r="BL53" s="114">
        <f t="shared" ref="BL53" si="713">IF(BL54+BM54=0,"",IF(BL54=4,3,IF(BL54=3,1,0)))</f>
        <v>1</v>
      </c>
      <c r="BM53" s="115"/>
      <c r="BN53" s="100">
        <f t="shared" ref="BN53" si="714">IF(BN54+BO54=0,"",IF(BN54=4,3,IF(BN54=3,1,0)))</f>
        <v>0</v>
      </c>
      <c r="BO53" s="101"/>
      <c r="BP53" s="114">
        <f t="shared" ref="BP53" si="715">IF(BP54+BQ54=0,"",IF(BP54=4,3,IF(BP54=3,1,0)))</f>
        <v>3</v>
      </c>
      <c r="BQ53" s="115"/>
      <c r="BR53" s="96">
        <f>SUM(BR54/BS54)</f>
        <v>0.87012987012987009</v>
      </c>
      <c r="BS53" s="97"/>
      <c r="BT53" s="116">
        <v>9</v>
      </c>
      <c r="BV53" s="90">
        <f>IF($N51=1,$K51/2)+IF($N51=0,$K51)</f>
        <v>0</v>
      </c>
      <c r="BW53" s="90">
        <f>IF($P53=1,$K53/2)+IF($P53=0,$K53)</f>
        <v>0</v>
      </c>
      <c r="BX53" s="90">
        <f>IF($R53=1,$K53/2)+IF($R53=0,$K53)</f>
        <v>0</v>
      </c>
      <c r="BY53" s="90">
        <f>IF($T53=1,$K53/2)+IF($T53=0,$K53)</f>
        <v>33</v>
      </c>
      <c r="BZ53" s="90">
        <f>IF($V53=1,$K53/2)+IF($V53=0,$K53)</f>
        <v>33</v>
      </c>
      <c r="CA53" s="90">
        <f>IF($X53=1,$K53/2)+IF($X53=0,$K53)</f>
        <v>33</v>
      </c>
      <c r="CB53" s="90">
        <f>IF($Z53=1,$K53/2)+IF($Z53=0,$K53)</f>
        <v>0</v>
      </c>
      <c r="CC53" s="90">
        <f>IF($AB53=1,$K53/2)+IF($AB53=0,$K53)</f>
        <v>0</v>
      </c>
      <c r="CD53" s="93">
        <f>IF($AD53=1,$K53/2)+IF($AD53=0,$K53)</f>
        <v>0</v>
      </c>
      <c r="CE53" s="93">
        <f>IF($AF53=1,$K53/2)+IF($AF53=0,$K53)</f>
        <v>33</v>
      </c>
      <c r="CF53" s="90">
        <f>IF($AH53=1,$K53/2)+IF($AH53=0,$K53)</f>
        <v>0</v>
      </c>
      <c r="CG53" s="90">
        <f>IF($AJ53=1,$K53/2)+IF($AJ53=0,$K53)</f>
        <v>16.5</v>
      </c>
      <c r="CH53" s="90">
        <f>IF($AL53=1,$K53/2)+IF($AL53=0,$K53)</f>
        <v>16.5</v>
      </c>
      <c r="CI53" s="90">
        <f>IF($AN53=1,$K53/2)+IF($AN53=0,$K53)</f>
        <v>0</v>
      </c>
      <c r="CJ53" s="90">
        <f>IF($AP53=1,$K53/2)+IF($AP53=0,$K53)</f>
        <v>33</v>
      </c>
      <c r="CK53" s="90">
        <f>IF($AR53=1,$K53/2)+IF($AR53=0,$K53)</f>
        <v>33</v>
      </c>
      <c r="CL53" s="90">
        <f>IF($AT53=1,$K53/2)+IF($AT53=0,$K53)</f>
        <v>0</v>
      </c>
      <c r="CM53" s="90">
        <f>IF($AV53=1,$K53/2)+IF($AV53=0,$K53)</f>
        <v>33</v>
      </c>
      <c r="CN53" s="90">
        <f>IF($AX53=1,$K53/2)+IF($AX53=0,$K53)</f>
        <v>16.5</v>
      </c>
      <c r="CO53" s="90">
        <f>IF($AZ53=1,$K53/2)+IF($AZ53=0,$K53)</f>
        <v>0</v>
      </c>
      <c r="CP53" s="90">
        <f>IF($BB53=1,$K53/2)+IF($BB53=0,$K53)</f>
        <v>33</v>
      </c>
      <c r="CQ53" s="90">
        <f>IF($BD53=1,$K53/2)+IF($BD53=0,$K53)</f>
        <v>33</v>
      </c>
      <c r="CR53" s="90">
        <f>IF($BF53=1,$K53/2)+IF($BF53=0,$K53)</f>
        <v>16.5</v>
      </c>
      <c r="CS53" s="91"/>
      <c r="CT53" s="90">
        <f>IF($BJ53=1,$K53/2)+IF($BJ53=0,$K53)</f>
        <v>33</v>
      </c>
      <c r="CU53" s="90">
        <f>IF($BL53=1,$K53/2)+IF($BL53=0,$K53)</f>
        <v>16.5</v>
      </c>
      <c r="CV53" s="90">
        <f>IF($BN53=1,$K53/2)+IF($BN53=0,$K53)</f>
        <v>33</v>
      </c>
      <c r="CW53" s="90">
        <f>IF($BP53=1,$K53/2)+IF($BP53=0,$K53)</f>
        <v>0</v>
      </c>
    </row>
    <row r="54" spans="1:102" ht="11.25" customHeight="1" x14ac:dyDescent="0.25">
      <c r="A54" s="123"/>
      <c r="B54" s="159"/>
      <c r="C54" s="160"/>
      <c r="D54" s="162"/>
      <c r="E54" s="107"/>
      <c r="F54" s="107"/>
      <c r="G54" s="107"/>
      <c r="H54" s="158"/>
      <c r="I54" s="104"/>
      <c r="J54" s="105"/>
      <c r="K54" s="106"/>
      <c r="L54" s="107"/>
      <c r="M54" s="103"/>
      <c r="N54" s="33">
        <v>3</v>
      </c>
      <c r="O54" s="34">
        <v>3</v>
      </c>
      <c r="P54" s="21">
        <v>4</v>
      </c>
      <c r="Q54" s="22">
        <v>2</v>
      </c>
      <c r="R54" s="21">
        <v>4</v>
      </c>
      <c r="S54" s="22">
        <v>2</v>
      </c>
      <c r="T54" s="33">
        <v>1</v>
      </c>
      <c r="U54" s="34">
        <v>4</v>
      </c>
      <c r="V54" s="31">
        <v>0</v>
      </c>
      <c r="W54" s="32">
        <v>4</v>
      </c>
      <c r="X54" s="31">
        <v>1</v>
      </c>
      <c r="Y54" s="32">
        <v>4</v>
      </c>
      <c r="Z54" s="23">
        <v>4</v>
      </c>
      <c r="AA54" s="24">
        <v>2</v>
      </c>
      <c r="AB54" s="23"/>
      <c r="AC54" s="24"/>
      <c r="AD54" s="23">
        <v>4</v>
      </c>
      <c r="AE54" s="24">
        <v>1</v>
      </c>
      <c r="AF54" s="31">
        <v>2</v>
      </c>
      <c r="AG54" s="32">
        <v>4</v>
      </c>
      <c r="AH54" s="23">
        <v>4</v>
      </c>
      <c r="AI54" s="24">
        <v>2</v>
      </c>
      <c r="AJ54" s="23">
        <v>3</v>
      </c>
      <c r="AK54" s="24">
        <v>3</v>
      </c>
      <c r="AL54" s="23">
        <v>3</v>
      </c>
      <c r="AM54" s="24">
        <v>3</v>
      </c>
      <c r="AN54" s="21">
        <v>4</v>
      </c>
      <c r="AO54" s="22">
        <v>2</v>
      </c>
      <c r="AP54" s="31">
        <v>1</v>
      </c>
      <c r="AQ54" s="32">
        <v>4</v>
      </c>
      <c r="AR54" s="31">
        <v>2</v>
      </c>
      <c r="AS54" s="32">
        <v>4</v>
      </c>
      <c r="AT54" s="31">
        <v>4</v>
      </c>
      <c r="AU54" s="32">
        <v>2</v>
      </c>
      <c r="AV54" s="31">
        <v>1</v>
      </c>
      <c r="AW54" s="32">
        <v>4</v>
      </c>
      <c r="AX54" s="31">
        <v>3</v>
      </c>
      <c r="AY54" s="32">
        <v>3</v>
      </c>
      <c r="AZ54" s="23">
        <v>4</v>
      </c>
      <c r="BA54" s="24">
        <v>1</v>
      </c>
      <c r="BB54" s="23">
        <v>1</v>
      </c>
      <c r="BC54" s="24">
        <v>4</v>
      </c>
      <c r="BD54" s="31">
        <v>2</v>
      </c>
      <c r="BE54" s="32">
        <v>4</v>
      </c>
      <c r="BF54" s="23">
        <v>3</v>
      </c>
      <c r="BG54" s="24">
        <v>3</v>
      </c>
      <c r="BH54" s="53"/>
      <c r="BI54" s="54"/>
      <c r="BJ54" s="23">
        <v>2</v>
      </c>
      <c r="BK54" s="24">
        <v>4</v>
      </c>
      <c r="BL54" s="31">
        <v>3</v>
      </c>
      <c r="BM54" s="32">
        <v>3</v>
      </c>
      <c r="BN54" s="23">
        <v>0</v>
      </c>
      <c r="BO54" s="24">
        <v>4</v>
      </c>
      <c r="BP54" s="31">
        <v>4</v>
      </c>
      <c r="BQ54" s="32">
        <v>1</v>
      </c>
      <c r="BR54" s="25">
        <f>SUM($BP54,$BN54,$BL54,$BJ54,$BH54,$BF54,$BD54,$BB54,$AZ54,$AX54,$AV54,$AT54,$AR54,$AP54,$AN54,$AL54,$AJ54,$AH54,$AF54,$AD54,$AB54,$Z54,$X54,$V54,$T54,$R54,$P54,$N54,)</f>
        <v>67</v>
      </c>
      <c r="BS54" s="26">
        <f>SUM($BQ54,$BO54,$BM54,$BK54,$BI54,$BG54,$BE54,$BC54,$BA54,$AY54,$AW54,$AU54,$AS54,$AQ54,$AO54,$AM54,$AK54,$AI54,$AG54,$AE54,$AC54,$AA54,$Y54,$W54,$U54,$S54,$Q54,$O54,)</f>
        <v>77</v>
      </c>
      <c r="BT54" s="117"/>
      <c r="BV54" s="90"/>
      <c r="BW54" s="90"/>
      <c r="BX54" s="90"/>
      <c r="BY54" s="90"/>
      <c r="BZ54" s="90"/>
      <c r="CA54" s="90"/>
      <c r="CB54" s="90"/>
      <c r="CC54" s="90"/>
      <c r="CD54" s="93"/>
      <c r="CE54" s="93"/>
      <c r="CF54" s="90"/>
      <c r="CG54" s="90"/>
      <c r="CH54" s="90"/>
      <c r="CI54" s="90"/>
      <c r="CJ54" s="90"/>
      <c r="CK54" s="90"/>
      <c r="CL54" s="90"/>
      <c r="CM54" s="90"/>
      <c r="CN54" s="90"/>
      <c r="CO54" s="90"/>
      <c r="CP54" s="90"/>
      <c r="CQ54" s="90"/>
      <c r="CR54" s="90"/>
      <c r="CS54" s="91"/>
      <c r="CT54" s="90"/>
      <c r="CU54" s="90"/>
      <c r="CV54" s="90"/>
      <c r="CW54" s="90"/>
    </row>
    <row r="55" spans="1:102" ht="11.25" customHeight="1" x14ac:dyDescent="0.25">
      <c r="A55" s="118">
        <v>25</v>
      </c>
      <c r="B55" s="163" t="s">
        <v>98</v>
      </c>
      <c r="C55" s="160" t="s">
        <v>85</v>
      </c>
      <c r="D55" s="161">
        <v>311</v>
      </c>
      <c r="E55" s="107">
        <f t="shared" ref="E55" si="716">F55+G55</f>
        <v>1070.21</v>
      </c>
      <c r="F55" s="107">
        <f t="shared" ref="F55" si="717">IF(I55&gt;150,IF(H55&gt;=65,0,SUM(K55-(COUNT(N55:BQ55))*3*(15+50)%)*10),IF(I55&lt;-150,IF((K55-(COUNT(N55:BQ55))*3*((G55-L55)/10+50)%)*10&lt;1,0,SUM(K55-(COUNT(N55:BQ55))*3*((G55-L55)/10+50)%)*10),SUM(K55-(COUNT(N55:BQ55))*3*((G55-L55)/10+50)%)*10))</f>
        <v>-87.790000000000035</v>
      </c>
      <c r="G55" s="107">
        <v>1158</v>
      </c>
      <c r="H55" s="158">
        <f t="shared" ref="H55" si="718">IF(COUNT(N55:BQ55)=0,0,K55/((COUNT(N55:BQ55))*3)%)</f>
        <v>33.333333333333336</v>
      </c>
      <c r="I55" s="103">
        <f t="shared" ref="I55" si="719">G55-L55</f>
        <v>-54.115384615384528</v>
      </c>
      <c r="J55" s="105">
        <v>23</v>
      </c>
      <c r="K55" s="106">
        <f>SUM(N55:BQ55)</f>
        <v>26</v>
      </c>
      <c r="L55" s="107">
        <f t="shared" ref="L55" si="720">(SUM($G$7:$G$62)-G55)/(COUNT($G$7:$G$62)-1)</f>
        <v>1212.1153846153845</v>
      </c>
      <c r="M55" s="103">
        <f>CT63</f>
        <v>292.5</v>
      </c>
      <c r="N55" s="100">
        <f t="shared" ref="N55" si="721">IF(N56+O56=0,"",IF(N56=4,3,IF(N56=3,1,0)))</f>
        <v>1</v>
      </c>
      <c r="O55" s="101"/>
      <c r="P55" s="100">
        <f t="shared" ref="P55" si="722">IF(P56+Q56=0,"",IF(P56=4,3,IF(P56=3,1,0)))</f>
        <v>1</v>
      </c>
      <c r="Q55" s="101"/>
      <c r="R55" s="100">
        <f t="shared" ref="R55" si="723">IF(R56+S56=0,"",IF(R56=4,3,IF(R56=3,1,0)))</f>
        <v>1</v>
      </c>
      <c r="S55" s="101"/>
      <c r="T55" s="100">
        <f t="shared" ref="T55" si="724">IF(T56+U56=0,"",IF(T56=4,3,IF(T56=3,1,0)))</f>
        <v>1</v>
      </c>
      <c r="U55" s="101"/>
      <c r="V55" s="100">
        <f t="shared" ref="V55" si="725">IF(V56+W56=0,"",IF(V56=4,3,IF(V56=3,1,0)))</f>
        <v>0</v>
      </c>
      <c r="W55" s="101"/>
      <c r="X55" s="100">
        <f t="shared" ref="X55" si="726">IF(X56+Y56=0,"",IF(X56=4,3,IF(X56=3,1,0)))</f>
        <v>0</v>
      </c>
      <c r="Y55" s="101"/>
      <c r="Z55" s="100">
        <f t="shared" ref="Z55" si="727">IF(Z56+AA56=0,"",IF(Z56=4,3,IF(Z56=3,1,0)))</f>
        <v>3</v>
      </c>
      <c r="AA55" s="101"/>
      <c r="AB55" s="100" t="str">
        <f t="shared" ref="AB55" si="728">IF(AB56+AC56=0,"",IF(AB56=4,3,IF(AB56=3,1,0)))</f>
        <v/>
      </c>
      <c r="AC55" s="101"/>
      <c r="AD55" s="100">
        <f t="shared" ref="AD55" si="729">IF(AD56+AE56=0,"",IF(AD56=4,3,IF(AD56=3,1,0)))</f>
        <v>1</v>
      </c>
      <c r="AE55" s="101"/>
      <c r="AF55" s="100">
        <f t="shared" ref="AF55" si="730">IF(AF56+AG56=0,"",IF(AF56=4,3,IF(AF56=3,1,0)))</f>
        <v>0</v>
      </c>
      <c r="AG55" s="101"/>
      <c r="AH55" s="100">
        <f t="shared" ref="AH55" si="731">IF(AH56+AI56=0,"",IF(AH56=4,3,IF(AH56=3,1,0)))</f>
        <v>1</v>
      </c>
      <c r="AI55" s="101"/>
      <c r="AJ55" s="100">
        <f t="shared" ref="AJ55" si="732">IF(AJ56+AK56=0,"",IF(AJ56=4,3,IF(AJ56=3,1,0)))</f>
        <v>3</v>
      </c>
      <c r="AK55" s="101"/>
      <c r="AL55" s="100">
        <f>IF(AL56+AM56=0,"",IF(AL56=4,3,IF(AL56=3,1,0)))</f>
        <v>3</v>
      </c>
      <c r="AM55" s="101"/>
      <c r="AN55" s="100">
        <f>IF(AN56+AO56=0,"",IF(AN56=4,3,IF(AN56=3,1,0)))</f>
        <v>3</v>
      </c>
      <c r="AO55" s="101"/>
      <c r="AP55" s="100">
        <f t="shared" ref="AP55" si="733">IF(AP56+AQ56=0,"",IF(AP56=4,3,IF(AP56=3,1,0)))</f>
        <v>0</v>
      </c>
      <c r="AQ55" s="101"/>
      <c r="AR55" s="100">
        <f t="shared" ref="AR55" si="734">IF(AR56+AS56=0,"",IF(AR56=4,3,IF(AR56=3,1,0)))</f>
        <v>0</v>
      </c>
      <c r="AS55" s="101"/>
      <c r="AT55" s="100">
        <f t="shared" ref="AT55" si="735">IF(AT56+AU56=0,"",IF(AT56=4,3,IF(AT56=3,1,0)))</f>
        <v>0</v>
      </c>
      <c r="AU55" s="101"/>
      <c r="AV55" s="100">
        <f t="shared" ref="AV55" si="736">IF(AV56+AW56=0,"",IF(AV56=4,3,IF(AV56=3,1,0)))</f>
        <v>0</v>
      </c>
      <c r="AW55" s="101"/>
      <c r="AX55" s="100">
        <f t="shared" ref="AX55" si="737">IF(AX56+AY56=0,"",IF(AX56=4,3,IF(AX56=3,1,0)))</f>
        <v>0</v>
      </c>
      <c r="AY55" s="101"/>
      <c r="AZ55" s="100">
        <f t="shared" ref="AZ55" si="738">IF(AZ56+BA56=0,"",IF(AZ56=4,3,IF(AZ56=3,1,0)))</f>
        <v>3</v>
      </c>
      <c r="BA55" s="101"/>
      <c r="BB55" s="100">
        <f t="shared" ref="BB55" si="739">IF(BB56+BC56=0,"",IF(BB56=4,3,IF(BB56=3,1,0)))</f>
        <v>1</v>
      </c>
      <c r="BC55" s="101"/>
      <c r="BD55" s="100">
        <f t="shared" ref="BD55" si="740">IF(BD56+BE56=0,"",IF(BD56=4,3,IF(BD56=3,1,0)))</f>
        <v>1</v>
      </c>
      <c r="BE55" s="101"/>
      <c r="BF55" s="100">
        <f t="shared" ref="BF55" si="741">IF(BF56+BG56=0,"",IF(BF56=4,3,IF(BF56=3,1,0)))</f>
        <v>0</v>
      </c>
      <c r="BG55" s="101"/>
      <c r="BH55" s="100">
        <f t="shared" ref="BH55" si="742">IF(BH56+BI56=0,"",IF(BH56=4,3,IF(BH56=3,1,0)))</f>
        <v>3</v>
      </c>
      <c r="BI55" s="101"/>
      <c r="BJ55" s="51"/>
      <c r="BK55" s="52"/>
      <c r="BL55" s="100">
        <f t="shared" ref="BL55" si="743">IF(BL56+BM56=0,"",IF(BL56=4,3,IF(BL56=3,1,0)))</f>
        <v>0</v>
      </c>
      <c r="BM55" s="101"/>
      <c r="BN55" s="100">
        <f t="shared" ref="BN55" si="744">IF(BN56+BO56=0,"",IF(BN56=4,3,IF(BN56=3,1,0)))</f>
        <v>0</v>
      </c>
      <c r="BO55" s="101"/>
      <c r="BP55" s="100">
        <f t="shared" ref="BP55" si="745">IF(BP56+BQ56=0,"",IF(BP56=4,3,IF(BP56=3,1,0)))</f>
        <v>0</v>
      </c>
      <c r="BQ55" s="101"/>
      <c r="BR55" s="96">
        <f>SUM(BR56/BS56)</f>
        <v>0.76829268292682928</v>
      </c>
      <c r="BS55" s="97"/>
      <c r="BT55" s="116"/>
      <c r="BV55" s="90">
        <f>IF($N53=1,$K53/2)+IF($N53=0,$K53)</f>
        <v>16.5</v>
      </c>
      <c r="BW55" s="90">
        <f>IF($P55=1,$K55/2)+IF($P55=0,$K55)</f>
        <v>13</v>
      </c>
      <c r="BX55" s="90">
        <f>IF($R55=1,$K55/2)+IF($R55=0,$K55)</f>
        <v>13</v>
      </c>
      <c r="BY55" s="90">
        <f>IF($T55=1,$K55/2)+IF($T55=0,$K55)</f>
        <v>13</v>
      </c>
      <c r="BZ55" s="90">
        <f>IF($V55=1,$K55/2)+IF($V55=0,$K55)</f>
        <v>26</v>
      </c>
      <c r="CA55" s="90">
        <f>IF($X55=1,$K55/2)+IF($X55=0,$K55)</f>
        <v>26</v>
      </c>
      <c r="CB55" s="90">
        <f>IF($Z55=1,$K55/2)+IF($Z55=0,$K55)</f>
        <v>0</v>
      </c>
      <c r="CC55" s="90">
        <f>IF($AB55=1,$K55/2)+IF($AB55=0,$K55)</f>
        <v>0</v>
      </c>
      <c r="CD55" s="93">
        <f>IF($AD55=1,$K55/2)+IF($AD55=0,$K55)</f>
        <v>13</v>
      </c>
      <c r="CE55" s="93">
        <f>IF($AF55=1,$K55/2)+IF($AF55=0,$K55)</f>
        <v>26</v>
      </c>
      <c r="CF55" s="90">
        <f>IF($AH55=1,$K55/2)+IF($AH55=0,$K55)</f>
        <v>13</v>
      </c>
      <c r="CG55" s="90">
        <f>IF($AJ55=1,$K55/2)+IF($AJ55=0,$K55)</f>
        <v>0</v>
      </c>
      <c r="CH55" s="90">
        <f>IF($AL55=1,$K55/2)+IF($AL55=0,$K55)</f>
        <v>0</v>
      </c>
      <c r="CI55" s="90">
        <f>IF($AN55=1,$K55/2)+IF($AN55=0,$K55)</f>
        <v>0</v>
      </c>
      <c r="CJ55" s="90">
        <f>IF($AP55=1,$K55/2)+IF($AP55=0,$K55)</f>
        <v>26</v>
      </c>
      <c r="CK55" s="90">
        <f>IF($AR55=1,$K55/2)+IF($AR55=0,$K55)</f>
        <v>26</v>
      </c>
      <c r="CL55" s="90">
        <f>IF($AT55=1,$K55/2)+IF($AT55=0,$K55)</f>
        <v>26</v>
      </c>
      <c r="CM55" s="90">
        <f>IF($AV55=1,$K55/2)+IF($AV55=0,$K55)</f>
        <v>26</v>
      </c>
      <c r="CN55" s="90">
        <f>IF($AX55=1,$K55/2)+IF($AX55=0,$K55)</f>
        <v>26</v>
      </c>
      <c r="CO55" s="90">
        <f>IF($AZ55=1,$K55/2)+IF($AZ55=0,$K55)</f>
        <v>0</v>
      </c>
      <c r="CP55" s="90">
        <f>IF($BB55=1,$K55/2)+IF($BB55=0,$K55)</f>
        <v>13</v>
      </c>
      <c r="CQ55" s="90">
        <f>IF($BD55=1,$K55/2)+IF($BD55=0,$K55)</f>
        <v>13</v>
      </c>
      <c r="CR55" s="90">
        <f>IF($BF55=1,$K55/2)+IF($BF55=0,$K55)</f>
        <v>26</v>
      </c>
      <c r="CS55" s="90">
        <f>IF($BH55=1,$K55/2)+IF($BH55=0,$K55)</f>
        <v>0</v>
      </c>
      <c r="CT55" s="91"/>
      <c r="CU55" s="90">
        <f>IF($BL55=1,$K55/2)+IF($BL55=0,$K55)</f>
        <v>26</v>
      </c>
      <c r="CV55" s="90">
        <f>IF($BN55=1,$K55/2)+IF($BN55=0,$K55)</f>
        <v>26</v>
      </c>
      <c r="CW55" s="90">
        <f>IF($BP55=1,$K55/2)+IF($BP55=0,$K55)</f>
        <v>26</v>
      </c>
      <c r="CX55" s="90"/>
    </row>
    <row r="56" spans="1:102" ht="11.25" customHeight="1" x14ac:dyDescent="0.25">
      <c r="A56" s="121"/>
      <c r="B56" s="163"/>
      <c r="C56" s="160"/>
      <c r="D56" s="162"/>
      <c r="E56" s="107"/>
      <c r="F56" s="107"/>
      <c r="G56" s="107"/>
      <c r="H56" s="158"/>
      <c r="I56" s="104"/>
      <c r="J56" s="105"/>
      <c r="K56" s="106"/>
      <c r="L56" s="107"/>
      <c r="M56" s="103"/>
      <c r="N56" s="37">
        <v>3</v>
      </c>
      <c r="O56" s="38">
        <v>3</v>
      </c>
      <c r="P56" s="37">
        <v>3</v>
      </c>
      <c r="Q56" s="38">
        <v>3</v>
      </c>
      <c r="R56" s="37">
        <v>3</v>
      </c>
      <c r="S56" s="38">
        <v>3</v>
      </c>
      <c r="T56" s="37">
        <v>3</v>
      </c>
      <c r="U56" s="38">
        <v>3</v>
      </c>
      <c r="V56" s="37">
        <v>2</v>
      </c>
      <c r="W56" s="38">
        <v>4</v>
      </c>
      <c r="X56" s="41">
        <v>1</v>
      </c>
      <c r="Y56" s="42">
        <v>4</v>
      </c>
      <c r="Z56" s="41">
        <v>4</v>
      </c>
      <c r="AA56" s="42">
        <v>2</v>
      </c>
      <c r="AB56" s="41"/>
      <c r="AC56" s="42"/>
      <c r="AD56" s="41">
        <v>3</v>
      </c>
      <c r="AE56" s="42">
        <v>3</v>
      </c>
      <c r="AF56" s="41">
        <v>1</v>
      </c>
      <c r="AG56" s="42">
        <v>4</v>
      </c>
      <c r="AH56" s="41">
        <v>3</v>
      </c>
      <c r="AI56" s="42">
        <v>3</v>
      </c>
      <c r="AJ56" s="41">
        <v>4</v>
      </c>
      <c r="AK56" s="42">
        <v>2</v>
      </c>
      <c r="AL56" s="41">
        <v>4</v>
      </c>
      <c r="AM56" s="42">
        <v>2</v>
      </c>
      <c r="AN56" s="41">
        <v>4</v>
      </c>
      <c r="AO56" s="42">
        <v>1</v>
      </c>
      <c r="AP56" s="23">
        <v>2</v>
      </c>
      <c r="AQ56" s="24">
        <v>4</v>
      </c>
      <c r="AR56" s="41">
        <v>1</v>
      </c>
      <c r="AS56" s="42">
        <v>4</v>
      </c>
      <c r="AT56" s="41">
        <v>2</v>
      </c>
      <c r="AU56" s="42">
        <v>4</v>
      </c>
      <c r="AV56" s="41">
        <v>0</v>
      </c>
      <c r="AW56" s="42">
        <v>4</v>
      </c>
      <c r="AX56" s="41">
        <v>0</v>
      </c>
      <c r="AY56" s="42">
        <v>4</v>
      </c>
      <c r="AZ56" s="41">
        <v>4</v>
      </c>
      <c r="BA56" s="42">
        <v>1</v>
      </c>
      <c r="BB56" s="41">
        <v>3</v>
      </c>
      <c r="BC56" s="42">
        <v>3</v>
      </c>
      <c r="BD56" s="41">
        <v>3</v>
      </c>
      <c r="BE56" s="42">
        <v>3</v>
      </c>
      <c r="BF56" s="41">
        <v>1</v>
      </c>
      <c r="BG56" s="42">
        <v>4</v>
      </c>
      <c r="BH56" s="41">
        <v>4</v>
      </c>
      <c r="BI56" s="42">
        <v>2</v>
      </c>
      <c r="BJ56" s="53"/>
      <c r="BK56" s="54"/>
      <c r="BL56" s="41">
        <v>2</v>
      </c>
      <c r="BM56" s="42">
        <v>4</v>
      </c>
      <c r="BN56" s="41">
        <v>2</v>
      </c>
      <c r="BO56" s="42">
        <v>4</v>
      </c>
      <c r="BP56" s="41">
        <v>1</v>
      </c>
      <c r="BQ56" s="42">
        <v>4</v>
      </c>
      <c r="BR56" s="25">
        <f>SUM($BP56,$BN56,$BL56,$BJ56,$BH56,$BF56,$BD56,$BB56,$AZ56,$AX56,$AV56,$AT56,$AR56,$AP56,$AN56,$AL56,$AJ56,$AH56,$AF56,$AD56,$AB56,$Z56,$X56,$V56,$T56,$R56,$P56,$N56,)</f>
        <v>63</v>
      </c>
      <c r="BS56" s="26">
        <f>SUM($BQ56,$BO56,$BM56,$BK56,$BI56,$BG56,$BE56,$BC56,$BA56,$AY56,$AW56,$AU56,$AS56,$AQ56,$AO56,$AM56,$AK56,$AI56,$AG56,$AE56,$AC56,$AA56,$Y56,$W56,$U56,$S56,$Q56,$O56,)</f>
        <v>82</v>
      </c>
      <c r="BT56" s="117"/>
      <c r="BV56" s="90"/>
      <c r="BW56" s="90"/>
      <c r="BX56" s="90"/>
      <c r="BY56" s="90"/>
      <c r="BZ56" s="90"/>
      <c r="CA56" s="90"/>
      <c r="CB56" s="90"/>
      <c r="CC56" s="90"/>
      <c r="CD56" s="93"/>
      <c r="CE56" s="93"/>
      <c r="CF56" s="90"/>
      <c r="CG56" s="90"/>
      <c r="CH56" s="90"/>
      <c r="CI56" s="90"/>
      <c r="CJ56" s="90"/>
      <c r="CK56" s="90"/>
      <c r="CL56" s="90"/>
      <c r="CM56" s="90"/>
      <c r="CN56" s="90"/>
      <c r="CO56" s="90"/>
      <c r="CP56" s="90"/>
      <c r="CQ56" s="90"/>
      <c r="CR56" s="90"/>
      <c r="CS56" s="90"/>
      <c r="CT56" s="91"/>
      <c r="CU56" s="90"/>
      <c r="CV56" s="90"/>
      <c r="CW56" s="90"/>
      <c r="CX56" s="90"/>
    </row>
    <row r="57" spans="1:102" ht="11.25" customHeight="1" x14ac:dyDescent="0.25">
      <c r="A57" s="118">
        <v>26</v>
      </c>
      <c r="B57" s="159" t="s">
        <v>99</v>
      </c>
      <c r="C57" s="160" t="s">
        <v>85</v>
      </c>
      <c r="D57" s="161">
        <v>310</v>
      </c>
      <c r="E57" s="107">
        <f t="shared" ref="E57" si="746">F57+G57</f>
        <v>1222.82</v>
      </c>
      <c r="F57" s="107">
        <f t="shared" ref="F57" si="747">IF(I57&gt;150,IF(H57&gt;=65,0,SUM(K57-(COUNT(N57:BQ57))*3*(15+50)%)*10),IF(I57&lt;-150,IF((K57-(COUNT(N57:BQ57))*3*((G57-L57)/10+50)%)*10&lt;1,0,SUM(K57-(COUNT(N57:BQ57))*3*((G57-L57)/10+50)%)*10),SUM(K57-(COUNT(N57:BQ57))*3*((G57-L57)/10+50)%)*10))</f>
        <v>-54.180000000000064</v>
      </c>
      <c r="G57" s="107">
        <v>1277</v>
      </c>
      <c r="H57" s="158">
        <f t="shared" ref="H57" si="748">IF(COUNT(N57:BQ57)=0,0,K57/((COUNT(N57:BQ57))*3)%)</f>
        <v>50</v>
      </c>
      <c r="I57" s="103">
        <f t="shared" ref="I57" si="749">G57-L57</f>
        <v>69.461538461538566</v>
      </c>
      <c r="J57" s="120">
        <v>8</v>
      </c>
      <c r="K57" s="106">
        <f>SUM(N57:BQ57)</f>
        <v>39</v>
      </c>
      <c r="L57" s="107">
        <f t="shared" ref="L57" si="750">(SUM($G$7:$G$62)-G57)/(COUNT($G$7:$G$62)-1)</f>
        <v>1207.5384615384614</v>
      </c>
      <c r="M57" s="103">
        <f>CU63</f>
        <v>512</v>
      </c>
      <c r="N57" s="114">
        <f t="shared" ref="N57" si="751">IF(N58+O58=0,"",IF(N58=4,3,IF(N58=3,1,0)))</f>
        <v>3</v>
      </c>
      <c r="O57" s="115"/>
      <c r="P57" s="100">
        <f t="shared" ref="P57" si="752">IF(P58+Q58=0,"",IF(P58=4,3,IF(P58=3,1,0)))</f>
        <v>1</v>
      </c>
      <c r="Q57" s="101"/>
      <c r="R57" s="100">
        <f t="shared" ref="R57" si="753">IF(R58+S58=0,"",IF(R58=4,3,IF(R58=3,1,0)))</f>
        <v>3</v>
      </c>
      <c r="S57" s="101"/>
      <c r="T57" s="114">
        <f t="shared" ref="T57" si="754">IF(T58+U58=0,"",IF(T58=4,3,IF(T58=3,1,0)))</f>
        <v>3</v>
      </c>
      <c r="U57" s="115"/>
      <c r="V57" s="114">
        <f t="shared" ref="V57" si="755">IF(V58+W58=0,"",IF(V58=4,3,IF(V58=3,1,0)))</f>
        <v>0</v>
      </c>
      <c r="W57" s="115"/>
      <c r="X57" s="114">
        <f t="shared" ref="X57" si="756">IF(X58+Y58=0,"",IF(X58=4,3,IF(X58=3,1,0)))</f>
        <v>1</v>
      </c>
      <c r="Y57" s="115"/>
      <c r="Z57" s="100">
        <f t="shared" ref="Z57" si="757">IF(Z58+AA58=0,"",IF(Z58=4,3,IF(Z58=3,1,0)))</f>
        <v>0</v>
      </c>
      <c r="AA57" s="101"/>
      <c r="AB57" s="100" t="str">
        <f t="shared" ref="AB57" si="758">IF(AB58+AC58=0,"",IF(AB58=4,3,IF(AB58=3,1,0)))</f>
        <v/>
      </c>
      <c r="AC57" s="101"/>
      <c r="AD57" s="100">
        <f t="shared" ref="AD57" si="759">IF(AD58+AE58=0,"",IF(AD58=4,3,IF(AD58=3,1,0)))</f>
        <v>1</v>
      </c>
      <c r="AE57" s="101"/>
      <c r="AF57" s="114">
        <f t="shared" ref="AF57" si="760">IF(AF58+AG58=0,"",IF(AF58=4,3,IF(AF58=3,1,0)))</f>
        <v>1</v>
      </c>
      <c r="AG57" s="115"/>
      <c r="AH57" s="100">
        <f t="shared" ref="AH57" si="761">IF(AH58+AI58=0,"",IF(AH58=4,3,IF(AH58=3,1,0)))</f>
        <v>3</v>
      </c>
      <c r="AI57" s="101"/>
      <c r="AJ57" s="100">
        <f t="shared" ref="AJ57" si="762">IF(AJ58+AK58=0,"",IF(AJ58=4,3,IF(AJ58=3,1,0)))</f>
        <v>1</v>
      </c>
      <c r="AK57" s="101"/>
      <c r="AL57" s="100">
        <f>IF(AL58+AM58=0,"",IF(AL58=4,3,IF(AL58=3,1,0)))</f>
        <v>1</v>
      </c>
      <c r="AM57" s="101"/>
      <c r="AN57" s="100">
        <f>IF(AN58+AO58=0,"",IF(AN58=4,3,IF(AN58=3,1,0)))</f>
        <v>1</v>
      </c>
      <c r="AO57" s="101"/>
      <c r="AP57" s="114">
        <f t="shared" ref="AP57" si="763">IF(AP58+AQ58=0,"",IF(AP58=4,3,IF(AP58=3,1,0)))</f>
        <v>1</v>
      </c>
      <c r="AQ57" s="115"/>
      <c r="AR57" s="114">
        <f t="shared" ref="AR57" si="764">IF(AR58+AS58=0,"",IF(AR58=4,3,IF(AR58=3,1,0)))</f>
        <v>1</v>
      </c>
      <c r="AS57" s="115"/>
      <c r="AT57" s="114">
        <f t="shared" ref="AT57" si="765">IF(AT58+AU58=0,"",IF(AT58=4,3,IF(AT58=3,1,0)))</f>
        <v>3</v>
      </c>
      <c r="AU57" s="115"/>
      <c r="AV57" s="114">
        <f t="shared" ref="AV57" si="766">IF(AV58+AW58=0,"",IF(AV58=4,3,IF(AV58=3,1,0)))</f>
        <v>0</v>
      </c>
      <c r="AW57" s="115"/>
      <c r="AX57" s="114">
        <f t="shared" ref="AX57" si="767">IF(AX58+AY58=0,"",IF(AX58=4,3,IF(AX58=3,1,0)))</f>
        <v>3</v>
      </c>
      <c r="AY57" s="115"/>
      <c r="AZ57" s="100">
        <f t="shared" ref="AZ57" si="768">IF(AZ58+BA58=0,"",IF(AZ58=4,3,IF(AZ58=3,1,0)))</f>
        <v>1</v>
      </c>
      <c r="BA57" s="101"/>
      <c r="BB57" s="100">
        <f t="shared" ref="BB57" si="769">IF(BB58+BC58=0,"",IF(BB58=4,3,IF(BB58=3,1,0)))</f>
        <v>1</v>
      </c>
      <c r="BC57" s="101"/>
      <c r="BD57" s="114">
        <f t="shared" ref="BD57" si="770">IF(BD58+BE58=0,"",IF(BD58=4,3,IF(BD58=3,1,0)))</f>
        <v>3</v>
      </c>
      <c r="BE57" s="115"/>
      <c r="BF57" s="100">
        <f t="shared" ref="BF57" si="771">IF(BF58+BG58=0,"",IF(BF58=4,3,IF(BF58=3,1,0)))</f>
        <v>0</v>
      </c>
      <c r="BG57" s="101"/>
      <c r="BH57" s="114">
        <f t="shared" ref="BH57" si="772">IF(BH58+BI58=0,"",IF(BH58=4,3,IF(BH58=3,1,0)))</f>
        <v>1</v>
      </c>
      <c r="BI57" s="115"/>
      <c r="BJ57" s="100">
        <f t="shared" ref="BJ57" si="773">IF(BJ58+BK58=0,"",IF(BJ58=4,3,IF(BJ58=3,1,0)))</f>
        <v>3</v>
      </c>
      <c r="BK57" s="101"/>
      <c r="BL57" s="51"/>
      <c r="BM57" s="52"/>
      <c r="BN57" s="100">
        <f t="shared" ref="BN57" si="774">IF(BN58+BO58=0,"",IF(BN58=4,3,IF(BN58=3,1,0)))</f>
        <v>3</v>
      </c>
      <c r="BO57" s="101"/>
      <c r="BP57" s="114">
        <f t="shared" ref="BP57" si="775">IF(BP58+BQ58=0,"",IF(BP58=4,3,IF(BP58=3,1,0)))</f>
        <v>0</v>
      </c>
      <c r="BQ57" s="115"/>
      <c r="BR57" s="96">
        <f>SUM(BR58/BS58)</f>
        <v>1.1126760563380282</v>
      </c>
      <c r="BS57" s="97"/>
      <c r="BT57" s="116">
        <v>20</v>
      </c>
      <c r="BV57" s="90">
        <f>IF($N55=1,$K55/2)+IF($N55=0,$K55)</f>
        <v>13</v>
      </c>
      <c r="BW57" s="90">
        <f>IF($P57=1,$K57/2)+IF($P57=0,$K57)</f>
        <v>19.5</v>
      </c>
      <c r="BX57" s="90">
        <f>IF($R57=1,$K57/2)+IF($R57=0,$K57)</f>
        <v>0</v>
      </c>
      <c r="BY57" s="90">
        <f>IF($T57=1,$K57/2)+IF($T57=0,$K57)</f>
        <v>0</v>
      </c>
      <c r="BZ57" s="90">
        <f>IF($V57=1,$K57/2)+IF($V57=0,$K57)</f>
        <v>39</v>
      </c>
      <c r="CA57" s="90">
        <f>IF($X57=1,$K57/2)+IF($X57=0,$K57)</f>
        <v>19.5</v>
      </c>
      <c r="CB57" s="90">
        <f>IF($Z57=1,$K57/2)+IF($Z57=0,$K57)</f>
        <v>39</v>
      </c>
      <c r="CC57" s="90">
        <f>IF($AB57=1,$K57/2)+IF($AB57=0,$K57)</f>
        <v>0</v>
      </c>
      <c r="CD57" s="93">
        <f>IF($AD57=1,$K57/2)+IF($AD57=0,$K57)</f>
        <v>19.5</v>
      </c>
      <c r="CE57" s="93">
        <f>IF($AF57=1,$K57/2)+IF($AF57=0,$K57)</f>
        <v>19.5</v>
      </c>
      <c r="CF57" s="90">
        <f>IF($AH57=1,$K57/2)+IF($AH57=0,$K57)</f>
        <v>0</v>
      </c>
      <c r="CG57" s="90">
        <f>IF($AJ57=1,$K57/2)+IF($AJ57=0,$K57)</f>
        <v>19.5</v>
      </c>
      <c r="CH57" s="90">
        <f>IF($AL57=1,$K57/2)+IF($AL57=0,$K57)</f>
        <v>19.5</v>
      </c>
      <c r="CI57" s="93">
        <f>IF($AN57=1,$K57/2)+IF($AN57=0,$K57)</f>
        <v>19.5</v>
      </c>
      <c r="CJ57" s="90">
        <f>IF($AP57=1,$K57/2)+IF($AP57=0,$K57)</f>
        <v>19.5</v>
      </c>
      <c r="CK57" s="90">
        <f>IF($AR57=1,$K57/2)+IF($AR57=0,$K57)</f>
        <v>19.5</v>
      </c>
      <c r="CL57" s="90">
        <f>IF($AT57=1,$K57/2)+IF($AT57=0,$K57)</f>
        <v>0</v>
      </c>
      <c r="CM57" s="90">
        <f>IF($AV57=1,$K57/2)+IF($AV57=0,$K57)</f>
        <v>39</v>
      </c>
      <c r="CN57" s="90">
        <f>IF($AX57=1,$K57/2)+IF($AX57=0,$K57)</f>
        <v>0</v>
      </c>
      <c r="CO57" s="90">
        <f>IF($AZ57=1,$K57/2)+IF($AZ57=0,$K57)</f>
        <v>19.5</v>
      </c>
      <c r="CP57" s="90">
        <f>IF($BB57=1,$K57/2)+IF($BB57=0,$K57)</f>
        <v>19.5</v>
      </c>
      <c r="CQ57" s="90">
        <f>IF($BD57=1,$K57/2)+IF($BD57=0,$K57)</f>
        <v>0</v>
      </c>
      <c r="CR57" s="90">
        <f>IF($BF57=1,$K57/2)+IF($BF57=0,$K57)</f>
        <v>39</v>
      </c>
      <c r="CS57" s="90">
        <f>IF($BH57=1,$K57/2)+IF($BH57=0,$K57)</f>
        <v>19.5</v>
      </c>
      <c r="CT57" s="90">
        <f>IF($BJ57=1,$K57/2)+IF($BJ57=0,$K57)</f>
        <v>0</v>
      </c>
      <c r="CU57" s="91"/>
      <c r="CV57" s="90">
        <f>IF($BN57=1,$K57/2)+IF($BN57=0,$K57)</f>
        <v>0</v>
      </c>
      <c r="CW57" s="90">
        <f>IF($BP57=1,$K57/2)+IF($BP57=0,$K57)</f>
        <v>39</v>
      </c>
    </row>
    <row r="58" spans="1:102" ht="11.25" customHeight="1" x14ac:dyDescent="0.25">
      <c r="A58" s="109"/>
      <c r="B58" s="159"/>
      <c r="C58" s="160"/>
      <c r="D58" s="162"/>
      <c r="E58" s="107"/>
      <c r="F58" s="107"/>
      <c r="G58" s="107"/>
      <c r="H58" s="158"/>
      <c r="I58" s="104"/>
      <c r="J58" s="120"/>
      <c r="K58" s="106"/>
      <c r="L58" s="107"/>
      <c r="M58" s="103"/>
      <c r="N58" s="72">
        <v>4</v>
      </c>
      <c r="O58" s="34">
        <v>2</v>
      </c>
      <c r="P58" s="21">
        <v>3</v>
      </c>
      <c r="Q58" s="22">
        <v>3</v>
      </c>
      <c r="R58" s="21">
        <v>4</v>
      </c>
      <c r="S58" s="22">
        <v>2</v>
      </c>
      <c r="T58" s="33">
        <v>4</v>
      </c>
      <c r="U58" s="34">
        <v>2</v>
      </c>
      <c r="V58" s="33">
        <v>1</v>
      </c>
      <c r="W58" s="34">
        <v>4</v>
      </c>
      <c r="X58" s="33">
        <v>3</v>
      </c>
      <c r="Y58" s="34">
        <v>3</v>
      </c>
      <c r="Z58" s="23">
        <v>2</v>
      </c>
      <c r="AA58" s="24">
        <v>4</v>
      </c>
      <c r="AB58" s="23"/>
      <c r="AC58" s="24"/>
      <c r="AD58" s="23">
        <v>3</v>
      </c>
      <c r="AE58" s="24">
        <v>3</v>
      </c>
      <c r="AF58" s="31">
        <v>3</v>
      </c>
      <c r="AG58" s="32">
        <v>3</v>
      </c>
      <c r="AH58" s="23">
        <v>4</v>
      </c>
      <c r="AI58" s="24">
        <v>2</v>
      </c>
      <c r="AJ58" s="23">
        <v>3</v>
      </c>
      <c r="AK58" s="24">
        <v>3</v>
      </c>
      <c r="AL58" s="23">
        <v>3</v>
      </c>
      <c r="AM58" s="24">
        <v>3</v>
      </c>
      <c r="AN58" s="23">
        <v>3</v>
      </c>
      <c r="AO58" s="24">
        <v>3</v>
      </c>
      <c r="AP58" s="31">
        <v>3</v>
      </c>
      <c r="AQ58" s="32">
        <v>3</v>
      </c>
      <c r="AR58" s="33">
        <v>3</v>
      </c>
      <c r="AS58" s="34">
        <v>3</v>
      </c>
      <c r="AT58" s="31">
        <v>4</v>
      </c>
      <c r="AU58" s="32">
        <v>1</v>
      </c>
      <c r="AV58" s="31">
        <v>0</v>
      </c>
      <c r="AW58" s="32">
        <v>4</v>
      </c>
      <c r="AX58" s="31">
        <v>4</v>
      </c>
      <c r="AY58" s="32">
        <v>1</v>
      </c>
      <c r="AZ58" s="23">
        <v>3</v>
      </c>
      <c r="BA58" s="24">
        <v>3</v>
      </c>
      <c r="BB58" s="23">
        <v>3</v>
      </c>
      <c r="BC58" s="24">
        <v>3</v>
      </c>
      <c r="BD58" s="31">
        <v>4</v>
      </c>
      <c r="BE58" s="32">
        <v>2</v>
      </c>
      <c r="BF58" s="23">
        <v>2</v>
      </c>
      <c r="BG58" s="24">
        <v>4</v>
      </c>
      <c r="BH58" s="31">
        <v>3</v>
      </c>
      <c r="BI58" s="32">
        <v>3</v>
      </c>
      <c r="BJ58" s="23">
        <v>4</v>
      </c>
      <c r="BK58" s="24">
        <v>2</v>
      </c>
      <c r="BL58" s="53"/>
      <c r="BM58" s="54"/>
      <c r="BN58" s="23">
        <v>4</v>
      </c>
      <c r="BO58" s="24">
        <v>1</v>
      </c>
      <c r="BP58" s="31">
        <v>2</v>
      </c>
      <c r="BQ58" s="32">
        <v>4</v>
      </c>
      <c r="BR58" s="25">
        <f>SUM($BP58,$BN58,$BL58,$BJ58,$BH58,$BF58,$BD58,$BB58,$AZ58,$AX58,$AV58,$AT58,$AR58,$AP58,$AN58,$AL58,$AJ58,$AH58,$AF58,$AD58,$AB58,$Z58,$X58,$V58,$T58,$R58,$P58,$N58,)</f>
        <v>79</v>
      </c>
      <c r="BS58" s="26">
        <f>SUM($BQ58,$BO58,$BM58,$BK58,$BI58,$BG58,$BE58,$BC58,$BA58,$AY58,$AW58,$AU58,$AS58,$AQ58,$AO58,$AM58,$AK58,$AI58,$AG58,$AE58,$AC58,$AA58,$Y58,$W58,$U58,$S58,$Q58,$O58,)</f>
        <v>71</v>
      </c>
      <c r="BT58" s="117"/>
      <c r="BV58" s="90"/>
      <c r="BW58" s="90"/>
      <c r="BX58" s="90"/>
      <c r="BY58" s="90"/>
      <c r="BZ58" s="90"/>
      <c r="CA58" s="90"/>
      <c r="CB58" s="90"/>
      <c r="CC58" s="90"/>
      <c r="CD58" s="93"/>
      <c r="CE58" s="93"/>
      <c r="CF58" s="90"/>
      <c r="CG58" s="90"/>
      <c r="CH58" s="90"/>
      <c r="CI58" s="93"/>
      <c r="CJ58" s="90"/>
      <c r="CK58" s="90"/>
      <c r="CL58" s="90"/>
      <c r="CM58" s="90"/>
      <c r="CN58" s="90"/>
      <c r="CO58" s="90"/>
      <c r="CP58" s="90"/>
      <c r="CQ58" s="90"/>
      <c r="CR58" s="90"/>
      <c r="CS58" s="90"/>
      <c r="CT58" s="90"/>
      <c r="CU58" s="91"/>
      <c r="CV58" s="90"/>
      <c r="CW58" s="90"/>
    </row>
    <row r="59" spans="1:102" ht="11.25" customHeight="1" x14ac:dyDescent="0.25">
      <c r="A59" s="118">
        <v>27</v>
      </c>
      <c r="B59" s="163" t="s">
        <v>100</v>
      </c>
      <c r="C59" s="160" t="s">
        <v>101</v>
      </c>
      <c r="D59" s="161">
        <v>290</v>
      </c>
      <c r="E59" s="107">
        <f t="shared" ref="E59" si="776">F59+G59</f>
        <v>1138.52</v>
      </c>
      <c r="F59" s="107">
        <f t="shared" ref="F59" si="777">IF(I59&gt;150,IF(H59&gt;=65,0,SUM(K59-(COUNT(N59:BQ59))*3*(15+50)%)*10),IF(I59&lt;-150,IF((K59-(COUNT(N59:BQ59))*3*((G59-L59)/10+50)%)*10&lt;1,0,SUM(K59-(COUNT(N59:BQ59))*3*((G59-L59)/10+50)%)*10),SUM(K59-(COUNT(N59:BQ59))*3*((G59-L59)/10+50)%)*10))</f>
        <v>-168.4799999999999</v>
      </c>
      <c r="G59" s="107">
        <v>1307</v>
      </c>
      <c r="H59" s="158">
        <f t="shared" ref="H59" si="778">IF(COUNT(N59:BQ59)=0,0,K59/((COUNT(N59:BQ59))*3)%)</f>
        <v>38.46153846153846</v>
      </c>
      <c r="I59" s="103">
        <f t="shared" ref="I59" si="779">G59-L59</f>
        <v>100.61538461538453</v>
      </c>
      <c r="J59" s="105">
        <v>19</v>
      </c>
      <c r="K59" s="106">
        <f>SUM(N59:BQ59)</f>
        <v>30</v>
      </c>
      <c r="L59" s="107">
        <f t="shared" ref="L59" si="780">(SUM($G$7:$G$62)-G59)/(COUNT($G$7:$G$62)-1)</f>
        <v>1206.3846153846155</v>
      </c>
      <c r="M59" s="103">
        <f>CV63</f>
        <v>336.5</v>
      </c>
      <c r="N59" s="100">
        <f t="shared" ref="N59" si="781">IF(N60+O60=0,"",IF(N60=4,3,IF(N60=3,1,0)))</f>
        <v>3</v>
      </c>
      <c r="O59" s="101"/>
      <c r="P59" s="100">
        <f t="shared" ref="P59" si="782">IF(P60+Q60=0,"",IF(P60=4,3,IF(P60=3,1,0)))</f>
        <v>0</v>
      </c>
      <c r="Q59" s="101"/>
      <c r="R59" s="100">
        <f t="shared" ref="R59" si="783">IF(R60+S60=0,"",IF(R60=4,3,IF(R60=3,1,0)))</f>
        <v>0</v>
      </c>
      <c r="S59" s="101"/>
      <c r="T59" s="100">
        <f t="shared" ref="T59" si="784">IF(T60+U60=0,"",IF(T60=4,3,IF(T60=3,1,0)))</f>
        <v>0</v>
      </c>
      <c r="U59" s="101"/>
      <c r="V59" s="100">
        <f t="shared" ref="V59" si="785">IF(V60+W60=0,"",IF(V60=4,3,IF(V60=3,1,0)))</f>
        <v>0</v>
      </c>
      <c r="W59" s="101"/>
      <c r="X59" s="100">
        <f t="shared" ref="X59" si="786">IF(X60+Y60=0,"",IF(X60=4,3,IF(X60=3,1,0)))</f>
        <v>1</v>
      </c>
      <c r="Y59" s="101"/>
      <c r="Z59" s="100">
        <f t="shared" ref="Z59" si="787">IF(Z60+AA60=0,"",IF(Z60=4,3,IF(Z60=3,1,0)))</f>
        <v>0</v>
      </c>
      <c r="AA59" s="101"/>
      <c r="AB59" s="100" t="str">
        <f t="shared" ref="AB59" si="788">IF(AB60+AC60=0,"",IF(AB60=4,3,IF(AB60=3,1,0)))</f>
        <v/>
      </c>
      <c r="AC59" s="101"/>
      <c r="AD59" s="100">
        <f t="shared" ref="AD59" si="789">IF(AD60+AE60=0,"",IF(AD60=4,3,IF(AD60=3,1,0)))</f>
        <v>0</v>
      </c>
      <c r="AE59" s="101"/>
      <c r="AF59" s="100">
        <f t="shared" ref="AF59" si="790">IF(AF60+AG60=0,"",IF(AF60=4,3,IF(AF60=3,1,0)))</f>
        <v>0</v>
      </c>
      <c r="AG59" s="101"/>
      <c r="AH59" s="100">
        <f t="shared" ref="AH59" si="791">IF(AH60+AI60=0,"",IF(AH60=4,3,IF(AH60=3,1,0)))</f>
        <v>0</v>
      </c>
      <c r="AI59" s="101"/>
      <c r="AJ59" s="100">
        <f t="shared" ref="AJ59" si="792">IF(AJ60+AK60=0,"",IF(AJ60=4,3,IF(AJ60=3,1,0)))</f>
        <v>3</v>
      </c>
      <c r="AK59" s="101"/>
      <c r="AL59" s="100">
        <f>IF(AL60+AM60=0,"",IF(AL60=4,3,IF(AL60=3,1,0)))</f>
        <v>0</v>
      </c>
      <c r="AM59" s="101"/>
      <c r="AN59" s="100">
        <f>IF(AN60+AO60=0,"",IF(AN60=4,3,IF(AN60=3,1,0)))</f>
        <v>0</v>
      </c>
      <c r="AO59" s="101"/>
      <c r="AP59" s="100">
        <f t="shared" ref="AP59" si="793">IF(AP60+AQ60=0,"",IF(AP60=4,3,IF(AP60=3,1,0)))</f>
        <v>1</v>
      </c>
      <c r="AQ59" s="101"/>
      <c r="AR59" s="100">
        <f t="shared" ref="AR59" si="794">IF(AR60+AS60=0,"",IF(AR60=4,3,IF(AR60=3,1,0)))</f>
        <v>3</v>
      </c>
      <c r="AS59" s="101"/>
      <c r="AT59" s="100">
        <f t="shared" ref="AT59" si="795">IF(AT60+AU60=0,"",IF(AT60=4,3,IF(AT60=3,1,0)))</f>
        <v>0</v>
      </c>
      <c r="AU59" s="101"/>
      <c r="AV59" s="100">
        <f t="shared" ref="AV59" si="796">IF(AV60+AW60=0,"",IF(AV60=4,3,IF(AV60=3,1,0)))</f>
        <v>3</v>
      </c>
      <c r="AW59" s="101"/>
      <c r="AX59" s="100">
        <f t="shared" ref="AX59" si="797">IF(AX60+AY60=0,"",IF(AX60=4,3,IF(AX60=3,1,0)))</f>
        <v>0</v>
      </c>
      <c r="AY59" s="101"/>
      <c r="AZ59" s="100">
        <f t="shared" ref="AZ59" si="798">IF(AZ60+BA60=0,"",IF(AZ60=4,3,IF(AZ60=3,1,0)))</f>
        <v>3</v>
      </c>
      <c r="BA59" s="101"/>
      <c r="BB59" s="100">
        <f t="shared" ref="BB59" si="799">IF(BB60+BC60=0,"",IF(BB60=4,3,IF(BB60=3,1,0)))</f>
        <v>3</v>
      </c>
      <c r="BC59" s="101"/>
      <c r="BD59" s="100">
        <f t="shared" ref="BD59" si="800">IF(BD60+BE60=0,"",IF(BD60=4,3,IF(BD60=3,1,0)))</f>
        <v>1</v>
      </c>
      <c r="BE59" s="101"/>
      <c r="BF59" s="100">
        <f t="shared" ref="BF59" si="801">IF(BF60+BG60=0,"",IF(BF60=4,3,IF(BF60=3,1,0)))</f>
        <v>3</v>
      </c>
      <c r="BG59" s="101"/>
      <c r="BH59" s="100">
        <f t="shared" ref="BH59" si="802">IF(BH60+BI60=0,"",IF(BH60=4,3,IF(BH60=3,1,0)))</f>
        <v>3</v>
      </c>
      <c r="BI59" s="101"/>
      <c r="BJ59" s="100">
        <f t="shared" ref="BJ59" si="803">IF(BJ60+BK60=0,"",IF(BJ60=4,3,IF(BJ60=3,1,0)))</f>
        <v>3</v>
      </c>
      <c r="BK59" s="101"/>
      <c r="BL59" s="100">
        <f>IF(BL60+BM60=0,"",IF(BL60=4,3,IF(BL60=3,1,0)))</f>
        <v>0</v>
      </c>
      <c r="BM59" s="101"/>
      <c r="BN59" s="51"/>
      <c r="BO59" s="52"/>
      <c r="BP59" s="100">
        <f>IF(BP60+BQ60=0,"",IF(BP60=4,3,IF(BP60=3,1,0)))</f>
        <v>0</v>
      </c>
      <c r="BQ59" s="101"/>
      <c r="BR59" s="96">
        <f>SUM(BR60/BS60)</f>
        <v>0.71794871794871795</v>
      </c>
      <c r="BS59" s="97"/>
      <c r="BT59" s="116"/>
      <c r="BV59" s="90">
        <f>IF($N57=1,$K57/2)+IF($N57=0,$K57)</f>
        <v>0</v>
      </c>
      <c r="BW59" s="90">
        <f>IF($P59=1,$K59/2)+IF($P59=0,$K59)</f>
        <v>30</v>
      </c>
      <c r="BX59" s="90">
        <f>IF($R59=1,$K59/2)+IF($R59=0,$K59)</f>
        <v>30</v>
      </c>
      <c r="BY59" s="90">
        <f>IF($T59=1,$K59/2)+IF($T59=0,$K59)</f>
        <v>30</v>
      </c>
      <c r="BZ59" s="90">
        <f>IF($V59=1,$K59/2)+IF($V59=0,$K59)</f>
        <v>30</v>
      </c>
      <c r="CA59" s="90">
        <f>IF($X59=1,$K59/2)+IF($X59=0,$K59)</f>
        <v>15</v>
      </c>
      <c r="CB59" s="90">
        <f>IF($Z59=1,$K59/2)+IF($Z59=0,$K59)</f>
        <v>30</v>
      </c>
      <c r="CC59" s="90">
        <f>IF($AB59=1,$K59/2)+IF($AB59=0,$K59)</f>
        <v>0</v>
      </c>
      <c r="CD59" s="93">
        <f>IF($AD59=1,$K59/2)+IF($AD59=0,$K59)</f>
        <v>30</v>
      </c>
      <c r="CE59" s="93">
        <f>IF($AF59=1,$K59/2)+IF($AF59=0,$K59)</f>
        <v>30</v>
      </c>
      <c r="CF59" s="90">
        <f>IF($AH59=1,$K59/2)+IF($AH59=0,$K59)</f>
        <v>30</v>
      </c>
      <c r="CG59" s="90">
        <f>IF($AJ59=1,$K59/2)+IF($AJ59=0,$K59)</f>
        <v>0</v>
      </c>
      <c r="CH59" s="90">
        <f>IF($AL59=1,$K59/2)+IF($AL59=0,$K59)</f>
        <v>30</v>
      </c>
      <c r="CI59" s="93">
        <f>IF($AN59=1,$K59/2)+IF($AN59=0,$K59)</f>
        <v>30</v>
      </c>
      <c r="CJ59" s="90">
        <f>IF($AP59=1,$K59/2)+IF($AP59=0,$K59)</f>
        <v>15</v>
      </c>
      <c r="CK59" s="90">
        <f>IF($AR59=1,$K59/2)+IF($AR59=0,$K59)</f>
        <v>0</v>
      </c>
      <c r="CL59" s="90">
        <f>IF($AT59=1,$K59/2)+IF($AT59=0,$K59)</f>
        <v>30</v>
      </c>
      <c r="CM59" s="90">
        <f>IF($AV59=1,$K59/2)+IF($AV59=0,$K59)</f>
        <v>0</v>
      </c>
      <c r="CN59" s="90">
        <f>IF($AX59=1,$K59/2)+IF($AX59=0,$K59)</f>
        <v>30</v>
      </c>
      <c r="CO59" s="90">
        <f>IF($AZ59=1,$K59/2)+IF($AZ59=0,$K59)</f>
        <v>0</v>
      </c>
      <c r="CP59" s="90">
        <f>IF($BB59=1,$K59/2)+IF($BB59=0,$K59)</f>
        <v>0</v>
      </c>
      <c r="CQ59" s="90">
        <f>IF($BD59=1,$K59/2)+IF($BD59=0,$K59)</f>
        <v>15</v>
      </c>
      <c r="CR59" s="90">
        <f>IF($BF59=1,$K59/2)+IF($BF59=0,$K59)</f>
        <v>0</v>
      </c>
      <c r="CS59" s="90">
        <f>IF($BH59=1,$K59/2)+IF($BH59=0,$K59)</f>
        <v>0</v>
      </c>
      <c r="CT59" s="90">
        <f>IF($BJ59=1,$K59/2)+IF($BJ59=0,$K59)</f>
        <v>0</v>
      </c>
      <c r="CU59" s="90">
        <f>IF($BL59=1,$K59/2)+IF($BL59=0,$K59)</f>
        <v>30</v>
      </c>
      <c r="CV59" s="91"/>
      <c r="CW59" s="90">
        <f>IF($BP59=1,$K59/2)+IF($BP59=0,$K59)</f>
        <v>30</v>
      </c>
    </row>
    <row r="60" spans="1:102" ht="11.25" customHeight="1" x14ac:dyDescent="0.25">
      <c r="A60" s="109"/>
      <c r="B60" s="163"/>
      <c r="C60" s="160"/>
      <c r="D60" s="162"/>
      <c r="E60" s="107"/>
      <c r="F60" s="107"/>
      <c r="G60" s="107"/>
      <c r="H60" s="158"/>
      <c r="I60" s="104"/>
      <c r="J60" s="105"/>
      <c r="K60" s="106"/>
      <c r="L60" s="107"/>
      <c r="M60" s="103"/>
      <c r="N60" s="21">
        <v>4</v>
      </c>
      <c r="O60" s="22">
        <v>2</v>
      </c>
      <c r="P60" s="21">
        <v>1</v>
      </c>
      <c r="Q60" s="22">
        <v>4</v>
      </c>
      <c r="R60" s="21">
        <v>0</v>
      </c>
      <c r="S60" s="22">
        <v>4</v>
      </c>
      <c r="T60" s="21">
        <v>2</v>
      </c>
      <c r="U60" s="22">
        <v>4</v>
      </c>
      <c r="V60" s="21">
        <v>0</v>
      </c>
      <c r="W60" s="22">
        <v>4</v>
      </c>
      <c r="X60" s="21">
        <v>3</v>
      </c>
      <c r="Y60" s="22">
        <v>3</v>
      </c>
      <c r="Z60" s="21">
        <v>0</v>
      </c>
      <c r="AA60" s="22">
        <v>4</v>
      </c>
      <c r="AB60" s="23"/>
      <c r="AC60" s="24"/>
      <c r="AD60" s="23">
        <v>1</v>
      </c>
      <c r="AE60" s="24">
        <v>4</v>
      </c>
      <c r="AF60" s="23">
        <v>1</v>
      </c>
      <c r="AG60" s="24">
        <v>4</v>
      </c>
      <c r="AH60" s="23">
        <v>0</v>
      </c>
      <c r="AI60" s="24">
        <v>4</v>
      </c>
      <c r="AJ60" s="23">
        <v>4</v>
      </c>
      <c r="AK60" s="24">
        <v>2</v>
      </c>
      <c r="AL60" s="23">
        <v>2</v>
      </c>
      <c r="AM60" s="24">
        <v>4</v>
      </c>
      <c r="AN60" s="23">
        <v>0</v>
      </c>
      <c r="AO60" s="24">
        <v>4</v>
      </c>
      <c r="AP60" s="23">
        <v>3</v>
      </c>
      <c r="AQ60" s="24">
        <v>3</v>
      </c>
      <c r="AR60" s="23">
        <v>4</v>
      </c>
      <c r="AS60" s="24">
        <v>2</v>
      </c>
      <c r="AT60" s="21">
        <v>0</v>
      </c>
      <c r="AU60" s="22">
        <v>4</v>
      </c>
      <c r="AV60" s="23">
        <v>4</v>
      </c>
      <c r="AW60" s="48">
        <v>1</v>
      </c>
      <c r="AX60" s="23">
        <v>1</v>
      </c>
      <c r="AY60" s="24">
        <v>4</v>
      </c>
      <c r="AZ60" s="23">
        <v>4</v>
      </c>
      <c r="BA60" s="24">
        <v>1</v>
      </c>
      <c r="BB60" s="23">
        <v>4</v>
      </c>
      <c r="BC60" s="24">
        <v>1</v>
      </c>
      <c r="BD60" s="23">
        <v>3</v>
      </c>
      <c r="BE60" s="24">
        <v>3</v>
      </c>
      <c r="BF60" s="23">
        <v>4</v>
      </c>
      <c r="BG60" s="24">
        <v>2</v>
      </c>
      <c r="BH60" s="23">
        <v>4</v>
      </c>
      <c r="BI60" s="24">
        <v>0</v>
      </c>
      <c r="BJ60" s="23">
        <v>4</v>
      </c>
      <c r="BK60" s="24">
        <v>2</v>
      </c>
      <c r="BL60" s="23">
        <v>1</v>
      </c>
      <c r="BM60" s="24">
        <v>4</v>
      </c>
      <c r="BN60" s="53"/>
      <c r="BO60" s="54"/>
      <c r="BP60" s="23">
        <v>2</v>
      </c>
      <c r="BQ60" s="48">
        <v>4</v>
      </c>
      <c r="BR60" s="25">
        <f>SUM($BP60,$BN60,$BL60,$BJ60,$BH60,$BF60,$BD60,$BB60,$AZ60,$AX60,$AV60,$AT60,$AR60,$AP60,$AN60,$AL60,$AJ60,$AH60,$AF60,$AD60,$AB60,$Z60,$X60,$V60,$T60,$R60,$P60,$N60,)</f>
        <v>56</v>
      </c>
      <c r="BS60" s="26">
        <f>SUM($BQ60,$BO60,$BM60,$BK60,$BI60,$BG60,$BE60,$BC60,$BA60,$AY60,$AW60,$AU60,$AS60,$AQ60,$AO60,$AM60,$AK60,$AI60,$AG60,$AE60,$AC60,$AA60,$Y60,$W60,$U60,$S60,$Q60,$O60,)</f>
        <v>78</v>
      </c>
      <c r="BT60" s="117"/>
      <c r="BV60" s="90"/>
      <c r="BW60" s="90"/>
      <c r="BX60" s="90"/>
      <c r="BY60" s="90"/>
      <c r="BZ60" s="90"/>
      <c r="CA60" s="90"/>
      <c r="CB60" s="90"/>
      <c r="CC60" s="90"/>
      <c r="CD60" s="93"/>
      <c r="CE60" s="93"/>
      <c r="CF60" s="90"/>
      <c r="CG60" s="90"/>
      <c r="CH60" s="90"/>
      <c r="CI60" s="93"/>
      <c r="CJ60" s="90"/>
      <c r="CK60" s="90"/>
      <c r="CL60" s="90"/>
      <c r="CM60" s="90"/>
      <c r="CN60" s="90"/>
      <c r="CO60" s="90"/>
      <c r="CP60" s="90"/>
      <c r="CQ60" s="90"/>
      <c r="CR60" s="90"/>
      <c r="CS60" s="90"/>
      <c r="CT60" s="90"/>
      <c r="CU60" s="90"/>
      <c r="CV60" s="91"/>
      <c r="CW60" s="90"/>
    </row>
    <row r="61" spans="1:102" ht="11.25" customHeight="1" x14ac:dyDescent="0.25">
      <c r="A61" s="108">
        <v>28</v>
      </c>
      <c r="B61" s="159" t="s">
        <v>102</v>
      </c>
      <c r="C61" s="160" t="s">
        <v>91</v>
      </c>
      <c r="D61" s="161">
        <v>183</v>
      </c>
      <c r="E61" s="107">
        <f t="shared" ref="E61" si="804">F61+G61</f>
        <v>1437</v>
      </c>
      <c r="F61" s="107">
        <f t="shared" ref="F61" si="805">IF(I61&gt;150,IF(H61&gt;=65,0,SUM(K61-(COUNT(N61:BQ61))*3*(15+50)%)*10),IF(I61&lt;-150,IF((K61-(COUNT(N61:BQ61))*3*((G61-L61)/10+50)%)*10&lt;1,0,SUM(K61-(COUNT(N61:BQ61))*3*((G61-L61)/10+50)%)*10),SUM(K61-(COUNT(N61:BQ61))*3*((G61-L61)/10+50)%)*10))</f>
        <v>0</v>
      </c>
      <c r="G61" s="107">
        <v>1437</v>
      </c>
      <c r="H61" s="158">
        <f t="shared" ref="H61" si="806">IF(COUNT(N61:BQ61)=0,0,K61/((COUNT(N61:BQ61))*3)%)</f>
        <v>74.358974358974351</v>
      </c>
      <c r="I61" s="103">
        <f t="shared" ref="I61" si="807">G61-L61</f>
        <v>235.61538461538453</v>
      </c>
      <c r="J61" s="124">
        <v>1</v>
      </c>
      <c r="K61" s="106">
        <f>SUM(N61:BQ61)</f>
        <v>58</v>
      </c>
      <c r="L61" s="107">
        <f t="shared" ref="L61" si="808">(SUM($G$7:$G$62)-G61)/(COUNT($G$7:$G$62)-1)</f>
        <v>1201.3846153846155</v>
      </c>
      <c r="M61" s="103">
        <f>CW63</f>
        <v>689</v>
      </c>
      <c r="N61" s="114">
        <f t="shared" ref="N61" si="809">IF(N62+O62=0,"",IF(N62=4,3,IF(N62=3,1,0)))</f>
        <v>3</v>
      </c>
      <c r="O61" s="115"/>
      <c r="P61" s="100">
        <f t="shared" ref="P61" si="810">IF(P62+Q62=0,"",IF(P62=4,3,IF(P62=3,1,0)))</f>
        <v>1</v>
      </c>
      <c r="Q61" s="101"/>
      <c r="R61" s="100">
        <f t="shared" ref="R61" si="811">IF(R62+S62=0,"",IF(R62=4,3,IF(R62=3,1,0)))</f>
        <v>1</v>
      </c>
      <c r="S61" s="101"/>
      <c r="T61" s="114">
        <f t="shared" ref="T61" si="812">IF(T62+U62=0,"",IF(T62=4,3,IF(T62=3,1,0)))</f>
        <v>3</v>
      </c>
      <c r="U61" s="115"/>
      <c r="V61" s="114">
        <f t="shared" ref="V61" si="813">IF(V62+W62=0,"",IF(V62=4,3,IF(V62=3,1,0)))</f>
        <v>3</v>
      </c>
      <c r="W61" s="115"/>
      <c r="X61" s="114">
        <f t="shared" ref="X61" si="814">IF(X62+Y62=0,"",IF(X62=4,3,IF(X62=3,1,0)))</f>
        <v>3</v>
      </c>
      <c r="Y61" s="115"/>
      <c r="Z61" s="100">
        <f t="shared" ref="Z61" si="815">IF(Z62+AA62=0,"",IF(Z62=4,3,IF(Z62=3,1,0)))</f>
        <v>3</v>
      </c>
      <c r="AA61" s="101"/>
      <c r="AB61" s="100" t="str">
        <f t="shared" ref="AB61" si="816">IF(AB62+AC62=0,"",IF(AB62=4,3,IF(AB62=3,1,0)))</f>
        <v/>
      </c>
      <c r="AC61" s="101"/>
      <c r="AD61" s="100">
        <f t="shared" ref="AD61" si="817">IF(AD62+AE62=0,"",IF(AD62=4,3,IF(AD62=3,1,0)))</f>
        <v>3</v>
      </c>
      <c r="AE61" s="101"/>
      <c r="AF61" s="114">
        <f t="shared" ref="AF61" si="818">IF(AF62+AG62=0,"",IF(AF62=4,3,IF(AF62=3,1,0)))</f>
        <v>0</v>
      </c>
      <c r="AG61" s="115"/>
      <c r="AH61" s="100">
        <f t="shared" ref="AH61" si="819">IF(AH62+AI62=0,"",IF(AH62=4,3,IF(AH62=3,1,0)))</f>
        <v>1</v>
      </c>
      <c r="AI61" s="101"/>
      <c r="AJ61" s="100">
        <f t="shared" ref="AJ61" si="820">IF(AJ62+AK62=0,"",IF(AJ62=4,3,IF(AJ62=3,1,0)))</f>
        <v>3</v>
      </c>
      <c r="AK61" s="101"/>
      <c r="AL61" s="100">
        <f>IF(AL62+AM62=0,"",IF(AL62=4,3,IF(AL62=3,1,0)))</f>
        <v>3</v>
      </c>
      <c r="AM61" s="101"/>
      <c r="AN61" s="100">
        <f>IF(AN62+AO62=0,"",IF(AN62=4,3,IF(AN62=3,1,0)))</f>
        <v>3</v>
      </c>
      <c r="AO61" s="101"/>
      <c r="AP61" s="114">
        <f t="shared" ref="AP61" si="821">IF(AP62+AQ62=0,"",IF(AP62=4,3,IF(AP62=3,1,0)))</f>
        <v>3</v>
      </c>
      <c r="AQ61" s="115"/>
      <c r="AR61" s="114">
        <f t="shared" ref="AR61" si="822">IF(AR62+AS62=0,"",IF(AR62=4,3,IF(AR62=3,1,0)))</f>
        <v>3</v>
      </c>
      <c r="AS61" s="115"/>
      <c r="AT61" s="114">
        <f t="shared" ref="AT61" si="823">IF(AT62+AU62=0,"",IF(AT62=4,3,IF(AT62=3,1,0)))</f>
        <v>3</v>
      </c>
      <c r="AU61" s="115"/>
      <c r="AV61" s="114">
        <f t="shared" ref="AV61" si="824">IF(AV62+AW62=0,"",IF(AV62=4,3,IF(AV62=3,1,0)))</f>
        <v>3</v>
      </c>
      <c r="AW61" s="115"/>
      <c r="AX61" s="114">
        <f t="shared" ref="AX61" si="825">IF(AX62+AY62=0,"",IF(AX62=4,3,IF(AX62=3,1,0)))</f>
        <v>0</v>
      </c>
      <c r="AY61" s="115"/>
      <c r="AZ61" s="100">
        <f t="shared" ref="AZ61" si="826">IF(AZ62+BA62=0,"",IF(AZ62=4,3,IF(AZ62=3,1,0)))</f>
        <v>0</v>
      </c>
      <c r="BA61" s="101"/>
      <c r="BB61" s="100">
        <f t="shared" ref="BB61" si="827">IF(BB62+BC62=0,"",IF(BB62=4,3,IF(BB62=3,1,0)))</f>
        <v>3</v>
      </c>
      <c r="BC61" s="101"/>
      <c r="BD61" s="114">
        <f t="shared" ref="BD61" si="828">IF(BD62+BE62=0,"",IF(BD62=4,3,IF(BD62=3,1,0)))</f>
        <v>3</v>
      </c>
      <c r="BE61" s="115"/>
      <c r="BF61" s="100">
        <f t="shared" ref="BF61" si="829">IF(BF62+BG62=0,"",IF(BF62=4,3,IF(BF62=3,1,0)))</f>
        <v>1</v>
      </c>
      <c r="BG61" s="101"/>
      <c r="BH61" s="114">
        <f t="shared" ref="BH61" si="830">IF(BH62+BI62=0,"",IF(BH62=4,3,IF(BH62=3,1,0)))</f>
        <v>0</v>
      </c>
      <c r="BI61" s="115"/>
      <c r="BJ61" s="100">
        <f t="shared" ref="BJ61" si="831">IF(BJ62+BK62=0,"",IF(BJ62=4,3,IF(BJ62=3,1,0)))</f>
        <v>3</v>
      </c>
      <c r="BK61" s="101"/>
      <c r="BL61" s="114">
        <f t="shared" ref="BL61" si="832">IF(BL62+BM62=0,"",IF(BL62=4,3,IF(BL62=3,1,0)))</f>
        <v>3</v>
      </c>
      <c r="BM61" s="115"/>
      <c r="BN61" s="100">
        <f t="shared" ref="BN61" si="833">IF(BN62+BO62=0,"",IF(BN62=4,3,IF(BN62=3,1,0)))</f>
        <v>3</v>
      </c>
      <c r="BO61" s="101"/>
      <c r="BP61" s="51"/>
      <c r="BQ61" s="52"/>
      <c r="BR61" s="96">
        <f>SUM(BR62/BS62)</f>
        <v>1.8541666666666667</v>
      </c>
      <c r="BS61" s="97"/>
      <c r="BT61" s="116">
        <v>30</v>
      </c>
      <c r="BV61" s="90">
        <f>IF($N59=1,$K59/2)+IF($N59=0,$K59)</f>
        <v>0</v>
      </c>
      <c r="BW61" s="90">
        <f>IF($P61=1,$K61/2)+IF($P61=0,$K61)</f>
        <v>29</v>
      </c>
      <c r="BX61" s="90">
        <f>IF($R61=1,$K61/2)+IF($R61=0,$K61)</f>
        <v>29</v>
      </c>
      <c r="BY61" s="90">
        <f>IF($T61=1,$K61/2)+IF($T61=0,$K61)</f>
        <v>0</v>
      </c>
      <c r="BZ61" s="90">
        <f>IF($V61=1,$K61/2)+IF($V61=0,$K61)</f>
        <v>0</v>
      </c>
      <c r="CA61" s="90">
        <f>IF($X61=1,$K61/2)+IF($X61=0,$K61)</f>
        <v>0</v>
      </c>
      <c r="CB61" s="90">
        <f>IF($Z61=1,$K61/2)+IF($Z61=0,$K61)</f>
        <v>0</v>
      </c>
      <c r="CC61" s="90">
        <f>IF($AB61=1,$K61/2)+IF($AB61=0,$K61)</f>
        <v>0</v>
      </c>
      <c r="CD61" s="93">
        <f>IF($AD61=1,$K61/2)+IF($AD61=0,$K61)</f>
        <v>0</v>
      </c>
      <c r="CE61" s="93">
        <f>IF($AF61=1,$K61/2)+IF($AF61=0,$K61)</f>
        <v>58</v>
      </c>
      <c r="CF61" s="90">
        <f>IF($AH61=1,$K61/2)+IF($AH61=0,$K61)</f>
        <v>29</v>
      </c>
      <c r="CG61" s="90">
        <f>IF($AJ61=1,$K61/2)+IF($AJ61=0,$K61)</f>
        <v>0</v>
      </c>
      <c r="CH61" s="90">
        <f>IF($AL61=1,$K61/2)+IF($AL61=0,$K61)</f>
        <v>0</v>
      </c>
      <c r="CI61" s="93">
        <f>IF($AN61=1,$K61/2)+IF($AN61=0,$K61)</f>
        <v>0</v>
      </c>
      <c r="CJ61" s="90">
        <f>IF($AP61=1,$K61/2)+IF($AP61=0,$K61)</f>
        <v>0</v>
      </c>
      <c r="CK61" s="90">
        <f>IF($AR61=1,$K61/2)+IF($AR61=0,$K61)</f>
        <v>0</v>
      </c>
      <c r="CL61" s="90">
        <f>IF($AT61=1,$K61/2)+IF($AT61=0,$K61)</f>
        <v>0</v>
      </c>
      <c r="CM61" s="90">
        <f>IF($AV61=1,$K61/2)+IF($AV61=0,$K61)</f>
        <v>0</v>
      </c>
      <c r="CN61" s="90">
        <f>IF($AX61=1,$K61/2)+IF($AX61=0,$K61)</f>
        <v>58</v>
      </c>
      <c r="CO61" s="90">
        <f>IF($AZ61=1,$K61/2)+IF($AZ61=0,$K61)</f>
        <v>58</v>
      </c>
      <c r="CP61" s="90">
        <f>IF($BB61=1,$K61/2)+IF($BB61=0,$K61)</f>
        <v>0</v>
      </c>
      <c r="CQ61" s="90">
        <f>IF($BD61=1,$K61/2)+IF($BD61=0,$K61)</f>
        <v>0</v>
      </c>
      <c r="CR61" s="90">
        <f>IF($BF61=1,$K61/2)+IF($BF61=0,$K61)</f>
        <v>29</v>
      </c>
      <c r="CS61" s="90">
        <f>IF($BH61=1,$K61/2)+IF($BH61=0,$K61)</f>
        <v>58</v>
      </c>
      <c r="CT61" s="90">
        <f>IF($BJ61=1,$K61/2)+IF($BJ61=0,$K61)</f>
        <v>0</v>
      </c>
      <c r="CU61" s="90">
        <f>IF($BL61=1,$K61/2)+IF($BL61=0,$K61)</f>
        <v>0</v>
      </c>
      <c r="CV61" s="90">
        <f>IF($BN61=1,$K61/2)+IF($BN61=0,$K61)</f>
        <v>0</v>
      </c>
      <c r="CW61" s="91"/>
    </row>
    <row r="62" spans="1:102" ht="11.25" customHeight="1" x14ac:dyDescent="0.25">
      <c r="A62" s="109"/>
      <c r="B62" s="159"/>
      <c r="C62" s="160"/>
      <c r="D62" s="162"/>
      <c r="E62" s="107"/>
      <c r="F62" s="107"/>
      <c r="G62" s="107"/>
      <c r="H62" s="158"/>
      <c r="I62" s="104"/>
      <c r="J62" s="124"/>
      <c r="K62" s="106"/>
      <c r="L62" s="107"/>
      <c r="M62" s="103"/>
      <c r="N62" s="33">
        <v>4</v>
      </c>
      <c r="O62" s="34">
        <v>0</v>
      </c>
      <c r="P62" s="21">
        <v>3</v>
      </c>
      <c r="Q62" s="22">
        <v>3</v>
      </c>
      <c r="R62" s="21">
        <v>3</v>
      </c>
      <c r="S62" s="22">
        <v>3</v>
      </c>
      <c r="T62" s="33">
        <v>4</v>
      </c>
      <c r="U62" s="34">
        <v>1</v>
      </c>
      <c r="V62" s="33">
        <v>4</v>
      </c>
      <c r="W62" s="34">
        <v>2</v>
      </c>
      <c r="X62" s="33">
        <v>4</v>
      </c>
      <c r="Y62" s="34">
        <v>2</v>
      </c>
      <c r="Z62" s="21">
        <v>4</v>
      </c>
      <c r="AA62" s="22">
        <v>2</v>
      </c>
      <c r="AB62" s="21"/>
      <c r="AC62" s="22"/>
      <c r="AD62" s="23">
        <v>4</v>
      </c>
      <c r="AE62" s="24">
        <v>1</v>
      </c>
      <c r="AF62" s="31">
        <v>1</v>
      </c>
      <c r="AG62" s="32">
        <v>4</v>
      </c>
      <c r="AH62" s="23">
        <v>3</v>
      </c>
      <c r="AI62" s="24">
        <v>3</v>
      </c>
      <c r="AJ62" s="23">
        <v>4</v>
      </c>
      <c r="AK62" s="24">
        <v>1</v>
      </c>
      <c r="AL62" s="23">
        <v>4</v>
      </c>
      <c r="AM62" s="24">
        <v>1</v>
      </c>
      <c r="AN62" s="23">
        <v>4</v>
      </c>
      <c r="AO62" s="24">
        <v>1</v>
      </c>
      <c r="AP62" s="31">
        <v>4</v>
      </c>
      <c r="AQ62" s="32">
        <v>1</v>
      </c>
      <c r="AR62" s="31">
        <v>4</v>
      </c>
      <c r="AS62" s="32">
        <v>1</v>
      </c>
      <c r="AT62" s="33">
        <v>4</v>
      </c>
      <c r="AU62" s="34">
        <v>1</v>
      </c>
      <c r="AV62" s="33">
        <v>4</v>
      </c>
      <c r="AW62" s="34">
        <v>0</v>
      </c>
      <c r="AX62" s="31">
        <v>2</v>
      </c>
      <c r="AY62" s="32">
        <v>4</v>
      </c>
      <c r="AZ62" s="23">
        <v>1</v>
      </c>
      <c r="BA62" s="24">
        <v>4</v>
      </c>
      <c r="BB62" s="23">
        <v>4</v>
      </c>
      <c r="BC62" s="24">
        <v>0</v>
      </c>
      <c r="BD62" s="31">
        <v>4</v>
      </c>
      <c r="BE62" s="32">
        <v>1</v>
      </c>
      <c r="BF62" s="23">
        <v>3</v>
      </c>
      <c r="BG62" s="24">
        <v>3</v>
      </c>
      <c r="BH62" s="31">
        <v>1</v>
      </c>
      <c r="BI62" s="32">
        <v>4</v>
      </c>
      <c r="BJ62" s="23">
        <v>4</v>
      </c>
      <c r="BK62" s="24">
        <v>1</v>
      </c>
      <c r="BL62" s="31">
        <v>4</v>
      </c>
      <c r="BM62" s="32">
        <v>2</v>
      </c>
      <c r="BN62" s="23">
        <v>4</v>
      </c>
      <c r="BO62" s="24">
        <v>2</v>
      </c>
      <c r="BP62" s="53"/>
      <c r="BQ62" s="54"/>
      <c r="BR62" s="25">
        <f>SUM($BP62,$BN62,$BL62,$BJ62,$BH62,$BF62,$BD62,$BB62,$AZ62,$AX62,$AV62,$AT62,$AR62,$AP62,$AN62,$AL62,$AJ62,$AH62,$AF62,$AD62,$AB62,$Z62,$X62,$V62,$T62,$R62,$P62,$N62,)</f>
        <v>89</v>
      </c>
      <c r="BS62" s="26">
        <f>SUM($BQ62,$BO62,$BM62,$BK62,$BI62,$BG62,$BE62,$BC62,$BA62,$AY62,$AW62,$AU62,$AS62,$AQ62,$AO62,$AM62,$AK62,$AI62,$AG62,$AE62,$AC62,$AA62,$Y62,$W62,$U62,$S62,$Q62,$O62,)</f>
        <v>48</v>
      </c>
      <c r="BT62" s="117"/>
      <c r="BV62" s="90"/>
      <c r="BW62" s="90"/>
      <c r="BX62" s="90"/>
      <c r="BY62" s="90"/>
      <c r="BZ62" s="90"/>
      <c r="CA62" s="90"/>
      <c r="CB62" s="90"/>
      <c r="CC62" s="90"/>
      <c r="CD62" s="93"/>
      <c r="CE62" s="93"/>
      <c r="CF62" s="90"/>
      <c r="CG62" s="90"/>
      <c r="CH62" s="90"/>
      <c r="CI62" s="93"/>
      <c r="CJ62" s="90"/>
      <c r="CK62" s="90"/>
      <c r="CL62" s="90"/>
      <c r="CM62" s="90"/>
      <c r="CN62" s="90"/>
      <c r="CO62" s="90"/>
      <c r="CP62" s="90"/>
      <c r="CQ62" s="90"/>
      <c r="CR62" s="90"/>
      <c r="CS62" s="90"/>
      <c r="CT62" s="90"/>
      <c r="CU62" s="90"/>
      <c r="CV62" s="90"/>
      <c r="CW62" s="91"/>
    </row>
    <row r="63" spans="1:102" x14ac:dyDescent="0.25">
      <c r="G63" s="60">
        <f>G7+G9+G11+G13+G15+G17+G19+G21+G23+G25+G27+G29+G31+G33+G35+G37+G39+G41+G43+G45+G47+G49+G51+G53+G55+G57+G59+G61</f>
        <v>32673</v>
      </c>
      <c r="BR63" s="87"/>
      <c r="BS63" s="87"/>
      <c r="BT63" s="61"/>
      <c r="BV63" s="62">
        <f>SUM(BV7:BV62)</f>
        <v>457</v>
      </c>
      <c r="BW63" s="62">
        <f t="shared" ref="BW63:CW63" si="834">SUM(BW7:BW62)</f>
        <v>272</v>
      </c>
      <c r="BX63" s="62">
        <f t="shared" si="834"/>
        <v>397.5</v>
      </c>
      <c r="BY63" s="62">
        <f t="shared" si="834"/>
        <v>409.5</v>
      </c>
      <c r="BZ63" s="62">
        <f t="shared" si="834"/>
        <v>619</v>
      </c>
      <c r="CA63" s="62">
        <f t="shared" si="834"/>
        <v>442</v>
      </c>
      <c r="CB63" s="62">
        <f t="shared" si="834"/>
        <v>362</v>
      </c>
      <c r="CC63" s="62">
        <f t="shared" si="834"/>
        <v>0</v>
      </c>
      <c r="CD63" s="62">
        <f t="shared" si="834"/>
        <v>403</v>
      </c>
      <c r="CE63" s="62">
        <f t="shared" si="834"/>
        <v>655.5</v>
      </c>
      <c r="CF63" s="62">
        <f t="shared" si="834"/>
        <v>389</v>
      </c>
      <c r="CG63" s="62">
        <f t="shared" si="834"/>
        <v>387</v>
      </c>
      <c r="CH63" s="62">
        <f t="shared" si="834"/>
        <v>302.5</v>
      </c>
      <c r="CI63" s="62">
        <f t="shared" si="834"/>
        <v>340.5</v>
      </c>
      <c r="CJ63" s="62">
        <f t="shared" si="834"/>
        <v>547</v>
      </c>
      <c r="CK63" s="62">
        <f t="shared" si="834"/>
        <v>503</v>
      </c>
      <c r="CL63" s="62">
        <f t="shared" si="834"/>
        <v>529.5</v>
      </c>
      <c r="CM63" s="62">
        <f t="shared" si="834"/>
        <v>412.5</v>
      </c>
      <c r="CN63" s="62">
        <f t="shared" si="834"/>
        <v>460.5</v>
      </c>
      <c r="CO63" s="62">
        <f t="shared" si="834"/>
        <v>354</v>
      </c>
      <c r="CP63" s="62">
        <f t="shared" si="834"/>
        <v>324</v>
      </c>
      <c r="CQ63" s="62">
        <f t="shared" si="834"/>
        <v>484</v>
      </c>
      <c r="CR63" s="62">
        <f t="shared" si="834"/>
        <v>336.5</v>
      </c>
      <c r="CS63" s="62">
        <f t="shared" si="834"/>
        <v>397</v>
      </c>
      <c r="CT63" s="62">
        <f t="shared" si="834"/>
        <v>292.5</v>
      </c>
      <c r="CU63" s="62">
        <f t="shared" si="834"/>
        <v>512</v>
      </c>
      <c r="CV63" s="62">
        <f t="shared" si="834"/>
        <v>336.5</v>
      </c>
      <c r="CW63" s="62">
        <f t="shared" si="834"/>
        <v>689</v>
      </c>
    </row>
    <row r="64" spans="1:102" x14ac:dyDescent="0.25">
      <c r="A64" s="63"/>
      <c r="B64" s="92" t="s">
        <v>103</v>
      </c>
      <c r="C64" s="89"/>
      <c r="D64" s="89"/>
      <c r="E64" s="89"/>
      <c r="F64" s="89"/>
      <c r="G64" s="89"/>
      <c r="H64" s="89"/>
      <c r="I64" s="89"/>
      <c r="J64" s="89"/>
      <c r="K64" s="89"/>
      <c r="L64" s="89"/>
      <c r="M64" s="63"/>
      <c r="N64" s="89" t="s">
        <v>60</v>
      </c>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4"/>
      <c r="BS64" s="65"/>
      <c r="BT64" s="65"/>
    </row>
    <row r="65" spans="1:99"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87"/>
      <c r="BS65" s="87"/>
      <c r="BT65" s="61"/>
      <c r="CU65" s="88"/>
    </row>
    <row r="66" spans="1:99"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4"/>
      <c r="BS66" s="65"/>
      <c r="BT66" s="65"/>
      <c r="CU66" s="88"/>
    </row>
    <row r="67" spans="1:99"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87"/>
      <c r="BS67" s="87"/>
      <c r="BT67" s="61"/>
    </row>
    <row r="68" spans="1:99" x14ac:dyDescent="0.2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64"/>
      <c r="BS68" s="65"/>
      <c r="BT68" s="65"/>
    </row>
    <row r="69" spans="1:99" x14ac:dyDescent="0.25">
      <c r="BR69" s="87"/>
      <c r="BS69" s="87"/>
      <c r="BT69" s="61"/>
    </row>
    <row r="70" spans="1:99" x14ac:dyDescent="0.25">
      <c r="BR70" s="64"/>
      <c r="BS70" s="65"/>
      <c r="BT70" s="65"/>
    </row>
  </sheetData>
  <protectedRanges>
    <protectedRange sqref="N7" name="Diapazons4"/>
    <protectedRange sqref="P8:Q8" name="Diapazons4_32"/>
    <protectedRange sqref="BR64:BT64 BR66:BT66 BR68:BT68 BR70:BT70 BR8:BT8 BR10:BT10 BR12:BT12 BR14:BT14 BR16:BT16 BR18:BT18 BR20:BT20 BR22:BT22 BR24:BT24 BR26:BT26 BR28:BT28 BR30:BT30 BR32:BT32 BR34:BT34 BR36:BT36 BR38:BT38 BR40:BT40 BR42:BT42 BR44:BT44 BR46:BT46 BR48:BT48 BR50:BT50 BR52:BT52 BR54:BT54 BR56:BT56 BR58:BT58 BR60:BT60 BR62:BT62" name="Diapazons1"/>
  </protectedRanges>
  <mergeCells count="2005">
    <mergeCell ref="AH6:AI6"/>
    <mergeCell ref="AJ6:AK6"/>
    <mergeCell ref="A1:BS1"/>
    <mergeCell ref="A5:C5"/>
    <mergeCell ref="M5:AC5"/>
    <mergeCell ref="AP5:BN5"/>
    <mergeCell ref="N6:O6"/>
    <mergeCell ref="P6:Q6"/>
    <mergeCell ref="R6:S6"/>
    <mergeCell ref="T6:U6"/>
    <mergeCell ref="V6:W6"/>
    <mergeCell ref="X6:Y6"/>
    <mergeCell ref="F7:F8"/>
    <mergeCell ref="G7:G8"/>
    <mergeCell ref="H7:H8"/>
    <mergeCell ref="I7:I8"/>
    <mergeCell ref="J7:J8"/>
    <mergeCell ref="K7:K8"/>
    <mergeCell ref="BJ6:BK6"/>
    <mergeCell ref="BL6:BM6"/>
    <mergeCell ref="BN6:BO6"/>
    <mergeCell ref="BP6:BQ6"/>
    <mergeCell ref="BR6:BS6"/>
    <mergeCell ref="A7:A8"/>
    <mergeCell ref="B7:B8"/>
    <mergeCell ref="C7:C8"/>
    <mergeCell ref="D7:D8"/>
    <mergeCell ref="E7:E8"/>
    <mergeCell ref="AX6:AY6"/>
    <mergeCell ref="AZ6:BA6"/>
    <mergeCell ref="BB6:BC6"/>
    <mergeCell ref="BD6:BE6"/>
    <mergeCell ref="BF6:BG6"/>
    <mergeCell ref="BH6:BI6"/>
    <mergeCell ref="AL6:AM6"/>
    <mergeCell ref="AN6:AO6"/>
    <mergeCell ref="AP6:AQ6"/>
    <mergeCell ref="AR6:AS6"/>
    <mergeCell ref="AT6:AU6"/>
    <mergeCell ref="AV6:AW6"/>
    <mergeCell ref="Z6:AA6"/>
    <mergeCell ref="AB6:AC6"/>
    <mergeCell ref="AD6:AE6"/>
    <mergeCell ref="AF6:AG6"/>
    <mergeCell ref="AH7:AI7"/>
    <mergeCell ref="AJ7:AK7"/>
    <mergeCell ref="AL7:AM7"/>
    <mergeCell ref="AN7:AO7"/>
    <mergeCell ref="AP7:AQ7"/>
    <mergeCell ref="AR7:AS7"/>
    <mergeCell ref="V7:W7"/>
    <mergeCell ref="X7:Y7"/>
    <mergeCell ref="Z7:AA7"/>
    <mergeCell ref="AB7:AC7"/>
    <mergeCell ref="AD7:AE7"/>
    <mergeCell ref="AF7:AG7"/>
    <mergeCell ref="L7:L8"/>
    <mergeCell ref="M7:M8"/>
    <mergeCell ref="N7:O7"/>
    <mergeCell ref="P7:Q7"/>
    <mergeCell ref="R7:S7"/>
    <mergeCell ref="T7:U7"/>
    <mergeCell ref="CC7:CC8"/>
    <mergeCell ref="CD7:CD8"/>
    <mergeCell ref="BR7:BS7"/>
    <mergeCell ref="BT7:BT8"/>
    <mergeCell ref="BU7:BU8"/>
    <mergeCell ref="BV7:BV8"/>
    <mergeCell ref="BW7:BW8"/>
    <mergeCell ref="BX7:BX8"/>
    <mergeCell ref="BF7:BG7"/>
    <mergeCell ref="BH7:BI7"/>
    <mergeCell ref="BJ7:BK7"/>
    <mergeCell ref="BL7:BM7"/>
    <mergeCell ref="BN7:BO7"/>
    <mergeCell ref="BP7:BQ7"/>
    <mergeCell ref="AT7:AU7"/>
    <mergeCell ref="AV7:AW7"/>
    <mergeCell ref="AX7:AY7"/>
    <mergeCell ref="AZ7:BA7"/>
    <mergeCell ref="BB7:BC7"/>
    <mergeCell ref="BD7:BE7"/>
    <mergeCell ref="CW7:CW8"/>
    <mergeCell ref="A9:A10"/>
    <mergeCell ref="B9:B10"/>
    <mergeCell ref="C9:C10"/>
    <mergeCell ref="D9:D10"/>
    <mergeCell ref="E9:E10"/>
    <mergeCell ref="F9:F10"/>
    <mergeCell ref="G9:G10"/>
    <mergeCell ref="H9:H10"/>
    <mergeCell ref="I9:I10"/>
    <mergeCell ref="CQ7:CQ8"/>
    <mergeCell ref="CR7:CR8"/>
    <mergeCell ref="CS7:CS8"/>
    <mergeCell ref="CT7:CT8"/>
    <mergeCell ref="CU7:CU8"/>
    <mergeCell ref="CV7:CV8"/>
    <mergeCell ref="CK7:CK8"/>
    <mergeCell ref="CL7:CL8"/>
    <mergeCell ref="CM7:CM8"/>
    <mergeCell ref="CN7:CN8"/>
    <mergeCell ref="CO7:CO8"/>
    <mergeCell ref="CP7:CP8"/>
    <mergeCell ref="CE7:CE8"/>
    <mergeCell ref="CF7:CF8"/>
    <mergeCell ref="CG7:CG8"/>
    <mergeCell ref="CH7:CH8"/>
    <mergeCell ref="CI7:CI8"/>
    <mergeCell ref="CJ7:CJ8"/>
    <mergeCell ref="BY7:BY8"/>
    <mergeCell ref="BZ7:BZ8"/>
    <mergeCell ref="CA7:CA8"/>
    <mergeCell ref="CB7:CB8"/>
    <mergeCell ref="AF9:AG9"/>
    <mergeCell ref="AH9:AI9"/>
    <mergeCell ref="AJ9:AK9"/>
    <mergeCell ref="AL9:AM9"/>
    <mergeCell ref="AN9:AO9"/>
    <mergeCell ref="AP9:AQ9"/>
    <mergeCell ref="T9:U9"/>
    <mergeCell ref="V9:W9"/>
    <mergeCell ref="X9:Y9"/>
    <mergeCell ref="Z9:AA9"/>
    <mergeCell ref="AB9:AC9"/>
    <mergeCell ref="AD9:AE9"/>
    <mergeCell ref="J9:J10"/>
    <mergeCell ref="K9:K10"/>
    <mergeCell ref="L9:L10"/>
    <mergeCell ref="M9:M10"/>
    <mergeCell ref="N9:O9"/>
    <mergeCell ref="R9:S9"/>
    <mergeCell ref="CC9:CC10"/>
    <mergeCell ref="CD9:CD10"/>
    <mergeCell ref="BP9:BQ9"/>
    <mergeCell ref="BR9:BS9"/>
    <mergeCell ref="BT9:BT10"/>
    <mergeCell ref="BV9:BV10"/>
    <mergeCell ref="BW9:BW10"/>
    <mergeCell ref="BX9:BX10"/>
    <mergeCell ref="BD9:BE9"/>
    <mergeCell ref="BF9:BG9"/>
    <mergeCell ref="BH9:BI9"/>
    <mergeCell ref="BJ9:BK9"/>
    <mergeCell ref="BL9:BM9"/>
    <mergeCell ref="BN9:BO9"/>
    <mergeCell ref="AR9:AS9"/>
    <mergeCell ref="AT9:AU9"/>
    <mergeCell ref="AV9:AW9"/>
    <mergeCell ref="AX9:AY9"/>
    <mergeCell ref="AZ9:BA9"/>
    <mergeCell ref="BB9:BC9"/>
    <mergeCell ref="CW9:CW10"/>
    <mergeCell ref="A11:A12"/>
    <mergeCell ref="B11:B12"/>
    <mergeCell ref="C11:C12"/>
    <mergeCell ref="D11:D12"/>
    <mergeCell ref="E11:E12"/>
    <mergeCell ref="F11:F12"/>
    <mergeCell ref="G11:G12"/>
    <mergeCell ref="H11:H12"/>
    <mergeCell ref="I11:I12"/>
    <mergeCell ref="CQ9:CQ10"/>
    <mergeCell ref="CR9:CR10"/>
    <mergeCell ref="CS9:CS10"/>
    <mergeCell ref="CT9:CT10"/>
    <mergeCell ref="CU9:CU10"/>
    <mergeCell ref="CV9:CV10"/>
    <mergeCell ref="CK9:CK10"/>
    <mergeCell ref="CL9:CL10"/>
    <mergeCell ref="CM9:CM10"/>
    <mergeCell ref="CN9:CN10"/>
    <mergeCell ref="CO9:CO10"/>
    <mergeCell ref="CP9:CP10"/>
    <mergeCell ref="CE9:CE10"/>
    <mergeCell ref="CF9:CF10"/>
    <mergeCell ref="CG9:CG10"/>
    <mergeCell ref="CH9:CH10"/>
    <mergeCell ref="CI9:CI10"/>
    <mergeCell ref="CJ9:CJ10"/>
    <mergeCell ref="BY9:BY10"/>
    <mergeCell ref="BZ9:BZ10"/>
    <mergeCell ref="CA9:CA10"/>
    <mergeCell ref="CB9:CB10"/>
    <mergeCell ref="AF11:AG11"/>
    <mergeCell ref="AH11:AI11"/>
    <mergeCell ref="AJ11:AK11"/>
    <mergeCell ref="AL11:AM11"/>
    <mergeCell ref="AN11:AO11"/>
    <mergeCell ref="AP11:AQ11"/>
    <mergeCell ref="T11:U11"/>
    <mergeCell ref="V11:W11"/>
    <mergeCell ref="X11:Y11"/>
    <mergeCell ref="Z11:AA11"/>
    <mergeCell ref="AB11:AC11"/>
    <mergeCell ref="AD11:AE11"/>
    <mergeCell ref="J11:J12"/>
    <mergeCell ref="K11:K12"/>
    <mergeCell ref="L11:L12"/>
    <mergeCell ref="M11:M12"/>
    <mergeCell ref="N11:O11"/>
    <mergeCell ref="P11:Q11"/>
    <mergeCell ref="CC11:CC12"/>
    <mergeCell ref="CD11:CD12"/>
    <mergeCell ref="BP11:BQ11"/>
    <mergeCell ref="BR11:BS11"/>
    <mergeCell ref="BT11:BT12"/>
    <mergeCell ref="BV11:BV12"/>
    <mergeCell ref="BW11:BW12"/>
    <mergeCell ref="BX11:BX12"/>
    <mergeCell ref="BD11:BE11"/>
    <mergeCell ref="BF11:BG11"/>
    <mergeCell ref="BH11:BI11"/>
    <mergeCell ref="BJ11:BK11"/>
    <mergeCell ref="BL11:BM11"/>
    <mergeCell ref="BN11:BO11"/>
    <mergeCell ref="AR11:AS11"/>
    <mergeCell ref="AT11:AU11"/>
    <mergeCell ref="AV11:AW11"/>
    <mergeCell ref="AX11:AY11"/>
    <mergeCell ref="AZ11:BA11"/>
    <mergeCell ref="BB11:BC11"/>
    <mergeCell ref="CW11:CW12"/>
    <mergeCell ref="A13:A14"/>
    <mergeCell ref="B13:B14"/>
    <mergeCell ref="C13:C14"/>
    <mergeCell ref="D13:D14"/>
    <mergeCell ref="E13:E14"/>
    <mergeCell ref="F13:F14"/>
    <mergeCell ref="G13:G14"/>
    <mergeCell ref="H13:H14"/>
    <mergeCell ref="I13:I14"/>
    <mergeCell ref="CQ11:CQ12"/>
    <mergeCell ref="CR11:CR12"/>
    <mergeCell ref="CS11:CS12"/>
    <mergeCell ref="CT11:CT12"/>
    <mergeCell ref="CU11:CU12"/>
    <mergeCell ref="CV11:CV12"/>
    <mergeCell ref="CK11:CK12"/>
    <mergeCell ref="CL11:CL12"/>
    <mergeCell ref="CM11:CM12"/>
    <mergeCell ref="CN11:CN12"/>
    <mergeCell ref="CO11:CO12"/>
    <mergeCell ref="CP11:CP12"/>
    <mergeCell ref="CE11:CE12"/>
    <mergeCell ref="CF11:CF12"/>
    <mergeCell ref="CG11:CG12"/>
    <mergeCell ref="CH11:CH12"/>
    <mergeCell ref="CI11:CI12"/>
    <mergeCell ref="CJ11:CJ12"/>
    <mergeCell ref="BY11:BY12"/>
    <mergeCell ref="BZ11:BZ12"/>
    <mergeCell ref="CA11:CA12"/>
    <mergeCell ref="CB11:CB12"/>
    <mergeCell ref="AF13:AG13"/>
    <mergeCell ref="AH13:AI13"/>
    <mergeCell ref="AJ13:AK13"/>
    <mergeCell ref="AL13:AM13"/>
    <mergeCell ref="AN13:AO13"/>
    <mergeCell ref="AP13:AQ13"/>
    <mergeCell ref="R13:S13"/>
    <mergeCell ref="V13:W13"/>
    <mergeCell ref="X13:Y13"/>
    <mergeCell ref="Z13:AA13"/>
    <mergeCell ref="AB13:AC13"/>
    <mergeCell ref="AD13:AE13"/>
    <mergeCell ref="J13:J14"/>
    <mergeCell ref="K13:K14"/>
    <mergeCell ref="L13:L14"/>
    <mergeCell ref="M13:M14"/>
    <mergeCell ref="N13:O13"/>
    <mergeCell ref="P13:Q13"/>
    <mergeCell ref="CC13:CC14"/>
    <mergeCell ref="CD13:CD14"/>
    <mergeCell ref="BP13:BQ13"/>
    <mergeCell ref="BR13:BS13"/>
    <mergeCell ref="BT13:BT14"/>
    <mergeCell ref="BV13:BV14"/>
    <mergeCell ref="BW13:BW14"/>
    <mergeCell ref="BX13:BX14"/>
    <mergeCell ref="BD13:BE13"/>
    <mergeCell ref="BF13:BG13"/>
    <mergeCell ref="BH13:BI13"/>
    <mergeCell ref="BJ13:BK13"/>
    <mergeCell ref="BL13:BM13"/>
    <mergeCell ref="BN13:BO13"/>
    <mergeCell ref="AR13:AS13"/>
    <mergeCell ref="AT13:AU13"/>
    <mergeCell ref="AV13:AW13"/>
    <mergeCell ref="AX13:AY13"/>
    <mergeCell ref="AZ13:BA13"/>
    <mergeCell ref="BB13:BC13"/>
    <mergeCell ref="CW13:CW14"/>
    <mergeCell ref="A15:A16"/>
    <mergeCell ref="B15:B16"/>
    <mergeCell ref="C15:C16"/>
    <mergeCell ref="D15:D16"/>
    <mergeCell ref="E15:E16"/>
    <mergeCell ref="F15:F16"/>
    <mergeCell ref="G15:G16"/>
    <mergeCell ref="H15:H16"/>
    <mergeCell ref="I15:I16"/>
    <mergeCell ref="CQ13:CQ14"/>
    <mergeCell ref="CR13:CR14"/>
    <mergeCell ref="CS13:CS14"/>
    <mergeCell ref="CT13:CT14"/>
    <mergeCell ref="CU13:CU14"/>
    <mergeCell ref="CV13:CV14"/>
    <mergeCell ref="CK13:CK14"/>
    <mergeCell ref="CL13:CL14"/>
    <mergeCell ref="CM13:CM14"/>
    <mergeCell ref="CN13:CN14"/>
    <mergeCell ref="CO13:CO14"/>
    <mergeCell ref="CP13:CP14"/>
    <mergeCell ref="CE13:CE14"/>
    <mergeCell ref="CF13:CF14"/>
    <mergeCell ref="CG13:CG14"/>
    <mergeCell ref="CH13:CH14"/>
    <mergeCell ref="CI13:CI14"/>
    <mergeCell ref="CJ13:CJ14"/>
    <mergeCell ref="BY13:BY14"/>
    <mergeCell ref="BZ13:BZ14"/>
    <mergeCell ref="CA13:CA14"/>
    <mergeCell ref="CB13:CB14"/>
    <mergeCell ref="AF15:AG15"/>
    <mergeCell ref="AH15:AI15"/>
    <mergeCell ref="AJ15:AK15"/>
    <mergeCell ref="AL15:AM15"/>
    <mergeCell ref="AN15:AO15"/>
    <mergeCell ref="AP15:AQ15"/>
    <mergeCell ref="R15:S15"/>
    <mergeCell ref="T15:U15"/>
    <mergeCell ref="X15:Y15"/>
    <mergeCell ref="Z15:AA15"/>
    <mergeCell ref="AB15:AC15"/>
    <mergeCell ref="AD15:AE15"/>
    <mergeCell ref="J15:J16"/>
    <mergeCell ref="K15:K16"/>
    <mergeCell ref="L15:L16"/>
    <mergeCell ref="M15:M16"/>
    <mergeCell ref="N15:O15"/>
    <mergeCell ref="P15:Q15"/>
    <mergeCell ref="CC15:CC16"/>
    <mergeCell ref="CD15:CD16"/>
    <mergeCell ref="BP15:BQ15"/>
    <mergeCell ref="BR15:BS15"/>
    <mergeCell ref="BT15:BT16"/>
    <mergeCell ref="BV15:BV16"/>
    <mergeCell ref="BW15:BW16"/>
    <mergeCell ref="BX15:BX16"/>
    <mergeCell ref="BD15:BE15"/>
    <mergeCell ref="BF15:BG15"/>
    <mergeCell ref="BH15:BI15"/>
    <mergeCell ref="BJ15:BK15"/>
    <mergeCell ref="BL15:BM15"/>
    <mergeCell ref="BN15:BO15"/>
    <mergeCell ref="AR15:AS15"/>
    <mergeCell ref="AT15:AU15"/>
    <mergeCell ref="AV15:AW15"/>
    <mergeCell ref="AX15:AY15"/>
    <mergeCell ref="AZ15:BA15"/>
    <mergeCell ref="BB15:BC15"/>
    <mergeCell ref="CW15:CW16"/>
    <mergeCell ref="A17:A18"/>
    <mergeCell ref="B17:B18"/>
    <mergeCell ref="C17:C18"/>
    <mergeCell ref="D17:D18"/>
    <mergeCell ref="E17:E18"/>
    <mergeCell ref="F17:F18"/>
    <mergeCell ref="G17:G18"/>
    <mergeCell ref="H17:H18"/>
    <mergeCell ref="I17:I18"/>
    <mergeCell ref="CQ15:CQ16"/>
    <mergeCell ref="CR15:CR16"/>
    <mergeCell ref="CS15:CS16"/>
    <mergeCell ref="CT15:CT16"/>
    <mergeCell ref="CU15:CU16"/>
    <mergeCell ref="CV15:CV16"/>
    <mergeCell ref="CK15:CK16"/>
    <mergeCell ref="CL15:CL16"/>
    <mergeCell ref="CM15:CM16"/>
    <mergeCell ref="CN15:CN16"/>
    <mergeCell ref="CO15:CO16"/>
    <mergeCell ref="CP15:CP16"/>
    <mergeCell ref="CE15:CE16"/>
    <mergeCell ref="CF15:CF16"/>
    <mergeCell ref="CG15:CG16"/>
    <mergeCell ref="CH15:CH16"/>
    <mergeCell ref="CI15:CI16"/>
    <mergeCell ref="CJ15:CJ16"/>
    <mergeCell ref="BY15:BY16"/>
    <mergeCell ref="BZ15:BZ16"/>
    <mergeCell ref="CA15:CA16"/>
    <mergeCell ref="CB15:CB16"/>
    <mergeCell ref="AF17:AG17"/>
    <mergeCell ref="AH17:AI17"/>
    <mergeCell ref="AJ17:AK17"/>
    <mergeCell ref="AL17:AM17"/>
    <mergeCell ref="AN17:AO17"/>
    <mergeCell ref="AP17:AQ17"/>
    <mergeCell ref="R17:S17"/>
    <mergeCell ref="T17:U17"/>
    <mergeCell ref="V17:W17"/>
    <mergeCell ref="Z17:AA17"/>
    <mergeCell ref="AB17:AC17"/>
    <mergeCell ref="AD17:AE17"/>
    <mergeCell ref="J17:J18"/>
    <mergeCell ref="K17:K18"/>
    <mergeCell ref="L17:L18"/>
    <mergeCell ref="M17:M18"/>
    <mergeCell ref="N17:O17"/>
    <mergeCell ref="P17:Q17"/>
    <mergeCell ref="CC17:CC18"/>
    <mergeCell ref="CD17:CD18"/>
    <mergeCell ref="BP17:BQ17"/>
    <mergeCell ref="BR17:BS17"/>
    <mergeCell ref="BT17:BT18"/>
    <mergeCell ref="BV17:BV18"/>
    <mergeCell ref="BW17:BW18"/>
    <mergeCell ref="BX17:BX18"/>
    <mergeCell ref="BD17:BE17"/>
    <mergeCell ref="BF17:BG17"/>
    <mergeCell ref="BH17:BI17"/>
    <mergeCell ref="BJ17:BK17"/>
    <mergeCell ref="BL17:BM17"/>
    <mergeCell ref="BN17:BO17"/>
    <mergeCell ref="AR17:AS17"/>
    <mergeCell ref="AT17:AU17"/>
    <mergeCell ref="AV17:AW17"/>
    <mergeCell ref="AX17:AY17"/>
    <mergeCell ref="AZ17:BA17"/>
    <mergeCell ref="BB17:BC17"/>
    <mergeCell ref="CW17:CW18"/>
    <mergeCell ref="A19:A20"/>
    <mergeCell ref="B19:B20"/>
    <mergeCell ref="C19:C20"/>
    <mergeCell ref="D19:D20"/>
    <mergeCell ref="E19:E20"/>
    <mergeCell ref="F19:F20"/>
    <mergeCell ref="G19:G20"/>
    <mergeCell ref="H19:H20"/>
    <mergeCell ref="I19:I20"/>
    <mergeCell ref="CQ17:CQ18"/>
    <mergeCell ref="CR17:CR18"/>
    <mergeCell ref="CS17:CS18"/>
    <mergeCell ref="CT17:CT18"/>
    <mergeCell ref="CU17:CU18"/>
    <mergeCell ref="CV17:CV18"/>
    <mergeCell ref="CK17:CK18"/>
    <mergeCell ref="CL17:CL18"/>
    <mergeCell ref="CM17:CM18"/>
    <mergeCell ref="CN17:CN18"/>
    <mergeCell ref="CO17:CO18"/>
    <mergeCell ref="CP17:CP18"/>
    <mergeCell ref="CE17:CE18"/>
    <mergeCell ref="CF17:CF18"/>
    <mergeCell ref="CG17:CG18"/>
    <mergeCell ref="CH17:CH18"/>
    <mergeCell ref="CI17:CI18"/>
    <mergeCell ref="CJ17:CJ18"/>
    <mergeCell ref="BY17:BY18"/>
    <mergeCell ref="BZ17:BZ18"/>
    <mergeCell ref="CA17:CA18"/>
    <mergeCell ref="CB17:CB18"/>
    <mergeCell ref="AF19:AG19"/>
    <mergeCell ref="AH19:AI19"/>
    <mergeCell ref="AJ19:AK19"/>
    <mergeCell ref="AL19:AM19"/>
    <mergeCell ref="AN19:AO19"/>
    <mergeCell ref="AP19:AQ19"/>
    <mergeCell ref="R19:S19"/>
    <mergeCell ref="T19:U19"/>
    <mergeCell ref="V19:W19"/>
    <mergeCell ref="X19:Y19"/>
    <mergeCell ref="AB19:AC19"/>
    <mergeCell ref="AD19:AE19"/>
    <mergeCell ref="J19:J20"/>
    <mergeCell ref="K19:K20"/>
    <mergeCell ref="L19:L20"/>
    <mergeCell ref="M19:M20"/>
    <mergeCell ref="N19:O19"/>
    <mergeCell ref="P19:Q19"/>
    <mergeCell ref="CC19:CC20"/>
    <mergeCell ref="CD19:CD20"/>
    <mergeCell ref="BP19:BQ19"/>
    <mergeCell ref="BR19:BS19"/>
    <mergeCell ref="BT19:BT20"/>
    <mergeCell ref="BV19:BV20"/>
    <mergeCell ref="BW19:BW20"/>
    <mergeCell ref="BX19:BX20"/>
    <mergeCell ref="BD19:BE19"/>
    <mergeCell ref="BF19:BG19"/>
    <mergeCell ref="BH19:BI19"/>
    <mergeCell ref="BJ19:BK19"/>
    <mergeCell ref="BL19:BM19"/>
    <mergeCell ref="BN19:BO19"/>
    <mergeCell ref="AR19:AS19"/>
    <mergeCell ref="AT19:AU19"/>
    <mergeCell ref="AV19:AW19"/>
    <mergeCell ref="AX19:AY19"/>
    <mergeCell ref="AZ19:BA19"/>
    <mergeCell ref="BB19:BC19"/>
    <mergeCell ref="CW19:CW20"/>
    <mergeCell ref="A21:A22"/>
    <mergeCell ref="B21:B22"/>
    <mergeCell ref="C21:C22"/>
    <mergeCell ref="D21:D22"/>
    <mergeCell ref="E21:E22"/>
    <mergeCell ref="F21:F22"/>
    <mergeCell ref="G21:G22"/>
    <mergeCell ref="H21:H22"/>
    <mergeCell ref="I21:I22"/>
    <mergeCell ref="CQ19:CQ20"/>
    <mergeCell ref="CR19:CR20"/>
    <mergeCell ref="CS19:CS20"/>
    <mergeCell ref="CT19:CT20"/>
    <mergeCell ref="CU19:CU20"/>
    <mergeCell ref="CV19:CV20"/>
    <mergeCell ref="CK19:CK20"/>
    <mergeCell ref="CL19:CL20"/>
    <mergeCell ref="CM19:CM20"/>
    <mergeCell ref="CN19:CN20"/>
    <mergeCell ref="CO19:CO20"/>
    <mergeCell ref="CP19:CP20"/>
    <mergeCell ref="CE19:CE20"/>
    <mergeCell ref="CF19:CF20"/>
    <mergeCell ref="CG19:CG20"/>
    <mergeCell ref="CH19:CH20"/>
    <mergeCell ref="CI19:CI20"/>
    <mergeCell ref="CJ19:CJ20"/>
    <mergeCell ref="BY19:BY20"/>
    <mergeCell ref="BZ19:BZ20"/>
    <mergeCell ref="CA19:CA20"/>
    <mergeCell ref="CB19:CB20"/>
    <mergeCell ref="AF21:AG21"/>
    <mergeCell ref="AH21:AI21"/>
    <mergeCell ref="AJ21:AK21"/>
    <mergeCell ref="AL21:AM21"/>
    <mergeCell ref="AN21:AO21"/>
    <mergeCell ref="AP21:AQ21"/>
    <mergeCell ref="R21:S21"/>
    <mergeCell ref="T21:U21"/>
    <mergeCell ref="V21:W21"/>
    <mergeCell ref="X21:Y21"/>
    <mergeCell ref="Z21:AA21"/>
    <mergeCell ref="AD21:AE21"/>
    <mergeCell ref="J21:J22"/>
    <mergeCell ref="K21:K22"/>
    <mergeCell ref="L21:L22"/>
    <mergeCell ref="M21:M22"/>
    <mergeCell ref="N21:O21"/>
    <mergeCell ref="P21:Q21"/>
    <mergeCell ref="CC21:CC22"/>
    <mergeCell ref="CD21:CD22"/>
    <mergeCell ref="BP21:BQ21"/>
    <mergeCell ref="BR21:BS21"/>
    <mergeCell ref="BT21:BT22"/>
    <mergeCell ref="BV21:BV22"/>
    <mergeCell ref="BW21:BW22"/>
    <mergeCell ref="BX21:BX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CW21:CW22"/>
    <mergeCell ref="A23:A24"/>
    <mergeCell ref="B23:B24"/>
    <mergeCell ref="C23:C24"/>
    <mergeCell ref="D23:D24"/>
    <mergeCell ref="E23:E24"/>
    <mergeCell ref="F23:F24"/>
    <mergeCell ref="G23:G24"/>
    <mergeCell ref="H23:H24"/>
    <mergeCell ref="I23:I24"/>
    <mergeCell ref="CQ21:CQ22"/>
    <mergeCell ref="CR21:CR22"/>
    <mergeCell ref="CS21:CS22"/>
    <mergeCell ref="CT21:CT22"/>
    <mergeCell ref="CU21:CU22"/>
    <mergeCell ref="CV21:CV22"/>
    <mergeCell ref="CK21:CK22"/>
    <mergeCell ref="CL21:CL22"/>
    <mergeCell ref="CM21:CM22"/>
    <mergeCell ref="CN21:CN22"/>
    <mergeCell ref="CO21:CO22"/>
    <mergeCell ref="CP21:CP22"/>
    <mergeCell ref="CE21:CE22"/>
    <mergeCell ref="CF21:CF22"/>
    <mergeCell ref="CG21:CG22"/>
    <mergeCell ref="CH21:CH22"/>
    <mergeCell ref="CI21:CI22"/>
    <mergeCell ref="CJ21:CJ22"/>
    <mergeCell ref="BY21:BY22"/>
    <mergeCell ref="BZ21:BZ22"/>
    <mergeCell ref="CA21:CA22"/>
    <mergeCell ref="CB21:CB22"/>
    <mergeCell ref="AF23:AG23"/>
    <mergeCell ref="AH23:AI23"/>
    <mergeCell ref="AJ23:AK23"/>
    <mergeCell ref="AL23:AM23"/>
    <mergeCell ref="AN23:AO23"/>
    <mergeCell ref="AP23:AQ23"/>
    <mergeCell ref="R23:S23"/>
    <mergeCell ref="T23:U23"/>
    <mergeCell ref="V23:W23"/>
    <mergeCell ref="X23:Y23"/>
    <mergeCell ref="Z23:AA23"/>
    <mergeCell ref="AB23:AC23"/>
    <mergeCell ref="J23:J24"/>
    <mergeCell ref="K23:K24"/>
    <mergeCell ref="L23:L24"/>
    <mergeCell ref="M23:M24"/>
    <mergeCell ref="N23:O23"/>
    <mergeCell ref="P23:Q23"/>
    <mergeCell ref="CC23:CC24"/>
    <mergeCell ref="CD23:CD24"/>
    <mergeCell ref="BP23:BQ23"/>
    <mergeCell ref="BR23:BS23"/>
    <mergeCell ref="BT23:BT24"/>
    <mergeCell ref="BV23:BV24"/>
    <mergeCell ref="BW23:BW24"/>
    <mergeCell ref="BX23:BX24"/>
    <mergeCell ref="BD23:BE23"/>
    <mergeCell ref="BF23:BG23"/>
    <mergeCell ref="BH23:BI23"/>
    <mergeCell ref="BJ23:BK23"/>
    <mergeCell ref="BL23:BM23"/>
    <mergeCell ref="BN23:BO23"/>
    <mergeCell ref="AR23:AS23"/>
    <mergeCell ref="AT23:AU23"/>
    <mergeCell ref="AV23:AW23"/>
    <mergeCell ref="AX23:AY23"/>
    <mergeCell ref="AZ23:BA23"/>
    <mergeCell ref="BB23:BC23"/>
    <mergeCell ref="CW23:CW24"/>
    <mergeCell ref="A25:A26"/>
    <mergeCell ref="B25:B26"/>
    <mergeCell ref="C25:C26"/>
    <mergeCell ref="D25:D26"/>
    <mergeCell ref="E25:E26"/>
    <mergeCell ref="F25:F26"/>
    <mergeCell ref="G25:G26"/>
    <mergeCell ref="H25:H26"/>
    <mergeCell ref="I25:I26"/>
    <mergeCell ref="CQ23:CQ24"/>
    <mergeCell ref="CR23:CR24"/>
    <mergeCell ref="CS23:CS24"/>
    <mergeCell ref="CT23:CT24"/>
    <mergeCell ref="CU23:CU24"/>
    <mergeCell ref="CV23:CV24"/>
    <mergeCell ref="CK23:CK24"/>
    <mergeCell ref="CL23:CL24"/>
    <mergeCell ref="CM23:CM24"/>
    <mergeCell ref="CN23:CN24"/>
    <mergeCell ref="CO23:CO24"/>
    <mergeCell ref="CP23:CP24"/>
    <mergeCell ref="CE23:CE24"/>
    <mergeCell ref="CF23:CF24"/>
    <mergeCell ref="CG23:CG24"/>
    <mergeCell ref="CH23:CH24"/>
    <mergeCell ref="CI23:CI24"/>
    <mergeCell ref="CJ23:CJ24"/>
    <mergeCell ref="BY23:BY24"/>
    <mergeCell ref="BZ23:BZ24"/>
    <mergeCell ref="CA23:CA24"/>
    <mergeCell ref="CB23:CB24"/>
    <mergeCell ref="AD25:AE25"/>
    <mergeCell ref="AH25:AI25"/>
    <mergeCell ref="AJ25:AK25"/>
    <mergeCell ref="AL25:AM25"/>
    <mergeCell ref="AN25:AO25"/>
    <mergeCell ref="AP25:AQ25"/>
    <mergeCell ref="R25:S25"/>
    <mergeCell ref="T25:U25"/>
    <mergeCell ref="V25:W25"/>
    <mergeCell ref="X25:Y25"/>
    <mergeCell ref="Z25:AA25"/>
    <mergeCell ref="AB25:AC25"/>
    <mergeCell ref="J25:J26"/>
    <mergeCell ref="K25:K26"/>
    <mergeCell ref="L25:L26"/>
    <mergeCell ref="M25:M26"/>
    <mergeCell ref="N25:O25"/>
    <mergeCell ref="P25:Q25"/>
    <mergeCell ref="CC25:CC26"/>
    <mergeCell ref="CD25:CD26"/>
    <mergeCell ref="BP25:BQ25"/>
    <mergeCell ref="BR25:BS25"/>
    <mergeCell ref="BT25:BT26"/>
    <mergeCell ref="BV25:BV26"/>
    <mergeCell ref="BW25:BW26"/>
    <mergeCell ref="BX25:BX26"/>
    <mergeCell ref="BD25:BE25"/>
    <mergeCell ref="BF25:BG25"/>
    <mergeCell ref="BH25:BI25"/>
    <mergeCell ref="BJ25:BK25"/>
    <mergeCell ref="BL25:BM25"/>
    <mergeCell ref="BN25:BO25"/>
    <mergeCell ref="AR25:AS25"/>
    <mergeCell ref="AT25:AU25"/>
    <mergeCell ref="AV25:AW25"/>
    <mergeCell ref="AX25:AY25"/>
    <mergeCell ref="AZ25:BA25"/>
    <mergeCell ref="BB25:BC25"/>
    <mergeCell ref="CW25:CW26"/>
    <mergeCell ref="A27:A28"/>
    <mergeCell ref="B27:B28"/>
    <mergeCell ref="C27:C28"/>
    <mergeCell ref="D27:D28"/>
    <mergeCell ref="E27:E28"/>
    <mergeCell ref="F27:F28"/>
    <mergeCell ref="G27:G28"/>
    <mergeCell ref="H27:H28"/>
    <mergeCell ref="I27:I28"/>
    <mergeCell ref="CQ25:CQ26"/>
    <mergeCell ref="CR25:CR26"/>
    <mergeCell ref="CS25:CS26"/>
    <mergeCell ref="CT25:CT26"/>
    <mergeCell ref="CU25:CU26"/>
    <mergeCell ref="CV25:CV26"/>
    <mergeCell ref="CK25:CK26"/>
    <mergeCell ref="CL25:CL26"/>
    <mergeCell ref="CM25:CM26"/>
    <mergeCell ref="CN25:CN26"/>
    <mergeCell ref="CO25:CO26"/>
    <mergeCell ref="CP25:CP26"/>
    <mergeCell ref="CE25:CE26"/>
    <mergeCell ref="CF25:CF26"/>
    <mergeCell ref="CG25:CG26"/>
    <mergeCell ref="CH25:CH26"/>
    <mergeCell ref="CI25:CI26"/>
    <mergeCell ref="CJ25:CJ26"/>
    <mergeCell ref="BY25:BY26"/>
    <mergeCell ref="BZ25:BZ26"/>
    <mergeCell ref="CA25:CA26"/>
    <mergeCell ref="CB25:CB26"/>
    <mergeCell ref="AD27:AE27"/>
    <mergeCell ref="AF27:AG27"/>
    <mergeCell ref="AJ27:AK27"/>
    <mergeCell ref="AL27:AM27"/>
    <mergeCell ref="AN27:AO27"/>
    <mergeCell ref="AP27:AQ27"/>
    <mergeCell ref="R27:S27"/>
    <mergeCell ref="T27:U27"/>
    <mergeCell ref="V27:W27"/>
    <mergeCell ref="X27:Y27"/>
    <mergeCell ref="Z27:AA27"/>
    <mergeCell ref="AB27:AC27"/>
    <mergeCell ref="J27:J28"/>
    <mergeCell ref="K27:K28"/>
    <mergeCell ref="L27:L28"/>
    <mergeCell ref="M27:M28"/>
    <mergeCell ref="N27:O27"/>
    <mergeCell ref="P27:Q27"/>
    <mergeCell ref="CC27:CC28"/>
    <mergeCell ref="CD27:CD28"/>
    <mergeCell ref="BP27:BQ27"/>
    <mergeCell ref="BR27:BS27"/>
    <mergeCell ref="BT27:BT28"/>
    <mergeCell ref="BV27:BV28"/>
    <mergeCell ref="BW27:BW28"/>
    <mergeCell ref="BX27:BX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CW27:CW28"/>
    <mergeCell ref="A29:A30"/>
    <mergeCell ref="B29:B30"/>
    <mergeCell ref="C29:C30"/>
    <mergeCell ref="D29:D30"/>
    <mergeCell ref="E29:E30"/>
    <mergeCell ref="F29:F30"/>
    <mergeCell ref="G29:G30"/>
    <mergeCell ref="H29:H30"/>
    <mergeCell ref="I29:I30"/>
    <mergeCell ref="CQ27:CQ28"/>
    <mergeCell ref="CR27:CR28"/>
    <mergeCell ref="CS27:CS28"/>
    <mergeCell ref="CT27:CT28"/>
    <mergeCell ref="CU27:CU28"/>
    <mergeCell ref="CV27:CV28"/>
    <mergeCell ref="CK27:CK28"/>
    <mergeCell ref="CL27:CL28"/>
    <mergeCell ref="CM27:CM28"/>
    <mergeCell ref="CN27:CN28"/>
    <mergeCell ref="CO27:CO28"/>
    <mergeCell ref="CP27:CP28"/>
    <mergeCell ref="CE27:CE28"/>
    <mergeCell ref="CF27:CF28"/>
    <mergeCell ref="CG27:CG28"/>
    <mergeCell ref="CH27:CH28"/>
    <mergeCell ref="CI27:CI28"/>
    <mergeCell ref="CJ27:CJ28"/>
    <mergeCell ref="BY27:BY28"/>
    <mergeCell ref="BZ27:BZ28"/>
    <mergeCell ref="CA27:CA28"/>
    <mergeCell ref="CB27:CB28"/>
    <mergeCell ref="AD29:AE29"/>
    <mergeCell ref="AF29:AG29"/>
    <mergeCell ref="AH29:AI29"/>
    <mergeCell ref="AL29:AM29"/>
    <mergeCell ref="AN29:AO29"/>
    <mergeCell ref="AP29:AQ29"/>
    <mergeCell ref="R29:S29"/>
    <mergeCell ref="T29:U29"/>
    <mergeCell ref="V29:W29"/>
    <mergeCell ref="X29:Y29"/>
    <mergeCell ref="Z29:AA29"/>
    <mergeCell ref="AB29:AC29"/>
    <mergeCell ref="J29:J30"/>
    <mergeCell ref="K29:K30"/>
    <mergeCell ref="L29:L30"/>
    <mergeCell ref="M29:M30"/>
    <mergeCell ref="N29:O29"/>
    <mergeCell ref="P29:Q29"/>
    <mergeCell ref="CC29:CC30"/>
    <mergeCell ref="CD29:CD30"/>
    <mergeCell ref="BP29:BQ29"/>
    <mergeCell ref="BR29:BS29"/>
    <mergeCell ref="BT29:BT30"/>
    <mergeCell ref="BV29:BV30"/>
    <mergeCell ref="BW29:BW30"/>
    <mergeCell ref="BX29:BX30"/>
    <mergeCell ref="BD29:BE29"/>
    <mergeCell ref="BF29:BG29"/>
    <mergeCell ref="BH29:BI29"/>
    <mergeCell ref="BJ29:BK29"/>
    <mergeCell ref="BL29:BM29"/>
    <mergeCell ref="BN29:BO29"/>
    <mergeCell ref="AR29:AS29"/>
    <mergeCell ref="AT29:AU29"/>
    <mergeCell ref="AV29:AW29"/>
    <mergeCell ref="AX29:AY29"/>
    <mergeCell ref="AZ29:BA29"/>
    <mergeCell ref="BB29:BC29"/>
    <mergeCell ref="CW29:CW30"/>
    <mergeCell ref="A31:A32"/>
    <mergeCell ref="B31:B32"/>
    <mergeCell ref="C31:C32"/>
    <mergeCell ref="D31:D32"/>
    <mergeCell ref="E31:E32"/>
    <mergeCell ref="F31:F32"/>
    <mergeCell ref="G31:G32"/>
    <mergeCell ref="H31:H32"/>
    <mergeCell ref="I31:I32"/>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AD31:AE31"/>
    <mergeCell ref="AF31:AG31"/>
    <mergeCell ref="AH31:AI31"/>
    <mergeCell ref="AJ31:AK31"/>
    <mergeCell ref="AN31:AO31"/>
    <mergeCell ref="AP31:AQ31"/>
    <mergeCell ref="R31:S31"/>
    <mergeCell ref="T31:U31"/>
    <mergeCell ref="V31:W31"/>
    <mergeCell ref="X31:Y31"/>
    <mergeCell ref="Z31:AA31"/>
    <mergeCell ref="AB31:AC31"/>
    <mergeCell ref="J31:J32"/>
    <mergeCell ref="K31:K32"/>
    <mergeCell ref="L31:L32"/>
    <mergeCell ref="M31:M32"/>
    <mergeCell ref="N31:O31"/>
    <mergeCell ref="P31:Q31"/>
    <mergeCell ref="CC31:CC32"/>
    <mergeCell ref="CD31:CD32"/>
    <mergeCell ref="BP31:BQ31"/>
    <mergeCell ref="BR31:BS31"/>
    <mergeCell ref="BT31:BT32"/>
    <mergeCell ref="BV31:BV32"/>
    <mergeCell ref="BW31:BW32"/>
    <mergeCell ref="BX31:BX32"/>
    <mergeCell ref="BD31:BE31"/>
    <mergeCell ref="BF31:BG31"/>
    <mergeCell ref="BH31:BI31"/>
    <mergeCell ref="BJ31:BK31"/>
    <mergeCell ref="BL31:BM31"/>
    <mergeCell ref="BN31:BO31"/>
    <mergeCell ref="AR31:AS31"/>
    <mergeCell ref="AT31:AU31"/>
    <mergeCell ref="AV31:AW31"/>
    <mergeCell ref="AX31:AY31"/>
    <mergeCell ref="AZ31:BA31"/>
    <mergeCell ref="BB31:BC31"/>
    <mergeCell ref="CW31:CW32"/>
    <mergeCell ref="A33:A34"/>
    <mergeCell ref="B33:B34"/>
    <mergeCell ref="C33:C34"/>
    <mergeCell ref="D33:D34"/>
    <mergeCell ref="E33:E34"/>
    <mergeCell ref="F33:F34"/>
    <mergeCell ref="G33:G34"/>
    <mergeCell ref="H33:H34"/>
    <mergeCell ref="I33:I34"/>
    <mergeCell ref="CQ31:CQ32"/>
    <mergeCell ref="CR31:CR32"/>
    <mergeCell ref="CS31:CS32"/>
    <mergeCell ref="CT31:CT32"/>
    <mergeCell ref="CU31:CU32"/>
    <mergeCell ref="CV31:CV32"/>
    <mergeCell ref="CK31:CK32"/>
    <mergeCell ref="CL31:CL32"/>
    <mergeCell ref="CM31:CM32"/>
    <mergeCell ref="CN31:CN32"/>
    <mergeCell ref="CO31:CO32"/>
    <mergeCell ref="CP31:CP32"/>
    <mergeCell ref="CE31:CE32"/>
    <mergeCell ref="CF31:CF32"/>
    <mergeCell ref="CG31:CG32"/>
    <mergeCell ref="CH31:CH32"/>
    <mergeCell ref="CI31:CI32"/>
    <mergeCell ref="CJ31:CJ32"/>
    <mergeCell ref="BY31:BY32"/>
    <mergeCell ref="BZ31:BZ32"/>
    <mergeCell ref="CA31:CA32"/>
    <mergeCell ref="CB31:CB32"/>
    <mergeCell ref="AD33:AE33"/>
    <mergeCell ref="AF33:AG33"/>
    <mergeCell ref="AH33:AI33"/>
    <mergeCell ref="AJ33:AK33"/>
    <mergeCell ref="AL33:AM33"/>
    <mergeCell ref="AP33:AQ33"/>
    <mergeCell ref="R33:S33"/>
    <mergeCell ref="T33:U33"/>
    <mergeCell ref="V33:W33"/>
    <mergeCell ref="X33:Y33"/>
    <mergeCell ref="Z33:AA33"/>
    <mergeCell ref="AB33:AC33"/>
    <mergeCell ref="J33:J34"/>
    <mergeCell ref="K33:K34"/>
    <mergeCell ref="L33:L34"/>
    <mergeCell ref="M33:M34"/>
    <mergeCell ref="N33:O33"/>
    <mergeCell ref="P33:Q33"/>
    <mergeCell ref="CC33:CC34"/>
    <mergeCell ref="CD33:CD34"/>
    <mergeCell ref="BP33:BQ33"/>
    <mergeCell ref="BR33:BS33"/>
    <mergeCell ref="BT33:BT34"/>
    <mergeCell ref="BV33:BV34"/>
    <mergeCell ref="BW33:BW34"/>
    <mergeCell ref="BX33:BX34"/>
    <mergeCell ref="BD33:BE33"/>
    <mergeCell ref="BF33:BG33"/>
    <mergeCell ref="BH33:BI33"/>
    <mergeCell ref="BJ33:BK33"/>
    <mergeCell ref="BL33:BM33"/>
    <mergeCell ref="BN33:BO33"/>
    <mergeCell ref="AR33:AS33"/>
    <mergeCell ref="AT33:AU33"/>
    <mergeCell ref="AV33:AW33"/>
    <mergeCell ref="AX33:AY33"/>
    <mergeCell ref="AZ33:BA33"/>
    <mergeCell ref="BB33:BC33"/>
    <mergeCell ref="CW33:CW34"/>
    <mergeCell ref="A35:A36"/>
    <mergeCell ref="B35:B36"/>
    <mergeCell ref="C35:C36"/>
    <mergeCell ref="D35:D36"/>
    <mergeCell ref="E35:E36"/>
    <mergeCell ref="F35:F36"/>
    <mergeCell ref="G35:G36"/>
    <mergeCell ref="H35:H36"/>
    <mergeCell ref="I35:I36"/>
    <mergeCell ref="CQ33:CQ34"/>
    <mergeCell ref="CR33:CR34"/>
    <mergeCell ref="CS33:CS34"/>
    <mergeCell ref="CT33:CT34"/>
    <mergeCell ref="CU33:CU34"/>
    <mergeCell ref="CV33:CV34"/>
    <mergeCell ref="CK33:CK34"/>
    <mergeCell ref="CL33:CL34"/>
    <mergeCell ref="CM33:CM34"/>
    <mergeCell ref="CN33:CN34"/>
    <mergeCell ref="CO33:CO34"/>
    <mergeCell ref="CP33:CP34"/>
    <mergeCell ref="CE33:CE34"/>
    <mergeCell ref="CF33:CF34"/>
    <mergeCell ref="CG33:CG34"/>
    <mergeCell ref="CH33:CH34"/>
    <mergeCell ref="CI33:CI34"/>
    <mergeCell ref="CJ33:CJ34"/>
    <mergeCell ref="BY33:BY34"/>
    <mergeCell ref="BZ33:BZ34"/>
    <mergeCell ref="CA33:CA34"/>
    <mergeCell ref="CB33:CB34"/>
    <mergeCell ref="AD35:AE35"/>
    <mergeCell ref="AF35:AG35"/>
    <mergeCell ref="AH35:AI35"/>
    <mergeCell ref="AJ35:AK35"/>
    <mergeCell ref="AL35:AM35"/>
    <mergeCell ref="AN35:AO35"/>
    <mergeCell ref="R35:S35"/>
    <mergeCell ref="T35:U35"/>
    <mergeCell ref="V35:W35"/>
    <mergeCell ref="X35:Y35"/>
    <mergeCell ref="Z35:AA35"/>
    <mergeCell ref="AB35:AC35"/>
    <mergeCell ref="J35:J36"/>
    <mergeCell ref="K35:K36"/>
    <mergeCell ref="L35:L36"/>
    <mergeCell ref="M35:M36"/>
    <mergeCell ref="N35:O35"/>
    <mergeCell ref="P35:Q35"/>
    <mergeCell ref="CC35:CC36"/>
    <mergeCell ref="CD35:CD36"/>
    <mergeCell ref="BP35:BQ35"/>
    <mergeCell ref="BR35:BS35"/>
    <mergeCell ref="BT35:BT36"/>
    <mergeCell ref="BV35:BV36"/>
    <mergeCell ref="BW35:BW36"/>
    <mergeCell ref="BX35:BX36"/>
    <mergeCell ref="BD35:BE35"/>
    <mergeCell ref="BF35:BG35"/>
    <mergeCell ref="BH35:BI35"/>
    <mergeCell ref="BJ35:BK35"/>
    <mergeCell ref="BL35:BM35"/>
    <mergeCell ref="BN35:BO35"/>
    <mergeCell ref="AR35:AS35"/>
    <mergeCell ref="AT35:AU35"/>
    <mergeCell ref="AV35:AW35"/>
    <mergeCell ref="AX35:AY35"/>
    <mergeCell ref="AZ35:BA35"/>
    <mergeCell ref="BB35:BC35"/>
    <mergeCell ref="CW35:CW36"/>
    <mergeCell ref="A37:A38"/>
    <mergeCell ref="B37:B38"/>
    <mergeCell ref="C37:C38"/>
    <mergeCell ref="D37:D38"/>
    <mergeCell ref="E37:E38"/>
    <mergeCell ref="F37:F38"/>
    <mergeCell ref="G37:G38"/>
    <mergeCell ref="H37:H38"/>
    <mergeCell ref="I37:I38"/>
    <mergeCell ref="CQ35:CQ36"/>
    <mergeCell ref="CR35:CR36"/>
    <mergeCell ref="CS35:CS36"/>
    <mergeCell ref="CT35:CT36"/>
    <mergeCell ref="CU35:CU36"/>
    <mergeCell ref="CV35:CV36"/>
    <mergeCell ref="CK35:CK36"/>
    <mergeCell ref="CL35:CL36"/>
    <mergeCell ref="CM35:CM36"/>
    <mergeCell ref="CN35:CN36"/>
    <mergeCell ref="CO35:CO36"/>
    <mergeCell ref="CP35:CP36"/>
    <mergeCell ref="CE35:CE36"/>
    <mergeCell ref="CF35:CF36"/>
    <mergeCell ref="CG35:CG36"/>
    <mergeCell ref="CH35:CH36"/>
    <mergeCell ref="CI35:CI36"/>
    <mergeCell ref="CJ35:CJ36"/>
    <mergeCell ref="BY35:BY36"/>
    <mergeCell ref="BZ35:BZ36"/>
    <mergeCell ref="CA35:CA36"/>
    <mergeCell ref="CB35:CB36"/>
    <mergeCell ref="AD37:AE37"/>
    <mergeCell ref="AF37:AG37"/>
    <mergeCell ref="AH37:AI37"/>
    <mergeCell ref="AJ37:AK37"/>
    <mergeCell ref="AL37:AM37"/>
    <mergeCell ref="AN37:AO37"/>
    <mergeCell ref="R37:S37"/>
    <mergeCell ref="T37:U37"/>
    <mergeCell ref="V37:W37"/>
    <mergeCell ref="X37:Y37"/>
    <mergeCell ref="Z37:AA37"/>
    <mergeCell ref="AB37:AC37"/>
    <mergeCell ref="J37:J38"/>
    <mergeCell ref="K37:K38"/>
    <mergeCell ref="L37:L38"/>
    <mergeCell ref="M37:M38"/>
    <mergeCell ref="N37:O37"/>
    <mergeCell ref="P37:Q37"/>
    <mergeCell ref="CC37:CC38"/>
    <mergeCell ref="CD37:CD38"/>
    <mergeCell ref="BP37:BQ37"/>
    <mergeCell ref="BR37:BS37"/>
    <mergeCell ref="BT37:BT38"/>
    <mergeCell ref="BV37:BV38"/>
    <mergeCell ref="BW37:BW38"/>
    <mergeCell ref="BX37:BX38"/>
    <mergeCell ref="BD37:BE37"/>
    <mergeCell ref="BF37:BG37"/>
    <mergeCell ref="BH37:BI37"/>
    <mergeCell ref="BJ37:BK37"/>
    <mergeCell ref="BL37:BM37"/>
    <mergeCell ref="BN37:BO37"/>
    <mergeCell ref="AP37:AQ37"/>
    <mergeCell ref="AT37:AU37"/>
    <mergeCell ref="AV37:AW37"/>
    <mergeCell ref="AX37:AY37"/>
    <mergeCell ref="AZ37:BA37"/>
    <mergeCell ref="BB37:BC37"/>
    <mergeCell ref="CW37:CW38"/>
    <mergeCell ref="A39:A40"/>
    <mergeCell ref="B39:B40"/>
    <mergeCell ref="C39:C40"/>
    <mergeCell ref="D39:D40"/>
    <mergeCell ref="E39:E40"/>
    <mergeCell ref="F39:F40"/>
    <mergeCell ref="G39:G40"/>
    <mergeCell ref="H39:H40"/>
    <mergeCell ref="I39:I40"/>
    <mergeCell ref="CQ37:CQ38"/>
    <mergeCell ref="CR37:CR38"/>
    <mergeCell ref="CS37:CS38"/>
    <mergeCell ref="CT37:CT38"/>
    <mergeCell ref="CU37:CU38"/>
    <mergeCell ref="CV37:CV38"/>
    <mergeCell ref="CK37:CK38"/>
    <mergeCell ref="CL37:CL38"/>
    <mergeCell ref="CM37:CM38"/>
    <mergeCell ref="CN37:CN38"/>
    <mergeCell ref="CO37:CO38"/>
    <mergeCell ref="CP37:CP38"/>
    <mergeCell ref="CE37:CE38"/>
    <mergeCell ref="CF37:CF38"/>
    <mergeCell ref="CG37:CG38"/>
    <mergeCell ref="CH37:CH38"/>
    <mergeCell ref="CI37:CI38"/>
    <mergeCell ref="CJ37:CJ38"/>
    <mergeCell ref="BY37:BY38"/>
    <mergeCell ref="BZ37:BZ38"/>
    <mergeCell ref="CA37:CA38"/>
    <mergeCell ref="CB37:CB38"/>
    <mergeCell ref="AD39:AE39"/>
    <mergeCell ref="AF39:AG39"/>
    <mergeCell ref="AH39:AI39"/>
    <mergeCell ref="AJ39:AK39"/>
    <mergeCell ref="AL39:AM39"/>
    <mergeCell ref="AN39:AO39"/>
    <mergeCell ref="R39:S39"/>
    <mergeCell ref="T39:U39"/>
    <mergeCell ref="V39:W39"/>
    <mergeCell ref="X39:Y39"/>
    <mergeCell ref="Z39:AA39"/>
    <mergeCell ref="AB39:AC39"/>
    <mergeCell ref="J39:J40"/>
    <mergeCell ref="K39:K40"/>
    <mergeCell ref="L39:L40"/>
    <mergeCell ref="M39:M40"/>
    <mergeCell ref="N39:O39"/>
    <mergeCell ref="P39:Q39"/>
    <mergeCell ref="CC39:CC40"/>
    <mergeCell ref="CD39:CD40"/>
    <mergeCell ref="BP39:BQ39"/>
    <mergeCell ref="BR39:BS39"/>
    <mergeCell ref="BT39:BT40"/>
    <mergeCell ref="BV39:BV40"/>
    <mergeCell ref="BW39:BW40"/>
    <mergeCell ref="BX39:BX40"/>
    <mergeCell ref="BD39:BE39"/>
    <mergeCell ref="BF39:BG39"/>
    <mergeCell ref="BH39:BI39"/>
    <mergeCell ref="BJ39:BK39"/>
    <mergeCell ref="BL39:BM39"/>
    <mergeCell ref="BN39:BO39"/>
    <mergeCell ref="AP39:AQ39"/>
    <mergeCell ref="AR39:AS39"/>
    <mergeCell ref="AV39:AW39"/>
    <mergeCell ref="AX39:AY39"/>
    <mergeCell ref="AZ39:BA39"/>
    <mergeCell ref="BB39:BC39"/>
    <mergeCell ref="CW39:CW40"/>
    <mergeCell ref="A41:A42"/>
    <mergeCell ref="B41:B42"/>
    <mergeCell ref="C41:C42"/>
    <mergeCell ref="D41:D42"/>
    <mergeCell ref="E41:E42"/>
    <mergeCell ref="F41:F42"/>
    <mergeCell ref="G41:G42"/>
    <mergeCell ref="H41:H42"/>
    <mergeCell ref="I41:I42"/>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AD41:AE41"/>
    <mergeCell ref="AF41:AG41"/>
    <mergeCell ref="AH41:AI41"/>
    <mergeCell ref="AJ41:AK41"/>
    <mergeCell ref="AL41:AM41"/>
    <mergeCell ref="AN41:AO41"/>
    <mergeCell ref="R41:S41"/>
    <mergeCell ref="T41:U41"/>
    <mergeCell ref="V41:W41"/>
    <mergeCell ref="X41:Y41"/>
    <mergeCell ref="Z41:AA41"/>
    <mergeCell ref="AB41:AC41"/>
    <mergeCell ref="J41:J42"/>
    <mergeCell ref="K41:K42"/>
    <mergeCell ref="L41:L42"/>
    <mergeCell ref="M41:M42"/>
    <mergeCell ref="N41:O41"/>
    <mergeCell ref="P41:Q41"/>
    <mergeCell ref="CC41:CC42"/>
    <mergeCell ref="CD41:CD42"/>
    <mergeCell ref="BP41:BQ41"/>
    <mergeCell ref="BR41:BS41"/>
    <mergeCell ref="BT41:BT42"/>
    <mergeCell ref="BV41:BV42"/>
    <mergeCell ref="BW41:BW42"/>
    <mergeCell ref="BX41:BX42"/>
    <mergeCell ref="BD41:BE41"/>
    <mergeCell ref="BF41:BG41"/>
    <mergeCell ref="BH41:BI41"/>
    <mergeCell ref="BJ41:BK41"/>
    <mergeCell ref="BL41:BM41"/>
    <mergeCell ref="BN41:BO41"/>
    <mergeCell ref="AP41:AQ41"/>
    <mergeCell ref="AR41:AS41"/>
    <mergeCell ref="AT41:AU41"/>
    <mergeCell ref="AX41:AY41"/>
    <mergeCell ref="AZ41:BA41"/>
    <mergeCell ref="BB41:BC41"/>
    <mergeCell ref="CW41:CW42"/>
    <mergeCell ref="A43:A44"/>
    <mergeCell ref="B43:B44"/>
    <mergeCell ref="C43:C44"/>
    <mergeCell ref="D43:D44"/>
    <mergeCell ref="E43:E44"/>
    <mergeCell ref="F43:F44"/>
    <mergeCell ref="G43:G44"/>
    <mergeCell ref="H43:H44"/>
    <mergeCell ref="I43:I44"/>
    <mergeCell ref="CQ41:CQ42"/>
    <mergeCell ref="CR41:CR42"/>
    <mergeCell ref="CS41:CS42"/>
    <mergeCell ref="CT41:CT42"/>
    <mergeCell ref="CU41:CU42"/>
    <mergeCell ref="CV41:CV42"/>
    <mergeCell ref="CK41:CK42"/>
    <mergeCell ref="CL41:CL42"/>
    <mergeCell ref="CM41:CM42"/>
    <mergeCell ref="CN41:CN42"/>
    <mergeCell ref="CO41:CO42"/>
    <mergeCell ref="CP41:CP42"/>
    <mergeCell ref="CE41:CE42"/>
    <mergeCell ref="CF41:CF42"/>
    <mergeCell ref="CG41:CG42"/>
    <mergeCell ref="CH41:CH42"/>
    <mergeCell ref="CI41:CI42"/>
    <mergeCell ref="CJ41:CJ42"/>
    <mergeCell ref="BY41:BY42"/>
    <mergeCell ref="BZ41:BZ42"/>
    <mergeCell ref="CA41:CA42"/>
    <mergeCell ref="CB41:CB42"/>
    <mergeCell ref="AD43:AE43"/>
    <mergeCell ref="AF43:AG43"/>
    <mergeCell ref="AH43:AI43"/>
    <mergeCell ref="AJ43:AK43"/>
    <mergeCell ref="AL43:AM43"/>
    <mergeCell ref="AN43:AO43"/>
    <mergeCell ref="R43:S43"/>
    <mergeCell ref="T43:U43"/>
    <mergeCell ref="V43:W43"/>
    <mergeCell ref="X43:Y43"/>
    <mergeCell ref="Z43:AA43"/>
    <mergeCell ref="AB43:AC43"/>
    <mergeCell ref="J43:J44"/>
    <mergeCell ref="K43:K44"/>
    <mergeCell ref="L43:L44"/>
    <mergeCell ref="M43:M44"/>
    <mergeCell ref="N43:O43"/>
    <mergeCell ref="P43:Q43"/>
    <mergeCell ref="CC43:CC44"/>
    <mergeCell ref="CD43:CD44"/>
    <mergeCell ref="BP43:BQ43"/>
    <mergeCell ref="BR43:BS43"/>
    <mergeCell ref="BT43:BT44"/>
    <mergeCell ref="BV43:BV44"/>
    <mergeCell ref="BW43:BW44"/>
    <mergeCell ref="BX43:BX44"/>
    <mergeCell ref="BD43:BE43"/>
    <mergeCell ref="BF43:BG43"/>
    <mergeCell ref="BH43:BI43"/>
    <mergeCell ref="BJ43:BK43"/>
    <mergeCell ref="BL43:BM43"/>
    <mergeCell ref="BN43:BO43"/>
    <mergeCell ref="AP43:AQ43"/>
    <mergeCell ref="AR43:AS43"/>
    <mergeCell ref="AT43:AU43"/>
    <mergeCell ref="AV43:AW43"/>
    <mergeCell ref="AZ43:BA43"/>
    <mergeCell ref="BB43:BC43"/>
    <mergeCell ref="CW43:CW44"/>
    <mergeCell ref="A45:A46"/>
    <mergeCell ref="B45:B46"/>
    <mergeCell ref="C45:C46"/>
    <mergeCell ref="D45:D46"/>
    <mergeCell ref="E45:E46"/>
    <mergeCell ref="F45:F46"/>
    <mergeCell ref="G45:G46"/>
    <mergeCell ref="H45:H46"/>
    <mergeCell ref="I45:I46"/>
    <mergeCell ref="CQ43:CQ44"/>
    <mergeCell ref="CR43:CR44"/>
    <mergeCell ref="CS43:CS44"/>
    <mergeCell ref="CT43:CT44"/>
    <mergeCell ref="CU43:CU44"/>
    <mergeCell ref="CV43:CV44"/>
    <mergeCell ref="CK43:CK44"/>
    <mergeCell ref="CL43:CL44"/>
    <mergeCell ref="CM43:CM44"/>
    <mergeCell ref="CN43:CN44"/>
    <mergeCell ref="CO43:CO44"/>
    <mergeCell ref="CP43:CP44"/>
    <mergeCell ref="CE43:CE44"/>
    <mergeCell ref="CF43:CF44"/>
    <mergeCell ref="CG43:CG44"/>
    <mergeCell ref="CH43:CH44"/>
    <mergeCell ref="CI43:CI44"/>
    <mergeCell ref="CJ43:CJ44"/>
    <mergeCell ref="BY43:BY44"/>
    <mergeCell ref="BZ43:BZ44"/>
    <mergeCell ref="CA43:CA44"/>
    <mergeCell ref="CB43:CB44"/>
    <mergeCell ref="AD45:AE45"/>
    <mergeCell ref="AF45:AG45"/>
    <mergeCell ref="AH45:AI45"/>
    <mergeCell ref="AJ45:AK45"/>
    <mergeCell ref="AL45:AM45"/>
    <mergeCell ref="AN45:AO45"/>
    <mergeCell ref="R45:S45"/>
    <mergeCell ref="T45:U45"/>
    <mergeCell ref="V45:W45"/>
    <mergeCell ref="X45:Y45"/>
    <mergeCell ref="Z45:AA45"/>
    <mergeCell ref="AB45:AC45"/>
    <mergeCell ref="J45:J46"/>
    <mergeCell ref="K45:K46"/>
    <mergeCell ref="L45:L46"/>
    <mergeCell ref="M45:M46"/>
    <mergeCell ref="N45:O45"/>
    <mergeCell ref="P45:Q45"/>
    <mergeCell ref="CC45:CC46"/>
    <mergeCell ref="CD45:CD46"/>
    <mergeCell ref="BP45:BQ45"/>
    <mergeCell ref="BR45:BS45"/>
    <mergeCell ref="BT45:BT46"/>
    <mergeCell ref="BV45:BV46"/>
    <mergeCell ref="BW45:BW46"/>
    <mergeCell ref="BX45:BX46"/>
    <mergeCell ref="BD45:BE45"/>
    <mergeCell ref="BF45:BG45"/>
    <mergeCell ref="BH45:BI45"/>
    <mergeCell ref="BJ45:BK45"/>
    <mergeCell ref="BL45:BM45"/>
    <mergeCell ref="BN45:BO45"/>
    <mergeCell ref="AP45:AQ45"/>
    <mergeCell ref="AR45:AS45"/>
    <mergeCell ref="AT45:AU45"/>
    <mergeCell ref="AV45:AW45"/>
    <mergeCell ref="AX45:AY45"/>
    <mergeCell ref="BB45:BC45"/>
    <mergeCell ref="CW45:CW46"/>
    <mergeCell ref="A47:A48"/>
    <mergeCell ref="B47:B48"/>
    <mergeCell ref="C47:C48"/>
    <mergeCell ref="D47:D48"/>
    <mergeCell ref="E47:E48"/>
    <mergeCell ref="F47:F48"/>
    <mergeCell ref="G47:G48"/>
    <mergeCell ref="H47:H48"/>
    <mergeCell ref="I47:I48"/>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AD47:AE47"/>
    <mergeCell ref="AF47:AG47"/>
    <mergeCell ref="AH47:AI47"/>
    <mergeCell ref="AJ47:AK47"/>
    <mergeCell ref="AL47:AM47"/>
    <mergeCell ref="AN47:AO47"/>
    <mergeCell ref="R47:S47"/>
    <mergeCell ref="T47:U47"/>
    <mergeCell ref="V47:W47"/>
    <mergeCell ref="X47:Y47"/>
    <mergeCell ref="Z47:AA47"/>
    <mergeCell ref="AB47:AC47"/>
    <mergeCell ref="J47:J48"/>
    <mergeCell ref="K47:K48"/>
    <mergeCell ref="L47:L48"/>
    <mergeCell ref="M47:M48"/>
    <mergeCell ref="N47:O47"/>
    <mergeCell ref="P47:Q47"/>
    <mergeCell ref="CC47:CC48"/>
    <mergeCell ref="CD47:CD48"/>
    <mergeCell ref="BP47:BQ47"/>
    <mergeCell ref="BR47:BS47"/>
    <mergeCell ref="BT47:BT48"/>
    <mergeCell ref="BV47:BV48"/>
    <mergeCell ref="BW47:BW48"/>
    <mergeCell ref="BX47:BX48"/>
    <mergeCell ref="BD47:BE47"/>
    <mergeCell ref="BF47:BG47"/>
    <mergeCell ref="BH47:BI47"/>
    <mergeCell ref="BJ47:BK47"/>
    <mergeCell ref="BL47:BM47"/>
    <mergeCell ref="BN47:BO47"/>
    <mergeCell ref="AP47:AQ47"/>
    <mergeCell ref="AR47:AS47"/>
    <mergeCell ref="AT47:AU47"/>
    <mergeCell ref="AV47:AW47"/>
    <mergeCell ref="AX47:AY47"/>
    <mergeCell ref="AZ47:BA47"/>
    <mergeCell ref="CW47:CW48"/>
    <mergeCell ref="A49:A50"/>
    <mergeCell ref="B49:B50"/>
    <mergeCell ref="C49:C50"/>
    <mergeCell ref="D49:D50"/>
    <mergeCell ref="E49:E50"/>
    <mergeCell ref="F49:F50"/>
    <mergeCell ref="G49:G50"/>
    <mergeCell ref="H49:H50"/>
    <mergeCell ref="I49:I50"/>
    <mergeCell ref="CQ47:CQ48"/>
    <mergeCell ref="CR47:CR48"/>
    <mergeCell ref="CS47:CS48"/>
    <mergeCell ref="CT47:CT48"/>
    <mergeCell ref="CU47:CU48"/>
    <mergeCell ref="CV47:CV48"/>
    <mergeCell ref="CK47:CK48"/>
    <mergeCell ref="CL47:CL48"/>
    <mergeCell ref="CM47:CM48"/>
    <mergeCell ref="CN47:CN48"/>
    <mergeCell ref="CO47:CO48"/>
    <mergeCell ref="CP47:CP48"/>
    <mergeCell ref="CE47:CE48"/>
    <mergeCell ref="CF47:CF48"/>
    <mergeCell ref="CG47:CG48"/>
    <mergeCell ref="CH47:CH48"/>
    <mergeCell ref="CI47:CI48"/>
    <mergeCell ref="CJ47:CJ48"/>
    <mergeCell ref="BY47:BY48"/>
    <mergeCell ref="BZ47:BZ48"/>
    <mergeCell ref="CA47:CA48"/>
    <mergeCell ref="CB47:CB48"/>
    <mergeCell ref="AD49:AE49"/>
    <mergeCell ref="AF49:AG49"/>
    <mergeCell ref="AH49:AI49"/>
    <mergeCell ref="AJ49:AK49"/>
    <mergeCell ref="AL49:AM49"/>
    <mergeCell ref="AN49:AO49"/>
    <mergeCell ref="R49:S49"/>
    <mergeCell ref="T49:U49"/>
    <mergeCell ref="V49:W49"/>
    <mergeCell ref="X49:Y49"/>
    <mergeCell ref="Z49:AA49"/>
    <mergeCell ref="AB49:AC49"/>
    <mergeCell ref="J49:J50"/>
    <mergeCell ref="K49:K50"/>
    <mergeCell ref="L49:L50"/>
    <mergeCell ref="M49:M50"/>
    <mergeCell ref="N49:O49"/>
    <mergeCell ref="P49:Q49"/>
    <mergeCell ref="CC49:CC50"/>
    <mergeCell ref="CD49:CD50"/>
    <mergeCell ref="BP49:BQ49"/>
    <mergeCell ref="BR49:BS49"/>
    <mergeCell ref="BT49:BT50"/>
    <mergeCell ref="BV49:BV50"/>
    <mergeCell ref="BW49:BW50"/>
    <mergeCell ref="BX49:BX50"/>
    <mergeCell ref="BB49:BC49"/>
    <mergeCell ref="BF49:BG49"/>
    <mergeCell ref="BH49:BI49"/>
    <mergeCell ref="BJ49:BK49"/>
    <mergeCell ref="BL49:BM49"/>
    <mergeCell ref="BN49:BO49"/>
    <mergeCell ref="AP49:AQ49"/>
    <mergeCell ref="AR49:AS49"/>
    <mergeCell ref="AT49:AU49"/>
    <mergeCell ref="AV49:AW49"/>
    <mergeCell ref="AX49:AY49"/>
    <mergeCell ref="AZ49:BA49"/>
    <mergeCell ref="CW49:CW50"/>
    <mergeCell ref="CX49:CX50"/>
    <mergeCell ref="A51:A52"/>
    <mergeCell ref="B51:B52"/>
    <mergeCell ref="C51:C52"/>
    <mergeCell ref="D51:D52"/>
    <mergeCell ref="E51:E52"/>
    <mergeCell ref="F51:F52"/>
    <mergeCell ref="G51:G52"/>
    <mergeCell ref="H51:H52"/>
    <mergeCell ref="CQ49:CQ50"/>
    <mergeCell ref="CR49:CR50"/>
    <mergeCell ref="CS49:CS50"/>
    <mergeCell ref="CT49:CT50"/>
    <mergeCell ref="CU49:CU50"/>
    <mergeCell ref="CV49:CV50"/>
    <mergeCell ref="CK49:CK50"/>
    <mergeCell ref="CL49:CL50"/>
    <mergeCell ref="CM49:CM50"/>
    <mergeCell ref="CN49:CN50"/>
    <mergeCell ref="CO49:CO50"/>
    <mergeCell ref="CP49:CP50"/>
    <mergeCell ref="CE49:CE50"/>
    <mergeCell ref="CF49:CF50"/>
    <mergeCell ref="CG49:CG50"/>
    <mergeCell ref="CH49:CH50"/>
    <mergeCell ref="CI49:CI50"/>
    <mergeCell ref="CJ49:CJ50"/>
    <mergeCell ref="BY49:BY50"/>
    <mergeCell ref="BZ49:BZ50"/>
    <mergeCell ref="CA49:CA50"/>
    <mergeCell ref="CB49:CB50"/>
    <mergeCell ref="AB51:AC51"/>
    <mergeCell ref="AD51:AE51"/>
    <mergeCell ref="AF51:AG51"/>
    <mergeCell ref="AH51:AI51"/>
    <mergeCell ref="AJ51:AK51"/>
    <mergeCell ref="AL51:AM51"/>
    <mergeCell ref="P51:Q51"/>
    <mergeCell ref="R51:S51"/>
    <mergeCell ref="T51:U51"/>
    <mergeCell ref="V51:W51"/>
    <mergeCell ref="X51:Y51"/>
    <mergeCell ref="Z51:AA51"/>
    <mergeCell ref="I51:I52"/>
    <mergeCell ref="J51:J52"/>
    <mergeCell ref="K51:K52"/>
    <mergeCell ref="L51:L52"/>
    <mergeCell ref="M51:M52"/>
    <mergeCell ref="N51:O51"/>
    <mergeCell ref="CB51:CB52"/>
    <mergeCell ref="CC51:CC52"/>
    <mergeCell ref="BN51:BO51"/>
    <mergeCell ref="BP51:BQ51"/>
    <mergeCell ref="BR51:BS51"/>
    <mergeCell ref="BT51:BT52"/>
    <mergeCell ref="BV51:BV52"/>
    <mergeCell ref="BW51:BW52"/>
    <mergeCell ref="AZ51:BA51"/>
    <mergeCell ref="BB51:BC51"/>
    <mergeCell ref="BD51:BE51"/>
    <mergeCell ref="BH51:BI51"/>
    <mergeCell ref="BJ51:BK51"/>
    <mergeCell ref="BL51:BM51"/>
    <mergeCell ref="AN51:AO51"/>
    <mergeCell ref="AP51:AQ51"/>
    <mergeCell ref="AR51:AS51"/>
    <mergeCell ref="AT51:AU51"/>
    <mergeCell ref="AV51:AW51"/>
    <mergeCell ref="AX51:AY51"/>
    <mergeCell ref="CV51:CV52"/>
    <mergeCell ref="CW51:CW52"/>
    <mergeCell ref="A53:A54"/>
    <mergeCell ref="B53:B54"/>
    <mergeCell ref="C53:C54"/>
    <mergeCell ref="D53:D54"/>
    <mergeCell ref="E53:E54"/>
    <mergeCell ref="F53:F54"/>
    <mergeCell ref="G53:G54"/>
    <mergeCell ref="H53:H54"/>
    <mergeCell ref="CP51:CP52"/>
    <mergeCell ref="CQ51:CQ52"/>
    <mergeCell ref="CR51:CR52"/>
    <mergeCell ref="CS51:CS52"/>
    <mergeCell ref="CT51:CT52"/>
    <mergeCell ref="CU51:CU52"/>
    <mergeCell ref="CJ51:CJ52"/>
    <mergeCell ref="CK51:CK52"/>
    <mergeCell ref="CL51:CL52"/>
    <mergeCell ref="CM51:CM52"/>
    <mergeCell ref="CN51:CN52"/>
    <mergeCell ref="CO51:CO52"/>
    <mergeCell ref="CD51:CD52"/>
    <mergeCell ref="CE51:CE52"/>
    <mergeCell ref="CF51:CF52"/>
    <mergeCell ref="CG51:CG52"/>
    <mergeCell ref="CH51:CH52"/>
    <mergeCell ref="CI51:CI52"/>
    <mergeCell ref="BX51:BX52"/>
    <mergeCell ref="BY51:BY52"/>
    <mergeCell ref="BZ51:BZ52"/>
    <mergeCell ref="CA51:CA52"/>
    <mergeCell ref="AB53:AC53"/>
    <mergeCell ref="AD53:AE53"/>
    <mergeCell ref="AF53:AG53"/>
    <mergeCell ref="AH53:AI53"/>
    <mergeCell ref="AJ53:AK53"/>
    <mergeCell ref="AL53:AM53"/>
    <mergeCell ref="P53:Q53"/>
    <mergeCell ref="R53:S53"/>
    <mergeCell ref="T53:U53"/>
    <mergeCell ref="V53:W53"/>
    <mergeCell ref="X53:Y53"/>
    <mergeCell ref="Z53:AA53"/>
    <mergeCell ref="I53:I54"/>
    <mergeCell ref="J53:J54"/>
    <mergeCell ref="K53:K54"/>
    <mergeCell ref="L53:L54"/>
    <mergeCell ref="M53:M54"/>
    <mergeCell ref="N53:O53"/>
    <mergeCell ref="CB53:CB54"/>
    <mergeCell ref="CC53:CC54"/>
    <mergeCell ref="BN53:BO53"/>
    <mergeCell ref="BP53:BQ53"/>
    <mergeCell ref="BR53:BS53"/>
    <mergeCell ref="BT53:BT54"/>
    <mergeCell ref="BV53:BV54"/>
    <mergeCell ref="BW53:BW54"/>
    <mergeCell ref="AZ53:BA53"/>
    <mergeCell ref="BB53:BC53"/>
    <mergeCell ref="BD53:BE53"/>
    <mergeCell ref="BF53:BG53"/>
    <mergeCell ref="BJ53:BK53"/>
    <mergeCell ref="BL53:BM53"/>
    <mergeCell ref="AN53:AO53"/>
    <mergeCell ref="AP53:AQ53"/>
    <mergeCell ref="AR53:AS53"/>
    <mergeCell ref="AT53:AU53"/>
    <mergeCell ref="AV53:AW53"/>
    <mergeCell ref="AX53:AY53"/>
    <mergeCell ref="CV53:CV54"/>
    <mergeCell ref="CW53:CW54"/>
    <mergeCell ref="A55:A56"/>
    <mergeCell ref="B55:B56"/>
    <mergeCell ref="C55:C56"/>
    <mergeCell ref="D55:D56"/>
    <mergeCell ref="E55:E56"/>
    <mergeCell ref="F55:F56"/>
    <mergeCell ref="G55:G56"/>
    <mergeCell ref="H55:H56"/>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AB55:AC55"/>
    <mergeCell ref="AD55:AE55"/>
    <mergeCell ref="AF55:AG55"/>
    <mergeCell ref="AH55:AI55"/>
    <mergeCell ref="AJ55:AK55"/>
    <mergeCell ref="AL55:AM55"/>
    <mergeCell ref="P55:Q55"/>
    <mergeCell ref="R55:S55"/>
    <mergeCell ref="T55:U55"/>
    <mergeCell ref="V55:W55"/>
    <mergeCell ref="X55:Y55"/>
    <mergeCell ref="Z55:AA55"/>
    <mergeCell ref="I55:I56"/>
    <mergeCell ref="J55:J56"/>
    <mergeCell ref="K55:K56"/>
    <mergeCell ref="L55:L56"/>
    <mergeCell ref="M55:M56"/>
    <mergeCell ref="N55:O55"/>
    <mergeCell ref="CB55:CB56"/>
    <mergeCell ref="CC55:CC56"/>
    <mergeCell ref="BN55:BO55"/>
    <mergeCell ref="BP55:BQ55"/>
    <mergeCell ref="BR55:BS55"/>
    <mergeCell ref="BT55:BT56"/>
    <mergeCell ref="BV55:BV56"/>
    <mergeCell ref="BW55:BW56"/>
    <mergeCell ref="AZ55:BA55"/>
    <mergeCell ref="BB55:BC55"/>
    <mergeCell ref="BD55:BE55"/>
    <mergeCell ref="BF55:BG55"/>
    <mergeCell ref="BH55:BI55"/>
    <mergeCell ref="BL55:BM55"/>
    <mergeCell ref="AN55:AO55"/>
    <mergeCell ref="AP55:AQ55"/>
    <mergeCell ref="AR55:AS55"/>
    <mergeCell ref="AT55:AU55"/>
    <mergeCell ref="AV55:AW55"/>
    <mergeCell ref="AX55:AY55"/>
    <mergeCell ref="CV55:CV56"/>
    <mergeCell ref="CW55:CW56"/>
    <mergeCell ref="CX55:CX56"/>
    <mergeCell ref="A57:A58"/>
    <mergeCell ref="B57:B58"/>
    <mergeCell ref="C57:C58"/>
    <mergeCell ref="D57:D58"/>
    <mergeCell ref="E57:E58"/>
    <mergeCell ref="F57:F58"/>
    <mergeCell ref="G57:G58"/>
    <mergeCell ref="CP55:CP56"/>
    <mergeCell ref="CQ55:CQ56"/>
    <mergeCell ref="CR55:CR56"/>
    <mergeCell ref="CS55:CS56"/>
    <mergeCell ref="CT55:CT56"/>
    <mergeCell ref="CU55:CU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Z57:AA57"/>
    <mergeCell ref="AB57:AC57"/>
    <mergeCell ref="AD57:AE57"/>
    <mergeCell ref="AF57:AG57"/>
    <mergeCell ref="AH57:AI57"/>
    <mergeCell ref="AJ57:AK57"/>
    <mergeCell ref="N57:O57"/>
    <mergeCell ref="P57:Q57"/>
    <mergeCell ref="R57:S57"/>
    <mergeCell ref="T57:U57"/>
    <mergeCell ref="V57:W57"/>
    <mergeCell ref="X57:Y57"/>
    <mergeCell ref="H57:H58"/>
    <mergeCell ref="I57:I58"/>
    <mergeCell ref="J57:J58"/>
    <mergeCell ref="K57:K58"/>
    <mergeCell ref="L57:L58"/>
    <mergeCell ref="M57:M58"/>
    <mergeCell ref="CA57:CA58"/>
    <mergeCell ref="CB57:CB58"/>
    <mergeCell ref="BJ57:BK57"/>
    <mergeCell ref="BN57:BO57"/>
    <mergeCell ref="BP57:BQ57"/>
    <mergeCell ref="BR57:BS57"/>
    <mergeCell ref="BT57:BT58"/>
    <mergeCell ref="BV57:BV58"/>
    <mergeCell ref="AX57:AY57"/>
    <mergeCell ref="AZ57:BA57"/>
    <mergeCell ref="BB57:BC57"/>
    <mergeCell ref="BD57:BE57"/>
    <mergeCell ref="BF57:BG57"/>
    <mergeCell ref="BH57:BI57"/>
    <mergeCell ref="AL57:AM57"/>
    <mergeCell ref="AN57:AO57"/>
    <mergeCell ref="AP57:AQ57"/>
    <mergeCell ref="AR57:AS57"/>
    <mergeCell ref="AT57:AU57"/>
    <mergeCell ref="AV57:AW57"/>
    <mergeCell ref="CU57:CU58"/>
    <mergeCell ref="CV57:CV58"/>
    <mergeCell ref="CW57:CW58"/>
    <mergeCell ref="A59:A60"/>
    <mergeCell ref="B59:B60"/>
    <mergeCell ref="C59:C60"/>
    <mergeCell ref="D59:D60"/>
    <mergeCell ref="E59:E60"/>
    <mergeCell ref="F59:F60"/>
    <mergeCell ref="G59:G60"/>
    <mergeCell ref="CO57:CO58"/>
    <mergeCell ref="CP57:CP58"/>
    <mergeCell ref="CQ57:CQ58"/>
    <mergeCell ref="CR57:CR58"/>
    <mergeCell ref="CS57:CS58"/>
    <mergeCell ref="CT57:CT58"/>
    <mergeCell ref="CI57:CI58"/>
    <mergeCell ref="CJ57:CJ58"/>
    <mergeCell ref="CK57:CK58"/>
    <mergeCell ref="CL57:CL58"/>
    <mergeCell ref="CM57:CM58"/>
    <mergeCell ref="CN57:CN58"/>
    <mergeCell ref="CC57:CC58"/>
    <mergeCell ref="CD57:CD58"/>
    <mergeCell ref="CE57:CE58"/>
    <mergeCell ref="CF57:CF58"/>
    <mergeCell ref="CG57:CG58"/>
    <mergeCell ref="CH57:CH58"/>
    <mergeCell ref="BW57:BW58"/>
    <mergeCell ref="BX57:BX58"/>
    <mergeCell ref="BY57:BY58"/>
    <mergeCell ref="BZ57:BZ58"/>
    <mergeCell ref="Z59:AA59"/>
    <mergeCell ref="AB59:AC59"/>
    <mergeCell ref="AD59:AE59"/>
    <mergeCell ref="AF59:AG59"/>
    <mergeCell ref="AH59:AI59"/>
    <mergeCell ref="AJ59:AK59"/>
    <mergeCell ref="N59:O59"/>
    <mergeCell ref="P59:Q59"/>
    <mergeCell ref="R59:S59"/>
    <mergeCell ref="T59:U59"/>
    <mergeCell ref="V59:W59"/>
    <mergeCell ref="X59:Y59"/>
    <mergeCell ref="H59:H60"/>
    <mergeCell ref="I59:I60"/>
    <mergeCell ref="J59:J60"/>
    <mergeCell ref="K59:K60"/>
    <mergeCell ref="L59:L60"/>
    <mergeCell ref="M59:M60"/>
    <mergeCell ref="CA59:CA60"/>
    <mergeCell ref="CB59:CB60"/>
    <mergeCell ref="BJ59:BK59"/>
    <mergeCell ref="BL59:BM59"/>
    <mergeCell ref="BP59:BQ59"/>
    <mergeCell ref="BR59:BS59"/>
    <mergeCell ref="BT59:BT60"/>
    <mergeCell ref="BV59:BV60"/>
    <mergeCell ref="AX59:AY59"/>
    <mergeCell ref="AZ59:BA59"/>
    <mergeCell ref="BB59:BC59"/>
    <mergeCell ref="BD59:BE59"/>
    <mergeCell ref="BF59:BG59"/>
    <mergeCell ref="BH59:BI59"/>
    <mergeCell ref="AL59:AM59"/>
    <mergeCell ref="AN59:AO59"/>
    <mergeCell ref="AP59:AQ59"/>
    <mergeCell ref="AR59:AS59"/>
    <mergeCell ref="AT59:AU59"/>
    <mergeCell ref="AV59:AW59"/>
    <mergeCell ref="CU59:CU60"/>
    <mergeCell ref="CV59:CV60"/>
    <mergeCell ref="CW59:CW60"/>
    <mergeCell ref="A61:A62"/>
    <mergeCell ref="B61:B62"/>
    <mergeCell ref="C61:C62"/>
    <mergeCell ref="D61:D62"/>
    <mergeCell ref="E61:E62"/>
    <mergeCell ref="F61:F62"/>
    <mergeCell ref="G61:G62"/>
    <mergeCell ref="CO59:CO60"/>
    <mergeCell ref="CP59:CP60"/>
    <mergeCell ref="CQ59:CQ60"/>
    <mergeCell ref="CR59:CR60"/>
    <mergeCell ref="CS59:CS60"/>
    <mergeCell ref="CT59:CT60"/>
    <mergeCell ref="CI59:CI60"/>
    <mergeCell ref="CJ59:CJ60"/>
    <mergeCell ref="CK59:CK60"/>
    <mergeCell ref="CL59:CL60"/>
    <mergeCell ref="CM59:CM60"/>
    <mergeCell ref="CN59:CN60"/>
    <mergeCell ref="CC59:CC60"/>
    <mergeCell ref="CD59:CD60"/>
    <mergeCell ref="CE59:CE60"/>
    <mergeCell ref="CF59:CF60"/>
    <mergeCell ref="CG59:CG60"/>
    <mergeCell ref="CH59:CH60"/>
    <mergeCell ref="BW59:BW60"/>
    <mergeCell ref="BX59:BX60"/>
    <mergeCell ref="BY59:BY60"/>
    <mergeCell ref="BZ59:BZ60"/>
    <mergeCell ref="Z61:AA61"/>
    <mergeCell ref="AB61:AC61"/>
    <mergeCell ref="AD61:AE61"/>
    <mergeCell ref="AF61:AG61"/>
    <mergeCell ref="AH61:AI61"/>
    <mergeCell ref="AJ61:AK61"/>
    <mergeCell ref="N61:O61"/>
    <mergeCell ref="P61:Q61"/>
    <mergeCell ref="R61:S61"/>
    <mergeCell ref="T61:U61"/>
    <mergeCell ref="V61:W61"/>
    <mergeCell ref="X61:Y61"/>
    <mergeCell ref="H61:H62"/>
    <mergeCell ref="I61:I62"/>
    <mergeCell ref="J61:J62"/>
    <mergeCell ref="K61:K62"/>
    <mergeCell ref="L61:L62"/>
    <mergeCell ref="M61:M62"/>
    <mergeCell ref="BZ61:BZ62"/>
    <mergeCell ref="CA61:CA62"/>
    <mergeCell ref="CB61:CB62"/>
    <mergeCell ref="BJ61:BK61"/>
    <mergeCell ref="BL61:BM61"/>
    <mergeCell ref="BN61:BO61"/>
    <mergeCell ref="BR61:BS61"/>
    <mergeCell ref="BT61:BT62"/>
    <mergeCell ref="BV61:BV62"/>
    <mergeCell ref="AX61:AY61"/>
    <mergeCell ref="AZ61:BA61"/>
    <mergeCell ref="BB61:BC61"/>
    <mergeCell ref="BD61:BE61"/>
    <mergeCell ref="BF61:BG61"/>
    <mergeCell ref="BH61:BI61"/>
    <mergeCell ref="AL61:AM61"/>
    <mergeCell ref="AN61:AO61"/>
    <mergeCell ref="AP61:AQ61"/>
    <mergeCell ref="AR61:AS61"/>
    <mergeCell ref="AT61:AU61"/>
    <mergeCell ref="AV61:AW61"/>
    <mergeCell ref="BR65:BS65"/>
    <mergeCell ref="CU65:CU66"/>
    <mergeCell ref="BR67:BS67"/>
    <mergeCell ref="A68:BQ68"/>
    <mergeCell ref="BR69:BS69"/>
    <mergeCell ref="CU61:CU62"/>
    <mergeCell ref="CV61:CV62"/>
    <mergeCell ref="CW61:CW62"/>
    <mergeCell ref="BR63:BS63"/>
    <mergeCell ref="B64:L64"/>
    <mergeCell ref="N64:AT64"/>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s>
  <conditionalFormatting sqref="K7:K42">
    <cfRule type="cellIs" dxfId="9674" priority="3220" stopIfTrue="1" operator="equal">
      <formula>#REF!</formula>
    </cfRule>
    <cfRule type="cellIs" dxfId="9673" priority="3221" stopIfTrue="1" operator="greaterThan">
      <formula>#REF!</formula>
    </cfRule>
  </conditionalFormatting>
  <conditionalFormatting sqref="N35:AO35 N37:AQ37 N39:AS39 N41:AU41">
    <cfRule type="cellIs" dxfId="9672" priority="3217" stopIfTrue="1" operator="equal">
      <formula>2</formula>
    </cfRule>
    <cfRule type="cellIs" dxfId="9671" priority="3218" stopIfTrue="1" operator="equal">
      <formula>1</formula>
    </cfRule>
    <cfRule type="expression" dxfId="9670" priority="3219" stopIfTrue="1">
      <formula>N36+O36&lt;3</formula>
    </cfRule>
  </conditionalFormatting>
  <conditionalFormatting sqref="R8">
    <cfRule type="cellIs" dxfId="9669" priority="3215" stopIfTrue="1" operator="notEqual">
      <formula>O12</formula>
    </cfRule>
    <cfRule type="expression" dxfId="9668" priority="3216" stopIfTrue="1">
      <formula>$G$9=3</formula>
    </cfRule>
  </conditionalFormatting>
  <conditionalFormatting sqref="S8">
    <cfRule type="cellIs" dxfId="9667" priority="3213" stopIfTrue="1" operator="notEqual">
      <formula>N12</formula>
    </cfRule>
    <cfRule type="expression" dxfId="9666" priority="3214" stopIfTrue="1">
      <formula>$G$9=3</formula>
    </cfRule>
  </conditionalFormatting>
  <conditionalFormatting sqref="O12">
    <cfRule type="cellIs" dxfId="9665" priority="3211" stopIfTrue="1" operator="notEqual">
      <formula>R8</formula>
    </cfRule>
    <cfRule type="expression" dxfId="9664" priority="3212" stopIfTrue="1">
      <formula>$G$9=3</formula>
    </cfRule>
  </conditionalFormatting>
  <conditionalFormatting sqref="U8">
    <cfRule type="cellIs" dxfId="9663" priority="3209" stopIfTrue="1" operator="notEqual">
      <formula>N14</formula>
    </cfRule>
    <cfRule type="expression" dxfId="9662" priority="3210" stopIfTrue="1">
      <formula>$G$9=4</formula>
    </cfRule>
  </conditionalFormatting>
  <conditionalFormatting sqref="O14">
    <cfRule type="cellIs" dxfId="9661" priority="3207" stopIfTrue="1" operator="notEqual">
      <formula>T8</formula>
    </cfRule>
    <cfRule type="expression" dxfId="9660" priority="3208" stopIfTrue="1">
      <formula>$G$9=4</formula>
    </cfRule>
  </conditionalFormatting>
  <conditionalFormatting sqref="N14">
    <cfRule type="cellIs" dxfId="9659" priority="3205" stopIfTrue="1" operator="notEqual">
      <formula>U8</formula>
    </cfRule>
    <cfRule type="expression" dxfId="9658" priority="3206" stopIfTrue="1">
      <formula>$G$9=4</formula>
    </cfRule>
  </conditionalFormatting>
  <conditionalFormatting sqref="S10">
    <cfRule type="cellIs" dxfId="9657" priority="3203" stopIfTrue="1" operator="notEqual">
      <formula>P12</formula>
    </cfRule>
    <cfRule type="expression" dxfId="9656" priority="3204" stopIfTrue="1">
      <formula>$G$9=4</formula>
    </cfRule>
  </conditionalFormatting>
  <conditionalFormatting sqref="P12">
    <cfRule type="cellIs" dxfId="9655" priority="3201" stopIfTrue="1" operator="notEqual">
      <formula>S10</formula>
    </cfRule>
    <cfRule type="expression" dxfId="9654" priority="3202" stopIfTrue="1">
      <formula>$G$9=4</formula>
    </cfRule>
  </conditionalFormatting>
  <conditionalFormatting sqref="T10">
    <cfRule type="cellIs" dxfId="9653" priority="3199" stopIfTrue="1" operator="notEqual">
      <formula>Q14</formula>
    </cfRule>
    <cfRule type="expression" dxfId="9652" priority="3200" stopIfTrue="1">
      <formula>$G$9=5</formula>
    </cfRule>
  </conditionalFormatting>
  <conditionalFormatting sqref="U10">
    <cfRule type="cellIs" dxfId="9651" priority="3197" stopIfTrue="1" operator="notEqual">
      <formula>P14</formula>
    </cfRule>
    <cfRule type="expression" dxfId="9650" priority="3198" stopIfTrue="1">
      <formula>$G$9=5</formula>
    </cfRule>
  </conditionalFormatting>
  <conditionalFormatting sqref="P14">
    <cfRule type="cellIs" dxfId="9649" priority="3195" stopIfTrue="1" operator="notEqual">
      <formula>U10</formula>
    </cfRule>
    <cfRule type="expression" dxfId="9648" priority="3196" stopIfTrue="1">
      <formula>$G$9=5</formula>
    </cfRule>
  </conditionalFormatting>
  <conditionalFormatting sqref="Q14">
    <cfRule type="cellIs" dxfId="9647" priority="3193" stopIfTrue="1" operator="notEqual">
      <formula>T10</formula>
    </cfRule>
    <cfRule type="expression" dxfId="9646" priority="3194" stopIfTrue="1">
      <formula>$G$9=5</formula>
    </cfRule>
  </conditionalFormatting>
  <conditionalFormatting sqref="V8">
    <cfRule type="cellIs" dxfId="9645" priority="3191" stopIfTrue="1" operator="notEqual">
      <formula>O16</formula>
    </cfRule>
    <cfRule type="expression" dxfId="9644" priority="3192" stopIfTrue="1">
      <formula>$G$9=5</formula>
    </cfRule>
  </conditionalFormatting>
  <conditionalFormatting sqref="W8">
    <cfRule type="cellIs" dxfId="9643" priority="3189" stopIfTrue="1" operator="notEqual">
      <formula>N16</formula>
    </cfRule>
    <cfRule type="expression" dxfId="9642" priority="3190" stopIfTrue="1">
      <formula>$G$9=5</formula>
    </cfRule>
  </conditionalFormatting>
  <conditionalFormatting sqref="N16">
    <cfRule type="cellIs" dxfId="9641" priority="3187" stopIfTrue="1" operator="notEqual">
      <formula>W8</formula>
    </cfRule>
    <cfRule type="expression" dxfId="9640" priority="3188" stopIfTrue="1">
      <formula>$G$9=5</formula>
    </cfRule>
  </conditionalFormatting>
  <conditionalFormatting sqref="O16">
    <cfRule type="cellIs" dxfId="9639" priority="3185" stopIfTrue="1" operator="notEqual">
      <formula>V8</formula>
    </cfRule>
    <cfRule type="expression" dxfId="9638" priority="3186" stopIfTrue="1">
      <formula>$G$9=5</formula>
    </cfRule>
  </conditionalFormatting>
  <conditionalFormatting sqref="X8">
    <cfRule type="cellIs" dxfId="9637" priority="3183" stopIfTrue="1" operator="notEqual">
      <formula>O18</formula>
    </cfRule>
    <cfRule type="expression" dxfId="9636" priority="3184" stopIfTrue="1">
      <formula>$G$9=6</formula>
    </cfRule>
  </conditionalFormatting>
  <conditionalFormatting sqref="Y8">
    <cfRule type="cellIs" dxfId="9635" priority="3181" stopIfTrue="1" operator="notEqual">
      <formula>N18</formula>
    </cfRule>
    <cfRule type="expression" dxfId="9634" priority="3182" stopIfTrue="1">
      <formula>$G$9=6</formula>
    </cfRule>
  </conditionalFormatting>
  <conditionalFormatting sqref="V10">
    <cfRule type="cellIs" dxfId="9633" priority="3179" stopIfTrue="1" operator="notEqual">
      <formula>Q16</formula>
    </cfRule>
    <cfRule type="expression" dxfId="9632" priority="3180" stopIfTrue="1">
      <formula>$G$9=6</formula>
    </cfRule>
  </conditionalFormatting>
  <conditionalFormatting sqref="W10">
    <cfRule type="cellIs" dxfId="9631" priority="3177" stopIfTrue="1" operator="notEqual">
      <formula>P16</formula>
    </cfRule>
    <cfRule type="expression" dxfId="9630" priority="3178" stopIfTrue="1">
      <formula>$G$9=6</formula>
    </cfRule>
  </conditionalFormatting>
  <conditionalFormatting sqref="P16">
    <cfRule type="cellIs" dxfId="9629" priority="3175" stopIfTrue="1" operator="notEqual">
      <formula>W10</formula>
    </cfRule>
    <cfRule type="expression" dxfId="9628" priority="3176" stopIfTrue="1">
      <formula>$G$9=6</formula>
    </cfRule>
  </conditionalFormatting>
  <conditionalFormatting sqref="Q16">
    <cfRule type="cellIs" dxfId="9627" priority="3173" stopIfTrue="1" operator="notEqual">
      <formula>V10</formula>
    </cfRule>
    <cfRule type="expression" dxfId="9626" priority="3174" stopIfTrue="1">
      <formula>$G$9=6</formula>
    </cfRule>
  </conditionalFormatting>
  <conditionalFormatting sqref="T12">
    <cfRule type="cellIs" dxfId="9625" priority="3171" stopIfTrue="1" operator="notEqual">
      <formula>S14</formula>
    </cfRule>
    <cfRule type="expression" dxfId="9624" priority="3172" stopIfTrue="1">
      <formula>$G$9=6</formula>
    </cfRule>
  </conditionalFormatting>
  <conditionalFormatting sqref="U12">
    <cfRule type="cellIs" dxfId="9623" priority="3169" stopIfTrue="1" operator="notEqual">
      <formula>R14</formula>
    </cfRule>
    <cfRule type="expression" dxfId="9622" priority="3170" stopIfTrue="1">
      <formula>$G$9=6</formula>
    </cfRule>
  </conditionalFormatting>
  <conditionalFormatting sqref="R14">
    <cfRule type="cellIs" dxfId="9621" priority="3167" stopIfTrue="1" operator="notEqual">
      <formula>U12</formula>
    </cfRule>
    <cfRule type="expression" dxfId="9620" priority="3168" stopIfTrue="1">
      <formula>$G$9=6</formula>
    </cfRule>
  </conditionalFormatting>
  <conditionalFormatting sqref="Z8">
    <cfRule type="cellIs" dxfId="9619" priority="3165" stopIfTrue="1" operator="notEqual">
      <formula>O20</formula>
    </cfRule>
    <cfRule type="expression" dxfId="9618" priority="3166" stopIfTrue="1">
      <formula>$G$9=7</formula>
    </cfRule>
  </conditionalFormatting>
  <conditionalFormatting sqref="AA8">
    <cfRule type="cellIs" dxfId="9617" priority="3163" stopIfTrue="1" operator="notEqual">
      <formula>N20</formula>
    </cfRule>
    <cfRule type="expression" dxfId="9616" priority="3164" stopIfTrue="1">
      <formula>$G$9=7</formula>
    </cfRule>
  </conditionalFormatting>
  <conditionalFormatting sqref="N20">
    <cfRule type="cellIs" dxfId="9615" priority="3161" stopIfTrue="1" operator="notEqual">
      <formula>AA8</formula>
    </cfRule>
    <cfRule type="expression" dxfId="9614" priority="3162" stopIfTrue="1">
      <formula>$G$9=7</formula>
    </cfRule>
  </conditionalFormatting>
  <conditionalFormatting sqref="O20">
    <cfRule type="cellIs" dxfId="9613" priority="3159" stopIfTrue="1" operator="notEqual">
      <formula>Z8</formula>
    </cfRule>
    <cfRule type="expression" dxfId="9612" priority="3160" stopIfTrue="1">
      <formula>$G$9=7</formula>
    </cfRule>
  </conditionalFormatting>
  <conditionalFormatting sqref="V12">
    <cfRule type="cellIs" dxfId="9611" priority="3157" stopIfTrue="1" operator="notEqual">
      <formula>S16</formula>
    </cfRule>
    <cfRule type="expression" dxfId="9610" priority="3158" stopIfTrue="1">
      <formula>$G$9=7</formula>
    </cfRule>
  </conditionalFormatting>
  <conditionalFormatting sqref="W12">
    <cfRule type="cellIs" dxfId="9609" priority="3155" stopIfTrue="1" operator="notEqual">
      <formula>R16</formula>
    </cfRule>
    <cfRule type="expression" dxfId="9608" priority="3156" stopIfTrue="1">
      <formula>$G$9=7</formula>
    </cfRule>
  </conditionalFormatting>
  <conditionalFormatting sqref="R16">
    <cfRule type="cellIs" dxfId="9607" priority="3153" stopIfTrue="1" operator="notEqual">
      <formula>W12</formula>
    </cfRule>
    <cfRule type="expression" dxfId="9606" priority="3154" stopIfTrue="1">
      <formula>$G$9=7</formula>
    </cfRule>
  </conditionalFormatting>
  <conditionalFormatting sqref="S16">
    <cfRule type="cellIs" dxfId="9605" priority="3151" stopIfTrue="1" operator="notEqual">
      <formula>V12</formula>
    </cfRule>
    <cfRule type="expression" dxfId="9604" priority="3152" stopIfTrue="1">
      <formula>$G$9=7</formula>
    </cfRule>
  </conditionalFormatting>
  <conditionalFormatting sqref="P18">
    <cfRule type="cellIs" dxfId="9603" priority="3149" stopIfTrue="1" operator="notEqual">
      <formula>Y10</formula>
    </cfRule>
    <cfRule type="expression" dxfId="9602" priority="3150" stopIfTrue="1">
      <formula>$G$9=7</formula>
    </cfRule>
  </conditionalFormatting>
  <conditionalFormatting sqref="Q18">
    <cfRule type="cellIs" dxfId="9601" priority="3147" stopIfTrue="1" operator="notEqual">
      <formula>X10</formula>
    </cfRule>
    <cfRule type="expression" dxfId="9600" priority="3148" stopIfTrue="1">
      <formula>$G$9=7</formula>
    </cfRule>
  </conditionalFormatting>
  <conditionalFormatting sqref="X10">
    <cfRule type="cellIs" dxfId="9599" priority="3145" stopIfTrue="1" operator="notEqual">
      <formula>Q18</formula>
    </cfRule>
    <cfRule type="expression" dxfId="9598" priority="3146" stopIfTrue="1">
      <formula>$G$9=7</formula>
    </cfRule>
  </conditionalFormatting>
  <conditionalFormatting sqref="Y10">
    <cfRule type="cellIs" dxfId="9597" priority="3143" stopIfTrue="1" operator="notEqual">
      <formula>P18</formula>
    </cfRule>
    <cfRule type="expression" dxfId="9596" priority="3144" stopIfTrue="1">
      <formula>$G$9=7</formula>
    </cfRule>
  </conditionalFormatting>
  <conditionalFormatting sqref="V14">
    <cfRule type="cellIs" dxfId="9595" priority="3141" stopIfTrue="1" operator="notEqual">
      <formula>U16</formula>
    </cfRule>
    <cfRule type="expression" dxfId="9594" priority="3142" stopIfTrue="1">
      <formula>$G$9=8</formula>
    </cfRule>
  </conditionalFormatting>
  <conditionalFormatting sqref="W14">
    <cfRule type="cellIs" dxfId="9593" priority="3139" stopIfTrue="1" operator="notEqual">
      <formula>T16</formula>
    </cfRule>
    <cfRule type="expression" dxfId="9592" priority="3140" stopIfTrue="1">
      <formula>$G$9=8</formula>
    </cfRule>
  </conditionalFormatting>
  <conditionalFormatting sqref="T16">
    <cfRule type="cellIs" dxfId="9591" priority="3137" stopIfTrue="1" operator="notEqual">
      <formula>W14</formula>
    </cfRule>
    <cfRule type="expression" dxfId="9590" priority="3138" stopIfTrue="1">
      <formula>$G$9=8</formula>
    </cfRule>
  </conditionalFormatting>
  <conditionalFormatting sqref="AB8">
    <cfRule type="cellIs" dxfId="9589" priority="3135" stopIfTrue="1" operator="notEqual">
      <formula>O22</formula>
    </cfRule>
    <cfRule type="expression" dxfId="9588" priority="3136" stopIfTrue="1">
      <formula>$G$9=8</formula>
    </cfRule>
  </conditionalFormatting>
  <conditionalFormatting sqref="AC8">
    <cfRule type="cellIs" dxfId="9587" priority="3133" stopIfTrue="1" operator="notEqual">
      <formula>N22</formula>
    </cfRule>
    <cfRule type="expression" dxfId="9586" priority="3134" stopIfTrue="1">
      <formula>$G$9=8</formula>
    </cfRule>
  </conditionalFormatting>
  <conditionalFormatting sqref="AV32">
    <cfRule type="cellIs" dxfId="9585" priority="3131" stopIfTrue="1" operator="notEqual">
      <formula>AM42</formula>
    </cfRule>
    <cfRule type="expression" dxfId="9584" priority="3132" stopIfTrue="1">
      <formula>$N$7=3</formula>
    </cfRule>
  </conditionalFormatting>
  <conditionalFormatting sqref="AW32">
    <cfRule type="cellIs" dxfId="9583" priority="3129" stopIfTrue="1" operator="notEqual">
      <formula>AL42</formula>
    </cfRule>
    <cfRule type="expression" dxfId="9582" priority="3130" stopIfTrue="1">
      <formula>$N$7=3</formula>
    </cfRule>
  </conditionalFormatting>
  <conditionalFormatting sqref="AL42">
    <cfRule type="cellIs" dxfId="9581" priority="3127" stopIfTrue="1" operator="notEqual">
      <formula>AW32</formula>
    </cfRule>
    <cfRule type="expression" dxfId="9580" priority="3128" stopIfTrue="1">
      <formula>$N$7=3</formula>
    </cfRule>
  </conditionalFormatting>
  <conditionalFormatting sqref="AM42">
    <cfRule type="cellIs" dxfId="9579" priority="3125" stopIfTrue="1" operator="notEqual">
      <formula>AV32</formula>
    </cfRule>
    <cfRule type="expression" dxfId="9578" priority="3126" stopIfTrue="1">
      <formula>$N$7=3</formula>
    </cfRule>
  </conditionalFormatting>
  <conditionalFormatting sqref="X12">
    <cfRule type="cellIs" dxfId="9577" priority="3123" stopIfTrue="1" operator="notEqual">
      <formula>S18</formula>
    </cfRule>
    <cfRule type="expression" dxfId="9576" priority="3124" stopIfTrue="1">
      <formula>$G$9=8</formula>
    </cfRule>
  </conditionalFormatting>
  <conditionalFormatting sqref="Y12">
    <cfRule type="cellIs" dxfId="9575" priority="3121" stopIfTrue="1" operator="notEqual">
      <formula>R18</formula>
    </cfRule>
    <cfRule type="expression" dxfId="9574" priority="3122" stopIfTrue="1">
      <formula>$G$9=8</formula>
    </cfRule>
  </conditionalFormatting>
  <conditionalFormatting sqref="R18">
    <cfRule type="cellIs" dxfId="9573" priority="3119" stopIfTrue="1" operator="notEqual">
      <formula>Y12</formula>
    </cfRule>
    <cfRule type="expression" dxfId="9572" priority="3120" stopIfTrue="1">
      <formula>$G$9=8</formula>
    </cfRule>
  </conditionalFormatting>
  <conditionalFormatting sqref="S18">
    <cfRule type="cellIs" dxfId="9571" priority="3117" stopIfTrue="1" operator="notEqual">
      <formula>X12</formula>
    </cfRule>
    <cfRule type="expression" dxfId="9570" priority="3118" stopIfTrue="1">
      <formula>$G$9=8</formula>
    </cfRule>
  </conditionalFormatting>
  <conditionalFormatting sqref="T18">
    <cfRule type="cellIs" dxfId="9569" priority="3115" stopIfTrue="1" operator="notEqual">
      <formula>Y14</formula>
    </cfRule>
    <cfRule type="expression" dxfId="9568" priority="3116" stopIfTrue="1">
      <formula>$G$9=9</formula>
    </cfRule>
  </conditionalFormatting>
  <conditionalFormatting sqref="U18">
    <cfRule type="cellIs" dxfId="9567" priority="3113" stopIfTrue="1" operator="notEqual">
      <formula>X14</formula>
    </cfRule>
    <cfRule type="expression" dxfId="9566" priority="3114" stopIfTrue="1">
      <formula>$G$9=9</formula>
    </cfRule>
  </conditionalFormatting>
  <conditionalFormatting sqref="X14">
    <cfRule type="cellIs" dxfId="9565" priority="3111" stopIfTrue="1" operator="notEqual">
      <formula>U18</formula>
    </cfRule>
    <cfRule type="expression" dxfId="9564" priority="3112" stopIfTrue="1">
      <formula>$G$9=9</formula>
    </cfRule>
  </conditionalFormatting>
  <conditionalFormatting sqref="Y14">
    <cfRule type="cellIs" dxfId="9563" priority="3109" stopIfTrue="1" operator="notEqual">
      <formula>T18</formula>
    </cfRule>
    <cfRule type="expression" dxfId="9562" priority="3110" stopIfTrue="1">
      <formula>$G$9=9</formula>
    </cfRule>
  </conditionalFormatting>
  <conditionalFormatting sqref="R20">
    <cfRule type="cellIs" dxfId="9561" priority="3107" stopIfTrue="1" operator="notEqual">
      <formula>AA12</formula>
    </cfRule>
    <cfRule type="expression" dxfId="9560" priority="3108" stopIfTrue="1">
      <formula>$G$9=9</formula>
    </cfRule>
  </conditionalFormatting>
  <conditionalFormatting sqref="S20">
    <cfRule type="cellIs" dxfId="9559" priority="3105" stopIfTrue="1" operator="notEqual">
      <formula>Z12</formula>
    </cfRule>
    <cfRule type="expression" dxfId="9558" priority="3106" stopIfTrue="1">
      <formula>$G$9=9</formula>
    </cfRule>
  </conditionalFormatting>
  <conditionalFormatting sqref="Z12">
    <cfRule type="cellIs" dxfId="9557" priority="3103" stopIfTrue="1" operator="notEqual">
      <formula>S20</formula>
    </cfRule>
    <cfRule type="expression" dxfId="9556" priority="3104" stopIfTrue="1">
      <formula>$G$9=9</formula>
    </cfRule>
  </conditionalFormatting>
  <conditionalFormatting sqref="AA12">
    <cfRule type="cellIs" dxfId="9555" priority="3101" stopIfTrue="1" operator="notEqual">
      <formula>R20</formula>
    </cfRule>
    <cfRule type="expression" dxfId="9554" priority="3102" stopIfTrue="1">
      <formula>$G$9=9</formula>
    </cfRule>
  </conditionalFormatting>
  <conditionalFormatting sqref="P22">
    <cfRule type="cellIs" dxfId="9553" priority="3099" stopIfTrue="1" operator="notEqual">
      <formula>AC10</formula>
    </cfRule>
    <cfRule type="expression" dxfId="9552" priority="3100" stopIfTrue="1">
      <formula>$G$9=9</formula>
    </cfRule>
  </conditionalFormatting>
  <conditionalFormatting sqref="Q22">
    <cfRule type="cellIs" dxfId="9551" priority="3097" stopIfTrue="1" operator="notEqual">
      <formula>AB10</formula>
    </cfRule>
    <cfRule type="expression" dxfId="9550" priority="3098" stopIfTrue="1">
      <formula>$G$9=9</formula>
    </cfRule>
  </conditionalFormatting>
  <conditionalFormatting sqref="AB10">
    <cfRule type="cellIs" dxfId="9549" priority="3095" stopIfTrue="1" operator="notEqual">
      <formula>Q22</formula>
    </cfRule>
    <cfRule type="expression" dxfId="9548" priority="3096" stopIfTrue="1">
      <formula>$G$9=9</formula>
    </cfRule>
  </conditionalFormatting>
  <conditionalFormatting sqref="AC10">
    <cfRule type="cellIs" dxfId="9547" priority="3093" stopIfTrue="1" operator="notEqual">
      <formula>P22</formula>
    </cfRule>
    <cfRule type="expression" dxfId="9546" priority="3094" stopIfTrue="1">
      <formula>$G$9=9</formula>
    </cfRule>
  </conditionalFormatting>
  <conditionalFormatting sqref="N24">
    <cfRule type="cellIs" dxfId="9545" priority="3091" stopIfTrue="1" operator="notEqual">
      <formula>AE8</formula>
    </cfRule>
    <cfRule type="expression" dxfId="9544" priority="3092" stopIfTrue="1">
      <formula>$G$9=9</formula>
    </cfRule>
  </conditionalFormatting>
  <conditionalFormatting sqref="O24">
    <cfRule type="cellIs" dxfId="9543" priority="3089" stopIfTrue="1" operator="notEqual">
      <formula>AD8</formula>
    </cfRule>
    <cfRule type="expression" dxfId="9542" priority="3090" stopIfTrue="1">
      <formula>$G$9=9</formula>
    </cfRule>
  </conditionalFormatting>
  <conditionalFormatting sqref="AD8">
    <cfRule type="cellIs" dxfId="9541" priority="3087" stopIfTrue="1" operator="notEqual">
      <formula>O24</formula>
    </cfRule>
    <cfRule type="expression" dxfId="9540" priority="3088" stopIfTrue="1">
      <formula>$G$9=9</formula>
    </cfRule>
  </conditionalFormatting>
  <conditionalFormatting sqref="AE8">
    <cfRule type="cellIs" dxfId="9539" priority="3085" stopIfTrue="1" operator="notEqual">
      <formula>N24</formula>
    </cfRule>
    <cfRule type="expression" dxfId="9538" priority="3086" stopIfTrue="1">
      <formula>$G$9=9</formula>
    </cfRule>
  </conditionalFormatting>
  <conditionalFormatting sqref="Q12">
    <cfRule type="cellIs" dxfId="9537" priority="3083" stopIfTrue="1" operator="notEqual">
      <formula>R10</formula>
    </cfRule>
    <cfRule type="expression" dxfId="9536" priority="3084" stopIfTrue="1">
      <formula>$G$9=4</formula>
    </cfRule>
  </conditionalFormatting>
  <conditionalFormatting sqref="S14">
    <cfRule type="cellIs" dxfId="9535" priority="3081" stopIfTrue="1" operator="notEqual">
      <formula>T12</formula>
    </cfRule>
    <cfRule type="expression" dxfId="9534" priority="3082" stopIfTrue="1">
      <formula>$G$9=6</formula>
    </cfRule>
  </conditionalFormatting>
  <conditionalFormatting sqref="U16">
    <cfRule type="cellIs" dxfId="9533" priority="3079" stopIfTrue="1" operator="notEqual">
      <formula>V14</formula>
    </cfRule>
    <cfRule type="expression" dxfId="9532" priority="3080" stopIfTrue="1">
      <formula>$G$9=8</formula>
    </cfRule>
  </conditionalFormatting>
  <conditionalFormatting sqref="N12">
    <cfRule type="cellIs" dxfId="9531" priority="3077" stopIfTrue="1" operator="notEqual">
      <formula>S8</formula>
    </cfRule>
    <cfRule type="expression" dxfId="9530" priority="3078" stopIfTrue="1">
      <formula>$G$9=3</formula>
    </cfRule>
  </conditionalFormatting>
  <conditionalFormatting sqref="T8">
    <cfRule type="cellIs" dxfId="9529" priority="3075" stopIfTrue="1" operator="notEqual">
      <formula>O14</formula>
    </cfRule>
    <cfRule type="expression" dxfId="9528" priority="3076" stopIfTrue="1">
      <formula>$G$9=4</formula>
    </cfRule>
  </conditionalFormatting>
  <conditionalFormatting sqref="R10">
    <cfRule type="cellIs" dxfId="9527" priority="3073" stopIfTrue="1" operator="notEqual">
      <formula>Q12</formula>
    </cfRule>
    <cfRule type="expression" dxfId="9526" priority="3074" stopIfTrue="1">
      <formula>$G$9=4</formula>
    </cfRule>
  </conditionalFormatting>
  <conditionalFormatting sqref="X16">
    <cfRule type="cellIs" dxfId="9525" priority="3071" stopIfTrue="1" operator="notEqual">
      <formula>W18</formula>
    </cfRule>
    <cfRule type="expression" dxfId="9524" priority="3072" stopIfTrue="1">
      <formula>$G$9=10</formula>
    </cfRule>
  </conditionalFormatting>
  <conditionalFormatting sqref="Y16">
    <cfRule type="cellIs" dxfId="9523" priority="3069" stopIfTrue="1" operator="notEqual">
      <formula>V18</formula>
    </cfRule>
    <cfRule type="expression" dxfId="9522" priority="3070" stopIfTrue="1">
      <formula>$G$9=10</formula>
    </cfRule>
  </conditionalFormatting>
  <conditionalFormatting sqref="V18">
    <cfRule type="cellIs" dxfId="9521" priority="3067" stopIfTrue="1" operator="notEqual">
      <formula>Y16</formula>
    </cfRule>
    <cfRule type="expression" dxfId="9520" priority="3068" stopIfTrue="1">
      <formula>$G$9=10</formula>
    </cfRule>
  </conditionalFormatting>
  <conditionalFormatting sqref="W18">
    <cfRule type="cellIs" dxfId="9519" priority="3065" stopIfTrue="1" operator="notEqual">
      <formula>X16</formula>
    </cfRule>
    <cfRule type="expression" dxfId="9518" priority="3066" stopIfTrue="1">
      <formula>$G$9=10</formula>
    </cfRule>
  </conditionalFormatting>
  <conditionalFormatting sqref="AF8">
    <cfRule type="cellIs" dxfId="9517" priority="3063" stopIfTrue="1" operator="notEqual">
      <formula>O26</formula>
    </cfRule>
    <cfRule type="expression" dxfId="9516" priority="3064" stopIfTrue="1">
      <formula>$G$9=10</formula>
    </cfRule>
  </conditionalFormatting>
  <conditionalFormatting sqref="AG8">
    <cfRule type="cellIs" dxfId="9515" priority="3061" stopIfTrue="1" operator="notEqual">
      <formula>N26</formula>
    </cfRule>
    <cfRule type="expression" dxfId="9514" priority="3062" stopIfTrue="1">
      <formula>$G$9=10</formula>
    </cfRule>
  </conditionalFormatting>
  <conditionalFormatting sqref="AD10">
    <cfRule type="cellIs" dxfId="9513" priority="3059" stopIfTrue="1" operator="notEqual">
      <formula>Q24</formula>
    </cfRule>
    <cfRule type="expression" dxfId="9512" priority="3060" stopIfTrue="1">
      <formula>$G$9=10</formula>
    </cfRule>
  </conditionalFormatting>
  <conditionalFormatting sqref="AE10">
    <cfRule type="cellIs" dxfId="9511" priority="3057" stopIfTrue="1" operator="notEqual">
      <formula>P24</formula>
    </cfRule>
    <cfRule type="expression" dxfId="9510" priority="3058" stopIfTrue="1">
      <formula>$G$9=10</formula>
    </cfRule>
  </conditionalFormatting>
  <conditionalFormatting sqref="P24">
    <cfRule type="cellIs" dxfId="9509" priority="3055" stopIfTrue="1" operator="notEqual">
      <formula>AE10</formula>
    </cfRule>
    <cfRule type="expression" dxfId="9508" priority="3056" stopIfTrue="1">
      <formula>$G$9=10</formula>
    </cfRule>
  </conditionalFormatting>
  <conditionalFormatting sqref="Q24">
    <cfRule type="cellIs" dxfId="9507" priority="3053" stopIfTrue="1" operator="notEqual">
      <formula>AD10</formula>
    </cfRule>
    <cfRule type="expression" dxfId="9506" priority="3054" stopIfTrue="1">
      <formula>$G$9=10</formula>
    </cfRule>
  </conditionalFormatting>
  <conditionalFormatting sqref="AB12">
    <cfRule type="cellIs" dxfId="9505" priority="3051" stopIfTrue="1" operator="notEqual">
      <formula>S22</formula>
    </cfRule>
    <cfRule type="expression" dxfId="9504" priority="3052" stopIfTrue="1">
      <formula>$G$9=10</formula>
    </cfRule>
  </conditionalFormatting>
  <conditionalFormatting sqref="AC12">
    <cfRule type="cellIs" dxfId="9503" priority="3049" stopIfTrue="1" operator="notEqual">
      <formula>R22</formula>
    </cfRule>
    <cfRule type="expression" dxfId="9502" priority="3050" stopIfTrue="1">
      <formula>$G$9=10</formula>
    </cfRule>
  </conditionalFormatting>
  <conditionalFormatting sqref="R22">
    <cfRule type="cellIs" dxfId="9501" priority="3047" stopIfTrue="1" operator="notEqual">
      <formula>AC12</formula>
    </cfRule>
    <cfRule type="expression" dxfId="9500" priority="3048" stopIfTrue="1">
      <formula>$G$9=10</formula>
    </cfRule>
  </conditionalFormatting>
  <conditionalFormatting sqref="S22">
    <cfRule type="cellIs" dxfId="9499" priority="3045" stopIfTrue="1" operator="notEqual">
      <formula>AB12</formula>
    </cfRule>
    <cfRule type="expression" dxfId="9498" priority="3046" stopIfTrue="1">
      <formula>$G$9=10</formula>
    </cfRule>
  </conditionalFormatting>
  <conditionalFormatting sqref="Z14">
    <cfRule type="cellIs" dxfId="9497" priority="3043" stopIfTrue="1" operator="notEqual">
      <formula>U20</formula>
    </cfRule>
    <cfRule type="expression" dxfId="9496" priority="3044" stopIfTrue="1">
      <formula>$G$9=10</formula>
    </cfRule>
  </conditionalFormatting>
  <conditionalFormatting sqref="AA14">
    <cfRule type="cellIs" dxfId="9495" priority="3041" stopIfTrue="1" operator="notEqual">
      <formula>T20</formula>
    </cfRule>
    <cfRule type="expression" dxfId="9494" priority="3042" stopIfTrue="1">
      <formula>$G$9=10</formula>
    </cfRule>
  </conditionalFormatting>
  <conditionalFormatting sqref="T20">
    <cfRule type="cellIs" dxfId="9493" priority="3039" stopIfTrue="1" operator="notEqual">
      <formula>AA14</formula>
    </cfRule>
    <cfRule type="expression" dxfId="9492" priority="3040" stopIfTrue="1">
      <formula>$G$9=10</formula>
    </cfRule>
  </conditionalFormatting>
  <conditionalFormatting sqref="U20">
    <cfRule type="cellIs" dxfId="9491" priority="3037" stopIfTrue="1" operator="notEqual">
      <formula>Z14</formula>
    </cfRule>
    <cfRule type="expression" dxfId="9490" priority="3038" stopIfTrue="1">
      <formula>$G$9=10</formula>
    </cfRule>
  </conditionalFormatting>
  <conditionalFormatting sqref="AD12">
    <cfRule type="cellIs" dxfId="9489" priority="3035" stopIfTrue="1" operator="notEqual">
      <formula>S24</formula>
    </cfRule>
    <cfRule type="expression" dxfId="9488" priority="3036" stopIfTrue="1">
      <formula>$G$9=11</formula>
    </cfRule>
  </conditionalFormatting>
  <conditionalFormatting sqref="R24">
    <cfRule type="cellIs" dxfId="9487" priority="3033" stopIfTrue="1" operator="notEqual">
      <formula>AE12</formula>
    </cfRule>
    <cfRule type="expression" dxfId="9486" priority="3034" stopIfTrue="1">
      <formula>$G$9=11</formula>
    </cfRule>
  </conditionalFormatting>
  <conditionalFormatting sqref="S24">
    <cfRule type="cellIs" dxfId="9485" priority="3031" stopIfTrue="1" operator="notEqual">
      <formula>AD12</formula>
    </cfRule>
    <cfRule type="expression" dxfId="9484" priority="3032" stopIfTrue="1">
      <formula>$G$9=11</formula>
    </cfRule>
  </conditionalFormatting>
  <conditionalFormatting sqref="Z16">
    <cfRule type="cellIs" dxfId="9483" priority="3029" stopIfTrue="1" operator="notEqual">
      <formula>W20</formula>
    </cfRule>
    <cfRule type="expression" dxfId="9482" priority="3030" stopIfTrue="1">
      <formula>$G$9=11</formula>
    </cfRule>
  </conditionalFormatting>
  <conditionalFormatting sqref="AA16">
    <cfRule type="cellIs" dxfId="9481" priority="3027" stopIfTrue="1" operator="notEqual">
      <formula>V20</formula>
    </cfRule>
    <cfRule type="expression" dxfId="9480" priority="3028" stopIfTrue="1">
      <formula>$G$9=11</formula>
    </cfRule>
  </conditionalFormatting>
  <conditionalFormatting sqref="V20">
    <cfRule type="cellIs" dxfId="9479" priority="3025" stopIfTrue="1" operator="notEqual">
      <formula>AA16</formula>
    </cfRule>
    <cfRule type="expression" dxfId="9478" priority="3026" stopIfTrue="1">
      <formula>$G$9=11</formula>
    </cfRule>
  </conditionalFormatting>
  <conditionalFormatting sqref="W20">
    <cfRule type="cellIs" dxfId="9477" priority="3023" stopIfTrue="1" operator="notEqual">
      <formula>Z16</formula>
    </cfRule>
    <cfRule type="expression" dxfId="9476" priority="3024" stopIfTrue="1">
      <formula>$G$9=11</formula>
    </cfRule>
  </conditionalFormatting>
  <conditionalFormatting sqref="AB14">
    <cfRule type="cellIs" dxfId="9475" priority="3021" stopIfTrue="1" operator="notEqual">
      <formula>U22</formula>
    </cfRule>
    <cfRule type="expression" dxfId="9474" priority="3022" stopIfTrue="1">
      <formula>$G$9=11</formula>
    </cfRule>
  </conditionalFormatting>
  <conditionalFormatting sqref="AC14">
    <cfRule type="cellIs" dxfId="9473" priority="3019" stopIfTrue="1" operator="notEqual">
      <formula>T22</formula>
    </cfRule>
    <cfRule type="expression" dxfId="9472" priority="3020" stopIfTrue="1">
      <formula>$G$9=11</formula>
    </cfRule>
  </conditionalFormatting>
  <conditionalFormatting sqref="T22">
    <cfRule type="cellIs" dxfId="9471" priority="3017" stopIfTrue="1" operator="notEqual">
      <formula>AC14</formula>
    </cfRule>
    <cfRule type="expression" dxfId="9470" priority="3018" stopIfTrue="1">
      <formula>$G$9=11</formula>
    </cfRule>
  </conditionalFormatting>
  <conditionalFormatting sqref="U22">
    <cfRule type="cellIs" dxfId="9469" priority="3015" stopIfTrue="1" operator="notEqual">
      <formula>AB14</formula>
    </cfRule>
    <cfRule type="expression" dxfId="9468" priority="3016" stopIfTrue="1">
      <formula>$G$9=11</formula>
    </cfRule>
  </conditionalFormatting>
  <conditionalFormatting sqref="AE12">
    <cfRule type="cellIs" dxfId="9467" priority="3013" stopIfTrue="1" operator="notEqual">
      <formula>R24</formula>
    </cfRule>
    <cfRule type="expression" dxfId="9466" priority="3014" stopIfTrue="1">
      <formula>$G$9=11</formula>
    </cfRule>
  </conditionalFormatting>
  <conditionalFormatting sqref="P26">
    <cfRule type="cellIs" dxfId="9465" priority="3011" stopIfTrue="1" operator="notEqual">
      <formula>AG10</formula>
    </cfRule>
    <cfRule type="expression" dxfId="9464" priority="3012" stopIfTrue="1">
      <formula>$G$9=11</formula>
    </cfRule>
  </conditionalFormatting>
  <conditionalFormatting sqref="Q26">
    <cfRule type="cellIs" dxfId="9463" priority="3009" stopIfTrue="1" operator="notEqual">
      <formula>AF10</formula>
    </cfRule>
    <cfRule type="expression" dxfId="9462" priority="3010" stopIfTrue="1">
      <formula>$G$9=11</formula>
    </cfRule>
  </conditionalFormatting>
  <conditionalFormatting sqref="AF10">
    <cfRule type="cellIs" dxfId="9461" priority="3007" stopIfTrue="1" operator="notEqual">
      <formula>Q26</formula>
    </cfRule>
    <cfRule type="expression" dxfId="9460" priority="3008" stopIfTrue="1">
      <formula>$G$9=11</formula>
    </cfRule>
  </conditionalFormatting>
  <conditionalFormatting sqref="AG10">
    <cfRule type="cellIs" dxfId="9459" priority="3005" stopIfTrue="1" operator="notEqual">
      <formula>P26</formula>
    </cfRule>
    <cfRule type="expression" dxfId="9458" priority="3006" stopIfTrue="1">
      <formula>$G$9=11</formula>
    </cfRule>
  </conditionalFormatting>
  <conditionalFormatting sqref="AH8">
    <cfRule type="cellIs" dxfId="9457" priority="3003" stopIfTrue="1" operator="notEqual">
      <formula>O28</formula>
    </cfRule>
    <cfRule type="expression" dxfId="9456" priority="3004" stopIfTrue="1">
      <formula>$G$9=11</formula>
    </cfRule>
  </conditionalFormatting>
  <conditionalFormatting sqref="AI8">
    <cfRule type="cellIs" dxfId="9455" priority="3001" stopIfTrue="1" operator="notEqual">
      <formula>N28</formula>
    </cfRule>
    <cfRule type="expression" dxfId="9454" priority="3002" stopIfTrue="1">
      <formula>$G$9=11</formula>
    </cfRule>
  </conditionalFormatting>
  <conditionalFormatting sqref="N28">
    <cfRule type="cellIs" dxfId="9453" priority="2999" stopIfTrue="1" operator="notEqual">
      <formula>AI8</formula>
    </cfRule>
    <cfRule type="expression" dxfId="9452" priority="3000" stopIfTrue="1">
      <formula>$G$9=11</formula>
    </cfRule>
  </conditionalFormatting>
  <conditionalFormatting sqref="O28">
    <cfRule type="cellIs" dxfId="9451" priority="2997" stopIfTrue="1" operator="notEqual">
      <formula>AH8</formula>
    </cfRule>
    <cfRule type="expression" dxfId="9450" priority="2998" stopIfTrue="1">
      <formula>$G$9=11</formula>
    </cfRule>
  </conditionalFormatting>
  <conditionalFormatting sqref="X20">
    <cfRule type="cellIs" dxfId="9449" priority="2995" stopIfTrue="1" operator="notEqual">
      <formula>AA18</formula>
    </cfRule>
    <cfRule type="expression" dxfId="9448" priority="2996" stopIfTrue="1">
      <formula>$G$9=12</formula>
    </cfRule>
  </conditionalFormatting>
  <conditionalFormatting sqref="Y20">
    <cfRule type="cellIs" dxfId="9447" priority="2993" stopIfTrue="1" operator="notEqual">
      <formula>Z18</formula>
    </cfRule>
    <cfRule type="expression" dxfId="9446" priority="2994" stopIfTrue="1">
      <formula>$G$9=12</formula>
    </cfRule>
  </conditionalFormatting>
  <conditionalFormatting sqref="Z18">
    <cfRule type="cellIs" dxfId="9445" priority="2991" stopIfTrue="1" operator="notEqual">
      <formula>Y20</formula>
    </cfRule>
    <cfRule type="expression" dxfId="9444" priority="2992" stopIfTrue="1">
      <formula>$G$9=12</formula>
    </cfRule>
  </conditionalFormatting>
  <conditionalFormatting sqref="AA18">
    <cfRule type="cellIs" dxfId="9443" priority="2989" stopIfTrue="1" operator="notEqual">
      <formula>X20</formula>
    </cfRule>
    <cfRule type="expression" dxfId="9442" priority="2990" stopIfTrue="1">
      <formula>$G$9=12</formula>
    </cfRule>
  </conditionalFormatting>
  <conditionalFormatting sqref="AJ8">
    <cfRule type="cellIs" dxfId="9441" priority="2987" stopIfTrue="1" operator="notEqual">
      <formula>O30</formula>
    </cfRule>
    <cfRule type="expression" dxfId="9440" priority="2988" stopIfTrue="1">
      <formula>$G$9=12</formula>
    </cfRule>
  </conditionalFormatting>
  <conditionalFormatting sqref="AK8">
    <cfRule type="cellIs" dxfId="9439" priority="2985" stopIfTrue="1" operator="notEqual">
      <formula>N30</formula>
    </cfRule>
    <cfRule type="expression" dxfId="9438" priority="2986" stopIfTrue="1">
      <formula>$G$9=12</formula>
    </cfRule>
  </conditionalFormatting>
  <conditionalFormatting sqref="AH10">
    <cfRule type="cellIs" dxfId="9437" priority="2983" stopIfTrue="1" operator="notEqual">
      <formula>Q28</formula>
    </cfRule>
    <cfRule type="expression" dxfId="9436" priority="2984" stopIfTrue="1">
      <formula>$G$9=12</formula>
    </cfRule>
  </conditionalFormatting>
  <conditionalFormatting sqref="AI10">
    <cfRule type="cellIs" dxfId="9435" priority="2981" stopIfTrue="1" operator="notEqual">
      <formula>P28</formula>
    </cfRule>
    <cfRule type="expression" dxfId="9434" priority="2982" stopIfTrue="1">
      <formula>$G$9=12</formula>
    </cfRule>
  </conditionalFormatting>
  <conditionalFormatting sqref="AF12">
    <cfRule type="cellIs" dxfId="9433" priority="2979" stopIfTrue="1" operator="notEqual">
      <formula>S26</formula>
    </cfRule>
    <cfRule type="expression" dxfId="9432" priority="2980" stopIfTrue="1">
      <formula>$G$9=12</formula>
    </cfRule>
  </conditionalFormatting>
  <conditionalFormatting sqref="AG12">
    <cfRule type="cellIs" dxfId="9431" priority="2977" stopIfTrue="1" operator="notEqual">
      <formula>R26</formula>
    </cfRule>
    <cfRule type="expression" dxfId="9430" priority="2978" stopIfTrue="1">
      <formula>$G$9=12</formula>
    </cfRule>
  </conditionalFormatting>
  <conditionalFormatting sqref="R26">
    <cfRule type="cellIs" dxfId="9429" priority="2975" stopIfTrue="1" operator="notEqual">
      <formula>AG12</formula>
    </cfRule>
    <cfRule type="expression" dxfId="9428" priority="2976" stopIfTrue="1">
      <formula>$G$9=12</formula>
    </cfRule>
  </conditionalFormatting>
  <conditionalFormatting sqref="S26">
    <cfRule type="cellIs" dxfId="9427" priority="2973" stopIfTrue="1" operator="notEqual">
      <formula>AF12</formula>
    </cfRule>
    <cfRule type="expression" dxfId="9426" priority="2974" stopIfTrue="1">
      <formula>$G$9=12</formula>
    </cfRule>
  </conditionalFormatting>
  <conditionalFormatting sqref="AD14">
    <cfRule type="cellIs" dxfId="9425" priority="2971" stopIfTrue="1" operator="notEqual">
      <formula>U24</formula>
    </cfRule>
    <cfRule type="expression" dxfId="9424" priority="2972" stopIfTrue="1">
      <formula>$G$9=12</formula>
    </cfRule>
  </conditionalFormatting>
  <conditionalFormatting sqref="AE14">
    <cfRule type="cellIs" dxfId="9423" priority="2969" stopIfTrue="1" operator="notEqual">
      <formula>T24</formula>
    </cfRule>
    <cfRule type="expression" dxfId="9422" priority="2970" stopIfTrue="1">
      <formula>$G$9=12</formula>
    </cfRule>
  </conditionalFormatting>
  <conditionalFormatting sqref="T24">
    <cfRule type="cellIs" dxfId="9421" priority="2967" stopIfTrue="1" operator="notEqual">
      <formula>AE14</formula>
    </cfRule>
    <cfRule type="expression" dxfId="9420" priority="2968" stopIfTrue="1">
      <formula>$G$9=12</formula>
    </cfRule>
  </conditionalFormatting>
  <conditionalFormatting sqref="U24">
    <cfRule type="cellIs" dxfId="9419" priority="2965" stopIfTrue="1" operator="notEqual">
      <formula>AD14</formula>
    </cfRule>
    <cfRule type="expression" dxfId="9418" priority="2966" stopIfTrue="1">
      <formula>$G$9=12</formula>
    </cfRule>
  </conditionalFormatting>
  <conditionalFormatting sqref="AB16 AV36">
    <cfRule type="cellIs" dxfId="9417" priority="2963" stopIfTrue="1" operator="notEqual">
      <formula>W22</formula>
    </cfRule>
    <cfRule type="expression" dxfId="9416" priority="2964" stopIfTrue="1">
      <formula>$G$9=12</formula>
    </cfRule>
  </conditionalFormatting>
  <conditionalFormatting sqref="AC16 AW36">
    <cfRule type="cellIs" dxfId="9415" priority="2961" stopIfTrue="1" operator="notEqual">
      <formula>V22</formula>
    </cfRule>
    <cfRule type="expression" dxfId="9414" priority="2962" stopIfTrue="1">
      <formula>$G$9=12</formula>
    </cfRule>
  </conditionalFormatting>
  <conditionalFormatting sqref="V22 AP42">
    <cfRule type="cellIs" dxfId="9413" priority="2959" stopIfTrue="1" operator="notEqual">
      <formula>AC16</formula>
    </cfRule>
    <cfRule type="expression" dxfId="9412" priority="2960" stopIfTrue="1">
      <formula>$G$9=12</formula>
    </cfRule>
  </conditionalFormatting>
  <conditionalFormatting sqref="W22 AQ42">
    <cfRule type="cellIs" dxfId="9411" priority="2957" stopIfTrue="1" operator="notEqual">
      <formula>AB16</formula>
    </cfRule>
    <cfRule type="expression" dxfId="9410" priority="2958" stopIfTrue="1">
      <formula>$G$9=12</formula>
    </cfRule>
  </conditionalFormatting>
  <conditionalFormatting sqref="AB18">
    <cfRule type="cellIs" dxfId="9409" priority="2955" stopIfTrue="1" operator="notEqual">
      <formula>Y22</formula>
    </cfRule>
    <cfRule type="expression" dxfId="9408" priority="2956" stopIfTrue="1">
      <formula>$G$9=13</formula>
    </cfRule>
  </conditionalFormatting>
  <conditionalFormatting sqref="AC18">
    <cfRule type="cellIs" dxfId="9407" priority="2953" stopIfTrue="1" operator="notEqual">
      <formula>X22</formula>
    </cfRule>
    <cfRule type="expression" dxfId="9406" priority="2954" stopIfTrue="1">
      <formula>$G$9=13</formula>
    </cfRule>
  </conditionalFormatting>
  <conditionalFormatting sqref="X22">
    <cfRule type="cellIs" dxfId="9405" priority="2951" stopIfTrue="1" operator="notEqual">
      <formula>AC18</formula>
    </cfRule>
    <cfRule type="expression" dxfId="9404" priority="2952" stopIfTrue="1">
      <formula>$G$9=13</formula>
    </cfRule>
  </conditionalFormatting>
  <conditionalFormatting sqref="Y22">
    <cfRule type="cellIs" dxfId="9403" priority="2949" stopIfTrue="1" operator="notEqual">
      <formula>AB18</formula>
    </cfRule>
    <cfRule type="expression" dxfId="9402" priority="2950" stopIfTrue="1">
      <formula>$G$9=13</formula>
    </cfRule>
  </conditionalFormatting>
  <conditionalFormatting sqref="AD16">
    <cfRule type="cellIs" dxfId="9401" priority="2947" stopIfTrue="1" operator="notEqual">
      <formula>W24</formula>
    </cfRule>
    <cfRule type="expression" dxfId="9400" priority="2948" stopIfTrue="1">
      <formula>$G$9=13</formula>
    </cfRule>
  </conditionalFormatting>
  <conditionalFormatting sqref="AE16">
    <cfRule type="cellIs" dxfId="9399" priority="2945" stopIfTrue="1" operator="notEqual">
      <formula>V24</formula>
    </cfRule>
    <cfRule type="expression" dxfId="9398" priority="2946" stopIfTrue="1">
      <formula>$G$9=13</formula>
    </cfRule>
  </conditionalFormatting>
  <conditionalFormatting sqref="V24">
    <cfRule type="cellIs" dxfId="9397" priority="2943" stopIfTrue="1" operator="notEqual">
      <formula>AE16</formula>
    </cfRule>
    <cfRule type="expression" dxfId="9396" priority="2944" stopIfTrue="1">
      <formula>$G$9=13</formula>
    </cfRule>
  </conditionalFormatting>
  <conditionalFormatting sqref="W24">
    <cfRule type="cellIs" dxfId="9395" priority="2941" stopIfTrue="1" operator="notEqual">
      <formula>AD16</formula>
    </cfRule>
    <cfRule type="expression" dxfId="9394" priority="2942" stopIfTrue="1">
      <formula>$G$9=13</formula>
    </cfRule>
  </conditionalFormatting>
  <conditionalFormatting sqref="T26">
    <cfRule type="cellIs" dxfId="9393" priority="2939" stopIfTrue="1" operator="notEqual">
      <formula>AG14</formula>
    </cfRule>
    <cfRule type="expression" dxfId="9392" priority="2940" stopIfTrue="1">
      <formula>$G$9=13</formula>
    </cfRule>
  </conditionalFormatting>
  <conditionalFormatting sqref="U26">
    <cfRule type="cellIs" dxfId="9391" priority="2937" stopIfTrue="1" operator="notEqual">
      <formula>AF14</formula>
    </cfRule>
    <cfRule type="expression" dxfId="9390" priority="2938" stopIfTrue="1">
      <formula>$G$9=13</formula>
    </cfRule>
  </conditionalFormatting>
  <conditionalFormatting sqref="AF14">
    <cfRule type="cellIs" dxfId="9389" priority="2935" stopIfTrue="1" operator="notEqual">
      <formula>U26</formula>
    </cfRule>
    <cfRule type="expression" dxfId="9388" priority="2936" stopIfTrue="1">
      <formula>$G$9=13</formula>
    </cfRule>
  </conditionalFormatting>
  <conditionalFormatting sqref="AG14">
    <cfRule type="cellIs" dxfId="9387" priority="2933" stopIfTrue="1" operator="notEqual">
      <formula>T26</formula>
    </cfRule>
    <cfRule type="expression" dxfId="9386" priority="2934" stopIfTrue="1">
      <formula>$G$9=13</formula>
    </cfRule>
  </conditionalFormatting>
  <conditionalFormatting sqref="AH12">
    <cfRule type="cellIs" dxfId="9385" priority="2931" stopIfTrue="1" operator="notEqual">
      <formula>S28</formula>
    </cfRule>
    <cfRule type="expression" dxfId="9384" priority="2932" stopIfTrue="1">
      <formula>$G$9=13</formula>
    </cfRule>
  </conditionalFormatting>
  <conditionalFormatting sqref="AI12">
    <cfRule type="cellIs" dxfId="9383" priority="2929" stopIfTrue="1" operator="notEqual">
      <formula>R28</formula>
    </cfRule>
    <cfRule type="expression" dxfId="9382" priority="2930" stopIfTrue="1">
      <formula>$G$9=13</formula>
    </cfRule>
  </conditionalFormatting>
  <conditionalFormatting sqref="R28">
    <cfRule type="cellIs" dxfId="9381" priority="2927" stopIfTrue="1" operator="notEqual">
      <formula>AI12</formula>
    </cfRule>
    <cfRule type="expression" dxfId="9380" priority="2928" stopIfTrue="1">
      <formula>$G$9=13</formula>
    </cfRule>
  </conditionalFormatting>
  <conditionalFormatting sqref="S28">
    <cfRule type="cellIs" dxfId="9379" priority="2925" stopIfTrue="1" operator="notEqual">
      <formula>AH12</formula>
    </cfRule>
    <cfRule type="expression" dxfId="9378" priority="2926" stopIfTrue="1">
      <formula>$G$9=13</formula>
    </cfRule>
  </conditionalFormatting>
  <conditionalFormatting sqref="AJ10">
    <cfRule type="cellIs" dxfId="9377" priority="2923" stopIfTrue="1" operator="notEqual">
      <formula>Q30</formula>
    </cfRule>
    <cfRule type="expression" dxfId="9376" priority="2924" stopIfTrue="1">
      <formula>$G$9=13</formula>
    </cfRule>
  </conditionalFormatting>
  <conditionalFormatting sqref="AK10">
    <cfRule type="cellIs" dxfId="9375" priority="2921" stopIfTrue="1" operator="notEqual">
      <formula>P30</formula>
    </cfRule>
    <cfRule type="expression" dxfId="9374" priority="2922" stopIfTrue="1">
      <formula>$G$9=13</formula>
    </cfRule>
  </conditionalFormatting>
  <conditionalFormatting sqref="AL8">
    <cfRule type="cellIs" dxfId="9373" priority="2919" stopIfTrue="1" operator="notEqual">
      <formula>O32</formula>
    </cfRule>
    <cfRule type="expression" dxfId="9372" priority="2920" stopIfTrue="1">
      <formula>$G$9=13</formula>
    </cfRule>
  </conditionalFormatting>
  <conditionalFormatting sqref="AM8">
    <cfRule type="cellIs" dxfId="9371" priority="2917" stopIfTrue="1" operator="notEqual">
      <formula>N32</formula>
    </cfRule>
    <cfRule type="expression" dxfId="9370" priority="2918" stopIfTrue="1">
      <formula>$G$9=13</formula>
    </cfRule>
  </conditionalFormatting>
  <conditionalFormatting sqref="N32">
    <cfRule type="cellIs" dxfId="9369" priority="2915" stopIfTrue="1" operator="notEqual">
      <formula>AM8</formula>
    </cfRule>
    <cfRule type="expression" dxfId="9368" priority="2916" stopIfTrue="1">
      <formula>$G$9=13</formula>
    </cfRule>
  </conditionalFormatting>
  <conditionalFormatting sqref="O32">
    <cfRule type="cellIs" dxfId="9367" priority="2913" stopIfTrue="1" operator="notEqual">
      <formula>AL8</formula>
    </cfRule>
    <cfRule type="expression" dxfId="9366" priority="2914" stopIfTrue="1">
      <formula>$G$9=13</formula>
    </cfRule>
  </conditionalFormatting>
  <conditionalFormatting sqref="AT10">
    <cfRule type="cellIs" dxfId="9365" priority="2911" stopIfTrue="1" operator="notEqual">
      <formula>Q40</formula>
    </cfRule>
    <cfRule type="expression" dxfId="9364" priority="2912" stopIfTrue="1">
      <formula>$N$7=5</formula>
    </cfRule>
  </conditionalFormatting>
  <conditionalFormatting sqref="AU10">
    <cfRule type="cellIs" dxfId="9363" priority="2909" stopIfTrue="1" operator="notEqual">
      <formula>P40</formula>
    </cfRule>
    <cfRule type="expression" dxfId="9362" priority="2910" stopIfTrue="1">
      <formula>$N$7=5</formula>
    </cfRule>
  </conditionalFormatting>
  <conditionalFormatting sqref="P40">
    <cfRule type="cellIs" dxfId="9361" priority="2907" stopIfTrue="1" operator="notEqual">
      <formula>AU10</formula>
    </cfRule>
    <cfRule type="expression" dxfId="9360" priority="2908" stopIfTrue="1">
      <formula>$N$7=5</formula>
    </cfRule>
  </conditionalFormatting>
  <conditionalFormatting sqref="Q40">
    <cfRule type="cellIs" dxfId="9359" priority="2905" stopIfTrue="1" operator="notEqual">
      <formula>AT10</formula>
    </cfRule>
    <cfRule type="expression" dxfId="9358" priority="2906" stopIfTrue="1">
      <formula>$N$7=5</formula>
    </cfRule>
  </conditionalFormatting>
  <conditionalFormatting sqref="AR34">
    <cfRule type="cellIs" dxfId="9357" priority="2903" stopIfTrue="1" operator="notEqual">
      <formula>AO38</formula>
    </cfRule>
    <cfRule type="expression" dxfId="9356" priority="2904" stopIfTrue="1">
      <formula>$N$7=2</formula>
    </cfRule>
  </conditionalFormatting>
  <conditionalFormatting sqref="AS34">
    <cfRule type="cellIs" dxfId="9355" priority="2901" stopIfTrue="1" operator="notEqual">
      <formula>AN38</formula>
    </cfRule>
    <cfRule type="expression" dxfId="9354" priority="2902" stopIfTrue="1">
      <formula>$N$7=2</formula>
    </cfRule>
  </conditionalFormatting>
  <conditionalFormatting sqref="AN38">
    <cfRule type="cellIs" dxfId="9353" priority="2899" stopIfTrue="1" operator="notEqual">
      <formula>AS34</formula>
    </cfRule>
    <cfRule type="expression" dxfId="9352" priority="2900" stopIfTrue="1">
      <formula>$N$7=2</formula>
    </cfRule>
  </conditionalFormatting>
  <conditionalFormatting sqref="AO38">
    <cfRule type="cellIs" dxfId="9351" priority="2897" stopIfTrue="1" operator="notEqual">
      <formula>AR34</formula>
    </cfRule>
    <cfRule type="expression" dxfId="9350" priority="2898" stopIfTrue="1">
      <formula>$N$7=2</formula>
    </cfRule>
  </conditionalFormatting>
  <conditionalFormatting sqref="AB20">
    <cfRule type="cellIs" dxfId="9349" priority="2895" stopIfTrue="1" operator="notEqual">
      <formula>AA22</formula>
    </cfRule>
    <cfRule type="expression" dxfId="9348" priority="2896" stopIfTrue="1">
      <formula>$G$9=14</formula>
    </cfRule>
  </conditionalFormatting>
  <conditionalFormatting sqref="Z22">
    <cfRule type="cellIs" dxfId="9347" priority="2893" stopIfTrue="1" operator="notEqual">
      <formula>AC20</formula>
    </cfRule>
    <cfRule type="expression" dxfId="9346" priority="2894" stopIfTrue="1">
      <formula>$G$9=14</formula>
    </cfRule>
  </conditionalFormatting>
  <conditionalFormatting sqref="AA22">
    <cfRule type="cellIs" dxfId="9345" priority="2891" stopIfTrue="1" operator="notEqual">
      <formula>AB20</formula>
    </cfRule>
    <cfRule type="expression" dxfId="9344" priority="2892" stopIfTrue="1">
      <formula>$G$9=14</formula>
    </cfRule>
  </conditionalFormatting>
  <conditionalFormatting sqref="AN8">
    <cfRule type="cellIs" dxfId="9343" priority="2889" stopIfTrue="1" operator="notEqual">
      <formula>O34</formula>
    </cfRule>
    <cfRule type="expression" dxfId="9342" priority="2890" stopIfTrue="1">
      <formula>$G$9=14</formula>
    </cfRule>
  </conditionalFormatting>
  <conditionalFormatting sqref="AO8">
    <cfRule type="cellIs" dxfId="9341" priority="2887" stopIfTrue="1" operator="notEqual">
      <formula>N34</formula>
    </cfRule>
    <cfRule type="expression" dxfId="9340" priority="2888" stopIfTrue="1">
      <formula>$G$9=14</formula>
    </cfRule>
  </conditionalFormatting>
  <conditionalFormatting sqref="N34">
    <cfRule type="cellIs" dxfId="9339" priority="2885" stopIfTrue="1" operator="notEqual">
      <formula>AO8</formula>
    </cfRule>
    <cfRule type="expression" dxfId="9338" priority="2886" stopIfTrue="1">
      <formula>$G$9=14</formula>
    </cfRule>
  </conditionalFormatting>
  <conditionalFormatting sqref="O34">
    <cfRule type="cellIs" dxfId="9337" priority="2883" stopIfTrue="1" operator="notEqual">
      <formula>AN8</formula>
    </cfRule>
    <cfRule type="expression" dxfId="9336" priority="2884" stopIfTrue="1">
      <formula>$G$9=14</formula>
    </cfRule>
  </conditionalFormatting>
  <conditionalFormatting sqref="AL10">
    <cfRule type="cellIs" dxfId="9335" priority="2881" stopIfTrue="1" operator="notEqual">
      <formula>Q32</formula>
    </cfRule>
    <cfRule type="expression" dxfId="9334" priority="2882" stopIfTrue="1">
      <formula>$G$9=14</formula>
    </cfRule>
  </conditionalFormatting>
  <conditionalFormatting sqref="AM10">
    <cfRule type="cellIs" dxfId="9333" priority="2879" stopIfTrue="1" operator="notEqual">
      <formula>P32</formula>
    </cfRule>
    <cfRule type="expression" dxfId="9332" priority="2880" stopIfTrue="1">
      <formula>$G$9=14</formula>
    </cfRule>
  </conditionalFormatting>
  <conditionalFormatting sqref="AJ12">
    <cfRule type="cellIs" dxfId="9331" priority="2877" stopIfTrue="1" operator="notEqual">
      <formula>S30</formula>
    </cfRule>
    <cfRule type="expression" dxfId="9330" priority="2878" stopIfTrue="1">
      <formula>$G$9=14</formula>
    </cfRule>
  </conditionalFormatting>
  <conditionalFormatting sqref="AK12">
    <cfRule type="cellIs" dxfId="9329" priority="2875" stopIfTrue="1" operator="notEqual">
      <formula>R30</formula>
    </cfRule>
    <cfRule type="expression" dxfId="9328" priority="2876" stopIfTrue="1">
      <formula>$G$9=14</formula>
    </cfRule>
  </conditionalFormatting>
  <conditionalFormatting sqref="P32">
    <cfRule type="cellIs" dxfId="9327" priority="2873" stopIfTrue="1" operator="notEqual">
      <formula>AM10</formula>
    </cfRule>
    <cfRule type="expression" dxfId="9326" priority="2874" stopIfTrue="1">
      <formula>$G$9=14</formula>
    </cfRule>
  </conditionalFormatting>
  <conditionalFormatting sqref="Q32">
    <cfRule type="cellIs" dxfId="9325" priority="2871" stopIfTrue="1" operator="notEqual">
      <formula>AL10</formula>
    </cfRule>
    <cfRule type="expression" dxfId="9324" priority="2872" stopIfTrue="1">
      <formula>$G$9=14</formula>
    </cfRule>
  </conditionalFormatting>
  <conditionalFormatting sqref="R30">
    <cfRule type="cellIs" dxfId="9323" priority="2869" stopIfTrue="1" operator="notEqual">
      <formula>AK12</formula>
    </cfRule>
    <cfRule type="expression" dxfId="9322" priority="2870" stopIfTrue="1">
      <formula>$G$9=14</formula>
    </cfRule>
  </conditionalFormatting>
  <conditionalFormatting sqref="S30">
    <cfRule type="cellIs" dxfId="9321" priority="2867" stopIfTrue="1" operator="notEqual">
      <formula>AJ12</formula>
    </cfRule>
    <cfRule type="expression" dxfId="9320" priority="2868" stopIfTrue="1">
      <formula>$G$9=14</formula>
    </cfRule>
  </conditionalFormatting>
  <conditionalFormatting sqref="T28">
    <cfRule type="cellIs" dxfId="9319" priority="2865" stopIfTrue="1" operator="notEqual">
      <formula>AI14</formula>
    </cfRule>
    <cfRule type="expression" dxfId="9318" priority="2866" stopIfTrue="1">
      <formula>$G$9=14</formula>
    </cfRule>
  </conditionalFormatting>
  <conditionalFormatting sqref="U28">
    <cfRule type="cellIs" dxfId="9317" priority="2863" stopIfTrue="1" operator="notEqual">
      <formula>AH14</formula>
    </cfRule>
    <cfRule type="expression" dxfId="9316" priority="2864" stopIfTrue="1">
      <formula>$G$9=14</formula>
    </cfRule>
  </conditionalFormatting>
  <conditionalFormatting sqref="AH14">
    <cfRule type="cellIs" dxfId="9315" priority="2861" stopIfTrue="1" operator="notEqual">
      <formula>U28</formula>
    </cfRule>
    <cfRule type="expression" dxfId="9314" priority="2862" stopIfTrue="1">
      <formula>$G$9=14</formula>
    </cfRule>
  </conditionalFormatting>
  <conditionalFormatting sqref="AI14">
    <cfRule type="cellIs" dxfId="9313" priority="2859" stopIfTrue="1" operator="notEqual">
      <formula>T28</formula>
    </cfRule>
    <cfRule type="expression" dxfId="9312" priority="2860" stopIfTrue="1">
      <formula>$G$9=14</formula>
    </cfRule>
  </conditionalFormatting>
  <conditionalFormatting sqref="AF16">
    <cfRule type="cellIs" dxfId="9311" priority="2857" stopIfTrue="1" operator="notEqual">
      <formula>W26</formula>
    </cfRule>
    <cfRule type="expression" dxfId="9310" priority="2858" stopIfTrue="1">
      <formula>$G$9=14</formula>
    </cfRule>
  </conditionalFormatting>
  <conditionalFormatting sqref="AG16">
    <cfRule type="cellIs" dxfId="9309" priority="2855" stopIfTrue="1" operator="notEqual">
      <formula>V26</formula>
    </cfRule>
    <cfRule type="expression" dxfId="9308" priority="2856" stopIfTrue="1">
      <formula>$G$9=14</formula>
    </cfRule>
  </conditionalFormatting>
  <conditionalFormatting sqref="AD18">
    <cfRule type="cellIs" dxfId="9307" priority="2853" stopIfTrue="1" operator="notEqual">
      <formula>Y24</formula>
    </cfRule>
    <cfRule type="expression" dxfId="9306" priority="2854" stopIfTrue="1">
      <formula>$G$9=14</formula>
    </cfRule>
  </conditionalFormatting>
  <conditionalFormatting sqref="AE18">
    <cfRule type="cellIs" dxfId="9305" priority="2851" stopIfTrue="1" operator="notEqual">
      <formula>X24</formula>
    </cfRule>
    <cfRule type="expression" dxfId="9304" priority="2852" stopIfTrue="1">
      <formula>$G$9=14</formula>
    </cfRule>
  </conditionalFormatting>
  <conditionalFormatting sqref="AC20">
    <cfRule type="cellIs" dxfId="9303" priority="2849" stopIfTrue="1" operator="notEqual">
      <formula>Z22</formula>
    </cfRule>
    <cfRule type="expression" dxfId="9302" priority="2850" stopIfTrue="1">
      <formula>$G$9=14</formula>
    </cfRule>
  </conditionalFormatting>
  <conditionalFormatting sqref="V26">
    <cfRule type="cellIs" dxfId="9301" priority="2847" stopIfTrue="1" operator="notEqual">
      <formula>AG16</formula>
    </cfRule>
    <cfRule type="expression" dxfId="9300" priority="2848" stopIfTrue="1">
      <formula>$G$9=14</formula>
    </cfRule>
  </conditionalFormatting>
  <conditionalFormatting sqref="W26">
    <cfRule type="cellIs" dxfId="9299" priority="2845" stopIfTrue="1" operator="notEqual">
      <formula>AF16</formula>
    </cfRule>
    <cfRule type="expression" dxfId="9298" priority="2846" stopIfTrue="1">
      <formula>$G$9=14</formula>
    </cfRule>
  </conditionalFormatting>
  <conditionalFormatting sqref="X24">
    <cfRule type="cellIs" dxfId="9297" priority="2843" stopIfTrue="1" operator="notEqual">
      <formula>AE18</formula>
    </cfRule>
    <cfRule type="expression" dxfId="9296" priority="2844" stopIfTrue="1">
      <formula>$G$9=14</formula>
    </cfRule>
  </conditionalFormatting>
  <conditionalFormatting sqref="Y24">
    <cfRule type="cellIs" dxfId="9295" priority="2841" stopIfTrue="1" operator="notEqual">
      <formula>AD18</formula>
    </cfRule>
    <cfRule type="expression" dxfId="9294" priority="2842" stopIfTrue="1">
      <formula>$G$9=14</formula>
    </cfRule>
  </conditionalFormatting>
  <conditionalFormatting sqref="AJ14">
    <cfRule type="cellIs" dxfId="9293" priority="2839" stopIfTrue="1" operator="notEqual">
      <formula>U30</formula>
    </cfRule>
    <cfRule type="expression" dxfId="9292" priority="2840" stopIfTrue="1">
      <formula>$G$9=15</formula>
    </cfRule>
  </conditionalFormatting>
  <conditionalFormatting sqref="AK14">
    <cfRule type="cellIs" dxfId="9291" priority="2837" stopIfTrue="1" operator="notEqual">
      <formula>T30</formula>
    </cfRule>
    <cfRule type="expression" dxfId="9290" priority="2838" stopIfTrue="1">
      <formula>$G$9=15</formula>
    </cfRule>
  </conditionalFormatting>
  <conditionalFormatting sqref="T30">
    <cfRule type="cellIs" dxfId="9289" priority="2835" stopIfTrue="1" operator="notEqual">
      <formula>AK14</formula>
    </cfRule>
    <cfRule type="expression" dxfId="9288" priority="2836" stopIfTrue="1">
      <formula>$G$9=15</formula>
    </cfRule>
  </conditionalFormatting>
  <conditionalFormatting sqref="U30">
    <cfRule type="cellIs" dxfId="9287" priority="2833" stopIfTrue="1" operator="notEqual">
      <formula>AJ14</formula>
    </cfRule>
    <cfRule type="expression" dxfId="9286" priority="2834" stopIfTrue="1">
      <formula>$G$9=15</formula>
    </cfRule>
  </conditionalFormatting>
  <conditionalFormatting sqref="AD20">
    <cfRule type="cellIs" dxfId="9285" priority="2831" stopIfTrue="1" operator="notEqual">
      <formula>AA24</formula>
    </cfRule>
    <cfRule type="expression" dxfId="9284" priority="2832" stopIfTrue="1">
      <formula>$G$9=15</formula>
    </cfRule>
  </conditionalFormatting>
  <conditionalFormatting sqref="AE20">
    <cfRule type="cellIs" dxfId="9283" priority="2829" stopIfTrue="1" operator="notEqual">
      <formula>Z24</formula>
    </cfRule>
    <cfRule type="expression" dxfId="9282" priority="2830" stopIfTrue="1">
      <formula>$G$9=15</formula>
    </cfRule>
  </conditionalFormatting>
  <conditionalFormatting sqref="Z24">
    <cfRule type="cellIs" dxfId="9281" priority="2827" stopIfTrue="1" operator="notEqual">
      <formula>AE20</formula>
    </cfRule>
    <cfRule type="expression" dxfId="9280" priority="2828" stopIfTrue="1">
      <formula>$G$9=15</formula>
    </cfRule>
  </conditionalFormatting>
  <conditionalFormatting sqref="AA24">
    <cfRule type="cellIs" dxfId="9279" priority="2825" stopIfTrue="1" operator="notEqual">
      <formula>AD20</formula>
    </cfRule>
    <cfRule type="expression" dxfId="9278" priority="2826" stopIfTrue="1">
      <formula>$G$9=15</formula>
    </cfRule>
  </conditionalFormatting>
  <conditionalFormatting sqref="AF18">
    <cfRule type="cellIs" dxfId="9277" priority="2823" stopIfTrue="1" operator="notEqual">
      <formula>Y26</formula>
    </cfRule>
    <cfRule type="expression" dxfId="9276" priority="2824" stopIfTrue="1">
      <formula>$G$9=15</formula>
    </cfRule>
  </conditionalFormatting>
  <conditionalFormatting sqref="AG18">
    <cfRule type="cellIs" dxfId="9275" priority="2821" stopIfTrue="1" operator="notEqual">
      <formula>X26</formula>
    </cfRule>
    <cfRule type="expression" dxfId="9274" priority="2822" stopIfTrue="1">
      <formula>$G$9=15</formula>
    </cfRule>
  </conditionalFormatting>
  <conditionalFormatting sqref="X26">
    <cfRule type="cellIs" dxfId="9273" priority="2819" stopIfTrue="1" operator="notEqual">
      <formula>AG18</formula>
    </cfRule>
    <cfRule type="expression" dxfId="9272" priority="2820" stopIfTrue="1">
      <formula>$G$9=15</formula>
    </cfRule>
  </conditionalFormatting>
  <conditionalFormatting sqref="Y26">
    <cfRule type="cellIs" dxfId="9271" priority="2817" stopIfTrue="1" operator="notEqual">
      <formula>AF18</formula>
    </cfRule>
    <cfRule type="expression" dxfId="9270" priority="2818" stopIfTrue="1">
      <formula>$G$9=15</formula>
    </cfRule>
  </conditionalFormatting>
  <conditionalFormatting sqref="AH16">
    <cfRule type="cellIs" dxfId="9269" priority="2815" stopIfTrue="1" operator="notEqual">
      <formula>W28</formula>
    </cfRule>
    <cfRule type="expression" dxfId="9268" priority="2816" stopIfTrue="1">
      <formula>$G$9=15</formula>
    </cfRule>
  </conditionalFormatting>
  <conditionalFormatting sqref="AI16">
    <cfRule type="cellIs" dxfId="9267" priority="2813" stopIfTrue="1" operator="notEqual">
      <formula>V28</formula>
    </cfRule>
    <cfRule type="expression" dxfId="9266" priority="2814" stopIfTrue="1">
      <formula>$G$9=15</formula>
    </cfRule>
  </conditionalFormatting>
  <conditionalFormatting sqref="V28">
    <cfRule type="cellIs" dxfId="9265" priority="2811" stopIfTrue="1" operator="notEqual">
      <formula>AI16</formula>
    </cfRule>
    <cfRule type="expression" dxfId="9264" priority="2812" stopIfTrue="1">
      <formula>$G$9=15</formula>
    </cfRule>
  </conditionalFormatting>
  <conditionalFormatting sqref="W28">
    <cfRule type="cellIs" dxfId="9263" priority="2809" stopIfTrue="1" operator="notEqual">
      <formula>AH16</formula>
    </cfRule>
    <cfRule type="expression" dxfId="9262" priority="2810" stopIfTrue="1">
      <formula>$G$9=15</formula>
    </cfRule>
  </conditionalFormatting>
  <conditionalFormatting sqref="AV22">
    <cfRule type="cellIs" dxfId="9261" priority="2807" stopIfTrue="1" operator="notEqual">
      <formula>AC42</formula>
    </cfRule>
    <cfRule type="expression" dxfId="9260" priority="2808" stopIfTrue="1">
      <formula>$N$7=12</formula>
    </cfRule>
  </conditionalFormatting>
  <conditionalFormatting sqref="AW22">
    <cfRule type="cellIs" dxfId="9259" priority="2805" stopIfTrue="1" operator="notEqual">
      <formula>AB42</formula>
    </cfRule>
    <cfRule type="expression" dxfId="9258" priority="2806" stopIfTrue="1">
      <formula>$N$7=12</formula>
    </cfRule>
  </conditionalFormatting>
  <conditionalFormatting sqref="AB42">
    <cfRule type="cellIs" dxfId="9257" priority="2803" stopIfTrue="1" operator="notEqual">
      <formula>AW22</formula>
    </cfRule>
    <cfRule type="expression" dxfId="9256" priority="2804" stopIfTrue="1">
      <formula>$N$7=12</formula>
    </cfRule>
  </conditionalFormatting>
  <conditionalFormatting sqref="AC42">
    <cfRule type="cellIs" dxfId="9255" priority="2801" stopIfTrue="1" operator="notEqual">
      <formula>AV22</formula>
    </cfRule>
    <cfRule type="expression" dxfId="9254" priority="2802" stopIfTrue="1">
      <formula>$N$7=12</formula>
    </cfRule>
  </conditionalFormatting>
  <conditionalFormatting sqref="AN10">
    <cfRule type="cellIs" dxfId="9253" priority="2799" stopIfTrue="1" operator="notEqual">
      <formula>Q34</formula>
    </cfRule>
    <cfRule type="expression" dxfId="9252" priority="2800" stopIfTrue="1">
      <formula>$G$9=15</formula>
    </cfRule>
  </conditionalFormatting>
  <conditionalFormatting sqref="AO10">
    <cfRule type="cellIs" dxfId="9251" priority="2797" stopIfTrue="1" operator="notEqual">
      <formula>P34</formula>
    </cfRule>
    <cfRule type="expression" dxfId="9250" priority="2798" stopIfTrue="1">
      <formula>$G$9=15</formula>
    </cfRule>
  </conditionalFormatting>
  <conditionalFormatting sqref="P34">
    <cfRule type="cellIs" dxfId="9249" priority="2795" stopIfTrue="1" operator="notEqual">
      <formula>AO10</formula>
    </cfRule>
    <cfRule type="expression" dxfId="9248" priority="2796" stopIfTrue="1">
      <formula>$G$9=15</formula>
    </cfRule>
  </conditionalFormatting>
  <conditionalFormatting sqref="Q34">
    <cfRule type="cellIs" dxfId="9247" priority="2793" stopIfTrue="1" operator="notEqual">
      <formula>AN10</formula>
    </cfRule>
    <cfRule type="expression" dxfId="9246" priority="2794" stopIfTrue="1">
      <formula>$G$9=15</formula>
    </cfRule>
  </conditionalFormatting>
  <conditionalFormatting sqref="N36">
    <cfRule type="cellIs" dxfId="9245" priority="2791" stopIfTrue="1" operator="notEqual">
      <formula>AQ8</formula>
    </cfRule>
    <cfRule type="expression" dxfId="9244" priority="2792" stopIfTrue="1">
      <formula>$N$7=2</formula>
    </cfRule>
  </conditionalFormatting>
  <conditionalFormatting sqref="O36">
    <cfRule type="cellIs" dxfId="9243" priority="2789" stopIfTrue="1" operator="notEqual">
      <formula>AP8</formula>
    </cfRule>
    <cfRule type="expression" dxfId="9242" priority="2790" stopIfTrue="1">
      <formula>$N$7=2</formula>
    </cfRule>
  </conditionalFormatting>
  <conditionalFormatting sqref="AV8">
    <cfRule type="cellIs" dxfId="9241" priority="2787" stopIfTrue="1" operator="notEqual">
      <formula>O42</formula>
    </cfRule>
    <cfRule type="expression" dxfId="9240" priority="2788" stopIfTrue="1">
      <formula>$N$7=5</formula>
    </cfRule>
  </conditionalFormatting>
  <conditionalFormatting sqref="AW8">
    <cfRule type="cellIs" dxfId="9239" priority="2785" stopIfTrue="1" operator="notEqual">
      <formula>N42</formula>
    </cfRule>
    <cfRule type="expression" dxfId="9238" priority="2786" stopIfTrue="1">
      <formula>$N$7=5</formula>
    </cfRule>
  </conditionalFormatting>
  <conditionalFormatting sqref="AR12">
    <cfRule type="cellIs" dxfId="9237" priority="2783" stopIfTrue="1" operator="notEqual">
      <formula>S38</formula>
    </cfRule>
    <cfRule type="expression" dxfId="9236" priority="2784" stopIfTrue="1">
      <formula>$N$7=5</formula>
    </cfRule>
  </conditionalFormatting>
  <conditionalFormatting sqref="AS12">
    <cfRule type="cellIs" dxfId="9235" priority="2781" stopIfTrue="1" operator="notEqual">
      <formula>R38</formula>
    </cfRule>
    <cfRule type="expression" dxfId="9234" priority="2782" stopIfTrue="1">
      <formula>$N$7=5</formula>
    </cfRule>
  </conditionalFormatting>
  <conditionalFormatting sqref="AP14">
    <cfRule type="cellIs" dxfId="9233" priority="2779" stopIfTrue="1" operator="notEqual">
      <formula>U36</formula>
    </cfRule>
    <cfRule type="expression" dxfId="9232" priority="2780" stopIfTrue="1">
      <formula>$N$7=5</formula>
    </cfRule>
  </conditionalFormatting>
  <conditionalFormatting sqref="AQ14">
    <cfRule type="cellIs" dxfId="9231" priority="2777" stopIfTrue="1" operator="notEqual">
      <formula>T36</formula>
    </cfRule>
    <cfRule type="expression" dxfId="9230" priority="2778" stopIfTrue="1">
      <formula>$N$7=5</formula>
    </cfRule>
  </conditionalFormatting>
  <conditionalFormatting sqref="AN16">
    <cfRule type="cellIs" dxfId="9229" priority="2775" stopIfTrue="1" operator="notEqual">
      <formula>W34</formula>
    </cfRule>
    <cfRule type="expression" dxfId="9228" priority="2776" stopIfTrue="1">
      <formula>$G$9=1</formula>
    </cfRule>
  </conditionalFormatting>
  <conditionalFormatting sqref="AO16">
    <cfRule type="cellIs" dxfId="9227" priority="2773" stopIfTrue="1" operator="notEqual">
      <formula>V34</formula>
    </cfRule>
    <cfRule type="expression" dxfId="9226" priority="2774" stopIfTrue="1">
      <formula>$G$9=1</formula>
    </cfRule>
  </conditionalFormatting>
  <conditionalFormatting sqref="AL18">
    <cfRule type="cellIs" dxfId="9225" priority="2771" stopIfTrue="1" operator="notEqual">
      <formula>Y32</formula>
    </cfRule>
    <cfRule type="expression" dxfId="9224" priority="2772" stopIfTrue="1">
      <formula>$G$9=1</formula>
    </cfRule>
  </conditionalFormatting>
  <conditionalFormatting sqref="AM18">
    <cfRule type="cellIs" dxfId="9223" priority="2769" stopIfTrue="1" operator="notEqual">
      <formula>X32</formula>
    </cfRule>
    <cfRule type="expression" dxfId="9222" priority="2770" stopIfTrue="1">
      <formula>$G$9=1</formula>
    </cfRule>
  </conditionalFormatting>
  <conditionalFormatting sqref="AJ20">
    <cfRule type="cellIs" dxfId="9221" priority="2767" stopIfTrue="1" operator="notEqual">
      <formula>AA30</formula>
    </cfRule>
    <cfRule type="expression" dxfId="9220" priority="2768" stopIfTrue="1">
      <formula>$G$9=1</formula>
    </cfRule>
  </conditionalFormatting>
  <conditionalFormatting sqref="AK20">
    <cfRule type="cellIs" dxfId="9219" priority="2765" stopIfTrue="1" operator="notEqual">
      <formula>Z30</formula>
    </cfRule>
    <cfRule type="expression" dxfId="9218" priority="2766" stopIfTrue="1">
      <formula>$G$9=1</formula>
    </cfRule>
  </conditionalFormatting>
  <conditionalFormatting sqref="AH22">
    <cfRule type="cellIs" dxfId="9217" priority="2763" stopIfTrue="1" operator="notEqual">
      <formula>AC28</formula>
    </cfRule>
    <cfRule type="expression" dxfId="9216" priority="2764" stopIfTrue="1">
      <formula>$G$9=1</formula>
    </cfRule>
  </conditionalFormatting>
  <conditionalFormatting sqref="AI22">
    <cfRule type="cellIs" dxfId="9215" priority="2761" stopIfTrue="1" operator="notEqual">
      <formula>AB28</formula>
    </cfRule>
    <cfRule type="expression" dxfId="9214" priority="2762" stopIfTrue="1">
      <formula>$G$9=1</formula>
    </cfRule>
  </conditionalFormatting>
  <conditionalFormatting sqref="AF24">
    <cfRule type="cellIs" dxfId="9213" priority="2759" stopIfTrue="1" operator="notEqual">
      <formula>AE26</formula>
    </cfRule>
    <cfRule type="expression" dxfId="9212" priority="2760" stopIfTrue="1">
      <formula>$G$9=1</formula>
    </cfRule>
  </conditionalFormatting>
  <conditionalFormatting sqref="AG24">
    <cfRule type="cellIs" dxfId="9211" priority="2757" stopIfTrue="1" operator="notEqual">
      <formula>AD26</formula>
    </cfRule>
    <cfRule type="expression" dxfId="9210" priority="2758" stopIfTrue="1">
      <formula>$G$9=1</formula>
    </cfRule>
  </conditionalFormatting>
  <conditionalFormatting sqref="AD26">
    <cfRule type="cellIs" dxfId="9209" priority="2755" stopIfTrue="1" operator="notEqual">
      <formula>AG24</formula>
    </cfRule>
    <cfRule type="expression" dxfId="9208" priority="2756" stopIfTrue="1">
      <formula>$G$9=1</formula>
    </cfRule>
  </conditionalFormatting>
  <conditionalFormatting sqref="AE26">
    <cfRule type="cellIs" dxfId="9207" priority="2753" stopIfTrue="1" operator="notEqual">
      <formula>AF24</formula>
    </cfRule>
    <cfRule type="expression" dxfId="9206" priority="2754" stopIfTrue="1">
      <formula>$G$9=1</formula>
    </cfRule>
  </conditionalFormatting>
  <conditionalFormatting sqref="AB28">
    <cfRule type="cellIs" dxfId="9205" priority="2751" stopIfTrue="1" operator="notEqual">
      <formula>AI22</formula>
    </cfRule>
    <cfRule type="expression" dxfId="9204" priority="2752" stopIfTrue="1">
      <formula>$G$9=1</formula>
    </cfRule>
  </conditionalFormatting>
  <conditionalFormatting sqref="AC28">
    <cfRule type="cellIs" dxfId="9203" priority="2749" stopIfTrue="1" operator="notEqual">
      <formula>AH22</formula>
    </cfRule>
    <cfRule type="expression" dxfId="9202" priority="2750" stopIfTrue="1">
      <formula>$G$9=1</formula>
    </cfRule>
  </conditionalFormatting>
  <conditionalFormatting sqref="Z30">
    <cfRule type="cellIs" dxfId="9201" priority="2747" stopIfTrue="1" operator="notEqual">
      <formula>AK20</formula>
    </cfRule>
    <cfRule type="expression" dxfId="9200" priority="2748" stopIfTrue="1">
      <formula>$G$9=1</formula>
    </cfRule>
  </conditionalFormatting>
  <conditionalFormatting sqref="AA30">
    <cfRule type="cellIs" dxfId="9199" priority="2745" stopIfTrue="1" operator="notEqual">
      <formula>AJ20</formula>
    </cfRule>
    <cfRule type="expression" dxfId="9198" priority="2746" stopIfTrue="1">
      <formula>$G$9=1</formula>
    </cfRule>
  </conditionalFormatting>
  <conditionalFormatting sqref="X32">
    <cfRule type="cellIs" dxfId="9197" priority="2743" stopIfTrue="1" operator="notEqual">
      <formula>AM18</formula>
    </cfRule>
    <cfRule type="expression" dxfId="9196" priority="2744" stopIfTrue="1">
      <formula>$G$9=1</formula>
    </cfRule>
  </conditionalFormatting>
  <conditionalFormatting sqref="Y32">
    <cfRule type="cellIs" dxfId="9195" priority="2741" stopIfTrue="1" operator="notEqual">
      <formula>AL18</formula>
    </cfRule>
    <cfRule type="expression" dxfId="9194" priority="2742" stopIfTrue="1">
      <formula>$G$9=1</formula>
    </cfRule>
  </conditionalFormatting>
  <conditionalFormatting sqref="V34">
    <cfRule type="cellIs" dxfId="9193" priority="2739" stopIfTrue="1" operator="notEqual">
      <formula>AO16</formula>
    </cfRule>
    <cfRule type="expression" dxfId="9192" priority="2740" stopIfTrue="1">
      <formula>$G$9=1</formula>
    </cfRule>
  </conditionalFormatting>
  <conditionalFormatting sqref="W34">
    <cfRule type="cellIs" dxfId="9191" priority="2737" stopIfTrue="1" operator="notEqual">
      <formula>AN16</formula>
    </cfRule>
    <cfRule type="expression" dxfId="9190" priority="2738" stopIfTrue="1">
      <formula>$G$9=1</formula>
    </cfRule>
  </conditionalFormatting>
  <conditionalFormatting sqref="T36">
    <cfRule type="cellIs" dxfId="9189" priority="2735" stopIfTrue="1" operator="notEqual">
      <formula>AQ14</formula>
    </cfRule>
    <cfRule type="expression" dxfId="9188" priority="2736" stopIfTrue="1">
      <formula>$N$7=5</formula>
    </cfRule>
  </conditionalFormatting>
  <conditionalFormatting sqref="U36">
    <cfRule type="cellIs" dxfId="9187" priority="2733" stopIfTrue="1" operator="notEqual">
      <formula>AP14</formula>
    </cfRule>
    <cfRule type="expression" dxfId="9186" priority="2734" stopIfTrue="1">
      <formula>$N$7=5</formula>
    </cfRule>
  </conditionalFormatting>
  <conditionalFormatting sqref="R38">
    <cfRule type="cellIs" dxfId="9185" priority="2731" stopIfTrue="1" operator="notEqual">
      <formula>AS12</formula>
    </cfRule>
    <cfRule type="expression" dxfId="9184" priority="2732" stopIfTrue="1">
      <formula>$N$7=5</formula>
    </cfRule>
  </conditionalFormatting>
  <conditionalFormatting sqref="S38">
    <cfRule type="cellIs" dxfId="9183" priority="2729" stopIfTrue="1" operator="notEqual">
      <formula>AR12</formula>
    </cfRule>
    <cfRule type="expression" dxfId="9182" priority="2730" stopIfTrue="1">
      <formula>$N$7=5</formula>
    </cfRule>
  </conditionalFormatting>
  <conditionalFormatting sqref="N42">
    <cfRule type="cellIs" dxfId="9181" priority="2727" stopIfTrue="1" operator="notEqual">
      <formula>AW8</formula>
    </cfRule>
    <cfRule type="expression" dxfId="9180" priority="2728" stopIfTrue="1">
      <formula>$N$7=5</formula>
    </cfRule>
  </conditionalFormatting>
  <conditionalFormatting sqref="O42">
    <cfRule type="cellIs" dxfId="9179" priority="2725" stopIfTrue="1" operator="notEqual">
      <formula>AV8</formula>
    </cfRule>
    <cfRule type="expression" dxfId="9178" priority="2726" stopIfTrue="1">
      <formula>$N$7=5</formula>
    </cfRule>
  </conditionalFormatting>
  <conditionalFormatting sqref="AN18">
    <cfRule type="cellIs" dxfId="9177" priority="2724" stopIfTrue="1" operator="notEqual">
      <formula>Y34</formula>
    </cfRule>
  </conditionalFormatting>
  <conditionalFormatting sqref="AO18">
    <cfRule type="cellIs" dxfId="9176" priority="2723" stopIfTrue="1" operator="notEqual">
      <formula>X34</formula>
    </cfRule>
  </conditionalFormatting>
  <conditionalFormatting sqref="AF42">
    <cfRule type="cellIs" dxfId="9175" priority="2721" stopIfTrue="1" operator="notEqual">
      <formula>AW26</formula>
    </cfRule>
    <cfRule type="expression" dxfId="9174" priority="2722" stopIfTrue="1">
      <formula>$N$7=14</formula>
    </cfRule>
  </conditionalFormatting>
  <conditionalFormatting sqref="AG42">
    <cfRule type="cellIs" dxfId="9173" priority="2719" stopIfTrue="1" operator="notEqual">
      <formula>AV26</formula>
    </cfRule>
    <cfRule type="expression" dxfId="9172" priority="2720" stopIfTrue="1">
      <formula>$N$7=14</formula>
    </cfRule>
  </conditionalFormatting>
  <conditionalFormatting sqref="AH24">
    <cfRule type="cellIs" dxfId="9171" priority="2717" stopIfTrue="1" operator="notEqual">
      <formula>AE28</formula>
    </cfRule>
    <cfRule type="expression" dxfId="9170" priority="2718" stopIfTrue="1">
      <formula>$G$9=2</formula>
    </cfRule>
  </conditionalFormatting>
  <conditionalFormatting sqref="AI24">
    <cfRule type="cellIs" dxfId="9169" priority="2715" stopIfTrue="1" operator="notEqual">
      <formula>AD28</formula>
    </cfRule>
    <cfRule type="expression" dxfId="9168" priority="2716" stopIfTrue="1">
      <formula>$G$9=2</formula>
    </cfRule>
  </conditionalFormatting>
  <conditionalFormatting sqref="AD28">
    <cfRule type="cellIs" dxfId="9167" priority="2713" stopIfTrue="1" operator="notEqual">
      <formula>AI24</formula>
    </cfRule>
    <cfRule type="expression" dxfId="9166" priority="2714" stopIfTrue="1">
      <formula>$G$9=2</formula>
    </cfRule>
  </conditionalFormatting>
  <conditionalFormatting sqref="AE28">
    <cfRule type="cellIs" dxfId="9165" priority="2711" stopIfTrue="1" operator="notEqual">
      <formula>AH24</formula>
    </cfRule>
    <cfRule type="expression" dxfId="9164" priority="2712" stopIfTrue="1">
      <formula>$G$9=2</formula>
    </cfRule>
  </conditionalFormatting>
  <conditionalFormatting sqref="AJ22">
    <cfRule type="cellIs" dxfId="9163" priority="2709" stopIfTrue="1" operator="notEqual">
      <formula>AC30</formula>
    </cfRule>
    <cfRule type="expression" dxfId="9162" priority="2710" stopIfTrue="1">
      <formula>$G$9=2</formula>
    </cfRule>
  </conditionalFormatting>
  <conditionalFormatting sqref="AK22">
    <cfRule type="cellIs" dxfId="9161" priority="2707" stopIfTrue="1" operator="notEqual">
      <formula>AB30</formula>
    </cfRule>
    <cfRule type="expression" dxfId="9160" priority="2708" stopIfTrue="1">
      <formula>$G$9=2</formula>
    </cfRule>
  </conditionalFormatting>
  <conditionalFormatting sqref="AB30">
    <cfRule type="cellIs" dxfId="9159" priority="2705" stopIfTrue="1" operator="notEqual">
      <formula>AK22</formula>
    </cfRule>
    <cfRule type="expression" dxfId="9158" priority="2706" stopIfTrue="1">
      <formula>$G$9=2</formula>
    </cfRule>
  </conditionalFormatting>
  <conditionalFormatting sqref="AC30">
    <cfRule type="cellIs" dxfId="9157" priority="2703" stopIfTrue="1" operator="notEqual">
      <formula>AJ22</formula>
    </cfRule>
    <cfRule type="expression" dxfId="9156" priority="2704" stopIfTrue="1">
      <formula>$G$9=2</formula>
    </cfRule>
  </conditionalFormatting>
  <conditionalFormatting sqref="AL20">
    <cfRule type="cellIs" dxfId="9155" priority="2701" stopIfTrue="1" operator="notEqual">
      <formula>AA32</formula>
    </cfRule>
    <cfRule type="expression" dxfId="9154" priority="2702" stopIfTrue="1">
      <formula>$G$9=2</formula>
    </cfRule>
  </conditionalFormatting>
  <conditionalFormatting sqref="AM20">
    <cfRule type="cellIs" dxfId="9153" priority="2699" stopIfTrue="1" operator="notEqual">
      <formula>Z32</formula>
    </cfRule>
    <cfRule type="expression" dxfId="9152" priority="2700" stopIfTrue="1">
      <formula>$G$9=2</formula>
    </cfRule>
  </conditionalFormatting>
  <conditionalFormatting sqref="Z32">
    <cfRule type="cellIs" dxfId="9151" priority="2697" stopIfTrue="1" operator="notEqual">
      <formula>AM20</formula>
    </cfRule>
    <cfRule type="expression" dxfId="9150" priority="2698" stopIfTrue="1">
      <formula>$G$9=2</formula>
    </cfRule>
  </conditionalFormatting>
  <conditionalFormatting sqref="AA32">
    <cfRule type="cellIs" dxfId="9149" priority="2695" stopIfTrue="1" operator="notEqual">
      <formula>AL20</formula>
    </cfRule>
    <cfRule type="expression" dxfId="9148" priority="2696" stopIfTrue="1">
      <formula>$G$9=2</formula>
    </cfRule>
  </conditionalFormatting>
  <conditionalFormatting sqref="AP16">
    <cfRule type="cellIs" dxfId="9147" priority="2693" stopIfTrue="1" operator="notEqual">
      <formula>W36</formula>
    </cfRule>
    <cfRule type="expression" dxfId="9146" priority="2694" stopIfTrue="1">
      <formula>$N$7=6</formula>
    </cfRule>
  </conditionalFormatting>
  <conditionalFormatting sqref="AQ16">
    <cfRule type="cellIs" dxfId="9145" priority="2691" stopIfTrue="1" operator="notEqual">
      <formula>V36</formula>
    </cfRule>
    <cfRule type="expression" dxfId="9144" priority="2692" stopIfTrue="1">
      <formula>$N$7=6</formula>
    </cfRule>
  </conditionalFormatting>
  <conditionalFormatting sqref="V36">
    <cfRule type="cellIs" dxfId="9143" priority="2689" stopIfTrue="1" operator="notEqual">
      <formula>AQ16</formula>
    </cfRule>
    <cfRule type="expression" dxfId="9142" priority="2690" stopIfTrue="1">
      <formula>$N$7=6</formula>
    </cfRule>
  </conditionalFormatting>
  <conditionalFormatting sqref="W36">
    <cfRule type="cellIs" dxfId="9141" priority="2687" stopIfTrue="1" operator="notEqual">
      <formula>AP16</formula>
    </cfRule>
    <cfRule type="expression" dxfId="9140" priority="2688" stopIfTrue="1">
      <formula>$N$7=6</formula>
    </cfRule>
  </conditionalFormatting>
  <conditionalFormatting sqref="AR14">
    <cfRule type="cellIs" dxfId="9139" priority="2685" stopIfTrue="1" operator="notEqual">
      <formula>U38</formula>
    </cfRule>
    <cfRule type="expression" dxfId="9138" priority="2686" stopIfTrue="1">
      <formula>$N$7=6</formula>
    </cfRule>
  </conditionalFormatting>
  <conditionalFormatting sqref="AS14">
    <cfRule type="cellIs" dxfId="9137" priority="2683" stopIfTrue="1" operator="notEqual">
      <formula>T38</formula>
    </cfRule>
    <cfRule type="expression" dxfId="9136" priority="2684" stopIfTrue="1">
      <formula>$N$7=6</formula>
    </cfRule>
  </conditionalFormatting>
  <conditionalFormatting sqref="T38">
    <cfRule type="cellIs" dxfId="9135" priority="2681" stopIfTrue="1" operator="notEqual">
      <formula>AS14</formula>
    </cfRule>
    <cfRule type="expression" dxfId="9134" priority="2682" stopIfTrue="1">
      <formula>$N$7=6</formula>
    </cfRule>
  </conditionalFormatting>
  <conditionalFormatting sqref="U38">
    <cfRule type="cellIs" dxfId="9133" priority="2679" stopIfTrue="1" operator="notEqual">
      <formula>AR14</formula>
    </cfRule>
    <cfRule type="expression" dxfId="9132" priority="2680" stopIfTrue="1">
      <formula>$N$7=6</formula>
    </cfRule>
  </conditionalFormatting>
  <conditionalFormatting sqref="R40">
    <cfRule type="cellIs" dxfId="9131" priority="2677" stopIfTrue="1" operator="notEqual">
      <formula>AU12</formula>
    </cfRule>
    <cfRule type="expression" dxfId="9130" priority="2678" stopIfTrue="1">
      <formula>$N$7=6</formula>
    </cfRule>
  </conditionalFormatting>
  <conditionalFormatting sqref="S40">
    <cfRule type="cellIs" dxfId="9129" priority="2675" stopIfTrue="1" operator="notEqual">
      <formula>AT12</formula>
    </cfRule>
    <cfRule type="expression" dxfId="9128" priority="2676" stopIfTrue="1">
      <formula>$N$7=6</formula>
    </cfRule>
  </conditionalFormatting>
  <conditionalFormatting sqref="AT12">
    <cfRule type="cellIs" dxfId="9127" priority="2673" stopIfTrue="1" operator="notEqual">
      <formula>S40</formula>
    </cfRule>
    <cfRule type="expression" dxfId="9126" priority="2674" stopIfTrue="1">
      <formula>$N$7=6</formula>
    </cfRule>
  </conditionalFormatting>
  <conditionalFormatting sqref="AU12">
    <cfRule type="cellIs" dxfId="9125" priority="2671" stopIfTrue="1" operator="notEqual">
      <formula>R40</formula>
    </cfRule>
    <cfRule type="expression" dxfId="9124" priority="2672" stopIfTrue="1">
      <formula>$N$7=6</formula>
    </cfRule>
  </conditionalFormatting>
  <conditionalFormatting sqref="AV10">
    <cfRule type="cellIs" dxfId="9123" priority="2669" stopIfTrue="1" operator="notEqual">
      <formula>Q42</formula>
    </cfRule>
    <cfRule type="expression" dxfId="9122" priority="2670" stopIfTrue="1">
      <formula>$N$7=6</formula>
    </cfRule>
  </conditionalFormatting>
  <conditionalFormatting sqref="AW10">
    <cfRule type="cellIs" dxfId="9121" priority="2667" stopIfTrue="1" operator="notEqual">
      <formula>P42</formula>
    </cfRule>
    <cfRule type="expression" dxfId="9120" priority="2668" stopIfTrue="1">
      <formula>$N$7=6</formula>
    </cfRule>
  </conditionalFormatting>
  <conditionalFormatting sqref="P42">
    <cfRule type="cellIs" dxfId="9119" priority="2665" stopIfTrue="1" operator="notEqual">
      <formula>AW10</formula>
    </cfRule>
    <cfRule type="expression" dxfId="9118" priority="2666" stopIfTrue="1">
      <formula>$N$7=6</formula>
    </cfRule>
  </conditionalFormatting>
  <conditionalFormatting sqref="Q42">
    <cfRule type="cellIs" dxfId="9117" priority="2663" stopIfTrue="1" operator="notEqual">
      <formula>AV10</formula>
    </cfRule>
    <cfRule type="expression" dxfId="9116" priority="2664" stopIfTrue="1">
      <formula>$N$7=6</formula>
    </cfRule>
  </conditionalFormatting>
  <conditionalFormatting sqref="AT14">
    <cfRule type="cellIs" dxfId="9115" priority="2661" stopIfTrue="1" operator="notEqual">
      <formula>U40</formula>
    </cfRule>
    <cfRule type="expression" dxfId="9114" priority="2662" stopIfTrue="1">
      <formula>$N$7=7</formula>
    </cfRule>
  </conditionalFormatting>
  <conditionalFormatting sqref="AU14">
    <cfRule type="cellIs" dxfId="9113" priority="2659" stopIfTrue="1" operator="notEqual">
      <formula>T40</formula>
    </cfRule>
    <cfRule type="expression" dxfId="9112" priority="2660" stopIfTrue="1">
      <formula>$N$7=7</formula>
    </cfRule>
  </conditionalFormatting>
  <conditionalFormatting sqref="T40">
    <cfRule type="cellIs" dxfId="9111" priority="2657" stopIfTrue="1" operator="notEqual">
      <formula>AU14</formula>
    </cfRule>
    <cfRule type="expression" dxfId="9110" priority="2658" stopIfTrue="1">
      <formula>$N$7=7</formula>
    </cfRule>
  </conditionalFormatting>
  <conditionalFormatting sqref="U40">
    <cfRule type="cellIs" dxfId="9109" priority="2655" stopIfTrue="1" operator="notEqual">
      <formula>AT14</formula>
    </cfRule>
    <cfRule type="expression" dxfId="9108" priority="2656" stopIfTrue="1">
      <formula>$N$7=7</formula>
    </cfRule>
  </conditionalFormatting>
  <conditionalFormatting sqref="AR16">
    <cfRule type="cellIs" dxfId="9107" priority="2653" stopIfTrue="1" operator="notEqual">
      <formula>W38</formula>
    </cfRule>
    <cfRule type="expression" dxfId="9106" priority="2654" stopIfTrue="1">
      <formula>$N$7=7</formula>
    </cfRule>
  </conditionalFormatting>
  <conditionalFormatting sqref="AS16">
    <cfRule type="cellIs" dxfId="9105" priority="2651" stopIfTrue="1" operator="notEqual">
      <formula>V38</formula>
    </cfRule>
    <cfRule type="expression" dxfId="9104" priority="2652" stopIfTrue="1">
      <formula>$N$7=7</formula>
    </cfRule>
  </conditionalFormatting>
  <conditionalFormatting sqref="V38">
    <cfRule type="cellIs" dxfId="9103" priority="2649" stopIfTrue="1" operator="notEqual">
      <formula>AS16</formula>
    </cfRule>
    <cfRule type="expression" dxfId="9102" priority="2650" stopIfTrue="1">
      <formula>$N$7=7</formula>
    </cfRule>
  </conditionalFormatting>
  <conditionalFormatting sqref="W38">
    <cfRule type="cellIs" dxfId="9101" priority="2647" stopIfTrue="1" operator="notEqual">
      <formula>AR16</formula>
    </cfRule>
    <cfRule type="expression" dxfId="9100" priority="2648" stopIfTrue="1">
      <formula>$N$7=7</formula>
    </cfRule>
  </conditionalFormatting>
  <conditionalFormatting sqref="AP18">
    <cfRule type="cellIs" dxfId="9099" priority="2645" stopIfTrue="1" operator="notEqual">
      <formula>Y36</formula>
    </cfRule>
    <cfRule type="expression" dxfId="9098" priority="2646" stopIfTrue="1">
      <formula>$N$7=7</formula>
    </cfRule>
  </conditionalFormatting>
  <conditionalFormatting sqref="AQ18">
    <cfRule type="cellIs" dxfId="9097" priority="2643" stopIfTrue="1" operator="notEqual">
      <formula>X36</formula>
    </cfRule>
    <cfRule type="expression" dxfId="9096" priority="2644" stopIfTrue="1">
      <formula>$N$7=7</formula>
    </cfRule>
  </conditionalFormatting>
  <conditionalFormatting sqref="X36">
    <cfRule type="cellIs" dxfId="9095" priority="2641" stopIfTrue="1" operator="notEqual">
      <formula>AQ18</formula>
    </cfRule>
    <cfRule type="expression" dxfId="9094" priority="2642" stopIfTrue="1">
      <formula>$N$7=7</formula>
    </cfRule>
  </conditionalFormatting>
  <conditionalFormatting sqref="Y36">
    <cfRule type="cellIs" dxfId="9093" priority="2639" stopIfTrue="1" operator="notEqual">
      <formula>AP18</formula>
    </cfRule>
    <cfRule type="expression" dxfId="9092" priority="2640" stopIfTrue="1">
      <formula>$N$7=7</formula>
    </cfRule>
  </conditionalFormatting>
  <conditionalFormatting sqref="AN20">
    <cfRule type="cellIs" dxfId="9091" priority="2637" stopIfTrue="1" operator="notEqual">
      <formula>AA34</formula>
    </cfRule>
    <cfRule type="expression" dxfId="9090" priority="2638" stopIfTrue="1">
      <formula>$G$9=3</formula>
    </cfRule>
  </conditionalFormatting>
  <conditionalFormatting sqref="AO20">
    <cfRule type="cellIs" dxfId="9089" priority="2635" stopIfTrue="1" operator="notEqual">
      <formula>Z34</formula>
    </cfRule>
    <cfRule type="expression" dxfId="9088" priority="2636" stopIfTrue="1">
      <formula>$G$9=3</formula>
    </cfRule>
  </conditionalFormatting>
  <conditionalFormatting sqref="AL22">
    <cfRule type="cellIs" dxfId="9087" priority="2633" stopIfTrue="1" operator="notEqual">
      <formula>AC32</formula>
    </cfRule>
    <cfRule type="expression" dxfId="9086" priority="2634" stopIfTrue="1">
      <formula>$G$9=3</formula>
    </cfRule>
  </conditionalFormatting>
  <conditionalFormatting sqref="AM22">
    <cfRule type="cellIs" dxfId="9085" priority="2631" stopIfTrue="1" operator="notEqual">
      <formula>AB32</formula>
    </cfRule>
    <cfRule type="expression" dxfId="9084" priority="2632" stopIfTrue="1">
      <formula>$G$9=3</formula>
    </cfRule>
  </conditionalFormatting>
  <conditionalFormatting sqref="AB32">
    <cfRule type="cellIs" dxfId="9083" priority="2629" stopIfTrue="1" operator="notEqual">
      <formula>AM22</formula>
    </cfRule>
    <cfRule type="expression" dxfId="9082" priority="2630" stopIfTrue="1">
      <formula>$G$9=3</formula>
    </cfRule>
  </conditionalFormatting>
  <conditionalFormatting sqref="AC32">
    <cfRule type="cellIs" dxfId="9081" priority="2627" stopIfTrue="1" operator="notEqual">
      <formula>AL22</formula>
    </cfRule>
    <cfRule type="expression" dxfId="9080" priority="2628" stopIfTrue="1">
      <formula>$G$9=3</formula>
    </cfRule>
  </conditionalFormatting>
  <conditionalFormatting sqref="AJ24">
    <cfRule type="cellIs" dxfId="9079" priority="2625" stopIfTrue="1" operator="notEqual">
      <formula>AE30</formula>
    </cfRule>
    <cfRule type="expression" dxfId="9078" priority="2626" stopIfTrue="1">
      <formula>$G$9=3</formula>
    </cfRule>
  </conditionalFormatting>
  <conditionalFormatting sqref="AK24">
    <cfRule type="cellIs" dxfId="9077" priority="2623" stopIfTrue="1" operator="notEqual">
      <formula>AD30</formula>
    </cfRule>
    <cfRule type="expression" dxfId="9076" priority="2624" stopIfTrue="1">
      <formula>$G$9=3</formula>
    </cfRule>
  </conditionalFormatting>
  <conditionalFormatting sqref="AH26">
    <cfRule type="cellIs" dxfId="9075" priority="2621" stopIfTrue="1" operator="notEqual">
      <formula>AG28</formula>
    </cfRule>
    <cfRule type="expression" dxfId="9074" priority="2622" stopIfTrue="1">
      <formula>$G$9=3</formula>
    </cfRule>
  </conditionalFormatting>
  <conditionalFormatting sqref="AI26">
    <cfRule type="cellIs" dxfId="9073" priority="2619" stopIfTrue="1" operator="notEqual">
      <formula>AF28</formula>
    </cfRule>
    <cfRule type="expression" dxfId="9072" priority="2620" stopIfTrue="1">
      <formula>$G$9=3</formula>
    </cfRule>
  </conditionalFormatting>
  <conditionalFormatting sqref="AF28">
    <cfRule type="cellIs" dxfId="9071" priority="2617" stopIfTrue="1" operator="notEqual">
      <formula>AI26</formula>
    </cfRule>
    <cfRule type="expression" dxfId="9070" priority="2618" stopIfTrue="1">
      <formula>$G$9=3</formula>
    </cfRule>
  </conditionalFormatting>
  <conditionalFormatting sqref="AG28">
    <cfRule type="cellIs" dxfId="9069" priority="2615" stopIfTrue="1" operator="notEqual">
      <formula>AH26</formula>
    </cfRule>
    <cfRule type="expression" dxfId="9068" priority="2616" stopIfTrue="1">
      <formula>$G$9=3</formula>
    </cfRule>
  </conditionalFormatting>
  <conditionalFormatting sqref="AD30">
    <cfRule type="cellIs" dxfId="9067" priority="2613" stopIfTrue="1" operator="notEqual">
      <formula>AK24</formula>
    </cfRule>
    <cfRule type="expression" dxfId="9066" priority="2614" stopIfTrue="1">
      <formula>$G$9=3</formula>
    </cfRule>
  </conditionalFormatting>
  <conditionalFormatting sqref="AE30">
    <cfRule type="cellIs" dxfId="9065" priority="2611" stopIfTrue="1" operator="notEqual">
      <formula>AJ24</formula>
    </cfRule>
    <cfRule type="expression" dxfId="9064" priority="2612" stopIfTrue="1">
      <formula>$G$9=3</formula>
    </cfRule>
  </conditionalFormatting>
  <conditionalFormatting sqref="AH42">
    <cfRule type="cellIs" dxfId="9063" priority="2609" stopIfTrue="1" operator="notEqual">
      <formula>AW28</formula>
    </cfRule>
    <cfRule type="expression" dxfId="9062" priority="2610" stopIfTrue="1">
      <formula>$N$7=1</formula>
    </cfRule>
  </conditionalFormatting>
  <conditionalFormatting sqref="AI42">
    <cfRule type="cellIs" dxfId="9061" priority="2607" stopIfTrue="1" operator="notEqual">
      <formula>AV28</formula>
    </cfRule>
    <cfRule type="expression" dxfId="9060" priority="2608" stopIfTrue="1">
      <formula>$N$7=1</formula>
    </cfRule>
  </conditionalFormatting>
  <conditionalFormatting sqref="AV28">
    <cfRule type="cellIs" dxfId="9059" priority="2605" stopIfTrue="1" operator="notEqual">
      <formula>AI42</formula>
    </cfRule>
    <cfRule type="expression" dxfId="9058" priority="2606" stopIfTrue="1">
      <formula>$N$7=1</formula>
    </cfRule>
  </conditionalFormatting>
  <conditionalFormatting sqref="AW28">
    <cfRule type="cellIs" dxfId="9057" priority="2603" stopIfTrue="1" operator="notEqual">
      <formula>AH42</formula>
    </cfRule>
    <cfRule type="expression" dxfId="9056" priority="2604" stopIfTrue="1">
      <formula>$N$7=1</formula>
    </cfRule>
  </conditionalFormatting>
  <conditionalFormatting sqref="AF30">
    <cfRule type="cellIs" dxfId="9055" priority="2601" stopIfTrue="1" operator="notEqual">
      <formula>AK26</formula>
    </cfRule>
    <cfRule type="expression" dxfId="9054" priority="2602" stopIfTrue="1">
      <formula>$G$9=4</formula>
    </cfRule>
  </conditionalFormatting>
  <conditionalFormatting sqref="AG30">
    <cfRule type="cellIs" dxfId="9053" priority="2599" stopIfTrue="1" operator="notEqual">
      <formula>AJ26</formula>
    </cfRule>
    <cfRule type="expression" dxfId="9052" priority="2600" stopIfTrue="1">
      <formula>$G$9=4</formula>
    </cfRule>
  </conditionalFormatting>
  <conditionalFormatting sqref="AJ26">
    <cfRule type="cellIs" dxfId="9051" priority="2597" stopIfTrue="1" operator="notEqual">
      <formula>AG30</formula>
    </cfRule>
    <cfRule type="expression" dxfId="9050" priority="2598" stopIfTrue="1">
      <formula>$G$9=4</formula>
    </cfRule>
  </conditionalFormatting>
  <conditionalFormatting sqref="AK26">
    <cfRule type="cellIs" dxfId="9049" priority="2595" stopIfTrue="1" operator="notEqual">
      <formula>AF30</formula>
    </cfRule>
    <cfRule type="expression" dxfId="9048" priority="2596" stopIfTrue="1">
      <formula>$G$9=4</formula>
    </cfRule>
  </conditionalFormatting>
  <conditionalFormatting sqref="AD32">
    <cfRule type="cellIs" dxfId="9047" priority="2593" stopIfTrue="1" operator="notEqual">
      <formula>AM24</formula>
    </cfRule>
    <cfRule type="expression" dxfId="9046" priority="2594" stopIfTrue="1">
      <formula>$G$9=4</formula>
    </cfRule>
  </conditionalFormatting>
  <conditionalFormatting sqref="AE32">
    <cfRule type="cellIs" dxfId="9045" priority="2591" stopIfTrue="1" operator="notEqual">
      <formula>AL24</formula>
    </cfRule>
    <cfRule type="expression" dxfId="9044" priority="2592" stopIfTrue="1">
      <formula>$G$9=4</formula>
    </cfRule>
  </conditionalFormatting>
  <conditionalFormatting sqref="AL24">
    <cfRule type="cellIs" dxfId="9043" priority="2589" stopIfTrue="1" operator="notEqual">
      <formula>AE32</formula>
    </cfRule>
    <cfRule type="expression" dxfId="9042" priority="2590" stopIfTrue="1">
      <formula>$G$9=4</formula>
    </cfRule>
  </conditionalFormatting>
  <conditionalFormatting sqref="AM24">
    <cfRule type="cellIs" dxfId="9041" priority="2587" stopIfTrue="1" operator="notEqual">
      <formula>AD32</formula>
    </cfRule>
    <cfRule type="expression" dxfId="9040" priority="2588" stopIfTrue="1">
      <formula>$G$9=4</formula>
    </cfRule>
  </conditionalFormatting>
  <conditionalFormatting sqref="AN22">
    <cfRule type="cellIs" dxfId="9039" priority="2585" stopIfTrue="1" operator="notEqual">
      <formula>AC34</formula>
    </cfRule>
    <cfRule type="expression" dxfId="9038" priority="2586" stopIfTrue="1">
      <formula>$G$9=4</formula>
    </cfRule>
  </conditionalFormatting>
  <conditionalFormatting sqref="AP20">
    <cfRule type="cellIs" dxfId="9037" priority="2583" stopIfTrue="1" operator="notEqual">
      <formula>AA36</formula>
    </cfRule>
    <cfRule type="expression" dxfId="9036" priority="2584" stopIfTrue="1">
      <formula>$N$7=8</formula>
    </cfRule>
  </conditionalFormatting>
  <conditionalFormatting sqref="AQ20">
    <cfRule type="cellIs" dxfId="9035" priority="2581" stopIfTrue="1" operator="notEqual">
      <formula>Z36</formula>
    </cfRule>
    <cfRule type="expression" dxfId="9034" priority="2582" stopIfTrue="1">
      <formula>$N$7=8</formula>
    </cfRule>
  </conditionalFormatting>
  <conditionalFormatting sqref="Z36">
    <cfRule type="cellIs" dxfId="9033" priority="2579" stopIfTrue="1" operator="notEqual">
      <formula>AQ20</formula>
    </cfRule>
    <cfRule type="expression" dxfId="9032" priority="2580" stopIfTrue="1">
      <formula>$N$7=8</formula>
    </cfRule>
  </conditionalFormatting>
  <conditionalFormatting sqref="AA36">
    <cfRule type="cellIs" dxfId="9031" priority="2577" stopIfTrue="1" operator="notEqual">
      <formula>AP20</formula>
    </cfRule>
    <cfRule type="expression" dxfId="9030" priority="2578" stopIfTrue="1">
      <formula>$N$7=8</formula>
    </cfRule>
  </conditionalFormatting>
  <conditionalFormatting sqref="X38">
    <cfRule type="cellIs" dxfId="9029" priority="2575" stopIfTrue="1" operator="notEqual">
      <formula>AS18</formula>
    </cfRule>
    <cfRule type="expression" dxfId="9028" priority="2576" stopIfTrue="1">
      <formula>$N$7=8</formula>
    </cfRule>
  </conditionalFormatting>
  <conditionalFormatting sqref="Y38">
    <cfRule type="cellIs" dxfId="9027" priority="2573" stopIfTrue="1" operator="notEqual">
      <formula>AR18</formula>
    </cfRule>
    <cfRule type="expression" dxfId="9026" priority="2574" stopIfTrue="1">
      <formula>$N$7=8</formula>
    </cfRule>
  </conditionalFormatting>
  <conditionalFormatting sqref="AR18">
    <cfRule type="cellIs" dxfId="9025" priority="2571" stopIfTrue="1" operator="notEqual">
      <formula>Y38</formula>
    </cfRule>
    <cfRule type="expression" dxfId="9024" priority="2572" stopIfTrue="1">
      <formula>$N$7=8</formula>
    </cfRule>
  </conditionalFormatting>
  <conditionalFormatting sqref="AS18">
    <cfRule type="cellIs" dxfId="9023" priority="2569" stopIfTrue="1" operator="notEqual">
      <formula>X38</formula>
    </cfRule>
    <cfRule type="expression" dxfId="9022" priority="2570" stopIfTrue="1">
      <formula>$N$7=8</formula>
    </cfRule>
  </conditionalFormatting>
  <conditionalFormatting sqref="V40">
    <cfRule type="cellIs" dxfId="9021" priority="2567" stopIfTrue="1" operator="notEqual">
      <formula>AU16</formula>
    </cfRule>
    <cfRule type="expression" dxfId="9020" priority="2568" stopIfTrue="1">
      <formula>$N$7=8</formula>
    </cfRule>
  </conditionalFormatting>
  <conditionalFormatting sqref="W40">
    <cfRule type="cellIs" dxfId="9019" priority="2565" stopIfTrue="1" operator="notEqual">
      <formula>AT16</formula>
    </cfRule>
    <cfRule type="expression" dxfId="9018" priority="2566" stopIfTrue="1">
      <formula>$N$7=8</formula>
    </cfRule>
  </conditionalFormatting>
  <conditionalFormatting sqref="AT16">
    <cfRule type="cellIs" dxfId="9017" priority="2563" stopIfTrue="1" operator="notEqual">
      <formula>W40</formula>
    </cfRule>
    <cfRule type="expression" dxfId="9016" priority="2564" stopIfTrue="1">
      <formula>$N$7=8</formula>
    </cfRule>
  </conditionalFormatting>
  <conditionalFormatting sqref="AU16">
    <cfRule type="cellIs" dxfId="9015" priority="2561" stopIfTrue="1" operator="notEqual">
      <formula>V40</formula>
    </cfRule>
    <cfRule type="expression" dxfId="9014" priority="2562" stopIfTrue="1">
      <formula>$N$7=8</formula>
    </cfRule>
  </conditionalFormatting>
  <conditionalFormatting sqref="R42">
    <cfRule type="cellIs" dxfId="9013" priority="2559" stopIfTrue="1" operator="notEqual">
      <formula>AW12</formula>
    </cfRule>
    <cfRule type="expression" dxfId="9012" priority="2560" stopIfTrue="1">
      <formula>$N$7=7</formula>
    </cfRule>
  </conditionalFormatting>
  <conditionalFormatting sqref="S42">
    <cfRule type="cellIs" dxfId="9011" priority="2557" stopIfTrue="1" operator="notEqual">
      <formula>AV12</formula>
    </cfRule>
    <cfRule type="expression" dxfId="9010" priority="2558" stopIfTrue="1">
      <formula>$N$7=7</formula>
    </cfRule>
  </conditionalFormatting>
  <conditionalFormatting sqref="AV12">
    <cfRule type="cellIs" dxfId="9009" priority="2555" stopIfTrue="1" operator="notEqual">
      <formula>S42</formula>
    </cfRule>
    <cfRule type="expression" dxfId="9008" priority="2556" stopIfTrue="1">
      <formula>$N$7=7</formula>
    </cfRule>
  </conditionalFormatting>
  <conditionalFormatting sqref="AW12">
    <cfRule type="cellIs" dxfId="9007" priority="2553" stopIfTrue="1" operator="notEqual">
      <formula>R42</formula>
    </cfRule>
    <cfRule type="expression" dxfId="9006" priority="2554" stopIfTrue="1">
      <formula>$N$7=7</formula>
    </cfRule>
  </conditionalFormatting>
  <conditionalFormatting sqref="AT18">
    <cfRule type="cellIs" dxfId="9005" priority="2551" stopIfTrue="1" operator="notEqual">
      <formula>Y40</formula>
    </cfRule>
    <cfRule type="expression" dxfId="9004" priority="2552" stopIfTrue="1">
      <formula>$N$7=9</formula>
    </cfRule>
  </conditionalFormatting>
  <conditionalFormatting sqref="AU18">
    <cfRule type="cellIs" dxfId="9003" priority="2549" stopIfTrue="1" operator="notEqual">
      <formula>X40</formula>
    </cfRule>
    <cfRule type="expression" dxfId="9002" priority="2550" stopIfTrue="1">
      <formula>$N$7=9</formula>
    </cfRule>
  </conditionalFormatting>
  <conditionalFormatting sqref="X40">
    <cfRule type="cellIs" dxfId="9001" priority="2547" stopIfTrue="1" operator="notEqual">
      <formula>AU18</formula>
    </cfRule>
    <cfRule type="expression" dxfId="9000" priority="2548" stopIfTrue="1">
      <formula>$N$7=9</formula>
    </cfRule>
  </conditionalFormatting>
  <conditionalFormatting sqref="Y40">
    <cfRule type="cellIs" dxfId="8999" priority="2545" stopIfTrue="1" operator="notEqual">
      <formula>AT18</formula>
    </cfRule>
    <cfRule type="expression" dxfId="8998" priority="2546" stopIfTrue="1">
      <formula>$N$7=9</formula>
    </cfRule>
  </conditionalFormatting>
  <conditionalFormatting sqref="Z38">
    <cfRule type="cellIs" dxfId="8997" priority="2543" stopIfTrue="1" operator="notEqual">
      <formula>AS20</formula>
    </cfRule>
    <cfRule type="expression" dxfId="8996" priority="2544" stopIfTrue="1">
      <formula>$N$7=9</formula>
    </cfRule>
  </conditionalFormatting>
  <conditionalFormatting sqref="AA38">
    <cfRule type="cellIs" dxfId="8995" priority="2541" stopIfTrue="1" operator="notEqual">
      <formula>AR20</formula>
    </cfRule>
    <cfRule type="expression" dxfId="8994" priority="2542" stopIfTrue="1">
      <formula>$N$7=9</formula>
    </cfRule>
  </conditionalFormatting>
  <conditionalFormatting sqref="AB36">
    <cfRule type="cellIs" dxfId="8993" priority="2539" stopIfTrue="1" operator="notEqual">
      <formula>AQ22</formula>
    </cfRule>
    <cfRule type="expression" dxfId="8992" priority="2540" stopIfTrue="1">
      <formula>$N$7=9</formula>
    </cfRule>
  </conditionalFormatting>
  <conditionalFormatting sqref="AC36">
    <cfRule type="cellIs" dxfId="8991" priority="2537" stopIfTrue="1" operator="notEqual">
      <formula>AP22</formula>
    </cfRule>
    <cfRule type="expression" dxfId="8990" priority="2538" stopIfTrue="1">
      <formula>$N$7=9</formula>
    </cfRule>
  </conditionalFormatting>
  <conditionalFormatting sqref="AR20">
    <cfRule type="cellIs" dxfId="8989" priority="2535" stopIfTrue="1" operator="notEqual">
      <formula>AA38</formula>
    </cfRule>
    <cfRule type="expression" dxfId="8988" priority="2536" stopIfTrue="1">
      <formula>$N$7=9</formula>
    </cfRule>
  </conditionalFormatting>
  <conditionalFormatting sqref="AS20">
    <cfRule type="cellIs" dxfId="8987" priority="2533" stopIfTrue="1" operator="notEqual">
      <formula>Z38</formula>
    </cfRule>
    <cfRule type="expression" dxfId="8986" priority="2534" stopIfTrue="1">
      <formula>$N$7=9</formula>
    </cfRule>
  </conditionalFormatting>
  <conditionalFormatting sqref="AP22">
    <cfRule type="cellIs" dxfId="8985" priority="2531" stopIfTrue="1" operator="notEqual">
      <formula>AC36</formula>
    </cfRule>
    <cfRule type="expression" dxfId="8984" priority="2532" stopIfTrue="1">
      <formula>$N$7=9</formula>
    </cfRule>
  </conditionalFormatting>
  <conditionalFormatting sqref="AQ22">
    <cfRule type="cellIs" dxfId="8983" priority="2529" stopIfTrue="1" operator="notEqual">
      <formula>AB36</formula>
    </cfRule>
    <cfRule type="expression" dxfId="8982" priority="2530" stopIfTrue="1">
      <formula>$N$7=9</formula>
    </cfRule>
  </conditionalFormatting>
  <conditionalFormatting sqref="AD34">
    <cfRule type="cellIs" dxfId="8981" priority="2527" stopIfTrue="1" operator="notEqual">
      <formula>AO24</formula>
    </cfRule>
    <cfRule type="expression" dxfId="8980" priority="2528" stopIfTrue="1">
      <formula>$G$9=5</formula>
    </cfRule>
  </conditionalFormatting>
  <conditionalFormatting sqref="AE34">
    <cfRule type="cellIs" dxfId="8979" priority="2525" stopIfTrue="1" operator="notEqual">
      <formula>AN24</formula>
    </cfRule>
    <cfRule type="expression" dxfId="8978" priority="2526" stopIfTrue="1">
      <formula>$G$9=5</formula>
    </cfRule>
  </conditionalFormatting>
  <conditionalFormatting sqref="AN24">
    <cfRule type="cellIs" dxfId="8977" priority="2523" stopIfTrue="1" operator="notEqual">
      <formula>AE34</formula>
    </cfRule>
    <cfRule type="expression" dxfId="8976" priority="2524" stopIfTrue="1">
      <formula>$G$9=5</formula>
    </cfRule>
  </conditionalFormatting>
  <conditionalFormatting sqref="AO24">
    <cfRule type="cellIs" dxfId="8975" priority="2521" stopIfTrue="1" operator="notEqual">
      <formula>AD34</formula>
    </cfRule>
    <cfRule type="expression" dxfId="8974" priority="2522" stopIfTrue="1">
      <formula>$G$9=5</formula>
    </cfRule>
  </conditionalFormatting>
  <conditionalFormatting sqref="AF32">
    <cfRule type="cellIs" dxfId="8973" priority="2519" stopIfTrue="1" operator="notEqual">
      <formula>AM26</formula>
    </cfRule>
    <cfRule type="expression" dxfId="8972" priority="2520" stopIfTrue="1">
      <formula>$G$9=5</formula>
    </cfRule>
  </conditionalFormatting>
  <conditionalFormatting sqref="AG32">
    <cfRule type="cellIs" dxfId="8971" priority="2517" stopIfTrue="1" operator="notEqual">
      <formula>AL26</formula>
    </cfRule>
    <cfRule type="expression" dxfId="8970" priority="2518" stopIfTrue="1">
      <formula>$G$9=5</formula>
    </cfRule>
  </conditionalFormatting>
  <conditionalFormatting sqref="AL26">
    <cfRule type="cellIs" dxfId="8969" priority="2515" stopIfTrue="1" operator="notEqual">
      <formula>AG32</formula>
    </cfRule>
    <cfRule type="expression" dxfId="8968" priority="2516" stopIfTrue="1">
      <formula>$G$9=5</formula>
    </cfRule>
  </conditionalFormatting>
  <conditionalFormatting sqref="AM26">
    <cfRule type="cellIs" dxfId="8967" priority="2513" stopIfTrue="1" operator="notEqual">
      <formula>AF32</formula>
    </cfRule>
    <cfRule type="expression" dxfId="8966" priority="2514" stopIfTrue="1">
      <formula>$G$9=5</formula>
    </cfRule>
  </conditionalFormatting>
  <conditionalFormatting sqref="AH30">
    <cfRule type="cellIs" dxfId="8965" priority="2511" stopIfTrue="1" operator="notEqual">
      <formula>AK28</formula>
    </cfRule>
    <cfRule type="expression" dxfId="8964" priority="2512" stopIfTrue="1">
      <formula>$G$9=5</formula>
    </cfRule>
  </conditionalFormatting>
  <conditionalFormatting sqref="AI30">
    <cfRule type="cellIs" dxfId="8963" priority="2509" stopIfTrue="1" operator="notEqual">
      <formula>AJ28</formula>
    </cfRule>
    <cfRule type="expression" dxfId="8962" priority="2510" stopIfTrue="1">
      <formula>$G$9=5</formula>
    </cfRule>
  </conditionalFormatting>
  <conditionalFormatting sqref="AJ28">
    <cfRule type="cellIs" dxfId="8961" priority="2507" stopIfTrue="1" operator="notEqual">
      <formula>AI30</formula>
    </cfRule>
    <cfRule type="expression" dxfId="8960" priority="2508" stopIfTrue="1">
      <formula>$G$9=5</formula>
    </cfRule>
  </conditionalFormatting>
  <conditionalFormatting sqref="AK28">
    <cfRule type="cellIs" dxfId="8959" priority="2505" stopIfTrue="1" operator="notEqual">
      <formula>AH30</formula>
    </cfRule>
    <cfRule type="expression" dxfId="8958" priority="2506" stopIfTrue="1">
      <formula>$G$9=5</formula>
    </cfRule>
  </conditionalFormatting>
  <conditionalFormatting sqref="AJ42">
    <cfRule type="cellIs" dxfId="8957" priority="2503" stopIfTrue="1" operator="notEqual">
      <formula>AW30</formula>
    </cfRule>
    <cfRule type="expression" dxfId="8956" priority="2504" stopIfTrue="1">
      <formula>$N$7=2</formula>
    </cfRule>
  </conditionalFormatting>
  <conditionalFormatting sqref="AK42">
    <cfRule type="cellIs" dxfId="8955" priority="2501" stopIfTrue="1" operator="notEqual">
      <formula>AV30</formula>
    </cfRule>
    <cfRule type="expression" dxfId="8954" priority="2502" stopIfTrue="1">
      <formula>$N$7=2</formula>
    </cfRule>
  </conditionalFormatting>
  <conditionalFormatting sqref="AV30">
    <cfRule type="cellIs" dxfId="8953" priority="2499" stopIfTrue="1" operator="notEqual">
      <formula>AK42</formula>
    </cfRule>
    <cfRule type="expression" dxfId="8952" priority="2500" stopIfTrue="1">
      <formula>$N$7=2</formula>
    </cfRule>
  </conditionalFormatting>
  <conditionalFormatting sqref="AW30">
    <cfRule type="cellIs" dxfId="8951" priority="2497" stopIfTrue="1" operator="notEqual">
      <formula>AJ42</formula>
    </cfRule>
    <cfRule type="expression" dxfId="8950" priority="2498" stopIfTrue="1">
      <formula>$N$7=2</formula>
    </cfRule>
  </conditionalFormatting>
  <conditionalFormatting sqref="AH32">
    <cfRule type="cellIs" dxfId="8949" priority="2495" stopIfTrue="1" operator="notEqual">
      <formula>AM28</formula>
    </cfRule>
    <cfRule type="expression" dxfId="8948" priority="2496" stopIfTrue="1">
      <formula>$G$9=6</formula>
    </cfRule>
  </conditionalFormatting>
  <conditionalFormatting sqref="AI32">
    <cfRule type="cellIs" dxfId="8947" priority="2493" stopIfTrue="1" operator="notEqual">
      <formula>AL28</formula>
    </cfRule>
    <cfRule type="expression" dxfId="8946" priority="2494" stopIfTrue="1">
      <formula>$G$9=6</formula>
    </cfRule>
  </conditionalFormatting>
  <conditionalFormatting sqref="AL28">
    <cfRule type="cellIs" dxfId="8945" priority="2491" stopIfTrue="1" operator="notEqual">
      <formula>AI32</formula>
    </cfRule>
    <cfRule type="expression" dxfId="8944" priority="2492" stopIfTrue="1">
      <formula>$G$9=6</formula>
    </cfRule>
  </conditionalFormatting>
  <conditionalFormatting sqref="AM28">
    <cfRule type="cellIs" dxfId="8943" priority="2489" stopIfTrue="1" operator="notEqual">
      <formula>AH32</formula>
    </cfRule>
    <cfRule type="expression" dxfId="8942" priority="2490" stopIfTrue="1">
      <formula>$G$9=6</formula>
    </cfRule>
  </conditionalFormatting>
  <conditionalFormatting sqref="AN26">
    <cfRule type="cellIs" dxfId="8941" priority="2487" stopIfTrue="1" operator="notEqual">
      <formula>AG34</formula>
    </cfRule>
    <cfRule type="expression" dxfId="8940" priority="2488" stopIfTrue="1">
      <formula>$G$9=6</formula>
    </cfRule>
  </conditionalFormatting>
  <conditionalFormatting sqref="AO26">
    <cfRule type="cellIs" dxfId="8939" priority="2485" stopIfTrue="1" operator="notEqual">
      <formula>AF34</formula>
    </cfRule>
    <cfRule type="expression" dxfId="8938" priority="2486" stopIfTrue="1">
      <formula>$G$9=6</formula>
    </cfRule>
  </conditionalFormatting>
  <conditionalFormatting sqref="AF34 AP44">
    <cfRule type="cellIs" dxfId="8937" priority="2483" stopIfTrue="1" operator="notEqual">
      <formula>AO26</formula>
    </cfRule>
    <cfRule type="expression" dxfId="8936" priority="2484" stopIfTrue="1">
      <formula>$G$9=6</formula>
    </cfRule>
  </conditionalFormatting>
  <conditionalFormatting sqref="AG34 AQ44">
    <cfRule type="cellIs" dxfId="8935" priority="2481" stopIfTrue="1" operator="notEqual">
      <formula>AN26</formula>
    </cfRule>
    <cfRule type="expression" dxfId="8934" priority="2482" stopIfTrue="1">
      <formula>$G$9=6</formula>
    </cfRule>
  </conditionalFormatting>
  <conditionalFormatting sqref="AR22">
    <cfRule type="cellIs" dxfId="8933" priority="2479" stopIfTrue="1" operator="notEqual">
      <formula>AC38</formula>
    </cfRule>
    <cfRule type="expression" dxfId="8932" priority="2480" stopIfTrue="1">
      <formula>$N$7=10</formula>
    </cfRule>
  </conditionalFormatting>
  <conditionalFormatting sqref="AS22">
    <cfRule type="cellIs" dxfId="8931" priority="2477" stopIfTrue="1" operator="notEqual">
      <formula>AB38</formula>
    </cfRule>
    <cfRule type="expression" dxfId="8930" priority="2478" stopIfTrue="1">
      <formula>$N$7=10</formula>
    </cfRule>
  </conditionalFormatting>
  <conditionalFormatting sqref="AB38">
    <cfRule type="cellIs" dxfId="8929" priority="2475" stopIfTrue="1" operator="notEqual">
      <formula>AS22</formula>
    </cfRule>
    <cfRule type="expression" dxfId="8928" priority="2476" stopIfTrue="1">
      <formula>$N$7=10</formula>
    </cfRule>
  </conditionalFormatting>
  <conditionalFormatting sqref="AC38">
    <cfRule type="cellIs" dxfId="8927" priority="2473" stopIfTrue="1" operator="notEqual">
      <formula>AR22</formula>
    </cfRule>
    <cfRule type="expression" dxfId="8926" priority="2474" stopIfTrue="1">
      <formula>$N$7=10</formula>
    </cfRule>
  </conditionalFormatting>
  <conditionalFormatting sqref="Z40">
    <cfRule type="cellIs" dxfId="8925" priority="2471" stopIfTrue="1" operator="notEqual">
      <formula>AU20</formula>
    </cfRule>
    <cfRule type="expression" dxfId="8924" priority="2472" stopIfTrue="1">
      <formula>$N$7=10</formula>
    </cfRule>
  </conditionalFormatting>
  <conditionalFormatting sqref="AA40">
    <cfRule type="cellIs" dxfId="8923" priority="2469" stopIfTrue="1" operator="notEqual">
      <formula>AT20</formula>
    </cfRule>
    <cfRule type="expression" dxfId="8922" priority="2470" stopIfTrue="1">
      <formula>$N$7=10</formula>
    </cfRule>
  </conditionalFormatting>
  <conditionalFormatting sqref="AT20">
    <cfRule type="cellIs" dxfId="8921" priority="2467" stopIfTrue="1" operator="notEqual">
      <formula>AA40</formula>
    </cfRule>
    <cfRule type="expression" dxfId="8920" priority="2468" stopIfTrue="1">
      <formula>$N$7=10</formula>
    </cfRule>
  </conditionalFormatting>
  <conditionalFormatting sqref="AU20">
    <cfRule type="cellIs" dxfId="8919" priority="2465" stopIfTrue="1" operator="notEqual">
      <formula>Z40</formula>
    </cfRule>
    <cfRule type="expression" dxfId="8918" priority="2466" stopIfTrue="1">
      <formula>$N$7=10</formula>
    </cfRule>
  </conditionalFormatting>
  <conditionalFormatting sqref="AV14">
    <cfRule type="cellIs" dxfId="8917" priority="2463" stopIfTrue="1" operator="notEqual">
      <formula>U42</formula>
    </cfRule>
    <cfRule type="expression" dxfId="8916" priority="2464" stopIfTrue="1">
      <formula>$N$7=8</formula>
    </cfRule>
  </conditionalFormatting>
  <conditionalFormatting sqref="AW14">
    <cfRule type="cellIs" dxfId="8915" priority="2461" stopIfTrue="1" operator="notEqual">
      <formula>T42</formula>
    </cfRule>
    <cfRule type="expression" dxfId="8914" priority="2462" stopIfTrue="1">
      <formula>$N$7=8</formula>
    </cfRule>
  </conditionalFormatting>
  <conditionalFormatting sqref="T42">
    <cfRule type="cellIs" dxfId="8913" priority="2459" stopIfTrue="1" operator="notEqual">
      <formula>AW14</formula>
    </cfRule>
    <cfRule type="expression" dxfId="8912" priority="2460" stopIfTrue="1">
      <formula>$N$7=8</formula>
    </cfRule>
  </conditionalFormatting>
  <conditionalFormatting sqref="U42">
    <cfRule type="cellIs" dxfId="8911" priority="2457" stopIfTrue="1" operator="notEqual">
      <formula>AV14</formula>
    </cfRule>
    <cfRule type="expression" dxfId="8910" priority="2458" stopIfTrue="1">
      <formula>$N$7=8</formula>
    </cfRule>
  </conditionalFormatting>
  <conditionalFormatting sqref="AT22">
    <cfRule type="cellIs" dxfId="8909" priority="2455" stopIfTrue="1" operator="notEqual">
      <formula>AC40</formula>
    </cfRule>
    <cfRule type="expression" dxfId="8908" priority="2456" stopIfTrue="1">
      <formula>$N$7=11</formula>
    </cfRule>
  </conditionalFormatting>
  <conditionalFormatting sqref="AU22">
    <cfRule type="cellIs" dxfId="8907" priority="2453" stopIfTrue="1" operator="notEqual">
      <formula>AB40</formula>
    </cfRule>
    <cfRule type="expression" dxfId="8906" priority="2454" stopIfTrue="1">
      <formula>$N$7=11</formula>
    </cfRule>
  </conditionalFormatting>
  <conditionalFormatting sqref="AB40">
    <cfRule type="cellIs" dxfId="8905" priority="2451" stopIfTrue="1" operator="notEqual">
      <formula>AU22</formula>
    </cfRule>
    <cfRule type="expression" dxfId="8904" priority="2452" stopIfTrue="1">
      <formula>$N$7=11</formula>
    </cfRule>
  </conditionalFormatting>
  <conditionalFormatting sqref="AC40">
    <cfRule type="cellIs" dxfId="8903" priority="2449" stopIfTrue="1" operator="notEqual">
      <formula>AT22</formula>
    </cfRule>
    <cfRule type="expression" dxfId="8902" priority="2450" stopIfTrue="1">
      <formula>$N$7=11</formula>
    </cfRule>
  </conditionalFormatting>
  <conditionalFormatting sqref="AD38">
    <cfRule type="cellIs" dxfId="8901" priority="2447" stopIfTrue="1" operator="notEqual">
      <formula>AS24</formula>
    </cfRule>
    <cfRule type="expression" dxfId="8900" priority="2448" stopIfTrue="1">
      <formula>$N$7=11</formula>
    </cfRule>
  </conditionalFormatting>
  <conditionalFormatting sqref="AE38">
    <cfRule type="cellIs" dxfId="8899" priority="2445" stopIfTrue="1" operator="notEqual">
      <formula>AR24</formula>
    </cfRule>
    <cfRule type="expression" dxfId="8898" priority="2446" stopIfTrue="1">
      <formula>$N$7=11</formula>
    </cfRule>
  </conditionalFormatting>
  <conditionalFormatting sqref="AR24">
    <cfRule type="cellIs" dxfId="8897" priority="2443" stopIfTrue="1" operator="notEqual">
      <formula>AE38</formula>
    </cfRule>
    <cfRule type="expression" dxfId="8896" priority="2444" stopIfTrue="1">
      <formula>$N$7=11</formula>
    </cfRule>
  </conditionalFormatting>
  <conditionalFormatting sqref="AS24">
    <cfRule type="cellIs" dxfId="8895" priority="2441" stopIfTrue="1" operator="notEqual">
      <formula>AD38</formula>
    </cfRule>
    <cfRule type="expression" dxfId="8894" priority="2442" stopIfTrue="1">
      <formula>$N$7=11</formula>
    </cfRule>
  </conditionalFormatting>
  <conditionalFormatting sqref="AF36">
    <cfRule type="cellIs" dxfId="8893" priority="2439" stopIfTrue="1" operator="notEqual">
      <formula>AQ26</formula>
    </cfRule>
    <cfRule type="expression" dxfId="8892" priority="2440" stopIfTrue="1">
      <formula>$N$7=11</formula>
    </cfRule>
  </conditionalFormatting>
  <conditionalFormatting sqref="AG36">
    <cfRule type="cellIs" dxfId="8891" priority="2437" stopIfTrue="1" operator="notEqual">
      <formula>AP26</formula>
    </cfRule>
    <cfRule type="expression" dxfId="8890" priority="2438" stopIfTrue="1">
      <formula>$N$7=11</formula>
    </cfRule>
  </conditionalFormatting>
  <conditionalFormatting sqref="AP26">
    <cfRule type="cellIs" dxfId="8889" priority="2435" stopIfTrue="1" operator="notEqual">
      <formula>AG36</formula>
    </cfRule>
    <cfRule type="expression" dxfId="8888" priority="2436" stopIfTrue="1">
      <formula>$N$7=11</formula>
    </cfRule>
  </conditionalFormatting>
  <conditionalFormatting sqref="AQ26">
    <cfRule type="cellIs" dxfId="8887" priority="2433" stopIfTrue="1" operator="notEqual">
      <formula>AF36</formula>
    </cfRule>
    <cfRule type="expression" dxfId="8886" priority="2434" stopIfTrue="1">
      <formula>$N$7=11</formula>
    </cfRule>
  </conditionalFormatting>
  <conditionalFormatting sqref="AH34">
    <cfRule type="cellIs" dxfId="8885" priority="2431" stopIfTrue="1" operator="notEqual">
      <formula>AO28</formula>
    </cfRule>
    <cfRule type="expression" dxfId="8884" priority="2432" stopIfTrue="1">
      <formula>$G$9=7</formula>
    </cfRule>
  </conditionalFormatting>
  <conditionalFormatting sqref="AI34">
    <cfRule type="cellIs" dxfId="8883" priority="2429" stopIfTrue="1" operator="notEqual">
      <formula>AN28</formula>
    </cfRule>
    <cfRule type="expression" dxfId="8882" priority="2430" stopIfTrue="1">
      <formula>$G$9=7</formula>
    </cfRule>
  </conditionalFormatting>
  <conditionalFormatting sqref="AJ32">
    <cfRule type="cellIs" dxfId="8881" priority="2427" stopIfTrue="1" operator="notEqual">
      <formula>AM30</formula>
    </cfRule>
    <cfRule type="expression" dxfId="8880" priority="2428" stopIfTrue="1">
      <formula>$G$9=7</formula>
    </cfRule>
  </conditionalFormatting>
  <conditionalFormatting sqref="AK32">
    <cfRule type="cellIs" dxfId="8879" priority="2425" stopIfTrue="1" operator="notEqual">
      <formula>AL30</formula>
    </cfRule>
    <cfRule type="expression" dxfId="8878" priority="2426" stopIfTrue="1">
      <formula>$G$9=7</formula>
    </cfRule>
  </conditionalFormatting>
  <conditionalFormatting sqref="AL30">
    <cfRule type="cellIs" dxfId="8877" priority="2423" stopIfTrue="1" operator="notEqual">
      <formula>AK32</formula>
    </cfRule>
    <cfRule type="expression" dxfId="8876" priority="2424" stopIfTrue="1">
      <formula>$G$9=7</formula>
    </cfRule>
  </conditionalFormatting>
  <conditionalFormatting sqref="AM30">
    <cfRule type="cellIs" dxfId="8875" priority="2421" stopIfTrue="1" operator="notEqual">
      <formula>AJ32</formula>
    </cfRule>
    <cfRule type="expression" dxfId="8874" priority="2422" stopIfTrue="1">
      <formula>$G$9=7</formula>
    </cfRule>
  </conditionalFormatting>
  <conditionalFormatting sqref="AN28">
    <cfRule type="cellIs" dxfId="8873" priority="2419" stopIfTrue="1" operator="notEqual">
      <formula>AI34</formula>
    </cfRule>
    <cfRule type="expression" dxfId="8872" priority="2420" stopIfTrue="1">
      <formula>$G$9=7</formula>
    </cfRule>
  </conditionalFormatting>
  <conditionalFormatting sqref="AO28">
    <cfRule type="cellIs" dxfId="8871" priority="2417" stopIfTrue="1" operator="notEqual">
      <formula>AH34</formula>
    </cfRule>
    <cfRule type="expression" dxfId="8870" priority="2418" stopIfTrue="1">
      <formula>$G$9=7</formula>
    </cfRule>
  </conditionalFormatting>
  <conditionalFormatting sqref="AJ34">
    <cfRule type="cellIs" dxfId="8869" priority="2415" stopIfTrue="1" operator="notEqual">
      <formula>AO30</formula>
    </cfRule>
    <cfRule type="expression" dxfId="8868" priority="2416" stopIfTrue="1">
      <formula>$G$9=8</formula>
    </cfRule>
  </conditionalFormatting>
  <conditionalFormatting sqref="AK34">
    <cfRule type="cellIs" dxfId="8867" priority="2413" stopIfTrue="1" operator="notEqual">
      <formula>AN30</formula>
    </cfRule>
    <cfRule type="expression" dxfId="8866" priority="2414" stopIfTrue="1">
      <formula>$G$9=8</formula>
    </cfRule>
  </conditionalFormatting>
  <conditionalFormatting sqref="AN30">
    <cfRule type="cellIs" dxfId="8865" priority="2411" stopIfTrue="1" operator="notEqual">
      <formula>AK34</formula>
    </cfRule>
    <cfRule type="expression" dxfId="8864" priority="2412" stopIfTrue="1">
      <formula>$G$9=8</formula>
    </cfRule>
  </conditionalFormatting>
  <conditionalFormatting sqref="AO30">
    <cfRule type="cellIs" dxfId="8863" priority="2409" stopIfTrue="1" operator="notEqual">
      <formula>AJ34</formula>
    </cfRule>
    <cfRule type="expression" dxfId="8862" priority="2410" stopIfTrue="1">
      <formula>$G$9=8</formula>
    </cfRule>
  </conditionalFormatting>
  <conditionalFormatting sqref="AP28">
    <cfRule type="cellIs" dxfId="8861" priority="2407" stopIfTrue="1" operator="notEqual">
      <formula>AI36</formula>
    </cfRule>
    <cfRule type="expression" dxfId="8860" priority="2408" stopIfTrue="1">
      <formula>$N$7=12</formula>
    </cfRule>
  </conditionalFormatting>
  <conditionalFormatting sqref="AQ28">
    <cfRule type="cellIs" dxfId="8859" priority="2405" stopIfTrue="1" operator="notEqual">
      <formula>AH36</formula>
    </cfRule>
    <cfRule type="expression" dxfId="8858" priority="2406" stopIfTrue="1">
      <formula>$N$7=12</formula>
    </cfRule>
  </conditionalFormatting>
  <conditionalFormatting sqref="AH36">
    <cfRule type="cellIs" dxfId="8857" priority="2403" stopIfTrue="1" operator="notEqual">
      <formula>AQ28</formula>
    </cfRule>
    <cfRule type="expression" dxfId="8856" priority="2404" stopIfTrue="1">
      <formula>$N$7=12</formula>
    </cfRule>
  </conditionalFormatting>
  <conditionalFormatting sqref="AI36">
    <cfRule type="cellIs" dxfId="8855" priority="2401" stopIfTrue="1" operator="notEqual">
      <formula>AP28</formula>
    </cfRule>
    <cfRule type="expression" dxfId="8854" priority="2402" stopIfTrue="1">
      <formula>$N$7=12</formula>
    </cfRule>
  </conditionalFormatting>
  <conditionalFormatting sqref="AF38">
    <cfRule type="cellIs" dxfId="8853" priority="2399" stopIfTrue="1" operator="notEqual">
      <formula>AS26</formula>
    </cfRule>
    <cfRule type="expression" dxfId="8852" priority="2400" stopIfTrue="1">
      <formula>$N$7=12</formula>
    </cfRule>
  </conditionalFormatting>
  <conditionalFormatting sqref="AG38">
    <cfRule type="cellIs" dxfId="8851" priority="2397" stopIfTrue="1" operator="notEqual">
      <formula>AR26</formula>
    </cfRule>
    <cfRule type="expression" dxfId="8850" priority="2398" stopIfTrue="1">
      <formula>$N$7=12</formula>
    </cfRule>
  </conditionalFormatting>
  <conditionalFormatting sqref="AD40">
    <cfRule type="cellIs" dxfId="8849" priority="2395" stopIfTrue="1" operator="notEqual">
      <formula>AU24</formula>
    </cfRule>
    <cfRule type="expression" dxfId="8848" priority="2396" stopIfTrue="1">
      <formula>$N$7=12</formula>
    </cfRule>
  </conditionalFormatting>
  <conditionalFormatting sqref="AE40">
    <cfRule type="cellIs" dxfId="8847" priority="2393" stopIfTrue="1" operator="notEqual">
      <formula>AT24</formula>
    </cfRule>
    <cfRule type="expression" dxfId="8846" priority="2394" stopIfTrue="1">
      <formula>$N$7=12</formula>
    </cfRule>
  </conditionalFormatting>
  <conditionalFormatting sqref="AR26">
    <cfRule type="cellIs" dxfId="8845" priority="2391" stopIfTrue="1" operator="notEqual">
      <formula>AG38</formula>
    </cfRule>
    <cfRule type="expression" dxfId="8844" priority="2392" stopIfTrue="1">
      <formula>$N$7=12</formula>
    </cfRule>
  </conditionalFormatting>
  <conditionalFormatting sqref="AS26">
    <cfRule type="cellIs" dxfId="8843" priority="2389" stopIfTrue="1" operator="notEqual">
      <formula>AF38</formula>
    </cfRule>
    <cfRule type="expression" dxfId="8842" priority="2390" stopIfTrue="1">
      <formula>$N$7=12</formula>
    </cfRule>
  </conditionalFormatting>
  <conditionalFormatting sqref="AT24">
    <cfRule type="cellIs" dxfId="8841" priority="2387" stopIfTrue="1" operator="notEqual">
      <formula>AE40</formula>
    </cfRule>
    <cfRule type="expression" dxfId="8840" priority="2388" stopIfTrue="1">
      <formula>$N$7=12</formula>
    </cfRule>
  </conditionalFormatting>
  <conditionalFormatting sqref="AU24">
    <cfRule type="cellIs" dxfId="8839" priority="2385" stopIfTrue="1" operator="notEqual">
      <formula>AD40</formula>
    </cfRule>
    <cfRule type="expression" dxfId="8838" priority="2386" stopIfTrue="1">
      <formula>$N$7=12</formula>
    </cfRule>
  </conditionalFormatting>
  <conditionalFormatting sqref="AV16">
    <cfRule type="cellIs" dxfId="8837" priority="2383" stopIfTrue="1" operator="notEqual">
      <formula>W42</formula>
    </cfRule>
    <cfRule type="expression" dxfId="8836" priority="2384" stopIfTrue="1">
      <formula>$N$7=9</formula>
    </cfRule>
  </conditionalFormatting>
  <conditionalFormatting sqref="AW16">
    <cfRule type="cellIs" dxfId="8835" priority="2381" stopIfTrue="1" operator="notEqual">
      <formula>V42</formula>
    </cfRule>
    <cfRule type="expression" dxfId="8834" priority="2382" stopIfTrue="1">
      <formula>$N$7=9</formula>
    </cfRule>
  </conditionalFormatting>
  <conditionalFormatting sqref="V42">
    <cfRule type="cellIs" dxfId="8833" priority="2379" stopIfTrue="1" operator="notEqual">
      <formula>AW16</formula>
    </cfRule>
    <cfRule type="expression" dxfId="8832" priority="2380" stopIfTrue="1">
      <formula>$N$7=9</formula>
    </cfRule>
  </conditionalFormatting>
  <conditionalFormatting sqref="W42">
    <cfRule type="cellIs" dxfId="8831" priority="2377" stopIfTrue="1" operator="notEqual">
      <formula>AV16</formula>
    </cfRule>
    <cfRule type="expression" dxfId="8830" priority="2378" stopIfTrue="1">
      <formula>$N$7=9</formula>
    </cfRule>
  </conditionalFormatting>
  <conditionalFormatting sqref="AT26">
    <cfRule type="cellIs" dxfId="8829" priority="2375" stopIfTrue="1" operator="notEqual">
      <formula>AG40</formula>
    </cfRule>
    <cfRule type="expression" dxfId="8828" priority="2376" stopIfTrue="1">
      <formula>$N$7=13</formula>
    </cfRule>
  </conditionalFormatting>
  <conditionalFormatting sqref="AU26">
    <cfRule type="cellIs" dxfId="8827" priority="2373" stopIfTrue="1" operator="notEqual">
      <formula>AF40</formula>
    </cfRule>
    <cfRule type="expression" dxfId="8826" priority="2374" stopIfTrue="1">
      <formula>$N$7=13</formula>
    </cfRule>
  </conditionalFormatting>
  <conditionalFormatting sqref="AF40">
    <cfRule type="cellIs" dxfId="8825" priority="2371" stopIfTrue="1" operator="notEqual">
      <formula>AU26</formula>
    </cfRule>
    <cfRule type="expression" dxfId="8824" priority="2372" stopIfTrue="1">
      <formula>$N$7=13</formula>
    </cfRule>
  </conditionalFormatting>
  <conditionalFormatting sqref="AG40">
    <cfRule type="cellIs" dxfId="8823" priority="2369" stopIfTrue="1" operator="notEqual">
      <formula>AT26</formula>
    </cfRule>
    <cfRule type="expression" dxfId="8822" priority="2370" stopIfTrue="1">
      <formula>$N$7=13</formula>
    </cfRule>
  </conditionalFormatting>
  <conditionalFormatting sqref="AH38">
    <cfRule type="cellIs" dxfId="8821" priority="2367" stopIfTrue="1" operator="notEqual">
      <formula>AS28</formula>
    </cfRule>
    <cfRule type="expression" dxfId="8820" priority="2368" stopIfTrue="1">
      <formula>$N$7=13</formula>
    </cfRule>
  </conditionalFormatting>
  <conditionalFormatting sqref="AI38">
    <cfRule type="cellIs" dxfId="8819" priority="2365" stopIfTrue="1" operator="notEqual">
      <formula>AR28</formula>
    </cfRule>
    <cfRule type="expression" dxfId="8818" priority="2366" stopIfTrue="1">
      <formula>$N$7=13</formula>
    </cfRule>
  </conditionalFormatting>
  <conditionalFormatting sqref="AJ36">
    <cfRule type="cellIs" dxfId="8817" priority="2363" stopIfTrue="1" operator="notEqual">
      <formula>AQ30</formula>
    </cfRule>
    <cfRule type="expression" dxfId="8816" priority="2364" stopIfTrue="1">
      <formula>$N$7=13</formula>
    </cfRule>
  </conditionalFormatting>
  <conditionalFormatting sqref="AK36">
    <cfRule type="cellIs" dxfId="8815" priority="2361" stopIfTrue="1" operator="notEqual">
      <formula>AP30</formula>
    </cfRule>
    <cfRule type="expression" dxfId="8814" priority="2362" stopIfTrue="1">
      <formula>$N$7=13</formula>
    </cfRule>
  </conditionalFormatting>
  <conditionalFormatting sqref="AL34">
    <cfRule type="cellIs" dxfId="8813" priority="2359" stopIfTrue="1" operator="notEqual">
      <formula>AO32</formula>
    </cfRule>
    <cfRule type="expression" dxfId="8812" priority="2360" stopIfTrue="1">
      <formula>$G$9=9</formula>
    </cfRule>
  </conditionalFormatting>
  <conditionalFormatting sqref="AM34">
    <cfRule type="cellIs" dxfId="8811" priority="2357" stopIfTrue="1" operator="notEqual">
      <formula>AN32</formula>
    </cfRule>
    <cfRule type="expression" dxfId="8810" priority="2358" stopIfTrue="1">
      <formula>$G$9=9</formula>
    </cfRule>
  </conditionalFormatting>
  <conditionalFormatting sqref="AR28">
    <cfRule type="cellIs" dxfId="8809" priority="2355" stopIfTrue="1" operator="notEqual">
      <formula>AI38</formula>
    </cfRule>
    <cfRule type="expression" dxfId="8808" priority="2356" stopIfTrue="1">
      <formula>$N$7=13</formula>
    </cfRule>
  </conditionalFormatting>
  <conditionalFormatting sqref="AS28">
    <cfRule type="cellIs" dxfId="8807" priority="2353" stopIfTrue="1" operator="notEqual">
      <formula>AH38</formula>
    </cfRule>
    <cfRule type="expression" dxfId="8806" priority="2354" stopIfTrue="1">
      <formula>$N$7=13</formula>
    </cfRule>
  </conditionalFormatting>
  <conditionalFormatting sqref="AP30">
    <cfRule type="cellIs" dxfId="8805" priority="2351" stopIfTrue="1" operator="notEqual">
      <formula>AK36</formula>
    </cfRule>
    <cfRule type="expression" dxfId="8804" priority="2352" stopIfTrue="1">
      <formula>$N$7=13</formula>
    </cfRule>
  </conditionalFormatting>
  <conditionalFormatting sqref="AQ30">
    <cfRule type="cellIs" dxfId="8803" priority="2349" stopIfTrue="1" operator="notEqual">
      <formula>AJ36</formula>
    </cfRule>
    <cfRule type="expression" dxfId="8802" priority="2350" stopIfTrue="1">
      <formula>$N$7=13</formula>
    </cfRule>
  </conditionalFormatting>
  <conditionalFormatting sqref="AN32">
    <cfRule type="cellIs" dxfId="8801" priority="2347" stopIfTrue="1" operator="notEqual">
      <formula>AM34</formula>
    </cfRule>
    <cfRule type="expression" dxfId="8800" priority="2348" stopIfTrue="1">
      <formula>$G$9=9</formula>
    </cfRule>
  </conditionalFormatting>
  <conditionalFormatting sqref="AO32">
    <cfRule type="cellIs" dxfId="8799" priority="2345" stopIfTrue="1" operator="notEqual">
      <formula>AL34</formula>
    </cfRule>
    <cfRule type="expression" dxfId="8798" priority="2346" stopIfTrue="1">
      <formula>$G$9=9</formula>
    </cfRule>
  </conditionalFormatting>
  <conditionalFormatting sqref="AN42">
    <cfRule type="cellIs" dxfId="8797" priority="2343" stopIfTrue="1" operator="notEqual">
      <formula>AW34</formula>
    </cfRule>
    <cfRule type="expression" dxfId="8796" priority="2344" stopIfTrue="1">
      <formula>$N$7=4</formula>
    </cfRule>
  </conditionalFormatting>
  <conditionalFormatting sqref="AO42">
    <cfRule type="cellIs" dxfId="8795" priority="2341" stopIfTrue="1" operator="notEqual">
      <formula>AV34</formula>
    </cfRule>
    <cfRule type="expression" dxfId="8794" priority="2342" stopIfTrue="1">
      <formula>$N$7=4</formula>
    </cfRule>
  </conditionalFormatting>
  <conditionalFormatting sqref="AV34">
    <cfRule type="cellIs" dxfId="8793" priority="2339" stopIfTrue="1" operator="notEqual">
      <formula>AO42</formula>
    </cfRule>
    <cfRule type="expression" dxfId="8792" priority="2340" stopIfTrue="1">
      <formula>$N$7=4</formula>
    </cfRule>
  </conditionalFormatting>
  <conditionalFormatting sqref="AW34">
    <cfRule type="cellIs" dxfId="8791" priority="2337" stopIfTrue="1" operator="notEqual">
      <formula>AN42</formula>
    </cfRule>
    <cfRule type="expression" dxfId="8790" priority="2338" stopIfTrue="1">
      <formula>$N$7=4</formula>
    </cfRule>
  </conditionalFormatting>
  <conditionalFormatting sqref="AL36">
    <cfRule type="cellIs" dxfId="8789" priority="2335" stopIfTrue="1" operator="notEqual">
      <formula>AQ32</formula>
    </cfRule>
    <cfRule type="expression" dxfId="8788" priority="2336" stopIfTrue="1">
      <formula>$N$7=14</formula>
    </cfRule>
  </conditionalFormatting>
  <conditionalFormatting sqref="AM36">
    <cfRule type="cellIs" dxfId="8787" priority="2333" stopIfTrue="1" operator="notEqual">
      <formula>AP32</formula>
    </cfRule>
    <cfRule type="expression" dxfId="8786" priority="2334" stopIfTrue="1">
      <formula>$N$7=14</formula>
    </cfRule>
  </conditionalFormatting>
  <conditionalFormatting sqref="AL38">
    <cfRule type="cellIs" dxfId="8785" priority="2331" stopIfTrue="1" operator="notEqual">
      <formula>AS32</formula>
    </cfRule>
    <cfRule type="expression" dxfId="8784" priority="2332" stopIfTrue="1">
      <formula>$N$7=1</formula>
    </cfRule>
  </conditionalFormatting>
  <conditionalFormatting sqref="AM38">
    <cfRule type="cellIs" dxfId="8783" priority="2329" stopIfTrue="1" operator="notEqual">
      <formula>AR32</formula>
    </cfRule>
    <cfRule type="expression" dxfId="8782" priority="2330" stopIfTrue="1">
      <formula>$N$7=1</formula>
    </cfRule>
  </conditionalFormatting>
  <conditionalFormatting sqref="AR32">
    <cfRule type="cellIs" dxfId="8781" priority="2327" stopIfTrue="1" operator="notEqual">
      <formula>AM38</formula>
    </cfRule>
    <cfRule type="expression" dxfId="8780" priority="2328" stopIfTrue="1">
      <formula>$N$7=1</formula>
    </cfRule>
  </conditionalFormatting>
  <conditionalFormatting sqref="AU34">
    <cfRule type="cellIs" dxfId="8779" priority="2325" stopIfTrue="1" operator="notEqual">
      <formula>AN40</formula>
    </cfRule>
    <cfRule type="expression" dxfId="8778" priority="2326" stopIfTrue="1">
      <formula>$N$7=3</formula>
    </cfRule>
  </conditionalFormatting>
  <conditionalFormatting sqref="AN40">
    <cfRule type="cellIs" dxfId="8777" priority="2323" stopIfTrue="1" operator="notEqual">
      <formula>AU34</formula>
    </cfRule>
    <cfRule type="expression" dxfId="8776" priority="2324" stopIfTrue="1">
      <formula>$N$7=3</formula>
    </cfRule>
  </conditionalFormatting>
  <conditionalFormatting sqref="AO40">
    <cfRule type="cellIs" dxfId="8775" priority="2321" stopIfTrue="1" operator="notEqual">
      <formula>AT34</formula>
    </cfRule>
    <cfRule type="expression" dxfId="8774" priority="2322" stopIfTrue="1">
      <formula>$N$7=3</formula>
    </cfRule>
  </conditionalFormatting>
  <conditionalFormatting sqref="AT34">
    <cfRule type="cellIs" dxfId="8773" priority="2319" stopIfTrue="1" operator="notEqual">
      <formula>AO40</formula>
    </cfRule>
    <cfRule type="expression" dxfId="8772" priority="2320" stopIfTrue="1">
      <formula>$N$7=3</formula>
    </cfRule>
  </conditionalFormatting>
  <conditionalFormatting sqref="AH40">
    <cfRule type="cellIs" dxfId="8771" priority="2317" stopIfTrue="1" operator="notEqual">
      <formula>AU28</formula>
    </cfRule>
    <cfRule type="expression" dxfId="8770" priority="2318" stopIfTrue="1">
      <formula>$N$7=14</formula>
    </cfRule>
  </conditionalFormatting>
  <conditionalFormatting sqref="AI40">
    <cfRule type="cellIs" dxfId="8769" priority="2315" stopIfTrue="1" operator="notEqual">
      <formula>AT28</formula>
    </cfRule>
    <cfRule type="expression" dxfId="8768" priority="2316" stopIfTrue="1">
      <formula>$N$7=14</formula>
    </cfRule>
  </conditionalFormatting>
  <conditionalFormatting sqref="AP32">
    <cfRule type="cellIs" dxfId="8767" priority="2313" stopIfTrue="1" operator="notEqual">
      <formula>AM36</formula>
    </cfRule>
    <cfRule type="expression" dxfId="8766" priority="2314" stopIfTrue="1">
      <formula>$N$7=14</formula>
    </cfRule>
  </conditionalFormatting>
  <conditionalFormatting sqref="AQ32">
    <cfRule type="cellIs" dxfId="8765" priority="2311" stopIfTrue="1" operator="notEqual">
      <formula>AL36</formula>
    </cfRule>
    <cfRule type="expression" dxfId="8764" priority="2312" stopIfTrue="1">
      <formula>$N$7=14</formula>
    </cfRule>
  </conditionalFormatting>
  <conditionalFormatting sqref="AT28">
    <cfRule type="cellIs" dxfId="8763" priority="2309" stopIfTrue="1" operator="notEqual">
      <formula>AI40</formula>
    </cfRule>
    <cfRule type="expression" dxfId="8762" priority="2310" stopIfTrue="1">
      <formula>$N$7=14</formula>
    </cfRule>
  </conditionalFormatting>
  <conditionalFormatting sqref="AU28">
    <cfRule type="cellIs" dxfId="8761" priority="2307" stopIfTrue="1" operator="notEqual">
      <formula>AH40</formula>
    </cfRule>
    <cfRule type="expression" dxfId="8760" priority="2308" stopIfTrue="1">
      <formula>$N$7=14</formula>
    </cfRule>
  </conditionalFormatting>
  <conditionalFormatting sqref="X42">
    <cfRule type="cellIs" dxfId="8759" priority="2305" stopIfTrue="1" operator="notEqual">
      <formula>AW18</formula>
    </cfRule>
    <cfRule type="expression" dxfId="8758" priority="2306" stopIfTrue="1">
      <formula>$N$7=10</formula>
    </cfRule>
  </conditionalFormatting>
  <conditionalFormatting sqref="Y42">
    <cfRule type="cellIs" dxfId="8757" priority="2303" stopIfTrue="1" operator="notEqual">
      <formula>AV18</formula>
    </cfRule>
    <cfRule type="expression" dxfId="8756" priority="2304" stopIfTrue="1">
      <formula>$N$7=10</formula>
    </cfRule>
  </conditionalFormatting>
  <conditionalFormatting sqref="AV18">
    <cfRule type="cellIs" dxfId="8755" priority="2301" stopIfTrue="1" operator="notEqual">
      <formula>Y42</formula>
    </cfRule>
    <cfRule type="expression" dxfId="8754" priority="2302" stopIfTrue="1">
      <formula>$N$7=10</formula>
    </cfRule>
  </conditionalFormatting>
  <conditionalFormatting sqref="AW18">
    <cfRule type="cellIs" dxfId="8753" priority="2299" stopIfTrue="1" operator="notEqual">
      <formula>X42</formula>
    </cfRule>
    <cfRule type="expression" dxfId="8752" priority="2300" stopIfTrue="1">
      <formula>$N$7=10</formula>
    </cfRule>
  </conditionalFormatting>
  <conditionalFormatting sqref="AJ40">
    <cfRule type="cellIs" dxfId="8751" priority="2297" stopIfTrue="1" operator="notEqual">
      <formula>AU30</formula>
    </cfRule>
    <cfRule type="expression" dxfId="8750" priority="2298" stopIfTrue="1">
      <formula>$N$7=1</formula>
    </cfRule>
  </conditionalFormatting>
  <conditionalFormatting sqref="AK40">
    <cfRule type="cellIs" dxfId="8749" priority="2295" stopIfTrue="1" operator="notEqual">
      <formula>AT30</formula>
    </cfRule>
    <cfRule type="expression" dxfId="8748" priority="2296" stopIfTrue="1">
      <formula>$N$7=1</formula>
    </cfRule>
  </conditionalFormatting>
  <conditionalFormatting sqref="AT30">
    <cfRule type="cellIs" dxfId="8747" priority="2293" stopIfTrue="1" operator="notEqual">
      <formula>AK40</formula>
    </cfRule>
    <cfRule type="expression" dxfId="8746" priority="2294" stopIfTrue="1">
      <formula>$N$7=1</formula>
    </cfRule>
  </conditionalFormatting>
  <conditionalFormatting sqref="AU30">
    <cfRule type="cellIs" dxfId="8745" priority="2291" stopIfTrue="1" operator="notEqual">
      <formula>AJ40</formula>
    </cfRule>
    <cfRule type="expression" dxfId="8744" priority="2292" stopIfTrue="1">
      <formula>$N$7=1</formula>
    </cfRule>
  </conditionalFormatting>
  <conditionalFormatting sqref="AS32">
    <cfRule type="cellIs" dxfId="8743" priority="2289" stopIfTrue="1" operator="notEqual">
      <formula>AL38</formula>
    </cfRule>
    <cfRule type="expression" dxfId="8742" priority="2290" stopIfTrue="1">
      <formula>$N$7=1</formula>
    </cfRule>
  </conditionalFormatting>
  <conditionalFormatting sqref="AP34">
    <cfRule type="cellIs" dxfId="8741" priority="2287" stopIfTrue="1" operator="notEqual">
      <formula>AO36</formula>
    </cfRule>
    <cfRule type="expression" dxfId="8740" priority="2288" stopIfTrue="1">
      <formula>$N$7=1</formula>
    </cfRule>
  </conditionalFormatting>
  <conditionalFormatting sqref="AQ34">
    <cfRule type="cellIs" dxfId="8739" priority="2285" stopIfTrue="1" operator="notEqual">
      <formula>AN36</formula>
    </cfRule>
    <cfRule type="expression" dxfId="8738" priority="2286" stopIfTrue="1">
      <formula>$N$7=1</formula>
    </cfRule>
  </conditionalFormatting>
  <conditionalFormatting sqref="AN36">
    <cfRule type="cellIs" dxfId="8737" priority="2283" stopIfTrue="1" operator="notEqual">
      <formula>AQ34</formula>
    </cfRule>
    <cfRule type="expression" dxfId="8736" priority="2284" stopIfTrue="1">
      <formula>$N$7=1</formula>
    </cfRule>
  </conditionalFormatting>
  <conditionalFormatting sqref="AO36">
    <cfRule type="cellIs" dxfId="8735" priority="2281" stopIfTrue="1" operator="notEqual">
      <formula>AP34</formula>
    </cfRule>
    <cfRule type="expression" dxfId="8734" priority="2282" stopIfTrue="1">
      <formula>$N$7=1</formula>
    </cfRule>
  </conditionalFormatting>
  <conditionalFormatting sqref="AL40">
    <cfRule type="cellIs" dxfId="8733" priority="2279" stopIfTrue="1" operator="notEqual">
      <formula>AU32</formula>
    </cfRule>
    <cfRule type="expression" dxfId="8732" priority="2280" stopIfTrue="1">
      <formula>$N$7=2</formula>
    </cfRule>
  </conditionalFormatting>
  <conditionalFormatting sqref="AM40">
    <cfRule type="cellIs" dxfId="8731" priority="2277" stopIfTrue="1" operator="notEqual">
      <formula>AT32</formula>
    </cfRule>
    <cfRule type="expression" dxfId="8730" priority="2278" stopIfTrue="1">
      <formula>$N$7=2</formula>
    </cfRule>
  </conditionalFormatting>
  <conditionalFormatting sqref="AT32">
    <cfRule type="cellIs" dxfId="8729" priority="2275" stopIfTrue="1" operator="notEqual">
      <formula>AM40</formula>
    </cfRule>
    <cfRule type="expression" dxfId="8728" priority="2276" stopIfTrue="1">
      <formula>$N$7=2</formula>
    </cfRule>
  </conditionalFormatting>
  <conditionalFormatting sqref="AU32">
    <cfRule type="cellIs" dxfId="8727" priority="2273" stopIfTrue="1" operator="notEqual">
      <formula>AL40</formula>
    </cfRule>
    <cfRule type="expression" dxfId="8726" priority="2274" stopIfTrue="1">
      <formula>$N$7=2</formula>
    </cfRule>
  </conditionalFormatting>
  <conditionalFormatting sqref="Z42">
    <cfRule type="cellIs" dxfId="8725" priority="2271" stopIfTrue="1" operator="notEqual">
      <formula>AW20</formula>
    </cfRule>
    <cfRule type="expression" dxfId="8724" priority="2272" stopIfTrue="1">
      <formula>$N$7=11</formula>
    </cfRule>
  </conditionalFormatting>
  <conditionalFormatting sqref="AA42">
    <cfRule type="cellIs" dxfId="8723" priority="2269" stopIfTrue="1" operator="notEqual">
      <formula>AV20</formula>
    </cfRule>
    <cfRule type="expression" dxfId="8722" priority="2270" stopIfTrue="1">
      <formula>$N$7=11</formula>
    </cfRule>
  </conditionalFormatting>
  <conditionalFormatting sqref="AV20">
    <cfRule type="cellIs" dxfId="8721" priority="2267" stopIfTrue="1" operator="notEqual">
      <formula>AA42</formula>
    </cfRule>
    <cfRule type="expression" dxfId="8720" priority="2268" stopIfTrue="1">
      <formula>$N$7=11</formula>
    </cfRule>
  </conditionalFormatting>
  <conditionalFormatting sqref="AW20">
    <cfRule type="cellIs" dxfId="8719" priority="2265" stopIfTrue="1" operator="notEqual">
      <formula>Z42</formula>
    </cfRule>
    <cfRule type="expression" dxfId="8718" priority="2266" stopIfTrue="1">
      <formula>$N$7=11</formula>
    </cfRule>
  </conditionalFormatting>
  <conditionalFormatting sqref="AR36">
    <cfRule type="cellIs" dxfId="8717" priority="2263" stopIfTrue="1" operator="notEqual">
      <formula>AQ38</formula>
    </cfRule>
    <cfRule type="expression" dxfId="8716" priority="2264" stopIfTrue="1">
      <formula>$G$9=13</formula>
    </cfRule>
  </conditionalFormatting>
  <conditionalFormatting sqref="AS36">
    <cfRule type="cellIs" dxfId="8715" priority="2261" stopIfTrue="1" operator="notEqual">
      <formula>AP38</formula>
    </cfRule>
    <cfRule type="expression" dxfId="8714" priority="2262" stopIfTrue="1">
      <formula>$G$9=13</formula>
    </cfRule>
  </conditionalFormatting>
  <conditionalFormatting sqref="AP38">
    <cfRule type="cellIs" dxfId="8713" priority="2259" stopIfTrue="1" operator="notEqual">
      <formula>AS36</formula>
    </cfRule>
    <cfRule type="expression" dxfId="8712" priority="2260" stopIfTrue="1">
      <formula>$G$9=13</formula>
    </cfRule>
  </conditionalFormatting>
  <conditionalFormatting sqref="AQ38">
    <cfRule type="cellIs" dxfId="8711" priority="2257" stopIfTrue="1" operator="notEqual">
      <formula>AR36</formula>
    </cfRule>
    <cfRule type="expression" dxfId="8710" priority="2258" stopIfTrue="1">
      <formula>$G$9=13</formula>
    </cfRule>
  </conditionalFormatting>
  <conditionalFormatting sqref="AR42 AP40 BJ60">
    <cfRule type="cellIs" dxfId="8709" priority="2255" stopIfTrue="1" operator="notEqual">
      <formula>AU36</formula>
    </cfRule>
    <cfRule type="expression" dxfId="8708" priority="2256" stopIfTrue="1">
      <formula>$G$9=14</formula>
    </cfRule>
  </conditionalFormatting>
  <conditionalFormatting sqref="AS42 AQ40 BK60">
    <cfRule type="cellIs" dxfId="8707" priority="2253" stopIfTrue="1" operator="notEqual">
      <formula>AT36</formula>
    </cfRule>
    <cfRule type="expression" dxfId="8706" priority="2254" stopIfTrue="1">
      <formula>$G$9=14</formula>
    </cfRule>
  </conditionalFormatting>
  <conditionalFormatting sqref="AV38 AT36 BN56">
    <cfRule type="cellIs" dxfId="8705" priority="2251" stopIfTrue="1" operator="notEqual">
      <formula>AQ40</formula>
    </cfRule>
    <cfRule type="expression" dxfId="8704" priority="2252" stopIfTrue="1">
      <formula>$G$9=14</formula>
    </cfRule>
  </conditionalFormatting>
  <conditionalFormatting sqref="AW38 AU36 BO56">
    <cfRule type="cellIs" dxfId="8703" priority="2249" stopIfTrue="1" operator="notEqual">
      <formula>AP40</formula>
    </cfRule>
    <cfRule type="expression" dxfId="8702" priority="2250" stopIfTrue="1">
      <formula>$G$9=14</formula>
    </cfRule>
  </conditionalFormatting>
  <conditionalFormatting sqref="AR40">
    <cfRule type="cellIs" dxfId="8701" priority="2247" stopIfTrue="1" operator="notEqual">
      <formula>AU38</formula>
    </cfRule>
    <cfRule type="expression" dxfId="8700" priority="2248" stopIfTrue="1">
      <formula>$G$9=15</formula>
    </cfRule>
  </conditionalFormatting>
  <conditionalFormatting sqref="AS40">
    <cfRule type="cellIs" dxfId="8699" priority="2245" stopIfTrue="1" operator="notEqual">
      <formula>AT38</formula>
    </cfRule>
    <cfRule type="expression" dxfId="8698" priority="2246" stopIfTrue="1">
      <formula>$G$9=15</formula>
    </cfRule>
  </conditionalFormatting>
  <conditionalFormatting sqref="AT38">
    <cfRule type="cellIs" dxfId="8697" priority="2243" stopIfTrue="1" operator="notEqual">
      <formula>AS40</formula>
    </cfRule>
    <cfRule type="expression" dxfId="8696" priority="2244" stopIfTrue="1">
      <formula>$G$9=15</formula>
    </cfRule>
  </conditionalFormatting>
  <conditionalFormatting sqref="AU38">
    <cfRule type="cellIs" dxfId="8695" priority="2241" stopIfTrue="1" operator="notEqual">
      <formula>AR40</formula>
    </cfRule>
    <cfRule type="expression" dxfId="8694" priority="2242" stopIfTrue="1">
      <formula>$G$9=15</formula>
    </cfRule>
  </conditionalFormatting>
  <conditionalFormatting sqref="AT42 AB24">
    <cfRule type="cellIs" dxfId="8693" priority="2239" stopIfTrue="1" operator="notEqual">
      <formula>AE22</formula>
    </cfRule>
    <cfRule type="expression" dxfId="8692" priority="2240" stopIfTrue="1">
      <formula>$G$9=16</formula>
    </cfRule>
  </conditionalFormatting>
  <conditionalFormatting sqref="AU42 AC24">
    <cfRule type="cellIs" dxfId="8691" priority="2237" stopIfTrue="1" operator="notEqual">
      <formula>AD22</formula>
    </cfRule>
    <cfRule type="expression" dxfId="8690" priority="2238" stopIfTrue="1">
      <formula>$G$9=16</formula>
    </cfRule>
  </conditionalFormatting>
  <conditionalFormatting sqref="AV40 AD22">
    <cfRule type="cellIs" dxfId="8689" priority="2235" stopIfTrue="1" operator="notEqual">
      <formula>AC24</formula>
    </cfRule>
    <cfRule type="expression" dxfId="8688" priority="2236" stopIfTrue="1">
      <formula>$G$9=16</formula>
    </cfRule>
  </conditionalFormatting>
  <conditionalFormatting sqref="AW40 AE22">
    <cfRule type="cellIs" dxfId="8687" priority="2233" stopIfTrue="1" operator="notEqual">
      <formula>AB24</formula>
    </cfRule>
    <cfRule type="expression" dxfId="8686" priority="2234" stopIfTrue="1">
      <formula>$G$9=16</formula>
    </cfRule>
  </conditionalFormatting>
  <conditionalFormatting sqref="N38">
    <cfRule type="cellIs" dxfId="8685" priority="2231" stopIfTrue="1" operator="notEqual">
      <formula>AS8</formula>
    </cfRule>
    <cfRule type="expression" dxfId="8684" priority="2232" stopIfTrue="1">
      <formula>$N$7=3</formula>
    </cfRule>
  </conditionalFormatting>
  <conditionalFormatting sqref="O38">
    <cfRule type="cellIs" dxfId="8683" priority="2229" stopIfTrue="1" operator="notEqual">
      <formula>AR8</formula>
    </cfRule>
    <cfRule type="expression" dxfId="8682" priority="2230" stopIfTrue="1">
      <formula>$N$7=3</formula>
    </cfRule>
  </conditionalFormatting>
  <conditionalFormatting sqref="P36">
    <cfRule type="cellIs" dxfId="8681" priority="2227" stopIfTrue="1" operator="notEqual">
      <formula>AQ10</formula>
    </cfRule>
    <cfRule type="expression" dxfId="8680" priority="2228" stopIfTrue="1">
      <formula>$N$7=3</formula>
    </cfRule>
  </conditionalFormatting>
  <conditionalFormatting sqref="Q36">
    <cfRule type="cellIs" dxfId="8679" priority="2225" stopIfTrue="1" operator="notEqual">
      <formula>AP10</formula>
    </cfRule>
    <cfRule type="expression" dxfId="8678" priority="2226" stopIfTrue="1">
      <formula>$N$7=3</formula>
    </cfRule>
  </conditionalFormatting>
  <conditionalFormatting sqref="R34">
    <cfRule type="cellIs" dxfId="8677" priority="2223" stopIfTrue="1" operator="notEqual">
      <formula>AO12</formula>
    </cfRule>
    <cfRule type="expression" dxfId="8676" priority="2224" stopIfTrue="1">
      <formula>$G$9=16</formula>
    </cfRule>
  </conditionalFormatting>
  <conditionalFormatting sqref="S34">
    <cfRule type="cellIs" dxfId="8675" priority="2221" stopIfTrue="1" operator="notEqual">
      <formula>AN12</formula>
    </cfRule>
    <cfRule type="expression" dxfId="8674" priority="2222" stopIfTrue="1">
      <formula>$G$9=16</formula>
    </cfRule>
  </conditionalFormatting>
  <conditionalFormatting sqref="T32">
    <cfRule type="cellIs" dxfId="8673" priority="2219" stopIfTrue="1" operator="notEqual">
      <formula>AM14</formula>
    </cfRule>
    <cfRule type="expression" dxfId="8672" priority="2220" stopIfTrue="1">
      <formula>$G$9=16</formula>
    </cfRule>
  </conditionalFormatting>
  <conditionalFormatting sqref="U32">
    <cfRule type="cellIs" dxfId="8671" priority="2217" stopIfTrue="1" operator="notEqual">
      <formula>AL14</formula>
    </cfRule>
    <cfRule type="expression" dxfId="8670" priority="2218" stopIfTrue="1">
      <formula>$G$9=16</formula>
    </cfRule>
  </conditionalFormatting>
  <conditionalFormatting sqref="V30">
    <cfRule type="cellIs" dxfId="8669" priority="2215" stopIfTrue="1" operator="notEqual">
      <formula>AK16</formula>
    </cfRule>
    <cfRule type="expression" dxfId="8668" priority="2216" stopIfTrue="1">
      <formula>$G$9=16</formula>
    </cfRule>
  </conditionalFormatting>
  <conditionalFormatting sqref="W30">
    <cfRule type="cellIs" dxfId="8667" priority="2213" stopIfTrue="1" operator="notEqual">
      <formula>AJ16</formula>
    </cfRule>
    <cfRule type="expression" dxfId="8666" priority="2214" stopIfTrue="1">
      <formula>$G$9=16</formula>
    </cfRule>
  </conditionalFormatting>
  <conditionalFormatting sqref="X28">
    <cfRule type="cellIs" dxfId="8665" priority="2211" stopIfTrue="1" operator="notEqual">
      <formula>AI18</formula>
    </cfRule>
    <cfRule type="expression" dxfId="8664" priority="2212" stopIfTrue="1">
      <formula>$G$9=16</formula>
    </cfRule>
  </conditionalFormatting>
  <conditionalFormatting sqref="Y28">
    <cfRule type="cellIs" dxfId="8663" priority="2209" stopIfTrue="1" operator="notEqual">
      <formula>AH18</formula>
    </cfRule>
    <cfRule type="expression" dxfId="8662" priority="2210" stopIfTrue="1">
      <formula>$G$9=16</formula>
    </cfRule>
  </conditionalFormatting>
  <conditionalFormatting sqref="Z26">
    <cfRule type="cellIs" dxfId="8661" priority="2207" stopIfTrue="1" operator="notEqual">
      <formula>AG20</formula>
    </cfRule>
    <cfRule type="expression" dxfId="8660" priority="2208" stopIfTrue="1">
      <formula>$G$9=16</formula>
    </cfRule>
  </conditionalFormatting>
  <conditionalFormatting sqref="AA26">
    <cfRule type="cellIs" dxfId="8659" priority="2205" stopIfTrue="1" operator="notEqual">
      <formula>AF20</formula>
    </cfRule>
    <cfRule type="expression" dxfId="8658" priority="2206" stopIfTrue="1">
      <formula>$G$9=16</formula>
    </cfRule>
  </conditionalFormatting>
  <conditionalFormatting sqref="AF20">
    <cfRule type="cellIs" dxfId="8657" priority="2203" stopIfTrue="1" operator="notEqual">
      <formula>AA26</formula>
    </cfRule>
    <cfRule type="expression" dxfId="8656" priority="2204" stopIfTrue="1">
      <formula>$G$9=16</formula>
    </cfRule>
  </conditionalFormatting>
  <conditionalFormatting sqref="AG20">
    <cfRule type="cellIs" dxfId="8655" priority="2201" stopIfTrue="1" operator="notEqual">
      <formula>Z26</formula>
    </cfRule>
    <cfRule type="expression" dxfId="8654" priority="2202" stopIfTrue="1">
      <formula>$G$9=16</formula>
    </cfRule>
  </conditionalFormatting>
  <conditionalFormatting sqref="AH18">
    <cfRule type="cellIs" dxfId="8653" priority="2199" stopIfTrue="1" operator="notEqual">
      <formula>Y28</formula>
    </cfRule>
    <cfRule type="expression" dxfId="8652" priority="2200" stopIfTrue="1">
      <formula>$G$9=16</formula>
    </cfRule>
  </conditionalFormatting>
  <conditionalFormatting sqref="AI18">
    <cfRule type="cellIs" dxfId="8651" priority="2197" stopIfTrue="1" operator="notEqual">
      <formula>X28</formula>
    </cfRule>
    <cfRule type="expression" dxfId="8650" priority="2198" stopIfTrue="1">
      <formula>$G$9=16</formula>
    </cfRule>
  </conditionalFormatting>
  <conditionalFormatting sqref="AJ16">
    <cfRule type="cellIs" dxfId="8649" priority="2195" stopIfTrue="1" operator="notEqual">
      <formula>W30</formula>
    </cfRule>
    <cfRule type="expression" dxfId="8648" priority="2196" stopIfTrue="1">
      <formula>$G$9=16</formula>
    </cfRule>
  </conditionalFormatting>
  <conditionalFormatting sqref="AK16">
    <cfRule type="cellIs" dxfId="8647" priority="2193" stopIfTrue="1" operator="notEqual">
      <formula>V30</formula>
    </cfRule>
    <cfRule type="expression" dxfId="8646" priority="2194" stopIfTrue="1">
      <formula>$G$9=16</formula>
    </cfRule>
  </conditionalFormatting>
  <conditionalFormatting sqref="AL14">
    <cfRule type="cellIs" dxfId="8645" priority="2191" stopIfTrue="1" operator="notEqual">
      <formula>U32</formula>
    </cfRule>
    <cfRule type="expression" dxfId="8644" priority="2192" stopIfTrue="1">
      <formula>$G$9=16</formula>
    </cfRule>
  </conditionalFormatting>
  <conditionalFormatting sqref="AM14">
    <cfRule type="cellIs" dxfId="8643" priority="2189" stopIfTrue="1" operator="notEqual">
      <formula>T32</formula>
    </cfRule>
    <cfRule type="expression" dxfId="8642" priority="2190" stopIfTrue="1">
      <formula>$G$9=16</formula>
    </cfRule>
  </conditionalFormatting>
  <conditionalFormatting sqref="AN12">
    <cfRule type="cellIs" dxfId="8641" priority="2187" stopIfTrue="1" operator="notEqual">
      <formula>S34</formula>
    </cfRule>
    <cfRule type="expression" dxfId="8640" priority="2188" stopIfTrue="1">
      <formula>$G$9=16</formula>
    </cfRule>
  </conditionalFormatting>
  <conditionalFormatting sqref="AO12">
    <cfRule type="cellIs" dxfId="8639" priority="2185" stopIfTrue="1" operator="notEqual">
      <formula>R34</formula>
    </cfRule>
    <cfRule type="expression" dxfId="8638" priority="2186" stopIfTrue="1">
      <formula>$G$9=16</formula>
    </cfRule>
  </conditionalFormatting>
  <conditionalFormatting sqref="AP10">
    <cfRule type="cellIs" dxfId="8637" priority="2183" stopIfTrue="1" operator="notEqual">
      <formula>Q36</formula>
    </cfRule>
    <cfRule type="expression" dxfId="8636" priority="2184" stopIfTrue="1">
      <formula>$N$7=3</formula>
    </cfRule>
  </conditionalFormatting>
  <conditionalFormatting sqref="AQ10">
    <cfRule type="cellIs" dxfId="8635" priority="2181" stopIfTrue="1" operator="notEqual">
      <formula>P36</formula>
    </cfRule>
    <cfRule type="expression" dxfId="8634" priority="2182" stopIfTrue="1">
      <formula>$N$7=3</formula>
    </cfRule>
  </conditionalFormatting>
  <conditionalFormatting sqref="AR8">
    <cfRule type="cellIs" dxfId="8633" priority="2179" stopIfTrue="1" operator="notEqual">
      <formula>O38</formula>
    </cfRule>
    <cfRule type="expression" dxfId="8632" priority="2180" stopIfTrue="1">
      <formula>$N$7=3</formula>
    </cfRule>
  </conditionalFormatting>
  <conditionalFormatting sqref="AS8">
    <cfRule type="cellIs" dxfId="8631" priority="2177" stopIfTrue="1" operator="notEqual">
      <formula>N38</formula>
    </cfRule>
    <cfRule type="expression" dxfId="8630" priority="2178" stopIfTrue="1">
      <formula>$N$7=3</formula>
    </cfRule>
  </conditionalFormatting>
  <conditionalFormatting sqref="AD42">
    <cfRule type="cellIs" dxfId="8629" priority="2175" stopIfTrue="1" operator="notEqual">
      <formula>AW24</formula>
    </cfRule>
    <cfRule type="expression" dxfId="8628" priority="2176" stopIfTrue="1">
      <formula>$N$7=13</formula>
    </cfRule>
  </conditionalFormatting>
  <conditionalFormatting sqref="AE42">
    <cfRule type="cellIs" dxfId="8627" priority="2173" stopIfTrue="1" operator="notEqual">
      <formula>AV24</formula>
    </cfRule>
    <cfRule type="expression" dxfId="8626" priority="2174" stopIfTrue="1">
      <formula>$N$7=13</formula>
    </cfRule>
  </conditionalFormatting>
  <conditionalFormatting sqref="AV24">
    <cfRule type="cellIs" dxfId="8625" priority="2171" stopIfTrue="1" operator="notEqual">
      <formula>AE42</formula>
    </cfRule>
    <cfRule type="expression" dxfId="8624" priority="2172" stopIfTrue="1">
      <formula>$N$7=13</formula>
    </cfRule>
  </conditionalFormatting>
  <conditionalFormatting sqref="AW24">
    <cfRule type="cellIs" dxfId="8623" priority="2169" stopIfTrue="1" operator="notEqual">
      <formula>AD42</formula>
    </cfRule>
    <cfRule type="expression" dxfId="8622" priority="2170" stopIfTrue="1">
      <formula>$N$7=13</formula>
    </cfRule>
  </conditionalFormatting>
  <conditionalFormatting sqref="AB26">
    <cfRule type="cellIs" dxfId="8621" priority="2167" stopIfTrue="1" operator="notEqual">
      <formula>AG22</formula>
    </cfRule>
    <cfRule type="expression" dxfId="8620" priority="2168" stopIfTrue="1">
      <formula>$G$9=17</formula>
    </cfRule>
  </conditionalFormatting>
  <conditionalFormatting sqref="AC26">
    <cfRule type="cellIs" dxfId="8619" priority="2165" stopIfTrue="1" operator="notEqual">
      <formula>AF22</formula>
    </cfRule>
    <cfRule type="expression" dxfId="8618" priority="2166" stopIfTrue="1">
      <formula>$G$9=17</formula>
    </cfRule>
  </conditionalFormatting>
  <conditionalFormatting sqref="Z28">
    <cfRule type="cellIs" dxfId="8617" priority="2163" stopIfTrue="1" operator="notEqual">
      <formula>AI20</formula>
    </cfRule>
    <cfRule type="expression" dxfId="8616" priority="2164" stopIfTrue="1">
      <formula>$G$9=17</formula>
    </cfRule>
  </conditionalFormatting>
  <conditionalFormatting sqref="AA28">
    <cfRule type="cellIs" dxfId="8615" priority="2161" stopIfTrue="1" operator="notEqual">
      <formula>AH20</formula>
    </cfRule>
    <cfRule type="expression" dxfId="8614" priority="2162" stopIfTrue="1">
      <formula>$G$9=17</formula>
    </cfRule>
  </conditionalFormatting>
  <conditionalFormatting sqref="X30">
    <cfRule type="cellIs" dxfId="8613" priority="2159" stopIfTrue="1" operator="notEqual">
      <formula>AK18</formula>
    </cfRule>
    <cfRule type="expression" dxfId="8612" priority="2160" stopIfTrue="1">
      <formula>$G$9=17</formula>
    </cfRule>
  </conditionalFormatting>
  <conditionalFormatting sqref="Y30">
    <cfRule type="cellIs" dxfId="8611" priority="2157" stopIfTrue="1" operator="notEqual">
      <formula>AJ18</formula>
    </cfRule>
    <cfRule type="expression" dxfId="8610" priority="2158" stopIfTrue="1">
      <formula>$G$9=17</formula>
    </cfRule>
  </conditionalFormatting>
  <conditionalFormatting sqref="V32">
    <cfRule type="cellIs" dxfId="8609" priority="2155" stopIfTrue="1" operator="notEqual">
      <formula>AM16</formula>
    </cfRule>
    <cfRule type="expression" dxfId="8608" priority="2156" stopIfTrue="1">
      <formula>$G$9=17</formula>
    </cfRule>
  </conditionalFormatting>
  <conditionalFormatting sqref="W32">
    <cfRule type="cellIs" dxfId="8607" priority="2153" stopIfTrue="1" operator="notEqual">
      <formula>AL16</formula>
    </cfRule>
    <cfRule type="expression" dxfId="8606" priority="2154" stopIfTrue="1">
      <formula>$G$9=17</formula>
    </cfRule>
  </conditionalFormatting>
  <conditionalFormatting sqref="T34">
    <cfRule type="cellIs" dxfId="8605" priority="2151" stopIfTrue="1" operator="notEqual">
      <formula>AO14</formula>
    </cfRule>
    <cfRule type="expression" dxfId="8604" priority="2152" stopIfTrue="1">
      <formula>$G$9=17</formula>
    </cfRule>
  </conditionalFormatting>
  <conditionalFormatting sqref="U34">
    <cfRule type="cellIs" dxfId="8603" priority="2149" stopIfTrue="1" operator="notEqual">
      <formula>AN14</formula>
    </cfRule>
    <cfRule type="expression" dxfId="8602" priority="2150" stopIfTrue="1">
      <formula>$G$9=17</formula>
    </cfRule>
  </conditionalFormatting>
  <conditionalFormatting sqref="R36">
    <cfRule type="cellIs" dxfId="8601" priority="2147" stopIfTrue="1" operator="notEqual">
      <formula>AQ12</formula>
    </cfRule>
    <cfRule type="expression" dxfId="8600" priority="2148" stopIfTrue="1">
      <formula>$N$7=4</formula>
    </cfRule>
  </conditionalFormatting>
  <conditionalFormatting sqref="S36">
    <cfRule type="cellIs" dxfId="8599" priority="2145" stopIfTrue="1" operator="notEqual">
      <formula>AP12</formula>
    </cfRule>
    <cfRule type="expression" dxfId="8598" priority="2146" stopIfTrue="1">
      <formula>$N$7=4</formula>
    </cfRule>
  </conditionalFormatting>
  <conditionalFormatting sqref="P38">
    <cfRule type="cellIs" dxfId="8597" priority="2143" stopIfTrue="1" operator="notEqual">
      <formula>AS10</formula>
    </cfRule>
    <cfRule type="expression" dxfId="8596" priority="2144" stopIfTrue="1">
      <formula>$N$7=4</formula>
    </cfRule>
  </conditionalFormatting>
  <conditionalFormatting sqref="Q38">
    <cfRule type="cellIs" dxfId="8595" priority="2141" stopIfTrue="1" operator="notEqual">
      <formula>AR10</formula>
    </cfRule>
    <cfRule type="expression" dxfId="8594" priority="2142" stopIfTrue="1">
      <formula>$N$7=4</formula>
    </cfRule>
  </conditionalFormatting>
  <conditionalFormatting sqref="N40">
    <cfRule type="cellIs" dxfId="8593" priority="2139" stopIfTrue="1" operator="notEqual">
      <formula>AU8</formula>
    </cfRule>
    <cfRule type="expression" dxfId="8592" priority="2140" stopIfTrue="1">
      <formula>$N$7=4</formula>
    </cfRule>
  </conditionalFormatting>
  <conditionalFormatting sqref="O40">
    <cfRule type="cellIs" dxfId="8591" priority="2137" stopIfTrue="1" operator="notEqual">
      <formula>AT8</formula>
    </cfRule>
    <cfRule type="expression" dxfId="8590" priority="2138" stopIfTrue="1">
      <formula>$N$7=4</formula>
    </cfRule>
  </conditionalFormatting>
  <conditionalFormatting sqref="AF22">
    <cfRule type="cellIs" dxfId="8589" priority="2135" stopIfTrue="1" operator="notEqual">
      <formula>AC26</formula>
    </cfRule>
    <cfRule type="expression" dxfId="8588" priority="2136" stopIfTrue="1">
      <formula>$G$9=17</formula>
    </cfRule>
  </conditionalFormatting>
  <conditionalFormatting sqref="AG22">
    <cfRule type="cellIs" dxfId="8587" priority="2133" stopIfTrue="1" operator="notEqual">
      <formula>AB26</formula>
    </cfRule>
    <cfRule type="expression" dxfId="8586" priority="2134" stopIfTrue="1">
      <formula>$G$9=17</formula>
    </cfRule>
  </conditionalFormatting>
  <conditionalFormatting sqref="AH20">
    <cfRule type="cellIs" dxfId="8585" priority="2131" stopIfTrue="1" operator="notEqual">
      <formula>AA28</formula>
    </cfRule>
    <cfRule type="expression" dxfId="8584" priority="2132" stopIfTrue="1">
      <formula>$G$9=17</formula>
    </cfRule>
  </conditionalFormatting>
  <conditionalFormatting sqref="AI20">
    <cfRule type="cellIs" dxfId="8583" priority="2129" stopIfTrue="1" operator="notEqual">
      <formula>Z28</formula>
    </cfRule>
    <cfRule type="expression" dxfId="8582" priority="2130" stopIfTrue="1">
      <formula>$G$9=17</formula>
    </cfRule>
  </conditionalFormatting>
  <conditionalFormatting sqref="AJ18">
    <cfRule type="cellIs" dxfId="8581" priority="2127" stopIfTrue="1" operator="notEqual">
      <formula>Y30</formula>
    </cfRule>
    <cfRule type="expression" dxfId="8580" priority="2128" stopIfTrue="1">
      <formula>$G$9=17</formula>
    </cfRule>
  </conditionalFormatting>
  <conditionalFormatting sqref="AK18">
    <cfRule type="cellIs" dxfId="8579" priority="2125" stopIfTrue="1" operator="notEqual">
      <formula>X30</formula>
    </cfRule>
    <cfRule type="expression" dxfId="8578" priority="2126" stopIfTrue="1">
      <formula>$G$9=17</formula>
    </cfRule>
  </conditionalFormatting>
  <conditionalFormatting sqref="AL16">
    <cfRule type="cellIs" dxfId="8577" priority="2123" stopIfTrue="1" operator="notEqual">
      <formula>W32</formula>
    </cfRule>
    <cfRule type="expression" dxfId="8576" priority="2124" stopIfTrue="1">
      <formula>$G$9=17</formula>
    </cfRule>
  </conditionalFormatting>
  <conditionalFormatting sqref="AM16">
    <cfRule type="cellIs" dxfId="8575" priority="2121" stopIfTrue="1" operator="notEqual">
      <formula>V32</formula>
    </cfRule>
    <cfRule type="expression" dxfId="8574" priority="2122" stopIfTrue="1">
      <formula>$G$9=17</formula>
    </cfRule>
  </conditionalFormatting>
  <conditionalFormatting sqref="AN14">
    <cfRule type="cellIs" dxfId="8573" priority="2119" stopIfTrue="1" operator="notEqual">
      <formula>U34</formula>
    </cfRule>
    <cfRule type="expression" dxfId="8572" priority="2120" stopIfTrue="1">
      <formula>$G$9=17</formula>
    </cfRule>
  </conditionalFormatting>
  <conditionalFormatting sqref="AO14">
    <cfRule type="cellIs" dxfId="8571" priority="2117" stopIfTrue="1" operator="notEqual">
      <formula>T34</formula>
    </cfRule>
    <cfRule type="expression" dxfId="8570" priority="2118" stopIfTrue="1">
      <formula>$G$9=17</formula>
    </cfRule>
  </conditionalFormatting>
  <conditionalFormatting sqref="AP12">
    <cfRule type="cellIs" dxfId="8569" priority="2115" stopIfTrue="1" operator="notEqual">
      <formula>S36</formula>
    </cfRule>
    <cfRule type="expression" dxfId="8568" priority="2116" stopIfTrue="1">
      <formula>$N$7=4</formula>
    </cfRule>
  </conditionalFormatting>
  <conditionalFormatting sqref="AQ12">
    <cfRule type="cellIs" dxfId="8567" priority="2113" stopIfTrue="1" operator="notEqual">
      <formula>R36</formula>
    </cfRule>
    <cfRule type="expression" dxfId="8566" priority="2114" stopIfTrue="1">
      <formula>$N$7=4</formula>
    </cfRule>
  </conditionalFormatting>
  <conditionalFormatting sqref="AR10">
    <cfRule type="cellIs" dxfId="8565" priority="2111" stopIfTrue="1" operator="notEqual">
      <formula>Q38</formula>
    </cfRule>
    <cfRule type="expression" dxfId="8564" priority="2112" stopIfTrue="1">
      <formula>$N$7=4</formula>
    </cfRule>
  </conditionalFormatting>
  <conditionalFormatting sqref="AS10">
    <cfRule type="cellIs" dxfId="8563" priority="2109" stopIfTrue="1" operator="notEqual">
      <formula>P38</formula>
    </cfRule>
    <cfRule type="expression" dxfId="8562" priority="2110" stopIfTrue="1">
      <formula>$N$7=4</formula>
    </cfRule>
  </conditionalFormatting>
  <conditionalFormatting sqref="AT8">
    <cfRule type="cellIs" dxfId="8561" priority="2107" stopIfTrue="1" operator="notEqual">
      <formula>O40</formula>
    </cfRule>
    <cfRule type="expression" dxfId="8560" priority="2108" stopIfTrue="1">
      <formula>$N$7=4</formula>
    </cfRule>
  </conditionalFormatting>
  <conditionalFormatting sqref="AU8">
    <cfRule type="cellIs" dxfId="8559" priority="2105" stopIfTrue="1" operator="notEqual">
      <formula>N40</formula>
    </cfRule>
    <cfRule type="expression" dxfId="8558" priority="2106" stopIfTrue="1">
      <formula>$N$7=4</formula>
    </cfRule>
  </conditionalFormatting>
  <conditionalFormatting sqref="BP32">
    <cfRule type="cellIs" dxfId="8557" priority="2103" stopIfTrue="1" operator="notEqual">
      <formula>AM62</formula>
    </cfRule>
    <cfRule type="expression" dxfId="8556" priority="2104" stopIfTrue="1">
      <formula>$N$7=13</formula>
    </cfRule>
  </conditionalFormatting>
  <conditionalFormatting sqref="BQ32">
    <cfRule type="cellIs" dxfId="8555" priority="2101" stopIfTrue="1" operator="notEqual">
      <formula>AL62</formula>
    </cfRule>
    <cfRule type="expression" dxfId="8554" priority="2102" stopIfTrue="1">
      <formula>$N$7=13</formula>
    </cfRule>
  </conditionalFormatting>
  <conditionalFormatting sqref="BF42">
    <cfRule type="cellIs" dxfId="8553" priority="2099" stopIfTrue="1" operator="notEqual">
      <formula>AW52</formula>
    </cfRule>
    <cfRule type="expression" dxfId="8552" priority="2100" stopIfTrue="1">
      <formula>$G$9=8</formula>
    </cfRule>
  </conditionalFormatting>
  <conditionalFormatting sqref="BG42">
    <cfRule type="cellIs" dxfId="8551" priority="2097" stopIfTrue="1" operator="notEqual">
      <formula>AV52</formula>
    </cfRule>
    <cfRule type="expression" dxfId="8550" priority="2098" stopIfTrue="1">
      <formula>$G$9=8</formula>
    </cfRule>
  </conditionalFormatting>
  <conditionalFormatting sqref="AX8">
    <cfRule type="cellIs" dxfId="8549" priority="2095" stopIfTrue="1" operator="notEqual">
      <formula>O44</formula>
    </cfRule>
    <cfRule type="expression" dxfId="8548" priority="2096" stopIfTrue="1">
      <formula>$N$7=6</formula>
    </cfRule>
  </conditionalFormatting>
  <conditionalFormatting sqref="AY8">
    <cfRule type="cellIs" dxfId="8547" priority="2093" stopIfTrue="1" operator="notEqual">
      <formula>N44</formula>
    </cfRule>
    <cfRule type="expression" dxfId="8546" priority="2094" stopIfTrue="1">
      <formula>$N$7=6</formula>
    </cfRule>
  </conditionalFormatting>
  <conditionalFormatting sqref="AZ8">
    <cfRule type="cellIs" dxfId="8545" priority="2091" stopIfTrue="1" operator="notEqual">
      <formula>O46</formula>
    </cfRule>
    <cfRule type="expression" dxfId="8544" priority="2092" stopIfTrue="1">
      <formula>$N$7=7</formula>
    </cfRule>
  </conditionalFormatting>
  <conditionalFormatting sqref="BA8">
    <cfRule type="cellIs" dxfId="8543" priority="2089" stopIfTrue="1" operator="notEqual">
      <formula>N46</formula>
    </cfRule>
    <cfRule type="expression" dxfId="8542" priority="2090" stopIfTrue="1">
      <formula>$N$7=7</formula>
    </cfRule>
  </conditionalFormatting>
  <conditionalFormatting sqref="AX10">
    <cfRule type="cellIs" dxfId="8541" priority="2087" stopIfTrue="1" operator="notEqual">
      <formula>Q44</formula>
    </cfRule>
    <cfRule type="expression" dxfId="8540" priority="2088" stopIfTrue="1">
      <formula>$N$7=7</formula>
    </cfRule>
  </conditionalFormatting>
  <conditionalFormatting sqref="AY10">
    <cfRule type="cellIs" dxfId="8539" priority="2085" stopIfTrue="1" operator="notEqual">
      <formula>P44</formula>
    </cfRule>
    <cfRule type="expression" dxfId="8538" priority="2086" stopIfTrue="1">
      <formula>$N$7=7</formula>
    </cfRule>
  </conditionalFormatting>
  <conditionalFormatting sqref="AX12">
    <cfRule type="cellIs" dxfId="8537" priority="2083" stopIfTrue="1" operator="notEqual">
      <formula>S44</formula>
    </cfRule>
    <cfRule type="expression" dxfId="8536" priority="2084" stopIfTrue="1">
      <formula>$N$7=8</formula>
    </cfRule>
  </conditionalFormatting>
  <conditionalFormatting sqref="AY12">
    <cfRule type="cellIs" dxfId="8535" priority="2081" stopIfTrue="1" operator="notEqual">
      <formula>R44</formula>
    </cfRule>
    <cfRule type="expression" dxfId="8534" priority="2082" stopIfTrue="1">
      <formula>$N$7=8</formula>
    </cfRule>
  </conditionalFormatting>
  <conditionalFormatting sqref="AZ10">
    <cfRule type="cellIs" dxfId="8533" priority="2079" stopIfTrue="1" operator="notEqual">
      <formula>Q46</formula>
    </cfRule>
    <cfRule type="expression" dxfId="8532" priority="2080" stopIfTrue="1">
      <formula>$N$7=8</formula>
    </cfRule>
  </conditionalFormatting>
  <conditionalFormatting sqref="BA10">
    <cfRule type="cellIs" dxfId="8531" priority="2077" stopIfTrue="1" operator="notEqual">
      <formula>P46</formula>
    </cfRule>
    <cfRule type="expression" dxfId="8530" priority="2078" stopIfTrue="1">
      <formula>$N$7=8</formula>
    </cfRule>
  </conditionalFormatting>
  <conditionalFormatting sqref="BB8">
    <cfRule type="cellIs" dxfId="8529" priority="2075" stopIfTrue="1" operator="notEqual">
      <formula>O48</formula>
    </cfRule>
    <cfRule type="expression" dxfId="8528" priority="2076" stopIfTrue="1">
      <formula>$N$7=8</formula>
    </cfRule>
  </conditionalFormatting>
  <conditionalFormatting sqref="BC8">
    <cfRule type="cellIs" dxfId="8527" priority="2073" stopIfTrue="1" operator="notEqual">
      <formula>N48</formula>
    </cfRule>
    <cfRule type="expression" dxfId="8526" priority="2074" stopIfTrue="1">
      <formula>$N$7=8</formula>
    </cfRule>
  </conditionalFormatting>
  <conditionalFormatting sqref="BD8">
    <cfRule type="cellIs" dxfId="8525" priority="2071" stopIfTrue="1" operator="notEqual">
      <formula>O50</formula>
    </cfRule>
    <cfRule type="expression" dxfId="8524" priority="2072" stopIfTrue="1">
      <formula>$N$7=9</formula>
    </cfRule>
  </conditionalFormatting>
  <conditionalFormatting sqref="BE8">
    <cfRule type="cellIs" dxfId="8523" priority="2069" stopIfTrue="1" operator="notEqual">
      <formula>N50</formula>
    </cfRule>
    <cfRule type="expression" dxfId="8522" priority="2070" stopIfTrue="1">
      <formula>$N$7=9</formula>
    </cfRule>
  </conditionalFormatting>
  <conditionalFormatting sqref="BB10">
    <cfRule type="cellIs" dxfId="8521" priority="2067" stopIfTrue="1" operator="notEqual">
      <formula>Q48</formula>
    </cfRule>
    <cfRule type="expression" dxfId="8520" priority="2068" stopIfTrue="1">
      <formula>$N$7=9</formula>
    </cfRule>
  </conditionalFormatting>
  <conditionalFormatting sqref="BC10">
    <cfRule type="cellIs" dxfId="8519" priority="2065" stopIfTrue="1" operator="notEqual">
      <formula>P48</formula>
    </cfRule>
    <cfRule type="expression" dxfId="8518" priority="2066" stopIfTrue="1">
      <formula>$N$7=9</formula>
    </cfRule>
  </conditionalFormatting>
  <conditionalFormatting sqref="AZ12">
    <cfRule type="cellIs" dxfId="8517" priority="2063" stopIfTrue="1" operator="notEqual">
      <formula>S46</formula>
    </cfRule>
    <cfRule type="expression" dxfId="8516" priority="2064" stopIfTrue="1">
      <formula>$N$7=9</formula>
    </cfRule>
  </conditionalFormatting>
  <conditionalFormatting sqref="BA12">
    <cfRule type="cellIs" dxfId="8515" priority="2061" stopIfTrue="1" operator="notEqual">
      <formula>R46</formula>
    </cfRule>
    <cfRule type="expression" dxfId="8514" priority="2062" stopIfTrue="1">
      <formula>$N$7=9</formula>
    </cfRule>
  </conditionalFormatting>
  <conditionalFormatting sqref="AX14">
    <cfRule type="cellIs" dxfId="8513" priority="2059" stopIfTrue="1" operator="notEqual">
      <formula>U44</formula>
    </cfRule>
    <cfRule type="expression" dxfId="8512" priority="2060" stopIfTrue="1">
      <formula>$N$7=9</formula>
    </cfRule>
  </conditionalFormatting>
  <conditionalFormatting sqref="AY14">
    <cfRule type="cellIs" dxfId="8511" priority="2057" stopIfTrue="1" operator="notEqual">
      <formula>T44</formula>
    </cfRule>
    <cfRule type="expression" dxfId="8510" priority="2058" stopIfTrue="1">
      <formula>$N$7=9</formula>
    </cfRule>
  </conditionalFormatting>
  <conditionalFormatting sqref="BJ42">
    <cfRule type="cellIs" dxfId="8509" priority="2055" stopIfTrue="1" operator="notEqual">
      <formula>AW56</formula>
    </cfRule>
    <cfRule type="expression" dxfId="8508" priority="2056" stopIfTrue="1">
      <formula>$G$9=12</formula>
    </cfRule>
  </conditionalFormatting>
  <conditionalFormatting sqref="BK42">
    <cfRule type="cellIs" dxfId="8507" priority="2053" stopIfTrue="1" operator="notEqual">
      <formula>AV56</formula>
    </cfRule>
    <cfRule type="expression" dxfId="8506" priority="2054" stopIfTrue="1">
      <formula>$G$9=12</formula>
    </cfRule>
  </conditionalFormatting>
  <conditionalFormatting sqref="AX16">
    <cfRule type="cellIs" dxfId="8505" priority="2051" stopIfTrue="1" operator="notEqual">
      <formula>W44</formula>
    </cfRule>
    <cfRule type="expression" dxfId="8504" priority="2052" stopIfTrue="1">
      <formula>$N$7=10</formula>
    </cfRule>
  </conditionalFormatting>
  <conditionalFormatting sqref="AY16">
    <cfRule type="cellIs" dxfId="8503" priority="2049" stopIfTrue="1" operator="notEqual">
      <formula>V44</formula>
    </cfRule>
    <cfRule type="expression" dxfId="8502" priority="2050" stopIfTrue="1">
      <formula>$N$7=10</formula>
    </cfRule>
  </conditionalFormatting>
  <conditionalFormatting sqref="AZ14">
    <cfRule type="cellIs" dxfId="8501" priority="2047" stopIfTrue="1" operator="notEqual">
      <formula>U46</formula>
    </cfRule>
    <cfRule type="expression" dxfId="8500" priority="2048" stopIfTrue="1">
      <formula>$N$7=10</formula>
    </cfRule>
  </conditionalFormatting>
  <conditionalFormatting sqref="BA14">
    <cfRule type="cellIs" dxfId="8499" priority="2045" stopIfTrue="1" operator="notEqual">
      <formula>T46</formula>
    </cfRule>
    <cfRule type="expression" dxfId="8498" priority="2046" stopIfTrue="1">
      <formula>$N$7=10</formula>
    </cfRule>
  </conditionalFormatting>
  <conditionalFormatting sqref="BB12">
    <cfRule type="cellIs" dxfId="8497" priority="2043" stopIfTrue="1" operator="notEqual">
      <formula>S48</formula>
    </cfRule>
    <cfRule type="expression" dxfId="8496" priority="2044" stopIfTrue="1">
      <formula>$N$7=10</formula>
    </cfRule>
  </conditionalFormatting>
  <conditionalFormatting sqref="BC12">
    <cfRule type="cellIs" dxfId="8495" priority="2041" stopIfTrue="1" operator="notEqual">
      <formula>R48</formula>
    </cfRule>
    <cfRule type="expression" dxfId="8494" priority="2042" stopIfTrue="1">
      <formula>$N$7=10</formula>
    </cfRule>
  </conditionalFormatting>
  <conditionalFormatting sqref="BD10">
    <cfRule type="cellIs" dxfId="8493" priority="2039" stopIfTrue="1" operator="notEqual">
      <formula>Q50</formula>
    </cfRule>
    <cfRule type="expression" dxfId="8492" priority="2040" stopIfTrue="1">
      <formula>$N$7=10</formula>
    </cfRule>
  </conditionalFormatting>
  <conditionalFormatting sqref="BE10">
    <cfRule type="cellIs" dxfId="8491" priority="2037" stopIfTrue="1" operator="notEqual">
      <formula>P50</formula>
    </cfRule>
    <cfRule type="expression" dxfId="8490" priority="2038" stopIfTrue="1">
      <formula>$N$7=10</formula>
    </cfRule>
  </conditionalFormatting>
  <conditionalFormatting sqref="BF8">
    <cfRule type="cellIs" dxfId="8489" priority="2035" stopIfTrue="1" operator="notEqual">
      <formula>O52</formula>
    </cfRule>
    <cfRule type="expression" dxfId="8488" priority="2036" stopIfTrue="1">
      <formula>$N$7=10</formula>
    </cfRule>
  </conditionalFormatting>
  <conditionalFormatting sqref="BG8">
    <cfRule type="cellIs" dxfId="8487" priority="2033" stopIfTrue="1" operator="notEqual">
      <formula>N52</formula>
    </cfRule>
    <cfRule type="expression" dxfId="8486" priority="2034" stopIfTrue="1">
      <formula>$N$7=10</formula>
    </cfRule>
  </conditionalFormatting>
  <conditionalFormatting sqref="BN10">
    <cfRule type="cellIs" dxfId="8485" priority="2031" stopIfTrue="1" operator="notEqual">
      <formula>Q60</formula>
    </cfRule>
    <cfRule type="expression" dxfId="8484" priority="2032" stopIfTrue="1">
      <formula>$N$7=1</formula>
    </cfRule>
  </conditionalFormatting>
  <conditionalFormatting sqref="BO10">
    <cfRule type="cellIs" dxfId="8483" priority="2029" stopIfTrue="1" operator="notEqual">
      <formula>P60</formula>
    </cfRule>
    <cfRule type="expression" dxfId="8482" priority="2030" stopIfTrue="1">
      <formula>$N$7=1</formula>
    </cfRule>
  </conditionalFormatting>
  <conditionalFormatting sqref="BL34">
    <cfRule type="cellIs" dxfId="8481" priority="2027" stopIfTrue="1" operator="notEqual">
      <formula>AO58</formula>
    </cfRule>
    <cfRule type="expression" dxfId="8480" priority="2028" stopIfTrue="1">
      <formula>$N$7=12</formula>
    </cfRule>
  </conditionalFormatting>
  <conditionalFormatting sqref="BM34">
    <cfRule type="cellIs" dxfId="8479" priority="2025" stopIfTrue="1" operator="notEqual">
      <formula>AN58</formula>
    </cfRule>
    <cfRule type="expression" dxfId="8478" priority="2026" stopIfTrue="1">
      <formula>$N$7=12</formula>
    </cfRule>
  </conditionalFormatting>
  <conditionalFormatting sqref="BH38">
    <cfRule type="cellIs" dxfId="8477" priority="2023" stopIfTrue="1" operator="notEqual">
      <formula>AS54</formula>
    </cfRule>
    <cfRule type="expression" dxfId="8476" priority="2024" stopIfTrue="1">
      <formula>$G$9=12</formula>
    </cfRule>
  </conditionalFormatting>
  <conditionalFormatting sqref="BI38">
    <cfRule type="cellIs" dxfId="8475" priority="2021" stopIfTrue="1" operator="notEqual">
      <formula>AR54</formula>
    </cfRule>
    <cfRule type="expression" dxfId="8474" priority="2022" stopIfTrue="1">
      <formula>$G$9=12</formula>
    </cfRule>
  </conditionalFormatting>
  <conditionalFormatting sqref="BH8">
    <cfRule type="cellIs" dxfId="8473" priority="2019" stopIfTrue="1" operator="notEqual">
      <formula>O54</formula>
    </cfRule>
    <cfRule type="expression" dxfId="8472" priority="2020" stopIfTrue="1">
      <formula>$N$7=11</formula>
    </cfRule>
  </conditionalFormatting>
  <conditionalFormatting sqref="BI8">
    <cfRule type="cellIs" dxfId="8471" priority="2017" stopIfTrue="1" operator="notEqual">
      <formula>N54</formula>
    </cfRule>
    <cfRule type="expression" dxfId="8470" priority="2018" stopIfTrue="1">
      <formula>$N$7=11</formula>
    </cfRule>
  </conditionalFormatting>
  <conditionalFormatting sqref="BF10">
    <cfRule type="cellIs" dxfId="8469" priority="2015" stopIfTrue="1" operator="notEqual">
      <formula>Q52</formula>
    </cfRule>
    <cfRule type="expression" dxfId="8468" priority="2016" stopIfTrue="1">
      <formula>$N$7=11</formula>
    </cfRule>
  </conditionalFormatting>
  <conditionalFormatting sqref="BG10">
    <cfRule type="cellIs" dxfId="8467" priority="2013" stopIfTrue="1" operator="notEqual">
      <formula>P52</formula>
    </cfRule>
    <cfRule type="expression" dxfId="8466" priority="2014" stopIfTrue="1">
      <formula>$N$7=11</formula>
    </cfRule>
  </conditionalFormatting>
  <conditionalFormatting sqref="BD12">
    <cfRule type="cellIs" dxfId="8465" priority="2011" stopIfTrue="1" operator="notEqual">
      <formula>S50</formula>
    </cfRule>
    <cfRule type="expression" dxfId="8464" priority="2012" stopIfTrue="1">
      <formula>$N$7=11</formula>
    </cfRule>
  </conditionalFormatting>
  <conditionalFormatting sqref="BE12">
    <cfRule type="cellIs" dxfId="8463" priority="2009" stopIfTrue="1" operator="notEqual">
      <formula>R50</formula>
    </cfRule>
    <cfRule type="expression" dxfId="8462" priority="2010" stopIfTrue="1">
      <formula>$N$7=11</formula>
    </cfRule>
  </conditionalFormatting>
  <conditionalFormatting sqref="BB14">
    <cfRule type="cellIs" dxfId="8461" priority="2007" stopIfTrue="1" operator="notEqual">
      <formula>U48</formula>
    </cfRule>
    <cfRule type="expression" dxfId="8460" priority="2008" stopIfTrue="1">
      <formula>$N$7=11</formula>
    </cfRule>
  </conditionalFormatting>
  <conditionalFormatting sqref="BC14">
    <cfRule type="cellIs" dxfId="8459" priority="2005" stopIfTrue="1" operator="notEqual">
      <formula>T48</formula>
    </cfRule>
    <cfRule type="expression" dxfId="8458" priority="2006" stopIfTrue="1">
      <formula>$N$7=11</formula>
    </cfRule>
  </conditionalFormatting>
  <conditionalFormatting sqref="AZ16">
    <cfRule type="cellIs" dxfId="8457" priority="2003" stopIfTrue="1" operator="notEqual">
      <formula>W46</formula>
    </cfRule>
    <cfRule type="expression" dxfId="8456" priority="2004" stopIfTrue="1">
      <formula>$N$7=11</formula>
    </cfRule>
  </conditionalFormatting>
  <conditionalFormatting sqref="BA16">
    <cfRule type="cellIs" dxfId="8455" priority="2001" stopIfTrue="1" operator="notEqual">
      <formula>V46</formula>
    </cfRule>
    <cfRule type="expression" dxfId="8454" priority="2002" stopIfTrue="1">
      <formula>$N$7=11</formula>
    </cfRule>
  </conditionalFormatting>
  <conditionalFormatting sqref="AX18">
    <cfRule type="cellIs" dxfId="8453" priority="1999" stopIfTrue="1" operator="notEqual">
      <formula>Y44</formula>
    </cfRule>
    <cfRule type="expression" dxfId="8452" priority="2000" stopIfTrue="1">
      <formula>$N$7=11</formula>
    </cfRule>
  </conditionalFormatting>
  <conditionalFormatting sqref="AY18">
    <cfRule type="cellIs" dxfId="8451" priority="1997" stopIfTrue="1" operator="notEqual">
      <formula>X44</formula>
    </cfRule>
    <cfRule type="expression" dxfId="8450" priority="1998" stopIfTrue="1">
      <formula>$N$7=11</formula>
    </cfRule>
  </conditionalFormatting>
  <conditionalFormatting sqref="BD14">
    <cfRule type="cellIs" dxfId="8449" priority="1995" stopIfTrue="1" operator="notEqual">
      <formula>U50</formula>
    </cfRule>
    <cfRule type="expression" dxfId="8448" priority="1996" stopIfTrue="1">
      <formula>$N$7=12</formula>
    </cfRule>
  </conditionalFormatting>
  <conditionalFormatting sqref="BE14">
    <cfRule type="cellIs" dxfId="8447" priority="1993" stopIfTrue="1" operator="notEqual">
      <formula>T50</formula>
    </cfRule>
    <cfRule type="expression" dxfId="8446" priority="1994" stopIfTrue="1">
      <formula>$N$7=12</formula>
    </cfRule>
  </conditionalFormatting>
  <conditionalFormatting sqref="AX20">
    <cfRule type="cellIs" dxfId="8445" priority="1991" stopIfTrue="1" operator="notEqual">
      <formula>AA44</formula>
    </cfRule>
    <cfRule type="expression" dxfId="8444" priority="1992" stopIfTrue="1">
      <formula>$N$7=12</formula>
    </cfRule>
  </conditionalFormatting>
  <conditionalFormatting sqref="AY20">
    <cfRule type="cellIs" dxfId="8443" priority="1989" stopIfTrue="1" operator="notEqual">
      <formula>Z44</formula>
    </cfRule>
    <cfRule type="expression" dxfId="8442" priority="1990" stopIfTrue="1">
      <formula>$N$7=12</formula>
    </cfRule>
  </conditionalFormatting>
  <conditionalFormatting sqref="AZ18">
    <cfRule type="cellIs" dxfId="8441" priority="1987" stopIfTrue="1" operator="notEqual">
      <formula>Y46</formula>
    </cfRule>
    <cfRule type="expression" dxfId="8440" priority="1988" stopIfTrue="1">
      <formula>$N$7=12</formula>
    </cfRule>
  </conditionalFormatting>
  <conditionalFormatting sqref="BA18">
    <cfRule type="cellIs" dxfId="8439" priority="1985" stopIfTrue="1" operator="notEqual">
      <formula>X46</formula>
    </cfRule>
    <cfRule type="expression" dxfId="8438" priority="1986" stopIfTrue="1">
      <formula>$N$7=12</formula>
    </cfRule>
  </conditionalFormatting>
  <conditionalFormatting sqref="BB16">
    <cfRule type="cellIs" dxfId="8437" priority="1983" stopIfTrue="1" operator="notEqual">
      <formula>W48</formula>
    </cfRule>
    <cfRule type="expression" dxfId="8436" priority="1984" stopIfTrue="1">
      <formula>$N$7=12</formula>
    </cfRule>
  </conditionalFormatting>
  <conditionalFormatting sqref="BC16">
    <cfRule type="cellIs" dxfId="8435" priority="1981" stopIfTrue="1" operator="notEqual">
      <formula>V48</formula>
    </cfRule>
    <cfRule type="expression" dxfId="8434" priority="1982" stopIfTrue="1">
      <formula>$N$7=12</formula>
    </cfRule>
  </conditionalFormatting>
  <conditionalFormatting sqref="BP22">
    <cfRule type="cellIs" dxfId="8433" priority="1979" stopIfTrue="1" operator="notEqual">
      <formula>AC62</formula>
    </cfRule>
    <cfRule type="expression" dxfId="8432" priority="1980" stopIfTrue="1">
      <formula>$N$7=8</formula>
    </cfRule>
  </conditionalFormatting>
  <conditionalFormatting sqref="BQ22">
    <cfRule type="cellIs" dxfId="8431" priority="1977" stopIfTrue="1" operator="notEqual">
      <formula>AB62</formula>
    </cfRule>
    <cfRule type="expression" dxfId="8430" priority="1978" stopIfTrue="1">
      <formula>$N$7=8</formula>
    </cfRule>
  </conditionalFormatting>
  <conditionalFormatting sqref="BH10">
    <cfRule type="cellIs" dxfId="8429" priority="1975" stopIfTrue="1" operator="notEqual">
      <formula>Q54</formula>
    </cfRule>
    <cfRule type="expression" dxfId="8428" priority="1976" stopIfTrue="1">
      <formula>$N$7=12</formula>
    </cfRule>
  </conditionalFormatting>
  <conditionalFormatting sqref="BI10">
    <cfRule type="cellIs" dxfId="8427" priority="1973" stopIfTrue="1" operator="notEqual">
      <formula>P54</formula>
    </cfRule>
    <cfRule type="expression" dxfId="8426" priority="1974" stopIfTrue="1">
      <formula>$N$7=12</formula>
    </cfRule>
  </conditionalFormatting>
  <conditionalFormatting sqref="BP8">
    <cfRule type="cellIs" dxfId="8425" priority="1971" stopIfTrue="1" operator="notEqual">
      <formula>O62</formula>
    </cfRule>
    <cfRule type="expression" dxfId="8424" priority="1972" stopIfTrue="1">
      <formula>$N$7=1</formula>
    </cfRule>
  </conditionalFormatting>
  <conditionalFormatting sqref="BQ8">
    <cfRule type="cellIs" dxfId="8423" priority="1969" stopIfTrue="1" operator="notEqual">
      <formula>N62</formula>
    </cfRule>
    <cfRule type="expression" dxfId="8422" priority="1970" stopIfTrue="1">
      <formula>$N$7=1</formula>
    </cfRule>
  </conditionalFormatting>
  <conditionalFormatting sqref="BL12">
    <cfRule type="cellIs" dxfId="8421" priority="1967" stopIfTrue="1" operator="notEqual">
      <formula>S58</formula>
    </cfRule>
    <cfRule type="expression" dxfId="8420" priority="1968" stopIfTrue="1">
      <formula>$N$7=1</formula>
    </cfRule>
  </conditionalFormatting>
  <conditionalFormatting sqref="BM12">
    <cfRule type="cellIs" dxfId="8419" priority="1965" stopIfTrue="1" operator="notEqual">
      <formula>R58</formula>
    </cfRule>
    <cfRule type="expression" dxfId="8418" priority="1966" stopIfTrue="1">
      <formula>$N$7=1</formula>
    </cfRule>
  </conditionalFormatting>
  <conditionalFormatting sqref="BJ14">
    <cfRule type="cellIs" dxfId="8417" priority="1963" stopIfTrue="1" operator="notEqual">
      <formula>U56</formula>
    </cfRule>
    <cfRule type="expression" dxfId="8416" priority="1964" stopIfTrue="1">
      <formula>$N$7=1</formula>
    </cfRule>
  </conditionalFormatting>
  <conditionalFormatting sqref="BK14">
    <cfRule type="cellIs" dxfId="8415" priority="1961" stopIfTrue="1" operator="notEqual">
      <formula>T56</formula>
    </cfRule>
    <cfRule type="expression" dxfId="8414" priority="1962" stopIfTrue="1">
      <formula>$N$7=1</formula>
    </cfRule>
  </conditionalFormatting>
  <conditionalFormatting sqref="BH16">
    <cfRule type="cellIs" dxfId="8413" priority="1959" stopIfTrue="1" operator="notEqual">
      <formula>W54</formula>
    </cfRule>
    <cfRule type="expression" dxfId="8412" priority="1960" stopIfTrue="1">
      <formula>$N$7=1</formula>
    </cfRule>
  </conditionalFormatting>
  <conditionalFormatting sqref="BI16">
    <cfRule type="cellIs" dxfId="8411" priority="1957" stopIfTrue="1" operator="notEqual">
      <formula>V54</formula>
    </cfRule>
    <cfRule type="expression" dxfId="8410" priority="1958" stopIfTrue="1">
      <formula>$N$7=1</formula>
    </cfRule>
  </conditionalFormatting>
  <conditionalFormatting sqref="BF18">
    <cfRule type="cellIs" dxfId="8409" priority="1955" stopIfTrue="1" operator="notEqual">
      <formula>Y52</formula>
    </cfRule>
    <cfRule type="expression" dxfId="8408" priority="1956" stopIfTrue="1">
      <formula>$N$7=1</formula>
    </cfRule>
  </conditionalFormatting>
  <conditionalFormatting sqref="BG18">
    <cfRule type="cellIs" dxfId="8407" priority="1953" stopIfTrue="1" operator="notEqual">
      <formula>X52</formula>
    </cfRule>
    <cfRule type="expression" dxfId="8406" priority="1954" stopIfTrue="1">
      <formula>$N$7=1</formula>
    </cfRule>
  </conditionalFormatting>
  <conditionalFormatting sqref="BD20">
    <cfRule type="cellIs" dxfId="8405" priority="1951" stopIfTrue="1" operator="notEqual">
      <formula>AA50</formula>
    </cfRule>
    <cfRule type="expression" dxfId="8404" priority="1952" stopIfTrue="1">
      <formula>$N$7=1</formula>
    </cfRule>
  </conditionalFormatting>
  <conditionalFormatting sqref="BE20">
    <cfRule type="cellIs" dxfId="8403" priority="1949" stopIfTrue="1" operator="notEqual">
      <formula>Z50</formula>
    </cfRule>
    <cfRule type="expression" dxfId="8402" priority="1950" stopIfTrue="1">
      <formula>$N$7=1</formula>
    </cfRule>
  </conditionalFormatting>
  <conditionalFormatting sqref="BB22">
    <cfRule type="cellIs" dxfId="8401" priority="1947" stopIfTrue="1" operator="notEqual">
      <formula>AC48</formula>
    </cfRule>
    <cfRule type="expression" dxfId="8400" priority="1948" stopIfTrue="1">
      <formula>$N$7=1</formula>
    </cfRule>
  </conditionalFormatting>
  <conditionalFormatting sqref="BC22">
    <cfRule type="cellIs" dxfId="8399" priority="1945" stopIfTrue="1" operator="notEqual">
      <formula>AB48</formula>
    </cfRule>
    <cfRule type="expression" dxfId="8398" priority="1946" stopIfTrue="1">
      <formula>$N$7=1</formula>
    </cfRule>
  </conditionalFormatting>
  <conditionalFormatting sqref="AZ24">
    <cfRule type="cellIs" dxfId="8397" priority="1943" stopIfTrue="1" operator="notEqual">
      <formula>AE46</formula>
    </cfRule>
    <cfRule type="expression" dxfId="8396" priority="1944" stopIfTrue="1">
      <formula>$N$7=1</formula>
    </cfRule>
  </conditionalFormatting>
  <conditionalFormatting sqref="BA24">
    <cfRule type="cellIs" dxfId="8395" priority="1941" stopIfTrue="1" operator="notEqual">
      <formula>AD46</formula>
    </cfRule>
    <cfRule type="expression" dxfId="8394" priority="1942" stopIfTrue="1">
      <formula>$N$7=1</formula>
    </cfRule>
  </conditionalFormatting>
  <conditionalFormatting sqref="AX26">
    <cfRule type="cellIs" dxfId="8393" priority="1939" stopIfTrue="1" operator="notEqual">
      <formula>AG44</formula>
    </cfRule>
    <cfRule type="expression" dxfId="8392" priority="1940" stopIfTrue="1">
      <formula>$N$7=1</formula>
    </cfRule>
  </conditionalFormatting>
  <conditionalFormatting sqref="AY26">
    <cfRule type="cellIs" dxfId="8391" priority="1937" stopIfTrue="1" operator="notEqual">
      <formula>AF44</formula>
    </cfRule>
    <cfRule type="expression" dxfId="8390" priority="1938" stopIfTrue="1">
      <formula>$N$7=1</formula>
    </cfRule>
  </conditionalFormatting>
  <conditionalFormatting sqref="BH18">
    <cfRule type="cellIs" dxfId="8389" priority="1935" stopIfTrue="1" operator="notEqual">
      <formula>Y54</formula>
    </cfRule>
    <cfRule type="expression" dxfId="8388" priority="1936" stopIfTrue="1">
      <formula>$N$7=2</formula>
    </cfRule>
  </conditionalFormatting>
  <conditionalFormatting sqref="BI18">
    <cfRule type="cellIs" dxfId="8387" priority="1933" stopIfTrue="1" operator="notEqual">
      <formula>X54</formula>
    </cfRule>
    <cfRule type="expression" dxfId="8386" priority="1934" stopIfTrue="1">
      <formula>$N$7=2</formula>
    </cfRule>
  </conditionalFormatting>
  <conditionalFormatting sqref="AZ42">
    <cfRule type="cellIs" dxfId="8385" priority="1931" stopIfTrue="1" operator="notEqual">
      <formula>AW46</formula>
    </cfRule>
    <cfRule type="expression" dxfId="8384" priority="1932" stopIfTrue="1">
      <formula>$G$9=2</formula>
    </cfRule>
  </conditionalFormatting>
  <conditionalFormatting sqref="BA42">
    <cfRule type="cellIs" dxfId="8383" priority="1929" stopIfTrue="1" operator="notEqual">
      <formula>AV46</formula>
    </cfRule>
    <cfRule type="expression" dxfId="8382" priority="1930" stopIfTrue="1">
      <formula>$G$9=2</formula>
    </cfRule>
  </conditionalFormatting>
  <conditionalFormatting sqref="BB24">
    <cfRule type="cellIs" dxfId="8381" priority="1927" stopIfTrue="1" operator="notEqual">
      <formula>AE48</formula>
    </cfRule>
    <cfRule type="expression" dxfId="8380" priority="1928" stopIfTrue="1">
      <formula>$N$7=2</formula>
    </cfRule>
  </conditionalFormatting>
  <conditionalFormatting sqref="BC24">
    <cfRule type="cellIs" dxfId="8379" priority="1925" stopIfTrue="1" operator="notEqual">
      <formula>AD48</formula>
    </cfRule>
    <cfRule type="expression" dxfId="8378" priority="1926" stopIfTrue="1">
      <formula>$N$7=2</formula>
    </cfRule>
  </conditionalFormatting>
  <conditionalFormatting sqref="AX28">
    <cfRule type="cellIs" dxfId="8377" priority="1923" stopIfTrue="1" operator="notEqual">
      <formula>AI44</formula>
    </cfRule>
    <cfRule type="expression" dxfId="8376" priority="1924" stopIfTrue="1">
      <formula>$N$7=2</formula>
    </cfRule>
  </conditionalFormatting>
  <conditionalFormatting sqref="AY28">
    <cfRule type="cellIs" dxfId="8375" priority="1921" stopIfTrue="1" operator="notEqual">
      <formula>AH44</formula>
    </cfRule>
    <cfRule type="expression" dxfId="8374" priority="1922" stopIfTrue="1">
      <formula>$N$7=2</formula>
    </cfRule>
  </conditionalFormatting>
  <conditionalFormatting sqref="BD22">
    <cfRule type="cellIs" dxfId="8373" priority="1919" stopIfTrue="1" operator="notEqual">
      <formula>AC50</formula>
    </cfRule>
    <cfRule type="expression" dxfId="8372" priority="1920" stopIfTrue="1">
      <formula>$N$7=2</formula>
    </cfRule>
  </conditionalFormatting>
  <conditionalFormatting sqref="BE22">
    <cfRule type="cellIs" dxfId="8371" priority="1917" stopIfTrue="1" operator="notEqual">
      <formula>AB50</formula>
    </cfRule>
    <cfRule type="expression" dxfId="8370" priority="1918" stopIfTrue="1">
      <formula>$N$7=2</formula>
    </cfRule>
  </conditionalFormatting>
  <conditionalFormatting sqref="BF20">
    <cfRule type="cellIs" dxfId="8369" priority="1915" stopIfTrue="1" operator="notEqual">
      <formula>AA52</formula>
    </cfRule>
    <cfRule type="expression" dxfId="8368" priority="1916" stopIfTrue="1">
      <formula>$N$7=2</formula>
    </cfRule>
  </conditionalFormatting>
  <conditionalFormatting sqref="BG20">
    <cfRule type="cellIs" dxfId="8367" priority="1913" stopIfTrue="1" operator="notEqual">
      <formula>Z52</formula>
    </cfRule>
    <cfRule type="expression" dxfId="8366" priority="1914" stopIfTrue="1">
      <formula>$N$7=2</formula>
    </cfRule>
  </conditionalFormatting>
  <conditionalFormatting sqref="BJ16">
    <cfRule type="cellIs" dxfId="8365" priority="1911" stopIfTrue="1" operator="notEqual">
      <formula>W56</formula>
    </cfRule>
    <cfRule type="expression" dxfId="8364" priority="1912" stopIfTrue="1">
      <formula>$N$7=2</formula>
    </cfRule>
  </conditionalFormatting>
  <conditionalFormatting sqref="BK16">
    <cfRule type="cellIs" dxfId="8363" priority="1909" stopIfTrue="1" operator="notEqual">
      <formula>V56</formula>
    </cfRule>
    <cfRule type="expression" dxfId="8362" priority="1910" stopIfTrue="1">
      <formula>$N$7=2</formula>
    </cfRule>
  </conditionalFormatting>
  <conditionalFormatting sqref="BL14">
    <cfRule type="cellIs" dxfId="8361" priority="1907" stopIfTrue="1" operator="notEqual">
      <formula>U58</formula>
    </cfRule>
    <cfRule type="expression" dxfId="8360" priority="1908" stopIfTrue="1">
      <formula>$N$7=2</formula>
    </cfRule>
  </conditionalFormatting>
  <conditionalFormatting sqref="BM14">
    <cfRule type="cellIs" dxfId="8359" priority="1905" stopIfTrue="1" operator="notEqual">
      <formula>T58</formula>
    </cfRule>
    <cfRule type="expression" dxfId="8358" priority="1906" stopIfTrue="1">
      <formula>$N$7=2</formula>
    </cfRule>
  </conditionalFormatting>
  <conditionalFormatting sqref="BN12">
    <cfRule type="cellIs" dxfId="8357" priority="1903" stopIfTrue="1" operator="notEqual">
      <formula>S60</formula>
    </cfRule>
    <cfRule type="expression" dxfId="8356" priority="1904" stopIfTrue="1">
      <formula>$N$7=2</formula>
    </cfRule>
  </conditionalFormatting>
  <conditionalFormatting sqref="BO12">
    <cfRule type="cellIs" dxfId="8355" priority="1901" stopIfTrue="1" operator="notEqual">
      <formula>R60</formula>
    </cfRule>
    <cfRule type="expression" dxfId="8354" priority="1902" stopIfTrue="1">
      <formula>$N$7=2</formula>
    </cfRule>
  </conditionalFormatting>
  <conditionalFormatting sqref="BP10">
    <cfRule type="cellIs" dxfId="8353" priority="1899" stopIfTrue="1" operator="notEqual">
      <formula>Q62</formula>
    </cfRule>
    <cfRule type="expression" dxfId="8352" priority="1900" stopIfTrue="1">
      <formula>$N$7=2</formula>
    </cfRule>
  </conditionalFormatting>
  <conditionalFormatting sqref="BQ10">
    <cfRule type="cellIs" dxfId="8351" priority="1897" stopIfTrue="1" operator="notEqual">
      <formula>P62</formula>
    </cfRule>
    <cfRule type="expression" dxfId="8350" priority="1898" stopIfTrue="1">
      <formula>$N$7=2</formula>
    </cfRule>
  </conditionalFormatting>
  <conditionalFormatting sqref="BN14">
    <cfRule type="cellIs" dxfId="8349" priority="1895" stopIfTrue="1" operator="notEqual">
      <formula>U60</formula>
    </cfRule>
    <cfRule type="expression" dxfId="8348" priority="1896" stopIfTrue="1">
      <formula>$N$7=3</formula>
    </cfRule>
  </conditionalFormatting>
  <conditionalFormatting sqref="BO14">
    <cfRule type="cellIs" dxfId="8347" priority="1893" stopIfTrue="1" operator="notEqual">
      <formula>T60</formula>
    </cfRule>
    <cfRule type="expression" dxfId="8346" priority="1894" stopIfTrue="1">
      <formula>$N$7=3</formula>
    </cfRule>
  </conditionalFormatting>
  <conditionalFormatting sqref="BL16">
    <cfRule type="cellIs" dxfId="8345" priority="1891" stopIfTrue="1" operator="notEqual">
      <formula>W58</formula>
    </cfRule>
    <cfRule type="expression" dxfId="8344" priority="1892" stopIfTrue="1">
      <formula>$N$7=3</formula>
    </cfRule>
  </conditionalFormatting>
  <conditionalFormatting sqref="BM16">
    <cfRule type="cellIs" dxfId="8343" priority="1889" stopIfTrue="1" operator="notEqual">
      <formula>V58</formula>
    </cfRule>
    <cfRule type="expression" dxfId="8342" priority="1890" stopIfTrue="1">
      <formula>$N$7=3</formula>
    </cfRule>
  </conditionalFormatting>
  <conditionalFormatting sqref="BJ18">
    <cfRule type="cellIs" dxfId="8341" priority="1887" stopIfTrue="1" operator="notEqual">
      <formula>Y56</formula>
    </cfRule>
    <cfRule type="expression" dxfId="8340" priority="1888" stopIfTrue="1">
      <formula>$N$7=3</formula>
    </cfRule>
  </conditionalFormatting>
  <conditionalFormatting sqref="BK18">
    <cfRule type="cellIs" dxfId="8339" priority="1885" stopIfTrue="1" operator="notEqual">
      <formula>X56</formula>
    </cfRule>
    <cfRule type="expression" dxfId="8338" priority="1886" stopIfTrue="1">
      <formula>$N$7=3</formula>
    </cfRule>
  </conditionalFormatting>
  <conditionalFormatting sqref="BH20">
    <cfRule type="cellIs" dxfId="8337" priority="1883" stopIfTrue="1" operator="notEqual">
      <formula>AA54</formula>
    </cfRule>
    <cfRule type="expression" dxfId="8336" priority="1884" stopIfTrue="1">
      <formula>$N$7=3</formula>
    </cfRule>
  </conditionalFormatting>
  <conditionalFormatting sqref="BI20">
    <cfRule type="cellIs" dxfId="8335" priority="1881" stopIfTrue="1" operator="notEqual">
      <formula>Z54</formula>
    </cfRule>
    <cfRule type="expression" dxfId="8334" priority="1882" stopIfTrue="1">
      <formula>$N$7=3</formula>
    </cfRule>
  </conditionalFormatting>
  <conditionalFormatting sqref="BF22">
    <cfRule type="cellIs" dxfId="8333" priority="1879" stopIfTrue="1" operator="notEqual">
      <formula>AC52</formula>
    </cfRule>
    <cfRule type="expression" dxfId="8332" priority="1880" stopIfTrue="1">
      <formula>$N$7=3</formula>
    </cfRule>
  </conditionalFormatting>
  <conditionalFormatting sqref="BG22">
    <cfRule type="cellIs" dxfId="8331" priority="1877" stopIfTrue="1" operator="notEqual">
      <formula>AB52</formula>
    </cfRule>
    <cfRule type="expression" dxfId="8330" priority="1878" stopIfTrue="1">
      <formula>$N$7=3</formula>
    </cfRule>
  </conditionalFormatting>
  <conditionalFormatting sqref="BD24">
    <cfRule type="cellIs" dxfId="8329" priority="1875" stopIfTrue="1" operator="notEqual">
      <formula>AE50</formula>
    </cfRule>
    <cfRule type="expression" dxfId="8328" priority="1876" stopIfTrue="1">
      <formula>$N$7=3</formula>
    </cfRule>
  </conditionalFormatting>
  <conditionalFormatting sqref="BE24">
    <cfRule type="cellIs" dxfId="8327" priority="1873" stopIfTrue="1" operator="notEqual">
      <formula>AD50</formula>
    </cfRule>
    <cfRule type="expression" dxfId="8326" priority="1874" stopIfTrue="1">
      <formula>$N$7=3</formula>
    </cfRule>
  </conditionalFormatting>
  <conditionalFormatting sqref="BB26">
    <cfRule type="cellIs" dxfId="8325" priority="1871" stopIfTrue="1" operator="notEqual">
      <formula>AG48</formula>
    </cfRule>
    <cfRule type="expression" dxfId="8324" priority="1872" stopIfTrue="1">
      <formula>$N$7=3</formula>
    </cfRule>
  </conditionalFormatting>
  <conditionalFormatting sqref="BC26">
    <cfRule type="cellIs" dxfId="8323" priority="1869" stopIfTrue="1" operator="notEqual">
      <formula>AF48</formula>
    </cfRule>
    <cfRule type="expression" dxfId="8322" priority="1870" stopIfTrue="1">
      <formula>$N$7=3</formula>
    </cfRule>
  </conditionalFormatting>
  <conditionalFormatting sqref="AZ28">
    <cfRule type="cellIs" dxfId="8321" priority="1867" stopIfTrue="1" operator="notEqual">
      <formula>AI46</formula>
    </cfRule>
    <cfRule type="expression" dxfId="8320" priority="1868" stopIfTrue="1">
      <formula>$N$7=3</formula>
    </cfRule>
  </conditionalFormatting>
  <conditionalFormatting sqref="BA28">
    <cfRule type="cellIs" dxfId="8319" priority="1865" stopIfTrue="1" operator="notEqual">
      <formula>AH46</formula>
    </cfRule>
    <cfRule type="expression" dxfId="8318" priority="1866" stopIfTrue="1">
      <formula>$N$7=3</formula>
    </cfRule>
  </conditionalFormatting>
  <conditionalFormatting sqref="AX30">
    <cfRule type="cellIs" dxfId="8317" priority="1863" stopIfTrue="1" operator="notEqual">
      <formula>AK44</formula>
    </cfRule>
    <cfRule type="expression" dxfId="8316" priority="1864" stopIfTrue="1">
      <formula>$N$7=3</formula>
    </cfRule>
  </conditionalFormatting>
  <conditionalFormatting sqref="AY30">
    <cfRule type="cellIs" dxfId="8315" priority="1861" stopIfTrue="1" operator="notEqual">
      <formula>AJ44</formula>
    </cfRule>
    <cfRule type="expression" dxfId="8314" priority="1862" stopIfTrue="1">
      <formula>$N$7=3</formula>
    </cfRule>
  </conditionalFormatting>
  <conditionalFormatting sqref="BB42">
    <cfRule type="cellIs" dxfId="8313" priority="1859" stopIfTrue="1" operator="notEqual">
      <formula>AW48</formula>
    </cfRule>
    <cfRule type="expression" dxfId="8312" priority="1860" stopIfTrue="1">
      <formula>$G$9=4</formula>
    </cfRule>
  </conditionalFormatting>
  <conditionalFormatting sqref="BC42">
    <cfRule type="cellIs" dxfId="8311" priority="1857" stopIfTrue="1" operator="notEqual">
      <formula>AV48</formula>
    </cfRule>
    <cfRule type="expression" dxfId="8310" priority="1858" stopIfTrue="1">
      <formula>$G$9=4</formula>
    </cfRule>
  </conditionalFormatting>
  <conditionalFormatting sqref="BP28">
    <cfRule type="cellIs" dxfId="8309" priority="1855" stopIfTrue="1" operator="notEqual">
      <formula>AI62</formula>
    </cfRule>
    <cfRule type="expression" dxfId="8308" priority="1856" stopIfTrue="1">
      <formula>$N$7=11</formula>
    </cfRule>
  </conditionalFormatting>
  <conditionalFormatting sqref="BQ28">
    <cfRule type="cellIs" dxfId="8307" priority="1853" stopIfTrue="1" operator="notEqual">
      <formula>AH62</formula>
    </cfRule>
    <cfRule type="expression" dxfId="8306" priority="1854" stopIfTrue="1">
      <formula>$N$7=11</formula>
    </cfRule>
  </conditionalFormatting>
  <conditionalFormatting sqref="AZ30">
    <cfRule type="cellIs" dxfId="8305" priority="1851" stopIfTrue="1" operator="notEqual">
      <formula>AK46</formula>
    </cfRule>
    <cfRule type="expression" dxfId="8304" priority="1852" stopIfTrue="1">
      <formula>$N$7=4</formula>
    </cfRule>
  </conditionalFormatting>
  <conditionalFormatting sqref="BA30">
    <cfRule type="cellIs" dxfId="8303" priority="1849" stopIfTrue="1" operator="notEqual">
      <formula>AJ46</formula>
    </cfRule>
    <cfRule type="expression" dxfId="8302" priority="1850" stopIfTrue="1">
      <formula>$N$7=4</formula>
    </cfRule>
  </conditionalFormatting>
  <conditionalFormatting sqref="BD26">
    <cfRule type="cellIs" dxfId="8301" priority="1847" stopIfTrue="1" operator="notEqual">
      <formula>AG50</formula>
    </cfRule>
    <cfRule type="expression" dxfId="8300" priority="1848" stopIfTrue="1">
      <formula>$N$7=4</formula>
    </cfRule>
  </conditionalFormatting>
  <conditionalFormatting sqref="BE26">
    <cfRule type="cellIs" dxfId="8299" priority="1845" stopIfTrue="1" operator="notEqual">
      <formula>AF50</formula>
    </cfRule>
    <cfRule type="expression" dxfId="8298" priority="1846" stopIfTrue="1">
      <formula>$N$7=4</formula>
    </cfRule>
  </conditionalFormatting>
  <conditionalFormatting sqref="AX32">
    <cfRule type="cellIs" dxfId="8297" priority="1843" stopIfTrue="1" operator="notEqual">
      <formula>AM44</formula>
    </cfRule>
    <cfRule type="expression" dxfId="8296" priority="1844" stopIfTrue="1">
      <formula>$N$7=4</formula>
    </cfRule>
  </conditionalFormatting>
  <conditionalFormatting sqref="AY32">
    <cfRule type="cellIs" dxfId="8295" priority="1841" stopIfTrue="1" operator="notEqual">
      <formula>AL44</formula>
    </cfRule>
    <cfRule type="expression" dxfId="8294" priority="1842" stopIfTrue="1">
      <formula>$N$7=4</formula>
    </cfRule>
  </conditionalFormatting>
  <conditionalFormatting sqref="BF24">
    <cfRule type="cellIs" dxfId="8293" priority="1839" stopIfTrue="1" operator="notEqual">
      <formula>AE52</formula>
    </cfRule>
    <cfRule type="expression" dxfId="8292" priority="1840" stopIfTrue="1">
      <formula>$N$7=4</formula>
    </cfRule>
  </conditionalFormatting>
  <conditionalFormatting sqref="BG24">
    <cfRule type="cellIs" dxfId="8291" priority="1837" stopIfTrue="1" operator="notEqual">
      <formula>AD52</formula>
    </cfRule>
    <cfRule type="expression" dxfId="8290" priority="1838" stopIfTrue="1">
      <formula>$N$7=4</formula>
    </cfRule>
  </conditionalFormatting>
  <conditionalFormatting sqref="BH22">
    <cfRule type="cellIs" dxfId="8289" priority="1835" stopIfTrue="1" operator="notEqual">
      <formula>AC54</formula>
    </cfRule>
    <cfRule type="expression" dxfId="8288" priority="1836" stopIfTrue="1">
      <formula>$N$7=4</formula>
    </cfRule>
  </conditionalFormatting>
  <conditionalFormatting sqref="BI22">
    <cfRule type="cellIs" dxfId="8287" priority="1833" stopIfTrue="1" operator="notEqual">
      <formula>AB54</formula>
    </cfRule>
    <cfRule type="expression" dxfId="8286" priority="1834" stopIfTrue="1">
      <formula>$N$7=4</formula>
    </cfRule>
  </conditionalFormatting>
  <conditionalFormatting sqref="BJ20">
    <cfRule type="cellIs" dxfId="8285" priority="1831" stopIfTrue="1" operator="notEqual">
      <formula>AA56</formula>
    </cfRule>
    <cfRule type="expression" dxfId="8284" priority="1832" stopIfTrue="1">
      <formula>$N$7=4</formula>
    </cfRule>
  </conditionalFormatting>
  <conditionalFormatting sqref="BK20">
    <cfRule type="cellIs" dxfId="8283" priority="1829" stopIfTrue="1" operator="notEqual">
      <formula>Z56</formula>
    </cfRule>
    <cfRule type="expression" dxfId="8282" priority="1830" stopIfTrue="1">
      <formula>$N$7=4</formula>
    </cfRule>
  </conditionalFormatting>
  <conditionalFormatting sqref="BL18">
    <cfRule type="cellIs" dxfId="8281" priority="1827" stopIfTrue="1" operator="notEqual">
      <formula>Y58</formula>
    </cfRule>
    <cfRule type="expression" dxfId="8280" priority="1828" stopIfTrue="1">
      <formula>$N$7=4</formula>
    </cfRule>
  </conditionalFormatting>
  <conditionalFormatting sqref="BM18">
    <cfRule type="cellIs" dxfId="8279" priority="1825" stopIfTrue="1" operator="notEqual">
      <formula>X58</formula>
    </cfRule>
    <cfRule type="expression" dxfId="8278" priority="1826" stopIfTrue="1">
      <formula>$N$7=4</formula>
    </cfRule>
  </conditionalFormatting>
  <conditionalFormatting sqref="BN16">
    <cfRule type="cellIs" dxfId="8277" priority="1823" stopIfTrue="1" operator="notEqual">
      <formula>W60</formula>
    </cfRule>
    <cfRule type="expression" dxfId="8276" priority="1824" stopIfTrue="1">
      <formula>$N$7=4</formula>
    </cfRule>
  </conditionalFormatting>
  <conditionalFormatting sqref="BO16">
    <cfRule type="cellIs" dxfId="8275" priority="1821" stopIfTrue="1" operator="notEqual">
      <formula>V60</formula>
    </cfRule>
    <cfRule type="expression" dxfId="8274" priority="1822" stopIfTrue="1">
      <formula>$N$7=4</formula>
    </cfRule>
  </conditionalFormatting>
  <conditionalFormatting sqref="BP12">
    <cfRule type="cellIs" dxfId="8273" priority="1819" stopIfTrue="1" operator="notEqual">
      <formula>S62</formula>
    </cfRule>
    <cfRule type="expression" dxfId="8272" priority="1820" stopIfTrue="1">
      <formula>$N$7=3</formula>
    </cfRule>
  </conditionalFormatting>
  <conditionalFormatting sqref="BQ12">
    <cfRule type="cellIs" dxfId="8271" priority="1817" stopIfTrue="1" operator="notEqual">
      <formula>R62</formula>
    </cfRule>
    <cfRule type="expression" dxfId="8270" priority="1818" stopIfTrue="1">
      <formula>$N$7=3</formula>
    </cfRule>
  </conditionalFormatting>
  <conditionalFormatting sqref="BN18">
    <cfRule type="cellIs" dxfId="8269" priority="1815" stopIfTrue="1" operator="notEqual">
      <formula>Y60</formula>
    </cfRule>
    <cfRule type="expression" dxfId="8268" priority="1816" stopIfTrue="1">
      <formula>$N$7=5</formula>
    </cfRule>
  </conditionalFormatting>
  <conditionalFormatting sqref="BO18">
    <cfRule type="cellIs" dxfId="8267" priority="1813" stopIfTrue="1" operator="notEqual">
      <formula>X60</formula>
    </cfRule>
    <cfRule type="expression" dxfId="8266" priority="1814" stopIfTrue="1">
      <formula>$N$7=5</formula>
    </cfRule>
  </conditionalFormatting>
  <conditionalFormatting sqref="BL20">
    <cfRule type="cellIs" dxfId="8265" priority="1811" stopIfTrue="1" operator="notEqual">
      <formula>AA58</formula>
    </cfRule>
    <cfRule type="expression" dxfId="8264" priority="1812" stopIfTrue="1">
      <formula>$N$7=5</formula>
    </cfRule>
  </conditionalFormatting>
  <conditionalFormatting sqref="BM20">
    <cfRule type="cellIs" dxfId="8263" priority="1809" stopIfTrue="1" operator="notEqual">
      <formula>Z58</formula>
    </cfRule>
    <cfRule type="expression" dxfId="8262" priority="1810" stopIfTrue="1">
      <formula>$N$7=5</formula>
    </cfRule>
  </conditionalFormatting>
  <conditionalFormatting sqref="BJ22">
    <cfRule type="cellIs" dxfId="8261" priority="1807" stopIfTrue="1" operator="notEqual">
      <formula>AC56</formula>
    </cfRule>
    <cfRule type="expression" dxfId="8260" priority="1808" stopIfTrue="1">
      <formula>$N$7=5</formula>
    </cfRule>
  </conditionalFormatting>
  <conditionalFormatting sqref="BK22">
    <cfRule type="cellIs" dxfId="8259" priority="1805" stopIfTrue="1" operator="notEqual">
      <formula>AB56</formula>
    </cfRule>
    <cfRule type="expression" dxfId="8258" priority="1806" stopIfTrue="1">
      <formula>$N$7=5</formula>
    </cfRule>
  </conditionalFormatting>
  <conditionalFormatting sqref="AX34">
    <cfRule type="cellIs" dxfId="8257" priority="1803" stopIfTrue="1" operator="notEqual">
      <formula>AO44</formula>
    </cfRule>
    <cfRule type="expression" dxfId="8256" priority="1804" stopIfTrue="1">
      <formula>$N$7=5</formula>
    </cfRule>
  </conditionalFormatting>
  <conditionalFormatting sqref="AY34">
    <cfRule type="cellIs" dxfId="8255" priority="1801" stopIfTrue="1" operator="notEqual">
      <formula>AN44</formula>
    </cfRule>
    <cfRule type="expression" dxfId="8254" priority="1802" stopIfTrue="1">
      <formula>$N$7=5</formula>
    </cfRule>
  </conditionalFormatting>
  <conditionalFormatting sqref="BH24">
    <cfRule type="cellIs" dxfId="8253" priority="1799" stopIfTrue="1" operator="notEqual">
      <formula>AE54</formula>
    </cfRule>
    <cfRule type="expression" dxfId="8252" priority="1800" stopIfTrue="1">
      <formula>$N$7=5</formula>
    </cfRule>
  </conditionalFormatting>
  <conditionalFormatting sqref="BI24">
    <cfRule type="cellIs" dxfId="8251" priority="1797" stopIfTrue="1" operator="notEqual">
      <formula>AD54</formula>
    </cfRule>
    <cfRule type="expression" dxfId="8250" priority="1798" stopIfTrue="1">
      <formula>$N$7=5</formula>
    </cfRule>
  </conditionalFormatting>
  <conditionalFormatting sqref="AZ32">
    <cfRule type="cellIs" dxfId="8249" priority="1795" stopIfTrue="1" operator="notEqual">
      <formula>AM46</formula>
    </cfRule>
    <cfRule type="expression" dxfId="8248" priority="1796" stopIfTrue="1">
      <formula>$N$7=5</formula>
    </cfRule>
  </conditionalFormatting>
  <conditionalFormatting sqref="BA32">
    <cfRule type="cellIs" dxfId="8247" priority="1793" stopIfTrue="1" operator="notEqual">
      <formula>AL46</formula>
    </cfRule>
    <cfRule type="expression" dxfId="8246" priority="1794" stopIfTrue="1">
      <formula>$N$7=5</formula>
    </cfRule>
  </conditionalFormatting>
  <conditionalFormatting sqref="BF26">
    <cfRule type="cellIs" dxfId="8245" priority="1791" stopIfTrue="1" operator="notEqual">
      <formula>AG52</formula>
    </cfRule>
    <cfRule type="expression" dxfId="8244" priority="1792" stopIfTrue="1">
      <formula>$N$7=5</formula>
    </cfRule>
  </conditionalFormatting>
  <conditionalFormatting sqref="BG26">
    <cfRule type="cellIs" dxfId="8243" priority="1789" stopIfTrue="1" operator="notEqual">
      <formula>AF52</formula>
    </cfRule>
    <cfRule type="expression" dxfId="8242" priority="1790" stopIfTrue="1">
      <formula>$N$7=5</formula>
    </cfRule>
  </conditionalFormatting>
  <conditionalFormatting sqref="BB30">
    <cfRule type="cellIs" dxfId="8241" priority="1787" stopIfTrue="1" operator="notEqual">
      <formula>AK48</formula>
    </cfRule>
    <cfRule type="expression" dxfId="8240" priority="1788" stopIfTrue="1">
      <formula>$N$7=5</formula>
    </cfRule>
  </conditionalFormatting>
  <conditionalFormatting sqref="BC30">
    <cfRule type="cellIs" dxfId="8239" priority="1785" stopIfTrue="1" operator="notEqual">
      <formula>AJ48</formula>
    </cfRule>
    <cfRule type="expression" dxfId="8238" priority="1786" stopIfTrue="1">
      <formula>$N$7=5</formula>
    </cfRule>
  </conditionalFormatting>
  <conditionalFormatting sqref="BD28">
    <cfRule type="cellIs" dxfId="8237" priority="1783" stopIfTrue="1" operator="notEqual">
      <formula>AI50</formula>
    </cfRule>
    <cfRule type="expression" dxfId="8236" priority="1784" stopIfTrue="1">
      <formula>$N$7=5</formula>
    </cfRule>
  </conditionalFormatting>
  <conditionalFormatting sqref="BE28">
    <cfRule type="cellIs" dxfId="8235" priority="1781" stopIfTrue="1" operator="notEqual">
      <formula>AH50</formula>
    </cfRule>
    <cfRule type="expression" dxfId="8234" priority="1782" stopIfTrue="1">
      <formula>$N$7=5</formula>
    </cfRule>
  </conditionalFormatting>
  <conditionalFormatting sqref="BJ24">
    <cfRule type="cellIs" dxfId="8233" priority="1779" stopIfTrue="1" operator="notEqual">
      <formula>AE56</formula>
    </cfRule>
    <cfRule type="expression" dxfId="8232" priority="1780" stopIfTrue="1">
      <formula>$N$7=6</formula>
    </cfRule>
  </conditionalFormatting>
  <conditionalFormatting sqref="BK24">
    <cfRule type="cellIs" dxfId="8231" priority="1777" stopIfTrue="1" operator="notEqual">
      <formula>AD56</formula>
    </cfRule>
    <cfRule type="expression" dxfId="8230" priority="1778" stopIfTrue="1">
      <formula>$N$7=6</formula>
    </cfRule>
  </conditionalFormatting>
  <conditionalFormatting sqref="BB32">
    <cfRule type="cellIs" dxfId="8229" priority="1775" stopIfTrue="1" operator="notEqual">
      <formula>AM48</formula>
    </cfRule>
    <cfRule type="expression" dxfId="8228" priority="1776" stopIfTrue="1">
      <formula>$N$7=6</formula>
    </cfRule>
  </conditionalFormatting>
  <conditionalFormatting sqref="BC32">
    <cfRule type="cellIs" dxfId="8227" priority="1773" stopIfTrue="1" operator="notEqual">
      <formula>AL48</formula>
    </cfRule>
    <cfRule type="expression" dxfId="8226" priority="1774" stopIfTrue="1">
      <formula>$N$7=6</formula>
    </cfRule>
  </conditionalFormatting>
  <conditionalFormatting sqref="BF28">
    <cfRule type="cellIs" dxfId="8225" priority="1771" stopIfTrue="1" operator="notEqual">
      <formula>AI52</formula>
    </cfRule>
    <cfRule type="expression" dxfId="8224" priority="1772" stopIfTrue="1">
      <formula>$N$7=6</formula>
    </cfRule>
  </conditionalFormatting>
  <conditionalFormatting sqref="BG28">
    <cfRule type="cellIs" dxfId="8223" priority="1769" stopIfTrue="1" operator="notEqual">
      <formula>AH52</formula>
    </cfRule>
    <cfRule type="expression" dxfId="8222" priority="1770" stopIfTrue="1">
      <formula>$N$7=6</formula>
    </cfRule>
  </conditionalFormatting>
  <conditionalFormatting sqref="BH26">
    <cfRule type="cellIs" dxfId="8221" priority="1767" stopIfTrue="1" operator="notEqual">
      <formula>AG54</formula>
    </cfRule>
    <cfRule type="expression" dxfId="8220" priority="1768" stopIfTrue="1">
      <formula>$N$7=6</formula>
    </cfRule>
  </conditionalFormatting>
  <conditionalFormatting sqref="BI26">
    <cfRule type="cellIs" dxfId="8219" priority="1765" stopIfTrue="1" operator="notEqual">
      <formula>AF54</formula>
    </cfRule>
    <cfRule type="expression" dxfId="8218" priority="1766" stopIfTrue="1">
      <formula>$N$7=6</formula>
    </cfRule>
  </conditionalFormatting>
  <conditionalFormatting sqref="AZ34">
    <cfRule type="cellIs" dxfId="8217" priority="1763" stopIfTrue="1" operator="notEqual">
      <formula>AO46</formula>
    </cfRule>
    <cfRule type="expression" dxfId="8216" priority="1764" stopIfTrue="1">
      <formula>$N$7=6</formula>
    </cfRule>
  </conditionalFormatting>
  <conditionalFormatting sqref="BA34">
    <cfRule type="cellIs" dxfId="8215" priority="1761" stopIfTrue="1" operator="notEqual">
      <formula>AN46</formula>
    </cfRule>
    <cfRule type="expression" dxfId="8214" priority="1762" stopIfTrue="1">
      <formula>$N$7=6</formula>
    </cfRule>
  </conditionalFormatting>
  <conditionalFormatting sqref="BL22">
    <cfRule type="cellIs" dxfId="8213" priority="1759" stopIfTrue="1" operator="notEqual">
      <formula>AC58</formula>
    </cfRule>
    <cfRule type="expression" dxfId="8212" priority="1760" stopIfTrue="1">
      <formula>$N$7=6</formula>
    </cfRule>
  </conditionalFormatting>
  <conditionalFormatting sqref="BM22">
    <cfRule type="cellIs" dxfId="8211" priority="1757" stopIfTrue="1" operator="notEqual">
      <formula>AB58</formula>
    </cfRule>
    <cfRule type="expression" dxfId="8210" priority="1758" stopIfTrue="1">
      <formula>$N$7=6</formula>
    </cfRule>
  </conditionalFormatting>
  <conditionalFormatting sqref="BN20">
    <cfRule type="cellIs" dxfId="8209" priority="1755" stopIfTrue="1" operator="notEqual">
      <formula>AA60</formula>
    </cfRule>
    <cfRule type="expression" dxfId="8208" priority="1756" stopIfTrue="1">
      <formula>$N$7=6</formula>
    </cfRule>
  </conditionalFormatting>
  <conditionalFormatting sqref="BO20">
    <cfRule type="cellIs" dxfId="8207" priority="1753" stopIfTrue="1" operator="notEqual">
      <formula>Z60</formula>
    </cfRule>
    <cfRule type="expression" dxfId="8206" priority="1754" stopIfTrue="1">
      <formula>$N$7=6</formula>
    </cfRule>
  </conditionalFormatting>
  <conditionalFormatting sqref="BP14">
    <cfRule type="cellIs" dxfId="8205" priority="1751" stopIfTrue="1" operator="notEqual">
      <formula>U62</formula>
    </cfRule>
    <cfRule type="expression" dxfId="8204" priority="1752" stopIfTrue="1">
      <formula>$N$7=4</formula>
    </cfRule>
  </conditionalFormatting>
  <conditionalFormatting sqref="BQ14">
    <cfRule type="cellIs" dxfId="8203" priority="1749" stopIfTrue="1" operator="notEqual">
      <formula>T62</formula>
    </cfRule>
    <cfRule type="expression" dxfId="8202" priority="1750" stopIfTrue="1">
      <formula>$N$7=4</formula>
    </cfRule>
  </conditionalFormatting>
  <conditionalFormatting sqref="BL24">
    <cfRule type="cellIs" dxfId="8201" priority="1747" stopIfTrue="1" operator="notEqual">
      <formula>AE58</formula>
    </cfRule>
    <cfRule type="expression" dxfId="8200" priority="1748" stopIfTrue="1">
      <formula>$N$7=7</formula>
    </cfRule>
  </conditionalFormatting>
  <conditionalFormatting sqref="BM24">
    <cfRule type="cellIs" dxfId="8199" priority="1745" stopIfTrue="1" operator="notEqual">
      <formula>AD58</formula>
    </cfRule>
    <cfRule type="expression" dxfId="8198" priority="1746" stopIfTrue="1">
      <formula>$N$7=7</formula>
    </cfRule>
  </conditionalFormatting>
  <conditionalFormatting sqref="AZ36">
    <cfRule type="cellIs" dxfId="8197" priority="1743" stopIfTrue="1" operator="notEqual">
      <formula>AQ46</formula>
    </cfRule>
    <cfRule type="expression" dxfId="8196" priority="1744" stopIfTrue="1">
      <formula>$G$9=7</formula>
    </cfRule>
  </conditionalFormatting>
  <conditionalFormatting sqref="BA36">
    <cfRule type="cellIs" dxfId="8195" priority="1741" stopIfTrue="1" operator="notEqual">
      <formula>AP46</formula>
    </cfRule>
    <cfRule type="expression" dxfId="8194" priority="1742" stopIfTrue="1">
      <formula>$G$9=7</formula>
    </cfRule>
  </conditionalFormatting>
  <conditionalFormatting sqref="BJ26">
    <cfRule type="cellIs" dxfId="8193" priority="1739" stopIfTrue="1" operator="notEqual">
      <formula>AG56</formula>
    </cfRule>
    <cfRule type="expression" dxfId="8192" priority="1740" stopIfTrue="1">
      <formula>$N$7=7</formula>
    </cfRule>
  </conditionalFormatting>
  <conditionalFormatting sqref="BK26">
    <cfRule type="cellIs" dxfId="8191" priority="1737" stopIfTrue="1" operator="notEqual">
      <formula>AF56</formula>
    </cfRule>
    <cfRule type="expression" dxfId="8190" priority="1738" stopIfTrue="1">
      <formula>$N$7=7</formula>
    </cfRule>
  </conditionalFormatting>
  <conditionalFormatting sqref="BB34">
    <cfRule type="cellIs" dxfId="8189" priority="1735" stopIfTrue="1" operator="notEqual">
      <formula>AO48</formula>
    </cfRule>
    <cfRule type="expression" dxfId="8188" priority="1736" stopIfTrue="1">
      <formula>$N$7=7</formula>
    </cfRule>
  </conditionalFormatting>
  <conditionalFormatting sqref="BC34">
    <cfRule type="cellIs" dxfId="8187" priority="1733" stopIfTrue="1" operator="notEqual">
      <formula>AN48</formula>
    </cfRule>
    <cfRule type="expression" dxfId="8186" priority="1734" stopIfTrue="1">
      <formula>$N$7=7</formula>
    </cfRule>
  </conditionalFormatting>
  <conditionalFormatting sqref="BD32">
    <cfRule type="cellIs" dxfId="8185" priority="1731" stopIfTrue="1" operator="notEqual">
      <formula>AM50</formula>
    </cfRule>
    <cfRule type="expression" dxfId="8184" priority="1732" stopIfTrue="1">
      <formula>$N$7=7</formula>
    </cfRule>
  </conditionalFormatting>
  <conditionalFormatting sqref="BE32">
    <cfRule type="cellIs" dxfId="8183" priority="1729" stopIfTrue="1" operator="notEqual">
      <formula>AL50</formula>
    </cfRule>
    <cfRule type="expression" dxfId="8182" priority="1730" stopIfTrue="1">
      <formula>$N$7=7</formula>
    </cfRule>
  </conditionalFormatting>
  <conditionalFormatting sqref="BF30">
    <cfRule type="cellIs" dxfId="8181" priority="1727" stopIfTrue="1" operator="notEqual">
      <formula>AK52</formula>
    </cfRule>
    <cfRule type="expression" dxfId="8180" priority="1728" stopIfTrue="1">
      <formula>$N$7=7</formula>
    </cfRule>
  </conditionalFormatting>
  <conditionalFormatting sqref="BG30">
    <cfRule type="cellIs" dxfId="8179" priority="1725" stopIfTrue="1" operator="notEqual">
      <formula>AJ52</formula>
    </cfRule>
    <cfRule type="expression" dxfId="8178" priority="1726" stopIfTrue="1">
      <formula>$N$7=7</formula>
    </cfRule>
  </conditionalFormatting>
  <conditionalFormatting sqref="BH28">
    <cfRule type="cellIs" dxfId="8177" priority="1723" stopIfTrue="1" operator="notEqual">
      <formula>AI54</formula>
    </cfRule>
    <cfRule type="expression" dxfId="8176" priority="1724" stopIfTrue="1">
      <formula>$N$7=7</formula>
    </cfRule>
  </conditionalFormatting>
  <conditionalFormatting sqref="BI28">
    <cfRule type="cellIs" dxfId="8175" priority="1721" stopIfTrue="1" operator="notEqual">
      <formula>AH54</formula>
    </cfRule>
    <cfRule type="expression" dxfId="8174" priority="1722" stopIfTrue="1">
      <formula>$N$7=7</formula>
    </cfRule>
  </conditionalFormatting>
  <conditionalFormatting sqref="BD34">
    <cfRule type="cellIs" dxfId="8173" priority="1719" stopIfTrue="1" operator="notEqual">
      <formula>AO50</formula>
    </cfRule>
    <cfRule type="expression" dxfId="8172" priority="1720" stopIfTrue="1">
      <formula>$N$7=8</formula>
    </cfRule>
  </conditionalFormatting>
  <conditionalFormatting sqref="BE34">
    <cfRule type="cellIs" dxfId="8171" priority="1717" stopIfTrue="1" operator="notEqual">
      <formula>AN50</formula>
    </cfRule>
    <cfRule type="expression" dxfId="8170" priority="1718" stopIfTrue="1">
      <formula>$N$7=8</formula>
    </cfRule>
  </conditionalFormatting>
  <conditionalFormatting sqref="BH30">
    <cfRule type="cellIs" dxfId="8169" priority="1715" stopIfTrue="1" operator="notEqual">
      <formula>AK54</formula>
    </cfRule>
    <cfRule type="expression" dxfId="8168" priority="1716" stopIfTrue="1">
      <formula>$N$7=8</formula>
    </cfRule>
  </conditionalFormatting>
  <conditionalFormatting sqref="BI30">
    <cfRule type="cellIs" dxfId="8167" priority="1713" stopIfTrue="1" operator="notEqual">
      <formula>AJ54</formula>
    </cfRule>
    <cfRule type="expression" dxfId="8166" priority="1714" stopIfTrue="1">
      <formula>$N$7=8</formula>
    </cfRule>
  </conditionalFormatting>
  <conditionalFormatting sqref="BJ28">
    <cfRule type="cellIs" dxfId="8165" priority="1711" stopIfTrue="1" operator="notEqual">
      <formula>AI56</formula>
    </cfRule>
    <cfRule type="expression" dxfId="8164" priority="1712" stopIfTrue="1">
      <formula>$N$7=8</formula>
    </cfRule>
  </conditionalFormatting>
  <conditionalFormatting sqref="BK28">
    <cfRule type="cellIs" dxfId="8163" priority="1709" stopIfTrue="1" operator="notEqual">
      <formula>AH56</formula>
    </cfRule>
    <cfRule type="expression" dxfId="8162" priority="1710" stopIfTrue="1">
      <formula>$N$7=8</formula>
    </cfRule>
  </conditionalFormatting>
  <conditionalFormatting sqref="BB36">
    <cfRule type="cellIs" dxfId="8161" priority="1707" stopIfTrue="1" operator="notEqual">
      <formula>AQ48</formula>
    </cfRule>
    <cfRule type="expression" dxfId="8160" priority="1708" stopIfTrue="1">
      <formula>$G$9=8</formula>
    </cfRule>
  </conditionalFormatting>
  <conditionalFormatting sqref="BC36">
    <cfRule type="cellIs" dxfId="8159" priority="1705" stopIfTrue="1" operator="notEqual">
      <formula>AP48</formula>
    </cfRule>
    <cfRule type="expression" dxfId="8158" priority="1706" stopIfTrue="1">
      <formula>$G$9=8</formula>
    </cfRule>
  </conditionalFormatting>
  <conditionalFormatting sqref="AZ38">
    <cfRule type="cellIs" dxfId="8157" priority="1703" stopIfTrue="1" operator="notEqual">
      <formula>AS46</formula>
    </cfRule>
    <cfRule type="expression" dxfId="8156" priority="1704" stopIfTrue="1">
      <formula>$G$9=8</formula>
    </cfRule>
  </conditionalFormatting>
  <conditionalFormatting sqref="BA38">
    <cfRule type="cellIs" dxfId="8155" priority="1701" stopIfTrue="1" operator="notEqual">
      <formula>AR46</formula>
    </cfRule>
    <cfRule type="expression" dxfId="8154" priority="1702" stopIfTrue="1">
      <formula>$G$9=8</formula>
    </cfRule>
  </conditionalFormatting>
  <conditionalFormatting sqref="BL26">
    <cfRule type="cellIs" dxfId="8153" priority="1699" stopIfTrue="1" operator="notEqual">
      <formula>AG58</formula>
    </cfRule>
    <cfRule type="expression" dxfId="8152" priority="1700" stopIfTrue="1">
      <formula>$N$7=8</formula>
    </cfRule>
  </conditionalFormatting>
  <conditionalFormatting sqref="BM26">
    <cfRule type="cellIs" dxfId="8151" priority="1697" stopIfTrue="1" operator="notEqual">
      <formula>AF58</formula>
    </cfRule>
    <cfRule type="expression" dxfId="8150" priority="1698" stopIfTrue="1">
      <formula>$N$7=8</formula>
    </cfRule>
  </conditionalFormatting>
  <conditionalFormatting sqref="BN24">
    <cfRule type="cellIs" dxfId="8149" priority="1695" stopIfTrue="1" operator="notEqual">
      <formula>AE60</formula>
    </cfRule>
    <cfRule type="expression" dxfId="8148" priority="1696" stopIfTrue="1">
      <formula>$N$7=8</formula>
    </cfRule>
  </conditionalFormatting>
  <conditionalFormatting sqref="BO24">
    <cfRule type="cellIs" dxfId="8147" priority="1693" stopIfTrue="1" operator="notEqual">
      <formula>AD60</formula>
    </cfRule>
    <cfRule type="expression" dxfId="8146" priority="1694" stopIfTrue="1">
      <formula>$N$7=8</formula>
    </cfRule>
  </conditionalFormatting>
  <conditionalFormatting sqref="BP16">
    <cfRule type="cellIs" dxfId="8145" priority="1691" stopIfTrue="1" operator="notEqual">
      <formula>W62</formula>
    </cfRule>
    <cfRule type="expression" dxfId="8144" priority="1692" stopIfTrue="1">
      <formula>$N$7=5</formula>
    </cfRule>
  </conditionalFormatting>
  <conditionalFormatting sqref="BQ16">
    <cfRule type="cellIs" dxfId="8143" priority="1689" stopIfTrue="1" operator="notEqual">
      <formula>V62</formula>
    </cfRule>
    <cfRule type="expression" dxfId="8142" priority="1690" stopIfTrue="1">
      <formula>$N$7=5</formula>
    </cfRule>
  </conditionalFormatting>
  <conditionalFormatting sqref="BN26">
    <cfRule type="cellIs" dxfId="8141" priority="1687" stopIfTrue="1" operator="notEqual">
      <formula>AG60</formula>
    </cfRule>
    <cfRule type="expression" dxfId="8140" priority="1688" stopIfTrue="1">
      <formula>$N$7=9</formula>
    </cfRule>
  </conditionalFormatting>
  <conditionalFormatting sqref="BO26">
    <cfRule type="cellIs" dxfId="8139" priority="1685" stopIfTrue="1" operator="notEqual">
      <formula>AF60</formula>
    </cfRule>
    <cfRule type="expression" dxfId="8138" priority="1686" stopIfTrue="1">
      <formula>$N$7=9</formula>
    </cfRule>
  </conditionalFormatting>
  <conditionalFormatting sqref="AZ40">
    <cfRule type="cellIs" dxfId="8137" priority="1683" stopIfTrue="1" operator="notEqual">
      <formula>AU46</formula>
    </cfRule>
    <cfRule type="expression" dxfId="8136" priority="1684" stopIfTrue="1">
      <formula>$G$9=9</formula>
    </cfRule>
  </conditionalFormatting>
  <conditionalFormatting sqref="BA40">
    <cfRule type="cellIs" dxfId="8135" priority="1681" stopIfTrue="1" operator="notEqual">
      <formula>AT46</formula>
    </cfRule>
    <cfRule type="expression" dxfId="8134" priority="1682" stopIfTrue="1">
      <formula>$G$9=9</formula>
    </cfRule>
  </conditionalFormatting>
  <conditionalFormatting sqref="BB38">
    <cfRule type="cellIs" dxfId="8133" priority="1679" stopIfTrue="1" operator="notEqual">
      <formula>AS48</formula>
    </cfRule>
    <cfRule type="expression" dxfId="8132" priority="1680" stopIfTrue="1">
      <formula>$G$9=9</formula>
    </cfRule>
  </conditionalFormatting>
  <conditionalFormatting sqref="BC38">
    <cfRule type="cellIs" dxfId="8131" priority="1677" stopIfTrue="1" operator="notEqual">
      <formula>AR48</formula>
    </cfRule>
    <cfRule type="expression" dxfId="8130" priority="1678" stopIfTrue="1">
      <formula>$G$9=9</formula>
    </cfRule>
  </conditionalFormatting>
  <conditionalFormatting sqref="BD36">
    <cfRule type="cellIs" dxfId="8129" priority="1675" stopIfTrue="1" operator="notEqual">
      <formula>AQ50</formula>
    </cfRule>
    <cfRule type="expression" dxfId="8128" priority="1676" stopIfTrue="1">
      <formula>$G$9=9</formula>
    </cfRule>
  </conditionalFormatting>
  <conditionalFormatting sqref="BE36">
    <cfRule type="cellIs" dxfId="8127" priority="1673" stopIfTrue="1" operator="notEqual">
      <formula>AP50</formula>
    </cfRule>
    <cfRule type="expression" dxfId="8126" priority="1674" stopIfTrue="1">
      <formula>$G$9=9</formula>
    </cfRule>
  </conditionalFormatting>
  <conditionalFormatting sqref="BF34">
    <cfRule type="cellIs" dxfId="8125" priority="1671" stopIfTrue="1" operator="notEqual">
      <formula>AO52</formula>
    </cfRule>
    <cfRule type="expression" dxfId="8124" priority="1672" stopIfTrue="1">
      <formula>$N$7=9</formula>
    </cfRule>
  </conditionalFormatting>
  <conditionalFormatting sqref="BG34">
    <cfRule type="cellIs" dxfId="8123" priority="1669" stopIfTrue="1" operator="notEqual">
      <formula>AN52</formula>
    </cfRule>
    <cfRule type="expression" dxfId="8122" priority="1670" stopIfTrue="1">
      <formula>$N$7=9</formula>
    </cfRule>
  </conditionalFormatting>
  <conditionalFormatting sqref="BL28">
    <cfRule type="cellIs" dxfId="8121" priority="1667" stopIfTrue="1" operator="notEqual">
      <formula>AI58</formula>
    </cfRule>
    <cfRule type="expression" dxfId="8120" priority="1668" stopIfTrue="1">
      <formula>$N$7=9</formula>
    </cfRule>
  </conditionalFormatting>
  <conditionalFormatting sqref="BM28">
    <cfRule type="cellIs" dxfId="8119" priority="1665" stopIfTrue="1" operator="notEqual">
      <formula>AH58</formula>
    </cfRule>
    <cfRule type="expression" dxfId="8118" priority="1666" stopIfTrue="1">
      <formula>$N$7=9</formula>
    </cfRule>
  </conditionalFormatting>
  <conditionalFormatting sqref="BJ30">
    <cfRule type="cellIs" dxfId="8117" priority="1663" stopIfTrue="1" operator="notEqual">
      <formula>AK56</formula>
    </cfRule>
    <cfRule type="expression" dxfId="8116" priority="1664" stopIfTrue="1">
      <formula>$N$7=9</formula>
    </cfRule>
  </conditionalFormatting>
  <conditionalFormatting sqref="BK30">
    <cfRule type="cellIs" dxfId="8115" priority="1661" stopIfTrue="1" operator="notEqual">
      <formula>AJ56</formula>
    </cfRule>
    <cfRule type="expression" dxfId="8114" priority="1662" stopIfTrue="1">
      <formula>$N$7=9</formula>
    </cfRule>
  </conditionalFormatting>
  <conditionalFormatting sqref="BH32">
    <cfRule type="cellIs" dxfId="8113" priority="1659" stopIfTrue="1" operator="notEqual">
      <formula>AM54</formula>
    </cfRule>
    <cfRule type="expression" dxfId="8112" priority="1660" stopIfTrue="1">
      <formula>$N$7=9</formula>
    </cfRule>
  </conditionalFormatting>
  <conditionalFormatting sqref="BI32">
    <cfRule type="cellIs" dxfId="8111" priority="1657" stopIfTrue="1" operator="notEqual">
      <formula>AL54</formula>
    </cfRule>
    <cfRule type="expression" dxfId="8110" priority="1658" stopIfTrue="1">
      <formula>$N$7=9</formula>
    </cfRule>
  </conditionalFormatting>
  <conditionalFormatting sqref="BH42 BD38">
    <cfRule type="cellIs" dxfId="8109" priority="1655" stopIfTrue="1" operator="notEqual">
      <formula>AS50</formula>
    </cfRule>
    <cfRule type="expression" dxfId="8108" priority="1656" stopIfTrue="1">
      <formula>$G$9=10</formula>
    </cfRule>
  </conditionalFormatting>
  <conditionalFormatting sqref="BI42 BE38">
    <cfRule type="cellIs" dxfId="8107" priority="1653" stopIfTrue="1" operator="notEqual">
      <formula>AR50</formula>
    </cfRule>
    <cfRule type="expression" dxfId="8106" priority="1654" stopIfTrue="1">
      <formula>$G$9=10</formula>
    </cfRule>
  </conditionalFormatting>
  <conditionalFormatting sqref="BL30">
    <cfRule type="cellIs" dxfId="8105" priority="1651" stopIfTrue="1" operator="notEqual">
      <formula>AK58</formula>
    </cfRule>
    <cfRule type="expression" dxfId="8104" priority="1652" stopIfTrue="1">
      <formula>$N$7=10</formula>
    </cfRule>
  </conditionalFormatting>
  <conditionalFormatting sqref="BM30">
    <cfRule type="cellIs" dxfId="8103" priority="1649" stopIfTrue="1" operator="notEqual">
      <formula>AJ58</formula>
    </cfRule>
    <cfRule type="expression" dxfId="8102" priority="1650" stopIfTrue="1">
      <formula>$N$7=10</formula>
    </cfRule>
  </conditionalFormatting>
  <conditionalFormatting sqref="BF38">
    <cfRule type="cellIs" dxfId="8101" priority="1647" stopIfTrue="1" operator="notEqual">
      <formula>AS52</formula>
    </cfRule>
    <cfRule type="expression" dxfId="8100" priority="1648" stopIfTrue="1">
      <formula>$G$9=11</formula>
    </cfRule>
  </conditionalFormatting>
  <conditionalFormatting sqref="BG38">
    <cfRule type="cellIs" dxfId="8099" priority="1645" stopIfTrue="1" operator="notEqual">
      <formula>AR52</formula>
    </cfRule>
    <cfRule type="expression" dxfId="8098" priority="1646" stopIfTrue="1">
      <formula>$G$9=11</formula>
    </cfRule>
  </conditionalFormatting>
  <conditionalFormatting sqref="BL32">
    <cfRule type="cellIs" dxfId="8097" priority="1643" stopIfTrue="1" operator="notEqual">
      <formula>AM58</formula>
    </cfRule>
    <cfRule type="expression" dxfId="8096" priority="1644" stopIfTrue="1">
      <formula>$N$7=11</formula>
    </cfRule>
  </conditionalFormatting>
  <conditionalFormatting sqref="BO34">
    <cfRule type="cellIs" dxfId="8095" priority="1641" stopIfTrue="1" operator="notEqual">
      <formula>AN60</formula>
    </cfRule>
    <cfRule type="expression" dxfId="8094" priority="1642" stopIfTrue="1">
      <formula>$N$7=13</formula>
    </cfRule>
  </conditionalFormatting>
  <conditionalFormatting sqref="BH40">
    <cfRule type="cellIs" dxfId="8093" priority="1639" stopIfTrue="1" operator="notEqual">
      <formula>AU54</formula>
    </cfRule>
    <cfRule type="expression" dxfId="8092" priority="1640" stopIfTrue="1">
      <formula>$G$9=13</formula>
    </cfRule>
  </conditionalFormatting>
  <conditionalFormatting sqref="BI40">
    <cfRule type="cellIs" dxfId="8091" priority="1637" stopIfTrue="1" operator="notEqual">
      <formula>AT54</formula>
    </cfRule>
    <cfRule type="expression" dxfId="8090" priority="1638" stopIfTrue="1">
      <formula>$G$9=13</formula>
    </cfRule>
  </conditionalFormatting>
  <conditionalFormatting sqref="BN34">
    <cfRule type="cellIs" dxfId="8089" priority="1635" stopIfTrue="1" operator="notEqual">
      <formula>AO60</formula>
    </cfRule>
    <cfRule type="expression" dxfId="8088" priority="1636" stopIfTrue="1">
      <formula>$N$7=13</formula>
    </cfRule>
  </conditionalFormatting>
  <conditionalFormatting sqref="BB40 BL50">
    <cfRule type="cellIs" dxfId="8087" priority="1633" stopIfTrue="1" operator="notEqual">
      <formula>AU48</formula>
    </cfRule>
    <cfRule type="expression" dxfId="8086" priority="1634" stopIfTrue="1">
      <formula>$G$9=10</formula>
    </cfRule>
  </conditionalFormatting>
  <conditionalFormatting sqref="BC40 BM50">
    <cfRule type="cellIs" dxfId="8085" priority="1631" stopIfTrue="1" operator="notEqual">
      <formula>AT48</formula>
    </cfRule>
    <cfRule type="expression" dxfId="8084" priority="1632" stopIfTrue="1">
      <formula>$G$9=10</formula>
    </cfRule>
  </conditionalFormatting>
  <conditionalFormatting sqref="BJ32">
    <cfRule type="cellIs" dxfId="8083" priority="1629" stopIfTrue="1" operator="notEqual">
      <formula>AM56</formula>
    </cfRule>
    <cfRule type="expression" dxfId="8082" priority="1630" stopIfTrue="1">
      <formula>$N$7=10</formula>
    </cfRule>
  </conditionalFormatting>
  <conditionalFormatting sqref="BK32">
    <cfRule type="cellIs" dxfId="8081" priority="1627" stopIfTrue="1" operator="notEqual">
      <formula>AL56</formula>
    </cfRule>
    <cfRule type="expression" dxfId="8080" priority="1628" stopIfTrue="1">
      <formula>$N$7=10</formula>
    </cfRule>
  </conditionalFormatting>
  <conditionalFormatting sqref="BN28">
    <cfRule type="cellIs" dxfId="8079" priority="1625" stopIfTrue="1" operator="notEqual">
      <formula>AI60</formula>
    </cfRule>
    <cfRule type="expression" dxfId="8078" priority="1626" stopIfTrue="1">
      <formula>$N$7=10</formula>
    </cfRule>
  </conditionalFormatting>
  <conditionalFormatting sqref="BO28">
    <cfRule type="cellIs" dxfId="8077" priority="1623" stopIfTrue="1" operator="notEqual">
      <formula>AH60</formula>
    </cfRule>
    <cfRule type="expression" dxfId="8076" priority="1624" stopIfTrue="1">
      <formula>$N$7=10</formula>
    </cfRule>
  </conditionalFormatting>
  <conditionalFormatting sqref="BP18">
    <cfRule type="cellIs" dxfId="8075" priority="1621" stopIfTrue="1" operator="notEqual">
      <formula>Y62</formula>
    </cfRule>
    <cfRule type="expression" dxfId="8074" priority="1622" stopIfTrue="1">
      <formula>$N$7=6</formula>
    </cfRule>
  </conditionalFormatting>
  <conditionalFormatting sqref="BQ18">
    <cfRule type="cellIs" dxfId="8073" priority="1619" stopIfTrue="1" operator="notEqual">
      <formula>X62</formula>
    </cfRule>
    <cfRule type="expression" dxfId="8072" priority="1620" stopIfTrue="1">
      <formula>$N$7=6</formula>
    </cfRule>
  </conditionalFormatting>
  <conditionalFormatting sqref="BD40">
    <cfRule type="cellIs" dxfId="8071" priority="1617" stopIfTrue="1" operator="notEqual">
      <formula>AU50</formula>
    </cfRule>
    <cfRule type="expression" dxfId="8070" priority="1618" stopIfTrue="1">
      <formula>$G$9=11</formula>
    </cfRule>
  </conditionalFormatting>
  <conditionalFormatting sqref="BE40">
    <cfRule type="cellIs" dxfId="8069" priority="1615" stopIfTrue="1" operator="notEqual">
      <formula>AT50</formula>
    </cfRule>
    <cfRule type="expression" dxfId="8068" priority="1616" stopIfTrue="1">
      <formula>$G$9=11</formula>
    </cfRule>
  </conditionalFormatting>
  <conditionalFormatting sqref="BN30">
    <cfRule type="cellIs" dxfId="8067" priority="1613" stopIfTrue="1" operator="notEqual">
      <formula>AK60</formula>
    </cfRule>
    <cfRule type="expression" dxfId="8066" priority="1614" stopIfTrue="1">
      <formula>$N$7=11</formula>
    </cfRule>
  </conditionalFormatting>
  <conditionalFormatting sqref="BO30">
    <cfRule type="cellIs" dxfId="8065" priority="1611" stopIfTrue="1" operator="notEqual">
      <formula>AJ60</formula>
    </cfRule>
    <cfRule type="expression" dxfId="8064" priority="1612" stopIfTrue="1">
      <formula>$N$7=11</formula>
    </cfRule>
  </conditionalFormatting>
  <conditionalFormatting sqref="BM32">
    <cfRule type="cellIs" dxfId="8063" priority="1609" stopIfTrue="1" operator="notEqual">
      <formula>AL58</formula>
    </cfRule>
    <cfRule type="expression" dxfId="8062" priority="1610" stopIfTrue="1">
      <formula>$N$7=11</formula>
    </cfRule>
  </conditionalFormatting>
  <conditionalFormatting sqref="BJ34">
    <cfRule type="cellIs" dxfId="8061" priority="1607" stopIfTrue="1" operator="notEqual">
      <formula>AO56</formula>
    </cfRule>
    <cfRule type="expression" dxfId="8060" priority="1608" stopIfTrue="1">
      <formula>$N$7=11</formula>
    </cfRule>
  </conditionalFormatting>
  <conditionalFormatting sqref="BK34">
    <cfRule type="cellIs" dxfId="8059" priority="1605" stopIfTrue="1" operator="notEqual">
      <formula>AN56</formula>
    </cfRule>
    <cfRule type="expression" dxfId="8058" priority="1606" stopIfTrue="1">
      <formula>$N$7=11</formula>
    </cfRule>
  </conditionalFormatting>
  <conditionalFormatting sqref="BF40">
    <cfRule type="cellIs" dxfId="8057" priority="1603" stopIfTrue="1" operator="notEqual">
      <formula>AU52</formula>
    </cfRule>
    <cfRule type="expression" dxfId="8056" priority="1604" stopIfTrue="1">
      <formula>$G$9=12</formula>
    </cfRule>
  </conditionalFormatting>
  <conditionalFormatting sqref="BG40">
    <cfRule type="cellIs" dxfId="8055" priority="1601" stopIfTrue="1" operator="notEqual">
      <formula>AT52</formula>
    </cfRule>
    <cfRule type="expression" dxfId="8054" priority="1602" stopIfTrue="1">
      <formula>$G$9=12</formula>
    </cfRule>
  </conditionalFormatting>
  <conditionalFormatting sqref="BN32">
    <cfRule type="cellIs" dxfId="8053" priority="1599" stopIfTrue="1" operator="notEqual">
      <formula>AM60</formula>
    </cfRule>
    <cfRule type="expression" dxfId="8052" priority="1600" stopIfTrue="1">
      <formula>$N$7=12</formula>
    </cfRule>
  </conditionalFormatting>
  <conditionalFormatting sqref="BO32">
    <cfRule type="cellIs" dxfId="8051" priority="1597" stopIfTrue="1" operator="notEqual">
      <formula>AL60</formula>
    </cfRule>
    <cfRule type="expression" dxfId="8050" priority="1598" stopIfTrue="1">
      <formula>$N$7=12</formula>
    </cfRule>
  </conditionalFormatting>
  <conditionalFormatting sqref="BP20">
    <cfRule type="cellIs" dxfId="8049" priority="1595" stopIfTrue="1" operator="notEqual">
      <formula>AA62</formula>
    </cfRule>
    <cfRule type="expression" dxfId="8048" priority="1596" stopIfTrue="1">
      <formula>$N$7=7</formula>
    </cfRule>
  </conditionalFormatting>
  <conditionalFormatting sqref="BQ20">
    <cfRule type="cellIs" dxfId="8047" priority="1593" stopIfTrue="1" operator="notEqual">
      <formula>Z62</formula>
    </cfRule>
    <cfRule type="expression" dxfId="8046" priority="1594" stopIfTrue="1">
      <formula>$N$7=7</formula>
    </cfRule>
  </conditionalFormatting>
  <conditionalFormatting sqref="BJ38">
    <cfRule type="cellIs" dxfId="8045" priority="1591" stopIfTrue="1" operator="notEqual">
      <formula>AS56</formula>
    </cfRule>
    <cfRule type="expression" dxfId="8044" priority="1592" stopIfTrue="1">
      <formula>$G$9=13</formula>
    </cfRule>
  </conditionalFormatting>
  <conditionalFormatting sqref="BK38">
    <cfRule type="cellIs" dxfId="8043" priority="1589" stopIfTrue="1" operator="notEqual">
      <formula>AR56</formula>
    </cfRule>
    <cfRule type="expression" dxfId="8042" priority="1590" stopIfTrue="1">
      <formula>$G$9=13</formula>
    </cfRule>
  </conditionalFormatting>
  <conditionalFormatting sqref="BL42 BJ40">
    <cfRule type="cellIs" dxfId="8041" priority="1587" stopIfTrue="1" operator="notEqual">
      <formula>AU56</formula>
    </cfRule>
    <cfRule type="expression" dxfId="8040" priority="1588" stopIfTrue="1">
      <formula>$G$9=14</formula>
    </cfRule>
  </conditionalFormatting>
  <conditionalFormatting sqref="BM42 BK40">
    <cfRule type="cellIs" dxfId="8039" priority="1585" stopIfTrue="1" operator="notEqual">
      <formula>AT56</formula>
    </cfRule>
    <cfRule type="expression" dxfId="8038" priority="1586" stopIfTrue="1">
      <formula>$G$9=14</formula>
    </cfRule>
  </conditionalFormatting>
  <conditionalFormatting sqref="BP38">
    <cfRule type="cellIs" dxfId="8037" priority="1583" stopIfTrue="1" operator="notEqual">
      <formula>AS62</formula>
    </cfRule>
    <cfRule type="expression" dxfId="8036" priority="1584" stopIfTrue="1">
      <formula>$G$9=14</formula>
    </cfRule>
  </conditionalFormatting>
  <conditionalFormatting sqref="BQ38">
    <cfRule type="cellIs" dxfId="8035" priority="1581" stopIfTrue="1" operator="notEqual">
      <formula>AR62</formula>
    </cfRule>
    <cfRule type="expression" dxfId="8034" priority="1582" stopIfTrue="1">
      <formula>$G$9=14</formula>
    </cfRule>
  </conditionalFormatting>
  <conditionalFormatting sqref="BL40">
    <cfRule type="cellIs" dxfId="8033" priority="1579" stopIfTrue="1" operator="notEqual">
      <formula>AU58</formula>
    </cfRule>
    <cfRule type="expression" dxfId="8032" priority="1580" stopIfTrue="1">
      <formula>$G$9=15</formula>
    </cfRule>
  </conditionalFormatting>
  <conditionalFormatting sqref="BM40">
    <cfRule type="cellIs" dxfId="8031" priority="1577" stopIfTrue="1" operator="notEqual">
      <formula>AT58</formula>
    </cfRule>
    <cfRule type="expression" dxfId="8030" priority="1578" stopIfTrue="1">
      <formula>$G$9=15</formula>
    </cfRule>
  </conditionalFormatting>
  <conditionalFormatting sqref="BN38">
    <cfRule type="cellIs" dxfId="8029" priority="1575" stopIfTrue="1" operator="notEqual">
      <formula>AS60</formula>
    </cfRule>
    <cfRule type="expression" dxfId="8028" priority="1576" stopIfTrue="1">
      <formula>$G$9=15</formula>
    </cfRule>
  </conditionalFormatting>
  <conditionalFormatting sqref="BO38">
    <cfRule type="cellIs" dxfId="8027" priority="1573" stopIfTrue="1" operator="notEqual">
      <formula>AR60</formula>
    </cfRule>
    <cfRule type="expression" dxfId="8026" priority="1574" stopIfTrue="1">
      <formula>$G$9=15</formula>
    </cfRule>
  </conditionalFormatting>
  <conditionalFormatting sqref="BN42">
    <cfRule type="cellIs" dxfId="8025" priority="1571" stopIfTrue="1" operator="notEqual">
      <formula>AW60</formula>
    </cfRule>
    <cfRule type="expression" dxfId="8024" priority="1572" stopIfTrue="1">
      <formula>$G$9=16</formula>
    </cfRule>
  </conditionalFormatting>
  <conditionalFormatting sqref="BO42">
    <cfRule type="cellIs" dxfId="8023" priority="1569" stopIfTrue="1" operator="notEqual">
      <formula>AV60</formula>
    </cfRule>
    <cfRule type="expression" dxfId="8022" priority="1570" stopIfTrue="1">
      <formula>$G$9=16</formula>
    </cfRule>
  </conditionalFormatting>
  <conditionalFormatting sqref="AX22">
    <cfRule type="cellIs" dxfId="8021" priority="1567" stopIfTrue="1" operator="notEqual">
      <formula>AC44</formula>
    </cfRule>
    <cfRule type="expression" dxfId="8020" priority="1568" stopIfTrue="1">
      <formula>$N$7=13</formula>
    </cfRule>
  </conditionalFormatting>
  <conditionalFormatting sqref="AY22">
    <cfRule type="cellIs" dxfId="8019" priority="1565" stopIfTrue="1" operator="notEqual">
      <formula>AB44</formula>
    </cfRule>
    <cfRule type="expression" dxfId="8018" priority="1566" stopIfTrue="1">
      <formula>$N$7=13</formula>
    </cfRule>
  </conditionalFormatting>
  <conditionalFormatting sqref="AZ20">
    <cfRule type="cellIs" dxfId="8017" priority="1563" stopIfTrue="1" operator="notEqual">
      <formula>AA46</formula>
    </cfRule>
    <cfRule type="expression" dxfId="8016" priority="1564" stopIfTrue="1">
      <formula>$N$7=13</formula>
    </cfRule>
  </conditionalFormatting>
  <conditionalFormatting sqref="BA20">
    <cfRule type="cellIs" dxfId="8015" priority="1561" stopIfTrue="1" operator="notEqual">
      <formula>Z46</formula>
    </cfRule>
    <cfRule type="expression" dxfId="8014" priority="1562" stopIfTrue="1">
      <formula>$N$7=13</formula>
    </cfRule>
  </conditionalFormatting>
  <conditionalFormatting sqref="BB18">
    <cfRule type="cellIs" dxfId="8013" priority="1559" stopIfTrue="1" operator="notEqual">
      <formula>Y48</formula>
    </cfRule>
    <cfRule type="expression" dxfId="8012" priority="1560" stopIfTrue="1">
      <formula>$N$7=13</formula>
    </cfRule>
  </conditionalFormatting>
  <conditionalFormatting sqref="BC18">
    <cfRule type="cellIs" dxfId="8011" priority="1557" stopIfTrue="1" operator="notEqual">
      <formula>X48</formula>
    </cfRule>
    <cfRule type="expression" dxfId="8010" priority="1558" stopIfTrue="1">
      <formula>$N$7=13</formula>
    </cfRule>
  </conditionalFormatting>
  <conditionalFormatting sqref="BD16">
    <cfRule type="cellIs" dxfId="8009" priority="1555" stopIfTrue="1" operator="notEqual">
      <formula>W50</formula>
    </cfRule>
    <cfRule type="expression" dxfId="8008" priority="1556" stopIfTrue="1">
      <formula>$N$7=13</formula>
    </cfRule>
  </conditionalFormatting>
  <conditionalFormatting sqref="BE16">
    <cfRule type="cellIs" dxfId="8007" priority="1553" stopIfTrue="1" operator="notEqual">
      <formula>V50</formula>
    </cfRule>
    <cfRule type="expression" dxfId="8006" priority="1554" stopIfTrue="1">
      <formula>$N$7=13</formula>
    </cfRule>
  </conditionalFormatting>
  <conditionalFormatting sqref="BF14">
    <cfRule type="cellIs" dxfId="8005" priority="1551" stopIfTrue="1" operator="notEqual">
      <formula>U52</formula>
    </cfRule>
    <cfRule type="expression" dxfId="8004" priority="1552" stopIfTrue="1">
      <formula>$N$7=13</formula>
    </cfRule>
  </conditionalFormatting>
  <conditionalFormatting sqref="BG14">
    <cfRule type="cellIs" dxfId="8003" priority="1549" stopIfTrue="1" operator="notEqual">
      <formula>T52</formula>
    </cfRule>
    <cfRule type="expression" dxfId="8002" priority="1550" stopIfTrue="1">
      <formula>$N$7=13</formula>
    </cfRule>
  </conditionalFormatting>
  <conditionalFormatting sqref="BH12">
    <cfRule type="cellIs" dxfId="8001" priority="1547" stopIfTrue="1" operator="notEqual">
      <formula>S54</formula>
    </cfRule>
    <cfRule type="expression" dxfId="8000" priority="1548" stopIfTrue="1">
      <formula>$N$7=13</formula>
    </cfRule>
  </conditionalFormatting>
  <conditionalFormatting sqref="BI12">
    <cfRule type="cellIs" dxfId="7999" priority="1545" stopIfTrue="1" operator="notEqual">
      <formula>R54</formula>
    </cfRule>
    <cfRule type="expression" dxfId="7998" priority="1546" stopIfTrue="1">
      <formula>$N$7=13</formula>
    </cfRule>
  </conditionalFormatting>
  <conditionalFormatting sqref="BJ10">
    <cfRule type="cellIs" dxfId="7997" priority="1543" stopIfTrue="1" operator="notEqual">
      <formula>Q56</formula>
    </cfRule>
    <cfRule type="expression" dxfId="7996" priority="1544" stopIfTrue="1">
      <formula>$N$7=13</formula>
    </cfRule>
  </conditionalFormatting>
  <conditionalFormatting sqref="BK10">
    <cfRule type="cellIs" dxfId="7995" priority="1541" stopIfTrue="1" operator="notEqual">
      <formula>P56</formula>
    </cfRule>
    <cfRule type="expression" dxfId="7994" priority="1542" stopIfTrue="1">
      <formula>$N$7=13</formula>
    </cfRule>
  </conditionalFormatting>
  <conditionalFormatting sqref="BL8">
    <cfRule type="cellIs" dxfId="7993" priority="1539" stopIfTrue="1" operator="notEqual">
      <formula>O58</formula>
    </cfRule>
    <cfRule type="expression" dxfId="7992" priority="1540" stopIfTrue="1">
      <formula>$N$7=13</formula>
    </cfRule>
  </conditionalFormatting>
  <conditionalFormatting sqref="BM8">
    <cfRule type="cellIs" dxfId="7991" priority="1537" stopIfTrue="1" operator="notEqual">
      <formula>N58</formula>
    </cfRule>
    <cfRule type="expression" dxfId="7990" priority="1538" stopIfTrue="1">
      <formula>$N$7=13</formula>
    </cfRule>
  </conditionalFormatting>
  <conditionalFormatting sqref="AX42">
    <cfRule type="cellIs" dxfId="7989" priority="1535" stopIfTrue="1" operator="notEqual">
      <formula>AW44</formula>
    </cfRule>
    <cfRule type="expression" dxfId="7988" priority="1536" stopIfTrue="1">
      <formula>$G$9=17</formula>
    </cfRule>
  </conditionalFormatting>
  <conditionalFormatting sqref="AY42">
    <cfRule type="cellIs" dxfId="7987" priority="1533" stopIfTrue="1" operator="notEqual">
      <formula>AV44</formula>
    </cfRule>
    <cfRule type="expression" dxfId="7986" priority="1534" stopIfTrue="1">
      <formula>$G$9=17</formula>
    </cfRule>
  </conditionalFormatting>
  <conditionalFormatting sqref="BP24">
    <cfRule type="cellIs" dxfId="7985" priority="1531" stopIfTrue="1" operator="notEqual">
      <formula>AE62</formula>
    </cfRule>
    <cfRule type="expression" dxfId="7984" priority="1532" stopIfTrue="1">
      <formula>$N$7=9</formula>
    </cfRule>
  </conditionalFormatting>
  <conditionalFormatting sqref="BQ24">
    <cfRule type="cellIs" dxfId="7983" priority="1529" stopIfTrue="1" operator="notEqual">
      <formula>AD62</formula>
    </cfRule>
    <cfRule type="expression" dxfId="7982" priority="1530" stopIfTrue="1">
      <formula>$N$7=9</formula>
    </cfRule>
  </conditionalFormatting>
  <conditionalFormatting sqref="AZ22">
    <cfRule type="cellIs" dxfId="7981" priority="1527" stopIfTrue="1" operator="notEqual">
      <formula>AC46</formula>
    </cfRule>
    <cfRule type="expression" dxfId="7980" priority="1528" stopIfTrue="1">
      <formula>$N$7=14</formula>
    </cfRule>
  </conditionalFormatting>
  <conditionalFormatting sqref="BA22">
    <cfRule type="cellIs" dxfId="7979" priority="1525" stopIfTrue="1" operator="notEqual">
      <formula>AB46</formula>
    </cfRule>
    <cfRule type="expression" dxfId="7978" priority="1526" stopIfTrue="1">
      <formula>$N$7=14</formula>
    </cfRule>
  </conditionalFormatting>
  <conditionalFormatting sqref="BB20">
    <cfRule type="cellIs" dxfId="7977" priority="1523" stopIfTrue="1" operator="notEqual">
      <formula>AA48</formula>
    </cfRule>
    <cfRule type="expression" dxfId="7976" priority="1524" stopIfTrue="1">
      <formula>$N$7=14</formula>
    </cfRule>
  </conditionalFormatting>
  <conditionalFormatting sqref="BC20">
    <cfRule type="cellIs" dxfId="7975" priority="1521" stopIfTrue="1" operator="notEqual">
      <formula>Z48</formula>
    </cfRule>
    <cfRule type="expression" dxfId="7974" priority="1522" stopIfTrue="1">
      <formula>$N$7=14</formula>
    </cfRule>
  </conditionalFormatting>
  <conditionalFormatting sqref="BD18">
    <cfRule type="cellIs" dxfId="7973" priority="1519" stopIfTrue="1" operator="notEqual">
      <formula>Y50</formula>
    </cfRule>
    <cfRule type="expression" dxfId="7972" priority="1520" stopIfTrue="1">
      <formula>$N$7=14</formula>
    </cfRule>
  </conditionalFormatting>
  <conditionalFormatting sqref="BE18">
    <cfRule type="cellIs" dxfId="7971" priority="1517" stopIfTrue="1" operator="notEqual">
      <formula>X50</formula>
    </cfRule>
    <cfRule type="expression" dxfId="7970" priority="1518" stopIfTrue="1">
      <formula>$N$7=14</formula>
    </cfRule>
  </conditionalFormatting>
  <conditionalFormatting sqref="BF16">
    <cfRule type="cellIs" dxfId="7969" priority="1515" stopIfTrue="1" operator="notEqual">
      <formula>W52</formula>
    </cfRule>
    <cfRule type="expression" dxfId="7968" priority="1516" stopIfTrue="1">
      <formula>$N$7=14</formula>
    </cfRule>
  </conditionalFormatting>
  <conditionalFormatting sqref="BG16">
    <cfRule type="cellIs" dxfId="7967" priority="1513" stopIfTrue="1" operator="notEqual">
      <formula>V52</formula>
    </cfRule>
    <cfRule type="expression" dxfId="7966" priority="1514" stopIfTrue="1">
      <formula>$N$7=14</formula>
    </cfRule>
  </conditionalFormatting>
  <conditionalFormatting sqref="BH14">
    <cfRule type="cellIs" dxfId="7965" priority="1511" stopIfTrue="1" operator="notEqual">
      <formula>U54</formula>
    </cfRule>
    <cfRule type="expression" dxfId="7964" priority="1512" stopIfTrue="1">
      <formula>$N$7=14</formula>
    </cfRule>
  </conditionalFormatting>
  <conditionalFormatting sqref="BI14">
    <cfRule type="cellIs" dxfId="7963" priority="1509" stopIfTrue="1" operator="notEqual">
      <formula>T54</formula>
    </cfRule>
    <cfRule type="expression" dxfId="7962" priority="1510" stopIfTrue="1">
      <formula>$N$7=14</formula>
    </cfRule>
  </conditionalFormatting>
  <conditionalFormatting sqref="BJ12">
    <cfRule type="cellIs" dxfId="7961" priority="1507" stopIfTrue="1" operator="notEqual">
      <formula>S56</formula>
    </cfRule>
    <cfRule type="expression" dxfId="7960" priority="1508" stopIfTrue="1">
      <formula>$N$7=14</formula>
    </cfRule>
  </conditionalFormatting>
  <conditionalFormatting sqref="BK12">
    <cfRule type="cellIs" dxfId="7959" priority="1505" stopIfTrue="1" operator="notEqual">
      <formula>R56</formula>
    </cfRule>
    <cfRule type="expression" dxfId="7958" priority="1506" stopIfTrue="1">
      <formula>$N$7=14</formula>
    </cfRule>
  </conditionalFormatting>
  <conditionalFormatting sqref="BL10">
    <cfRule type="cellIs" dxfId="7957" priority="1503" stopIfTrue="1" operator="notEqual">
      <formula>Q58</formula>
    </cfRule>
    <cfRule type="expression" dxfId="7956" priority="1504" stopIfTrue="1">
      <formula>$N$7=14</formula>
    </cfRule>
  </conditionalFormatting>
  <conditionalFormatting sqref="BM10">
    <cfRule type="cellIs" dxfId="7955" priority="1501" stopIfTrue="1" operator="notEqual">
      <formula>P58</formula>
    </cfRule>
    <cfRule type="expression" dxfId="7954" priority="1502" stopIfTrue="1">
      <formula>$N$7=14</formula>
    </cfRule>
  </conditionalFormatting>
  <conditionalFormatting sqref="BN8">
    <cfRule type="cellIs" dxfId="7953" priority="1499" stopIfTrue="1" operator="notEqual">
      <formula>O60</formula>
    </cfRule>
    <cfRule type="expression" dxfId="7952" priority="1500" stopIfTrue="1">
      <formula>$N$7=14</formula>
    </cfRule>
  </conditionalFormatting>
  <conditionalFormatting sqref="BO8">
    <cfRule type="cellIs" dxfId="7951" priority="1497" stopIfTrue="1" operator="notEqual">
      <formula>N60</formula>
    </cfRule>
    <cfRule type="expression" dxfId="7950" priority="1498" stopIfTrue="1">
      <formula>$N$7=14</formula>
    </cfRule>
  </conditionalFormatting>
  <conditionalFormatting sqref="AX24">
    <cfRule type="cellIs" dxfId="7949" priority="1495" stopIfTrue="1" operator="notEqual">
      <formula>AE44</formula>
    </cfRule>
    <cfRule type="expression" dxfId="7948" priority="1496" stopIfTrue="1">
      <formula>$N$7=14</formula>
    </cfRule>
  </conditionalFormatting>
  <conditionalFormatting sqref="AY24">
    <cfRule type="cellIs" dxfId="7947" priority="1493" stopIfTrue="1" operator="notEqual">
      <formula>AD44</formula>
    </cfRule>
    <cfRule type="expression" dxfId="7946" priority="1494" stopIfTrue="1">
      <formula>$N$7=14</formula>
    </cfRule>
  </conditionalFormatting>
  <conditionalFormatting sqref="AZ26">
    <cfRule type="cellIs" dxfId="7945" priority="1491" stopIfTrue="1" operator="notEqual">
      <formula>AG46</formula>
    </cfRule>
    <cfRule type="expression" dxfId="7944" priority="1492" stopIfTrue="1">
      <formula>$N$7=2</formula>
    </cfRule>
  </conditionalFormatting>
  <conditionalFormatting sqref="BA26">
    <cfRule type="cellIs" dxfId="7943" priority="1489" stopIfTrue="1" operator="notEqual">
      <formula>AF46</formula>
    </cfRule>
    <cfRule type="expression" dxfId="7942" priority="1490" stopIfTrue="1">
      <formula>$N$7=2</formula>
    </cfRule>
  </conditionalFormatting>
  <conditionalFormatting sqref="BB28">
    <cfRule type="cellIs" dxfId="7941" priority="1487" stopIfTrue="1" operator="notEqual">
      <formula>AI48</formula>
    </cfRule>
    <cfRule type="expression" dxfId="7940" priority="1488" stopIfTrue="1">
      <formula>$N$7=4</formula>
    </cfRule>
  </conditionalFormatting>
  <conditionalFormatting sqref="BC28">
    <cfRule type="cellIs" dxfId="7939" priority="1485" stopIfTrue="1" operator="notEqual">
      <formula>AH48</formula>
    </cfRule>
    <cfRule type="expression" dxfId="7938" priority="1486" stopIfTrue="1">
      <formula>$N$7=4</formula>
    </cfRule>
  </conditionalFormatting>
  <conditionalFormatting sqref="BD30">
    <cfRule type="cellIs" dxfId="7937" priority="1483" stopIfTrue="1" operator="notEqual">
      <formula>AK50</formula>
    </cfRule>
    <cfRule type="expression" dxfId="7936" priority="1484" stopIfTrue="1">
      <formula>$N$7=6</formula>
    </cfRule>
  </conditionalFormatting>
  <conditionalFormatting sqref="BE30">
    <cfRule type="cellIs" dxfId="7935" priority="1481" stopIfTrue="1" operator="notEqual">
      <formula>AJ50</formula>
    </cfRule>
    <cfRule type="expression" dxfId="7934" priority="1482" stopIfTrue="1">
      <formula>$N$7=6</formula>
    </cfRule>
  </conditionalFormatting>
  <conditionalFormatting sqref="BF32">
    <cfRule type="cellIs" dxfId="7933" priority="1479" stopIfTrue="1" operator="notEqual">
      <formula>AM52</formula>
    </cfRule>
    <cfRule type="expression" dxfId="7932" priority="1480" stopIfTrue="1">
      <formula>$N$7=8</formula>
    </cfRule>
  </conditionalFormatting>
  <conditionalFormatting sqref="BG32">
    <cfRule type="cellIs" dxfId="7931" priority="1477" stopIfTrue="1" operator="notEqual">
      <formula>AL52</formula>
    </cfRule>
    <cfRule type="expression" dxfId="7930" priority="1478" stopIfTrue="1">
      <formula>$N$7=8</formula>
    </cfRule>
  </conditionalFormatting>
  <conditionalFormatting sqref="BH34">
    <cfRule type="cellIs" dxfId="7929" priority="1475" stopIfTrue="1" operator="notEqual">
      <formula>AO54</formula>
    </cfRule>
    <cfRule type="expression" dxfId="7928" priority="1476" stopIfTrue="1">
      <formula>$N$7=10</formula>
    </cfRule>
  </conditionalFormatting>
  <conditionalFormatting sqref="BI34">
    <cfRule type="cellIs" dxfId="7927" priority="1473" stopIfTrue="1" operator="notEqual">
      <formula>AN54</formula>
    </cfRule>
    <cfRule type="expression" dxfId="7926" priority="1474" stopIfTrue="1">
      <formula>$N$7=10</formula>
    </cfRule>
  </conditionalFormatting>
  <conditionalFormatting sqref="BL38">
    <cfRule type="cellIs" dxfId="7925" priority="1471" stopIfTrue="1" operator="notEqual">
      <formula>AS58</formula>
    </cfRule>
    <cfRule type="expression" dxfId="7924" priority="1472" stopIfTrue="1">
      <formula>$G$9=17</formula>
    </cfRule>
  </conditionalFormatting>
  <conditionalFormatting sqref="BM38">
    <cfRule type="cellIs" dxfId="7923" priority="1469" stopIfTrue="1" operator="notEqual">
      <formula>AR58</formula>
    </cfRule>
    <cfRule type="expression" dxfId="7922" priority="1470" stopIfTrue="1">
      <formula>$G$9=17</formula>
    </cfRule>
  </conditionalFormatting>
  <conditionalFormatting sqref="BN40">
    <cfRule type="cellIs" dxfId="7921" priority="1467" stopIfTrue="1" operator="notEqual">
      <formula>AU60</formula>
    </cfRule>
    <cfRule type="expression" dxfId="7920" priority="1468" stopIfTrue="1">
      <formula>$G$9=17</formula>
    </cfRule>
  </conditionalFormatting>
  <conditionalFormatting sqref="BO40">
    <cfRule type="cellIs" dxfId="7919" priority="1465" stopIfTrue="1" operator="notEqual">
      <formula>AT60</formula>
    </cfRule>
    <cfRule type="expression" dxfId="7918" priority="1466" stopIfTrue="1">
      <formula>$G$9=17</formula>
    </cfRule>
  </conditionalFormatting>
  <conditionalFormatting sqref="BP42">
    <cfRule type="cellIs" dxfId="7917" priority="1463" stopIfTrue="1" operator="notEqual">
      <formula>AW62</formula>
    </cfRule>
    <cfRule type="expression" dxfId="7916" priority="1464" stopIfTrue="1">
      <formula>$G$9=17</formula>
    </cfRule>
  </conditionalFormatting>
  <conditionalFormatting sqref="BQ42">
    <cfRule type="cellIs" dxfId="7915" priority="1461" stopIfTrue="1" operator="notEqual">
      <formula>AV62</formula>
    </cfRule>
    <cfRule type="expression" dxfId="7914" priority="1462" stopIfTrue="1">
      <formula>$G$9=17</formula>
    </cfRule>
  </conditionalFormatting>
  <conditionalFormatting sqref="AJ47:AW47 AL49:AW49 AT57:AW57 AR55:AW55 AV59:AW59 AP53:AW53 N53:AM53 N43:AC43 N51:AK51 N57:AQ57 N59:AS59 AF43:AW43 N45:AE45 AH45:AW45 N47:AG47 N49:AI49 AN51:AW51 N55:AO55 N61:AU61">
    <cfRule type="cellIs" dxfId="7913" priority="1458" stopIfTrue="1" operator="equal">
      <formula>2</formula>
    </cfRule>
    <cfRule type="cellIs" dxfId="7912" priority="1459" stopIfTrue="1" operator="equal">
      <formula>1</formula>
    </cfRule>
    <cfRule type="expression" dxfId="7911" priority="1460" stopIfTrue="1">
      <formula>N44+O44&lt;3</formula>
    </cfRule>
  </conditionalFormatting>
  <conditionalFormatting sqref="AV52">
    <cfRule type="cellIs" dxfId="7910" priority="1456" stopIfTrue="1" operator="notEqual">
      <formula>BG42</formula>
    </cfRule>
    <cfRule type="expression" dxfId="7909" priority="1457" stopIfTrue="1">
      <formula>$G$9=8</formula>
    </cfRule>
  </conditionalFormatting>
  <conditionalFormatting sqref="AW52">
    <cfRule type="cellIs" dxfId="7908" priority="1454" stopIfTrue="1" operator="notEqual">
      <formula>BF42</formula>
    </cfRule>
    <cfRule type="expression" dxfId="7907" priority="1455" stopIfTrue="1">
      <formula>$G$9=8</formula>
    </cfRule>
  </conditionalFormatting>
  <conditionalFormatting sqref="AL62">
    <cfRule type="cellIs" dxfId="7906" priority="1452" stopIfTrue="1" operator="notEqual">
      <formula>BQ32</formula>
    </cfRule>
    <cfRule type="expression" dxfId="7905" priority="1453" stopIfTrue="1">
      <formula>$N$7=13</formula>
    </cfRule>
  </conditionalFormatting>
  <conditionalFormatting sqref="AM62">
    <cfRule type="cellIs" dxfId="7904" priority="1450" stopIfTrue="1" operator="notEqual">
      <formula>BP32</formula>
    </cfRule>
    <cfRule type="expression" dxfId="7903" priority="1451" stopIfTrue="1">
      <formula>$N$7=13</formula>
    </cfRule>
  </conditionalFormatting>
  <conditionalFormatting sqref="N44">
    <cfRule type="cellIs" dxfId="7902" priority="1448" stopIfTrue="1" operator="notEqual">
      <formula>AY8</formula>
    </cfRule>
    <cfRule type="expression" dxfId="7901" priority="1449" stopIfTrue="1">
      <formula>$N$7=6</formula>
    </cfRule>
  </conditionalFormatting>
  <conditionalFormatting sqref="O44">
    <cfRule type="cellIs" dxfId="7900" priority="1446" stopIfTrue="1" operator="notEqual">
      <formula>AX8</formula>
    </cfRule>
    <cfRule type="expression" dxfId="7899" priority="1447" stopIfTrue="1">
      <formula>$N$7=6</formula>
    </cfRule>
  </conditionalFormatting>
  <conditionalFormatting sqref="P44">
    <cfRule type="cellIs" dxfId="7898" priority="1444" stopIfTrue="1" operator="notEqual">
      <formula>AY10</formula>
    </cfRule>
    <cfRule type="expression" dxfId="7897" priority="1445" stopIfTrue="1">
      <formula>$N$7=7</formula>
    </cfRule>
  </conditionalFormatting>
  <conditionalFormatting sqref="Q44">
    <cfRule type="cellIs" dxfId="7896" priority="1442" stopIfTrue="1" operator="notEqual">
      <formula>AX10</formula>
    </cfRule>
    <cfRule type="expression" dxfId="7895" priority="1443" stopIfTrue="1">
      <formula>$N$7=7</formula>
    </cfRule>
  </conditionalFormatting>
  <conditionalFormatting sqref="R44">
    <cfRule type="cellIs" dxfId="7894" priority="1440" stopIfTrue="1" operator="notEqual">
      <formula>AY12</formula>
    </cfRule>
    <cfRule type="expression" dxfId="7893" priority="1441" stopIfTrue="1">
      <formula>$N$7=8</formula>
    </cfRule>
  </conditionalFormatting>
  <conditionalFormatting sqref="S44">
    <cfRule type="cellIs" dxfId="7892" priority="1438" stopIfTrue="1" operator="notEqual">
      <formula>AX12</formula>
    </cfRule>
    <cfRule type="expression" dxfId="7891" priority="1439" stopIfTrue="1">
      <formula>$N$7=8</formula>
    </cfRule>
  </conditionalFormatting>
  <conditionalFormatting sqref="P46">
    <cfRule type="cellIs" dxfId="7890" priority="1436" stopIfTrue="1" operator="notEqual">
      <formula>BA10</formula>
    </cfRule>
    <cfRule type="expression" dxfId="7889" priority="1437" stopIfTrue="1">
      <formula>$N$7=8</formula>
    </cfRule>
  </conditionalFormatting>
  <conditionalFormatting sqref="Q46">
    <cfRule type="cellIs" dxfId="7888" priority="1434" stopIfTrue="1" operator="notEqual">
      <formula>AZ10</formula>
    </cfRule>
    <cfRule type="expression" dxfId="7887" priority="1435" stopIfTrue="1">
      <formula>$N$7=8</formula>
    </cfRule>
  </conditionalFormatting>
  <conditionalFormatting sqref="N48">
    <cfRule type="cellIs" dxfId="7886" priority="1432" stopIfTrue="1" operator="notEqual">
      <formula>BC8</formula>
    </cfRule>
    <cfRule type="expression" dxfId="7885" priority="1433" stopIfTrue="1">
      <formula>$N$7=8</formula>
    </cfRule>
  </conditionalFormatting>
  <conditionalFormatting sqref="O48">
    <cfRule type="cellIs" dxfId="7884" priority="1430" stopIfTrue="1" operator="notEqual">
      <formula>BB8</formula>
    </cfRule>
    <cfRule type="expression" dxfId="7883" priority="1431" stopIfTrue="1">
      <formula>$N$7=8</formula>
    </cfRule>
  </conditionalFormatting>
  <conditionalFormatting sqref="R46">
    <cfRule type="cellIs" dxfId="7882" priority="1428" stopIfTrue="1" operator="notEqual">
      <formula>BA12</formula>
    </cfRule>
    <cfRule type="expression" dxfId="7881" priority="1429" stopIfTrue="1">
      <formula>$N$7=9</formula>
    </cfRule>
  </conditionalFormatting>
  <conditionalFormatting sqref="S46">
    <cfRule type="cellIs" dxfId="7880" priority="1426" stopIfTrue="1" operator="notEqual">
      <formula>AZ12</formula>
    </cfRule>
    <cfRule type="expression" dxfId="7879" priority="1427" stopIfTrue="1">
      <formula>$N$7=9</formula>
    </cfRule>
  </conditionalFormatting>
  <conditionalFormatting sqref="T44">
    <cfRule type="cellIs" dxfId="7878" priority="1424" stopIfTrue="1" operator="notEqual">
      <formula>AY14</formula>
    </cfRule>
    <cfRule type="expression" dxfId="7877" priority="1425" stopIfTrue="1">
      <formula>$N$7=9</formula>
    </cfRule>
  </conditionalFormatting>
  <conditionalFormatting sqref="U44">
    <cfRule type="cellIs" dxfId="7876" priority="1422" stopIfTrue="1" operator="notEqual">
      <formula>AX14</formula>
    </cfRule>
    <cfRule type="expression" dxfId="7875" priority="1423" stopIfTrue="1">
      <formula>$N$7=9</formula>
    </cfRule>
  </conditionalFormatting>
  <conditionalFormatting sqref="AV56">
    <cfRule type="cellIs" dxfId="7874" priority="1420" stopIfTrue="1" operator="notEqual">
      <formula>BK42</formula>
    </cfRule>
    <cfRule type="expression" dxfId="7873" priority="1421" stopIfTrue="1">
      <formula>$G$9=12</formula>
    </cfRule>
  </conditionalFormatting>
  <conditionalFormatting sqref="AW56">
    <cfRule type="cellIs" dxfId="7872" priority="1418" stopIfTrue="1" operator="notEqual">
      <formula>BJ42</formula>
    </cfRule>
    <cfRule type="expression" dxfId="7871" priority="1419" stopIfTrue="1">
      <formula>$G$9=12</formula>
    </cfRule>
  </conditionalFormatting>
  <conditionalFormatting sqref="V44">
    <cfRule type="cellIs" dxfId="7870" priority="1416" stopIfTrue="1" operator="notEqual">
      <formula>AY16</formula>
    </cfRule>
    <cfRule type="expression" dxfId="7869" priority="1417" stopIfTrue="1">
      <formula>$N$7=10</formula>
    </cfRule>
  </conditionalFormatting>
  <conditionalFormatting sqref="W44">
    <cfRule type="cellIs" dxfId="7868" priority="1414" stopIfTrue="1" operator="notEqual">
      <formula>AX16</formula>
    </cfRule>
    <cfRule type="expression" dxfId="7867" priority="1415" stopIfTrue="1">
      <formula>$N$7=10</formula>
    </cfRule>
  </conditionalFormatting>
  <conditionalFormatting sqref="T46">
    <cfRule type="cellIs" dxfId="7866" priority="1412" stopIfTrue="1" operator="notEqual">
      <formula>BA14</formula>
    </cfRule>
    <cfRule type="expression" dxfId="7865" priority="1413" stopIfTrue="1">
      <formula>$N$7=10</formula>
    </cfRule>
  </conditionalFormatting>
  <conditionalFormatting sqref="U46">
    <cfRule type="cellIs" dxfId="7864" priority="1410" stopIfTrue="1" operator="notEqual">
      <formula>AZ14</formula>
    </cfRule>
    <cfRule type="expression" dxfId="7863" priority="1411" stopIfTrue="1">
      <formula>$N$7=10</formula>
    </cfRule>
  </conditionalFormatting>
  <conditionalFormatting sqref="R48">
    <cfRule type="cellIs" dxfId="7862" priority="1408" stopIfTrue="1" operator="notEqual">
      <formula>BC12</formula>
    </cfRule>
    <cfRule type="expression" dxfId="7861" priority="1409" stopIfTrue="1">
      <formula>$N$7=10</formula>
    </cfRule>
  </conditionalFormatting>
  <conditionalFormatting sqref="S48">
    <cfRule type="cellIs" dxfId="7860" priority="1406" stopIfTrue="1" operator="notEqual">
      <formula>BB12</formula>
    </cfRule>
    <cfRule type="expression" dxfId="7859" priority="1407" stopIfTrue="1">
      <formula>$N$7=10</formula>
    </cfRule>
  </conditionalFormatting>
  <conditionalFormatting sqref="N52">
    <cfRule type="cellIs" dxfId="7858" priority="1404" stopIfTrue="1" operator="notEqual">
      <formula>BG8</formula>
    </cfRule>
    <cfRule type="expression" dxfId="7857" priority="1405" stopIfTrue="1">
      <formula>$N$7=10</formula>
    </cfRule>
  </conditionalFormatting>
  <conditionalFormatting sqref="O52">
    <cfRule type="cellIs" dxfId="7856" priority="1402" stopIfTrue="1" operator="notEqual">
      <formula>BF8</formula>
    </cfRule>
    <cfRule type="expression" dxfId="7855" priority="1403" stopIfTrue="1">
      <formula>$N$7=10</formula>
    </cfRule>
  </conditionalFormatting>
  <conditionalFormatting sqref="P60">
    <cfRule type="cellIs" dxfId="7854" priority="1400" stopIfTrue="1" operator="notEqual">
      <formula>BO10</formula>
    </cfRule>
    <cfRule type="expression" dxfId="7853" priority="1401" stopIfTrue="1">
      <formula>$N$7=1</formula>
    </cfRule>
  </conditionalFormatting>
  <conditionalFormatting sqref="Q60">
    <cfRule type="cellIs" dxfId="7852" priority="1398" stopIfTrue="1" operator="notEqual">
      <formula>BN10</formula>
    </cfRule>
    <cfRule type="expression" dxfId="7851" priority="1399" stopIfTrue="1">
      <formula>$N$7=1</formula>
    </cfRule>
  </conditionalFormatting>
  <conditionalFormatting sqref="AR54">
    <cfRule type="cellIs" dxfId="7850" priority="1396" stopIfTrue="1" operator="notEqual">
      <formula>BI38</formula>
    </cfRule>
    <cfRule type="expression" dxfId="7849" priority="1397" stopIfTrue="1">
      <formula>$G$9=12</formula>
    </cfRule>
  </conditionalFormatting>
  <conditionalFormatting sqref="AS54">
    <cfRule type="cellIs" dxfId="7848" priority="1394" stopIfTrue="1" operator="notEqual">
      <formula>BH38</formula>
    </cfRule>
    <cfRule type="expression" dxfId="7847" priority="1395" stopIfTrue="1">
      <formula>$G$9=12</formula>
    </cfRule>
  </conditionalFormatting>
  <conditionalFormatting sqref="AN58">
    <cfRule type="cellIs" dxfId="7846" priority="1392" stopIfTrue="1" operator="notEqual">
      <formula>BM34</formula>
    </cfRule>
    <cfRule type="expression" dxfId="7845" priority="1393" stopIfTrue="1">
      <formula>$N$7=12</formula>
    </cfRule>
  </conditionalFormatting>
  <conditionalFormatting sqref="AO58">
    <cfRule type="cellIs" dxfId="7844" priority="1390" stopIfTrue="1" operator="notEqual">
      <formula>BL34</formula>
    </cfRule>
    <cfRule type="expression" dxfId="7843" priority="1391" stopIfTrue="1">
      <formula>$N$7=12</formula>
    </cfRule>
  </conditionalFormatting>
  <conditionalFormatting sqref="N54">
    <cfRule type="cellIs" dxfId="7842" priority="1388" stopIfTrue="1" operator="notEqual">
      <formula>BI8</formula>
    </cfRule>
    <cfRule type="expression" dxfId="7841" priority="1389" stopIfTrue="1">
      <formula>$N$7=11</formula>
    </cfRule>
  </conditionalFormatting>
  <conditionalFormatting sqref="O54">
    <cfRule type="cellIs" dxfId="7840" priority="1386" stopIfTrue="1" operator="notEqual">
      <formula>BH8</formula>
    </cfRule>
    <cfRule type="expression" dxfId="7839" priority="1387" stopIfTrue="1">
      <formula>$N$7=11</formula>
    </cfRule>
  </conditionalFormatting>
  <conditionalFormatting sqref="P52">
    <cfRule type="cellIs" dxfId="7838" priority="1384" stopIfTrue="1" operator="notEqual">
      <formula>BG10</formula>
    </cfRule>
    <cfRule type="expression" dxfId="7837" priority="1385" stopIfTrue="1">
      <formula>$N$7=11</formula>
    </cfRule>
  </conditionalFormatting>
  <conditionalFormatting sqref="Q52">
    <cfRule type="cellIs" dxfId="7836" priority="1382" stopIfTrue="1" operator="notEqual">
      <formula>BF10</formula>
    </cfRule>
    <cfRule type="expression" dxfId="7835" priority="1383" stopIfTrue="1">
      <formula>$N$7=11</formula>
    </cfRule>
  </conditionalFormatting>
  <conditionalFormatting sqref="R50">
    <cfRule type="cellIs" dxfId="7834" priority="1380" stopIfTrue="1" operator="notEqual">
      <formula>BE12</formula>
    </cfRule>
    <cfRule type="expression" dxfId="7833" priority="1381" stopIfTrue="1">
      <formula>$N$7=11</formula>
    </cfRule>
  </conditionalFormatting>
  <conditionalFormatting sqref="S50">
    <cfRule type="cellIs" dxfId="7832" priority="1378" stopIfTrue="1" operator="notEqual">
      <formula>BD12</formula>
    </cfRule>
    <cfRule type="expression" dxfId="7831" priority="1379" stopIfTrue="1">
      <formula>$N$7=11</formula>
    </cfRule>
  </conditionalFormatting>
  <conditionalFormatting sqref="T48">
    <cfRule type="cellIs" dxfId="7830" priority="1376" stopIfTrue="1" operator="notEqual">
      <formula>BC14</formula>
    </cfRule>
    <cfRule type="expression" dxfId="7829" priority="1377" stopIfTrue="1">
      <formula>$N$7=11</formula>
    </cfRule>
  </conditionalFormatting>
  <conditionalFormatting sqref="U48">
    <cfRule type="cellIs" dxfId="7828" priority="1374" stopIfTrue="1" operator="notEqual">
      <formula>BB14</formula>
    </cfRule>
    <cfRule type="expression" dxfId="7827" priority="1375" stopIfTrue="1">
      <formula>$N$7=11</formula>
    </cfRule>
  </conditionalFormatting>
  <conditionalFormatting sqref="V46">
    <cfRule type="cellIs" dxfId="7826" priority="1372" stopIfTrue="1" operator="notEqual">
      <formula>BA16</formula>
    </cfRule>
    <cfRule type="expression" dxfId="7825" priority="1373" stopIfTrue="1">
      <formula>$N$7=11</formula>
    </cfRule>
  </conditionalFormatting>
  <conditionalFormatting sqref="W46">
    <cfRule type="cellIs" dxfId="7824" priority="1370" stopIfTrue="1" operator="notEqual">
      <formula>AZ16</formula>
    </cfRule>
    <cfRule type="expression" dxfId="7823" priority="1371" stopIfTrue="1">
      <formula>$N$7=11</formula>
    </cfRule>
  </conditionalFormatting>
  <conditionalFormatting sqref="X44">
    <cfRule type="cellIs" dxfId="7822" priority="1368" stopIfTrue="1" operator="notEqual">
      <formula>AY18</formula>
    </cfRule>
    <cfRule type="expression" dxfId="7821" priority="1369" stopIfTrue="1">
      <formula>$N$7=11</formula>
    </cfRule>
  </conditionalFormatting>
  <conditionalFormatting sqref="Y44">
    <cfRule type="cellIs" dxfId="7820" priority="1366" stopIfTrue="1" operator="notEqual">
      <formula>AX18</formula>
    </cfRule>
    <cfRule type="expression" dxfId="7819" priority="1367" stopIfTrue="1">
      <formula>$N$7=11</formula>
    </cfRule>
  </conditionalFormatting>
  <conditionalFormatting sqref="T50">
    <cfRule type="cellIs" dxfId="7818" priority="1364" stopIfTrue="1" operator="notEqual">
      <formula>BE14</formula>
    </cfRule>
    <cfRule type="expression" dxfId="7817" priority="1365" stopIfTrue="1">
      <formula>$N$7=12</formula>
    </cfRule>
  </conditionalFormatting>
  <conditionalFormatting sqref="U50">
    <cfRule type="cellIs" dxfId="7816" priority="1362" stopIfTrue="1" operator="notEqual">
      <formula>BD14</formula>
    </cfRule>
    <cfRule type="expression" dxfId="7815" priority="1363" stopIfTrue="1">
      <formula>$N$7=12</formula>
    </cfRule>
  </conditionalFormatting>
  <conditionalFormatting sqref="Z44">
    <cfRule type="cellIs" dxfId="7814" priority="1360" stopIfTrue="1" operator="notEqual">
      <formula>AY20</formula>
    </cfRule>
    <cfRule type="expression" dxfId="7813" priority="1361" stopIfTrue="1">
      <formula>$N$7=12</formula>
    </cfRule>
  </conditionalFormatting>
  <conditionalFormatting sqref="AA44">
    <cfRule type="cellIs" dxfId="7812" priority="1358" stopIfTrue="1" operator="notEqual">
      <formula>AX20</formula>
    </cfRule>
    <cfRule type="expression" dxfId="7811" priority="1359" stopIfTrue="1">
      <formula>$N$7=12</formula>
    </cfRule>
  </conditionalFormatting>
  <conditionalFormatting sqref="X46">
    <cfRule type="cellIs" dxfId="7810" priority="1356" stopIfTrue="1" operator="notEqual">
      <formula>BA18</formula>
    </cfRule>
    <cfRule type="expression" dxfId="7809" priority="1357" stopIfTrue="1">
      <formula>$N$7=12</formula>
    </cfRule>
  </conditionalFormatting>
  <conditionalFormatting sqref="Y46">
    <cfRule type="cellIs" dxfId="7808" priority="1354" stopIfTrue="1" operator="notEqual">
      <formula>AZ18</formula>
    </cfRule>
    <cfRule type="expression" dxfId="7807" priority="1355" stopIfTrue="1">
      <formula>$N$7=12</formula>
    </cfRule>
  </conditionalFormatting>
  <conditionalFormatting sqref="V48">
    <cfRule type="cellIs" dxfId="7806" priority="1352" stopIfTrue="1" operator="notEqual">
      <formula>BC16</formula>
    </cfRule>
    <cfRule type="expression" dxfId="7805" priority="1353" stopIfTrue="1">
      <formula>$N$7=12</formula>
    </cfRule>
  </conditionalFormatting>
  <conditionalFormatting sqref="W48">
    <cfRule type="cellIs" dxfId="7804" priority="1350" stopIfTrue="1" operator="notEqual">
      <formula>BB16</formula>
    </cfRule>
    <cfRule type="expression" dxfId="7803" priority="1351" stopIfTrue="1">
      <formula>$N$7=12</formula>
    </cfRule>
  </conditionalFormatting>
  <conditionalFormatting sqref="AB62">
    <cfRule type="cellIs" dxfId="7802" priority="1348" stopIfTrue="1" operator="notEqual">
      <formula>BQ22</formula>
    </cfRule>
    <cfRule type="expression" dxfId="7801" priority="1349" stopIfTrue="1">
      <formula>$N$7=8</formula>
    </cfRule>
  </conditionalFormatting>
  <conditionalFormatting sqref="AC62">
    <cfRule type="cellIs" dxfId="7800" priority="1346" stopIfTrue="1" operator="notEqual">
      <formula>BP22</formula>
    </cfRule>
    <cfRule type="expression" dxfId="7799" priority="1347" stopIfTrue="1">
      <formula>$N$7=8</formula>
    </cfRule>
  </conditionalFormatting>
  <conditionalFormatting sqref="P54">
    <cfRule type="cellIs" dxfId="7798" priority="1344" stopIfTrue="1" operator="notEqual">
      <formula>BI10</formula>
    </cfRule>
    <cfRule type="expression" dxfId="7797" priority="1345" stopIfTrue="1">
      <formula>$N$7=12</formula>
    </cfRule>
  </conditionalFormatting>
  <conditionalFormatting sqref="Q54">
    <cfRule type="cellIs" dxfId="7796" priority="1342" stopIfTrue="1" operator="notEqual">
      <formula>BH10</formula>
    </cfRule>
    <cfRule type="expression" dxfId="7795" priority="1343" stopIfTrue="1">
      <formula>$N$7=12</formula>
    </cfRule>
  </conditionalFormatting>
  <conditionalFormatting sqref="N56">
    <cfRule type="cellIs" dxfId="7794" priority="1340" stopIfTrue="1" operator="notEqual">
      <formula>BK8</formula>
    </cfRule>
    <cfRule type="expression" dxfId="7793" priority="1341" stopIfTrue="1">
      <formula>$N$7=12</formula>
    </cfRule>
  </conditionalFormatting>
  <conditionalFormatting sqref="O56">
    <cfRule type="cellIs" dxfId="7792" priority="1338" stopIfTrue="1" operator="notEqual">
      <formula>BJ8</formula>
    </cfRule>
    <cfRule type="expression" dxfId="7791" priority="1339" stopIfTrue="1">
      <formula>$N$7=12</formula>
    </cfRule>
  </conditionalFormatting>
  <conditionalFormatting sqref="AF44">
    <cfRule type="cellIs" dxfId="7790" priority="1336" stopIfTrue="1" operator="notEqual">
      <formula>AY26</formula>
    </cfRule>
    <cfRule type="expression" dxfId="7789" priority="1337" stopIfTrue="1">
      <formula>$N$7=1</formula>
    </cfRule>
  </conditionalFormatting>
  <conditionalFormatting sqref="AG44">
    <cfRule type="cellIs" dxfId="7788" priority="1334" stopIfTrue="1" operator="notEqual">
      <formula>AX26</formula>
    </cfRule>
    <cfRule type="expression" dxfId="7787" priority="1335" stopIfTrue="1">
      <formula>$N$7=1</formula>
    </cfRule>
  </conditionalFormatting>
  <conditionalFormatting sqref="AD46">
    <cfRule type="cellIs" dxfId="7786" priority="1332" stopIfTrue="1" operator="notEqual">
      <formula>BA24</formula>
    </cfRule>
    <cfRule type="expression" dxfId="7785" priority="1333" stopIfTrue="1">
      <formula>$N$7=1</formula>
    </cfRule>
  </conditionalFormatting>
  <conditionalFormatting sqref="AE46">
    <cfRule type="cellIs" dxfId="7784" priority="1330" stopIfTrue="1" operator="notEqual">
      <formula>AZ24</formula>
    </cfRule>
    <cfRule type="expression" dxfId="7783" priority="1331" stopIfTrue="1">
      <formula>$N$7=1</formula>
    </cfRule>
  </conditionalFormatting>
  <conditionalFormatting sqref="AB48">
    <cfRule type="cellIs" dxfId="7782" priority="1328" stopIfTrue="1" operator="notEqual">
      <formula>BC22</formula>
    </cfRule>
    <cfRule type="expression" dxfId="7781" priority="1329" stopIfTrue="1">
      <formula>$N$7=1</formula>
    </cfRule>
  </conditionalFormatting>
  <conditionalFormatting sqref="AC48">
    <cfRule type="cellIs" dxfId="7780" priority="1326" stopIfTrue="1" operator="notEqual">
      <formula>BB22</formula>
    </cfRule>
    <cfRule type="expression" dxfId="7779" priority="1327" stopIfTrue="1">
      <formula>$N$7=1</formula>
    </cfRule>
  </conditionalFormatting>
  <conditionalFormatting sqref="Z50">
    <cfRule type="cellIs" dxfId="7778" priority="1324" stopIfTrue="1" operator="notEqual">
      <formula>BE20</formula>
    </cfRule>
    <cfRule type="expression" dxfId="7777" priority="1325" stopIfTrue="1">
      <formula>$N$7=1</formula>
    </cfRule>
  </conditionalFormatting>
  <conditionalFormatting sqref="AA50">
    <cfRule type="cellIs" dxfId="7776" priority="1322" stopIfTrue="1" operator="notEqual">
      <formula>BD20</formula>
    </cfRule>
    <cfRule type="expression" dxfId="7775" priority="1323" stopIfTrue="1">
      <formula>$N$7=1</formula>
    </cfRule>
  </conditionalFormatting>
  <conditionalFormatting sqref="X52">
    <cfRule type="cellIs" dxfId="7774" priority="1320" stopIfTrue="1" operator="notEqual">
      <formula>BG18</formula>
    </cfRule>
    <cfRule type="expression" dxfId="7773" priority="1321" stopIfTrue="1">
      <formula>$N$7=1</formula>
    </cfRule>
  </conditionalFormatting>
  <conditionalFormatting sqref="Y52">
    <cfRule type="cellIs" dxfId="7772" priority="1318" stopIfTrue="1" operator="notEqual">
      <formula>BF18</formula>
    </cfRule>
    <cfRule type="expression" dxfId="7771" priority="1319" stopIfTrue="1">
      <formula>$N$7=1</formula>
    </cfRule>
  </conditionalFormatting>
  <conditionalFormatting sqref="V54">
    <cfRule type="cellIs" dxfId="7770" priority="1316" stopIfTrue="1" operator="notEqual">
      <formula>BI16</formula>
    </cfRule>
    <cfRule type="expression" dxfId="7769" priority="1317" stopIfTrue="1">
      <formula>$N$7=1</formula>
    </cfRule>
  </conditionalFormatting>
  <conditionalFormatting sqref="W54">
    <cfRule type="cellIs" dxfId="7768" priority="1314" stopIfTrue="1" operator="notEqual">
      <formula>BH16</formula>
    </cfRule>
    <cfRule type="expression" dxfId="7767" priority="1315" stopIfTrue="1">
      <formula>$N$7=1</formula>
    </cfRule>
  </conditionalFormatting>
  <conditionalFormatting sqref="T56">
    <cfRule type="cellIs" dxfId="7766" priority="1312" stopIfTrue="1" operator="notEqual">
      <formula>BK14</formula>
    </cfRule>
    <cfRule type="expression" dxfId="7765" priority="1313" stopIfTrue="1">
      <formula>$N$7=1</formula>
    </cfRule>
  </conditionalFormatting>
  <conditionalFormatting sqref="U56">
    <cfRule type="cellIs" dxfId="7764" priority="1310" stopIfTrue="1" operator="notEqual">
      <formula>BJ14</formula>
    </cfRule>
    <cfRule type="expression" dxfId="7763" priority="1311" stopIfTrue="1">
      <formula>$N$7=1</formula>
    </cfRule>
  </conditionalFormatting>
  <conditionalFormatting sqref="R58">
    <cfRule type="cellIs" dxfId="7762" priority="1308" stopIfTrue="1" operator="notEqual">
      <formula>BM12</formula>
    </cfRule>
    <cfRule type="expression" dxfId="7761" priority="1309" stopIfTrue="1">
      <formula>$N$7=1</formula>
    </cfRule>
  </conditionalFormatting>
  <conditionalFormatting sqref="S58">
    <cfRule type="cellIs" dxfId="7760" priority="1306" stopIfTrue="1" operator="notEqual">
      <formula>BL12</formula>
    </cfRule>
    <cfRule type="expression" dxfId="7759" priority="1307" stopIfTrue="1">
      <formula>$N$7=1</formula>
    </cfRule>
  </conditionalFormatting>
  <conditionalFormatting sqref="N62">
    <cfRule type="cellIs" dxfId="7758" priority="1304" stopIfTrue="1" operator="notEqual">
      <formula>BQ8</formula>
    </cfRule>
    <cfRule type="expression" dxfId="7757" priority="1305" stopIfTrue="1">
      <formula>$N$7=1</formula>
    </cfRule>
  </conditionalFormatting>
  <conditionalFormatting sqref="O62">
    <cfRule type="cellIs" dxfId="7756" priority="1302" stopIfTrue="1" operator="notEqual">
      <formula>BP8</formula>
    </cfRule>
    <cfRule type="expression" dxfId="7755" priority="1303" stopIfTrue="1">
      <formula>$N$7=1</formula>
    </cfRule>
  </conditionalFormatting>
  <conditionalFormatting sqref="AV46">
    <cfRule type="cellIs" dxfId="7754" priority="1300" stopIfTrue="1" operator="notEqual">
      <formula>BA42</formula>
    </cfRule>
    <cfRule type="expression" dxfId="7753" priority="1301" stopIfTrue="1">
      <formula>$G$9=2</formula>
    </cfRule>
  </conditionalFormatting>
  <conditionalFormatting sqref="AW46">
    <cfRule type="cellIs" dxfId="7752" priority="1298" stopIfTrue="1" operator="notEqual">
      <formula>AZ42</formula>
    </cfRule>
    <cfRule type="expression" dxfId="7751" priority="1299" stopIfTrue="1">
      <formula>$G$9=2</formula>
    </cfRule>
  </conditionalFormatting>
  <conditionalFormatting sqref="X54">
    <cfRule type="cellIs" dxfId="7750" priority="1296" stopIfTrue="1" operator="notEqual">
      <formula>BI18</formula>
    </cfRule>
    <cfRule type="expression" dxfId="7749" priority="1297" stopIfTrue="1">
      <formula>$N$7=2</formula>
    </cfRule>
  </conditionalFormatting>
  <conditionalFormatting sqref="Y54">
    <cfRule type="cellIs" dxfId="7748" priority="1294" stopIfTrue="1" operator="notEqual">
      <formula>BH18</formula>
    </cfRule>
    <cfRule type="expression" dxfId="7747" priority="1295" stopIfTrue="1">
      <formula>$N$7=2</formula>
    </cfRule>
  </conditionalFormatting>
  <conditionalFormatting sqref="AH44">
    <cfRule type="cellIs" dxfId="7746" priority="1292" stopIfTrue="1" operator="notEqual">
      <formula>AY28</formula>
    </cfRule>
    <cfRule type="expression" dxfId="7745" priority="1293" stopIfTrue="1">
      <formula>$N$7=2</formula>
    </cfRule>
  </conditionalFormatting>
  <conditionalFormatting sqref="AI44">
    <cfRule type="cellIs" dxfId="7744" priority="1290" stopIfTrue="1" operator="notEqual">
      <formula>AX28</formula>
    </cfRule>
    <cfRule type="expression" dxfId="7743" priority="1291" stopIfTrue="1">
      <formula>$N$7=2</formula>
    </cfRule>
  </conditionalFormatting>
  <conditionalFormatting sqref="AD48">
    <cfRule type="cellIs" dxfId="7742" priority="1288" stopIfTrue="1" operator="notEqual">
      <formula>BC24</formula>
    </cfRule>
    <cfRule type="expression" dxfId="7741" priority="1289" stopIfTrue="1">
      <formula>$N$7=2</formula>
    </cfRule>
  </conditionalFormatting>
  <conditionalFormatting sqref="AE48">
    <cfRule type="cellIs" dxfId="7740" priority="1286" stopIfTrue="1" operator="notEqual">
      <formula>BB24</formula>
    </cfRule>
    <cfRule type="expression" dxfId="7739" priority="1287" stopIfTrue="1">
      <formula>$N$7=2</formula>
    </cfRule>
  </conditionalFormatting>
  <conditionalFormatting sqref="AB50">
    <cfRule type="cellIs" dxfId="7738" priority="1284" stopIfTrue="1" operator="notEqual">
      <formula>BE22</formula>
    </cfRule>
    <cfRule type="expression" dxfId="7737" priority="1285" stopIfTrue="1">
      <formula>$N$7=2</formula>
    </cfRule>
  </conditionalFormatting>
  <conditionalFormatting sqref="AC50">
    <cfRule type="cellIs" dxfId="7736" priority="1282" stopIfTrue="1" operator="notEqual">
      <formula>BD22</formula>
    </cfRule>
    <cfRule type="expression" dxfId="7735" priority="1283" stopIfTrue="1">
      <formula>$N$7=2</formula>
    </cfRule>
  </conditionalFormatting>
  <conditionalFormatting sqref="Z52">
    <cfRule type="cellIs" dxfId="7734" priority="1280" stopIfTrue="1" operator="notEqual">
      <formula>BG20</formula>
    </cfRule>
    <cfRule type="expression" dxfId="7733" priority="1281" stopIfTrue="1">
      <formula>$N$7=2</formula>
    </cfRule>
  </conditionalFormatting>
  <conditionalFormatting sqref="AA52">
    <cfRule type="cellIs" dxfId="7732" priority="1278" stopIfTrue="1" operator="notEqual">
      <formula>BF20</formula>
    </cfRule>
    <cfRule type="expression" dxfId="7731" priority="1279" stopIfTrue="1">
      <formula>$N$7=2</formula>
    </cfRule>
  </conditionalFormatting>
  <conditionalFormatting sqref="V56">
    <cfRule type="cellIs" dxfId="7730" priority="1276" stopIfTrue="1" operator="notEqual">
      <formula>BK16</formula>
    </cfRule>
    <cfRule type="expression" dxfId="7729" priority="1277" stopIfTrue="1">
      <formula>$N$7=2</formula>
    </cfRule>
  </conditionalFormatting>
  <conditionalFormatting sqref="W56">
    <cfRule type="cellIs" dxfId="7728" priority="1274" stopIfTrue="1" operator="notEqual">
      <formula>BJ16</formula>
    </cfRule>
    <cfRule type="expression" dxfId="7727" priority="1275" stopIfTrue="1">
      <formula>$N$7=2</formula>
    </cfRule>
  </conditionalFormatting>
  <conditionalFormatting sqref="T58">
    <cfRule type="cellIs" dxfId="7726" priority="1272" stopIfTrue="1" operator="notEqual">
      <formula>BM14</formula>
    </cfRule>
    <cfRule type="expression" dxfId="7725" priority="1273" stopIfTrue="1">
      <formula>$N$7=2</formula>
    </cfRule>
  </conditionalFormatting>
  <conditionalFormatting sqref="U58">
    <cfRule type="cellIs" dxfId="7724" priority="1270" stopIfTrue="1" operator="notEqual">
      <formula>BL14</formula>
    </cfRule>
    <cfRule type="expression" dxfId="7723" priority="1271" stopIfTrue="1">
      <formula>$N$7=2</formula>
    </cfRule>
  </conditionalFormatting>
  <conditionalFormatting sqref="R60">
    <cfRule type="cellIs" dxfId="7722" priority="1268" stopIfTrue="1" operator="notEqual">
      <formula>BO12</formula>
    </cfRule>
    <cfRule type="expression" dxfId="7721" priority="1269" stopIfTrue="1">
      <formula>$N$7=2</formula>
    </cfRule>
  </conditionalFormatting>
  <conditionalFormatting sqref="S60">
    <cfRule type="cellIs" dxfId="7720" priority="1266" stopIfTrue="1" operator="notEqual">
      <formula>BN12</formula>
    </cfRule>
    <cfRule type="expression" dxfId="7719" priority="1267" stopIfTrue="1">
      <formula>$N$7=2</formula>
    </cfRule>
  </conditionalFormatting>
  <conditionalFormatting sqref="P62">
    <cfRule type="cellIs" dxfId="7718" priority="1264" stopIfTrue="1" operator="notEqual">
      <formula>BQ10</formula>
    </cfRule>
    <cfRule type="expression" dxfId="7717" priority="1265" stopIfTrue="1">
      <formula>$N$7=2</formula>
    </cfRule>
  </conditionalFormatting>
  <conditionalFormatting sqref="Q62">
    <cfRule type="cellIs" dxfId="7716" priority="1262" stopIfTrue="1" operator="notEqual">
      <formula>BP10</formula>
    </cfRule>
    <cfRule type="expression" dxfId="7715" priority="1263" stopIfTrue="1">
      <formula>$N$7=2</formula>
    </cfRule>
  </conditionalFormatting>
  <conditionalFormatting sqref="T60">
    <cfRule type="cellIs" dxfId="7714" priority="1260" stopIfTrue="1" operator="notEqual">
      <formula>BO14</formula>
    </cfRule>
    <cfRule type="expression" dxfId="7713" priority="1261" stopIfTrue="1">
      <formula>$N$7=3</formula>
    </cfRule>
  </conditionalFormatting>
  <conditionalFormatting sqref="U60">
    <cfRule type="cellIs" dxfId="7712" priority="1258" stopIfTrue="1" operator="notEqual">
      <formula>BN14</formula>
    </cfRule>
    <cfRule type="expression" dxfId="7711" priority="1259" stopIfTrue="1">
      <formula>$N$7=3</formula>
    </cfRule>
  </conditionalFormatting>
  <conditionalFormatting sqref="V58">
    <cfRule type="cellIs" dxfId="7710" priority="1256" stopIfTrue="1" operator="notEqual">
      <formula>BM16</formula>
    </cfRule>
    <cfRule type="expression" dxfId="7709" priority="1257" stopIfTrue="1">
      <formula>$N$7=3</formula>
    </cfRule>
  </conditionalFormatting>
  <conditionalFormatting sqref="W58">
    <cfRule type="cellIs" dxfId="7708" priority="1254" stopIfTrue="1" operator="notEqual">
      <formula>BL16</formula>
    </cfRule>
    <cfRule type="expression" dxfId="7707" priority="1255" stopIfTrue="1">
      <formula>$N$7=3</formula>
    </cfRule>
  </conditionalFormatting>
  <conditionalFormatting sqref="X56">
    <cfRule type="cellIs" dxfId="7706" priority="1252" stopIfTrue="1" operator="notEqual">
      <formula>BK18</formula>
    </cfRule>
    <cfRule type="expression" dxfId="7705" priority="1253" stopIfTrue="1">
      <formula>$N$7=3</formula>
    </cfRule>
  </conditionalFormatting>
  <conditionalFormatting sqref="Y56">
    <cfRule type="cellIs" dxfId="7704" priority="1250" stopIfTrue="1" operator="notEqual">
      <formula>BJ18</formula>
    </cfRule>
    <cfRule type="expression" dxfId="7703" priority="1251" stopIfTrue="1">
      <formula>$N$7=3</formula>
    </cfRule>
  </conditionalFormatting>
  <conditionalFormatting sqref="Z54">
    <cfRule type="cellIs" dxfId="7702" priority="1248" stopIfTrue="1" operator="notEqual">
      <formula>BI20</formula>
    </cfRule>
    <cfRule type="expression" dxfId="7701" priority="1249" stopIfTrue="1">
      <formula>$N$7=3</formula>
    </cfRule>
  </conditionalFormatting>
  <conditionalFormatting sqref="AA54">
    <cfRule type="cellIs" dxfId="7700" priority="1246" stopIfTrue="1" operator="notEqual">
      <formula>BH20</formula>
    </cfRule>
    <cfRule type="expression" dxfId="7699" priority="1247" stopIfTrue="1">
      <formula>$N$7=3</formula>
    </cfRule>
  </conditionalFormatting>
  <conditionalFormatting sqref="AB52">
    <cfRule type="cellIs" dxfId="7698" priority="1244" stopIfTrue="1" operator="notEqual">
      <formula>BG22</formula>
    </cfRule>
    <cfRule type="expression" dxfId="7697" priority="1245" stopIfTrue="1">
      <formula>$N$7=3</formula>
    </cfRule>
  </conditionalFormatting>
  <conditionalFormatting sqref="AC52">
    <cfRule type="cellIs" dxfId="7696" priority="1242" stopIfTrue="1" operator="notEqual">
      <formula>BF22</formula>
    </cfRule>
    <cfRule type="expression" dxfId="7695" priority="1243" stopIfTrue="1">
      <formula>$N$7=3</formula>
    </cfRule>
  </conditionalFormatting>
  <conditionalFormatting sqref="AJ44">
    <cfRule type="cellIs" dxfId="7694" priority="1240" stopIfTrue="1" operator="notEqual">
      <formula>AY30</formula>
    </cfRule>
    <cfRule type="expression" dxfId="7693" priority="1241" stopIfTrue="1">
      <formula>$N$7=3</formula>
    </cfRule>
  </conditionalFormatting>
  <conditionalFormatting sqref="AK44">
    <cfRule type="cellIs" dxfId="7692" priority="1238" stopIfTrue="1" operator="notEqual">
      <formula>AX30</formula>
    </cfRule>
    <cfRule type="expression" dxfId="7691" priority="1239" stopIfTrue="1">
      <formula>$N$7=3</formula>
    </cfRule>
  </conditionalFormatting>
  <conditionalFormatting sqref="AH46">
    <cfRule type="cellIs" dxfId="7690" priority="1236" stopIfTrue="1" operator="notEqual">
      <formula>BA28</formula>
    </cfRule>
    <cfRule type="expression" dxfId="7689" priority="1237" stopIfTrue="1">
      <formula>$N$7=3</formula>
    </cfRule>
  </conditionalFormatting>
  <conditionalFormatting sqref="AI46">
    <cfRule type="cellIs" dxfId="7688" priority="1234" stopIfTrue="1" operator="notEqual">
      <formula>AZ28</formula>
    </cfRule>
    <cfRule type="expression" dxfId="7687" priority="1235" stopIfTrue="1">
      <formula>$N$7=3</formula>
    </cfRule>
  </conditionalFormatting>
  <conditionalFormatting sqref="AF48">
    <cfRule type="cellIs" dxfId="7686" priority="1232" stopIfTrue="1" operator="notEqual">
      <formula>BC26</formula>
    </cfRule>
    <cfRule type="expression" dxfId="7685" priority="1233" stopIfTrue="1">
      <formula>$N$7=3</formula>
    </cfRule>
  </conditionalFormatting>
  <conditionalFormatting sqref="AG48">
    <cfRule type="cellIs" dxfId="7684" priority="1230" stopIfTrue="1" operator="notEqual">
      <formula>BB26</formula>
    </cfRule>
    <cfRule type="expression" dxfId="7683" priority="1231" stopIfTrue="1">
      <formula>$N$7=3</formula>
    </cfRule>
  </conditionalFormatting>
  <conditionalFormatting sqref="AD50">
    <cfRule type="cellIs" dxfId="7682" priority="1228" stopIfTrue="1" operator="notEqual">
      <formula>BE24</formula>
    </cfRule>
    <cfRule type="expression" dxfId="7681" priority="1229" stopIfTrue="1">
      <formula>$N$7=3</formula>
    </cfRule>
  </conditionalFormatting>
  <conditionalFormatting sqref="AE50">
    <cfRule type="cellIs" dxfId="7680" priority="1226" stopIfTrue="1" operator="notEqual">
      <formula>BD24</formula>
    </cfRule>
    <cfRule type="expression" dxfId="7679" priority="1227" stopIfTrue="1">
      <formula>$N$7=3</formula>
    </cfRule>
  </conditionalFormatting>
  <conditionalFormatting sqref="AH62">
    <cfRule type="cellIs" dxfId="7678" priority="1224" stopIfTrue="1" operator="notEqual">
      <formula>BQ28</formula>
    </cfRule>
    <cfRule type="expression" dxfId="7677" priority="1225" stopIfTrue="1">
      <formula>$N$7=11</formula>
    </cfRule>
  </conditionalFormatting>
  <conditionalFormatting sqref="AI62">
    <cfRule type="cellIs" dxfId="7676" priority="1222" stopIfTrue="1" operator="notEqual">
      <formula>BP28</formula>
    </cfRule>
    <cfRule type="expression" dxfId="7675" priority="1223" stopIfTrue="1">
      <formula>$N$7=11</formula>
    </cfRule>
  </conditionalFormatting>
  <conditionalFormatting sqref="AV48">
    <cfRule type="cellIs" dxfId="7674" priority="1220" stopIfTrue="1" operator="notEqual">
      <formula>BC42</formula>
    </cfRule>
    <cfRule type="expression" dxfId="7673" priority="1221" stopIfTrue="1">
      <formula>$G$9=4</formula>
    </cfRule>
  </conditionalFormatting>
  <conditionalFormatting sqref="AW48">
    <cfRule type="cellIs" dxfId="7672" priority="1218" stopIfTrue="1" operator="notEqual">
      <formula>BB42</formula>
    </cfRule>
    <cfRule type="expression" dxfId="7671" priority="1219" stopIfTrue="1">
      <formula>$G$9=4</formula>
    </cfRule>
  </conditionalFormatting>
  <conditionalFormatting sqref="AF50">
    <cfRule type="cellIs" dxfId="7670" priority="1216" stopIfTrue="1" operator="notEqual">
      <formula>BE26</formula>
    </cfRule>
    <cfRule type="expression" dxfId="7669" priority="1217" stopIfTrue="1">
      <formula>$N$7=4</formula>
    </cfRule>
  </conditionalFormatting>
  <conditionalFormatting sqref="AG50">
    <cfRule type="cellIs" dxfId="7668" priority="1214" stopIfTrue="1" operator="notEqual">
      <formula>BD26</formula>
    </cfRule>
    <cfRule type="expression" dxfId="7667" priority="1215" stopIfTrue="1">
      <formula>$N$7=4</formula>
    </cfRule>
  </conditionalFormatting>
  <conditionalFormatting sqref="AJ46">
    <cfRule type="cellIs" dxfId="7666" priority="1212" stopIfTrue="1" operator="notEqual">
      <formula>BA30</formula>
    </cfRule>
    <cfRule type="expression" dxfId="7665" priority="1213" stopIfTrue="1">
      <formula>$N$7=4</formula>
    </cfRule>
  </conditionalFormatting>
  <conditionalFormatting sqref="AK46">
    <cfRule type="cellIs" dxfId="7664" priority="1210" stopIfTrue="1" operator="notEqual">
      <formula>AZ30</formula>
    </cfRule>
    <cfRule type="expression" dxfId="7663" priority="1211" stopIfTrue="1">
      <formula>$N$7=4</formula>
    </cfRule>
  </conditionalFormatting>
  <conditionalFormatting sqref="AD52">
    <cfRule type="cellIs" dxfId="7662" priority="1208" stopIfTrue="1" operator="notEqual">
      <formula>BG24</formula>
    </cfRule>
    <cfRule type="expression" dxfId="7661" priority="1209" stopIfTrue="1">
      <formula>$N$7=4</formula>
    </cfRule>
  </conditionalFormatting>
  <conditionalFormatting sqref="AE52">
    <cfRule type="cellIs" dxfId="7660" priority="1206" stopIfTrue="1" operator="notEqual">
      <formula>BF24</formula>
    </cfRule>
    <cfRule type="expression" dxfId="7659" priority="1207" stopIfTrue="1">
      <formula>$N$7=4</formula>
    </cfRule>
  </conditionalFormatting>
  <conditionalFormatting sqref="AL44">
    <cfRule type="cellIs" dxfId="7658" priority="1204" stopIfTrue="1" operator="notEqual">
      <formula>AY32</formula>
    </cfRule>
    <cfRule type="expression" dxfId="7657" priority="1205" stopIfTrue="1">
      <formula>$N$7=4</formula>
    </cfRule>
  </conditionalFormatting>
  <conditionalFormatting sqref="AM44">
    <cfRule type="cellIs" dxfId="7656" priority="1202" stopIfTrue="1" operator="notEqual">
      <formula>AX32</formula>
    </cfRule>
    <cfRule type="expression" dxfId="7655" priority="1203" stopIfTrue="1">
      <formula>$N$7=4</formula>
    </cfRule>
  </conditionalFormatting>
  <conditionalFormatting sqref="AB54">
    <cfRule type="cellIs" dxfId="7654" priority="1200" stopIfTrue="1" operator="notEqual">
      <formula>BI22</formula>
    </cfRule>
    <cfRule type="expression" dxfId="7653" priority="1201" stopIfTrue="1">
      <formula>$N$7=4</formula>
    </cfRule>
  </conditionalFormatting>
  <conditionalFormatting sqref="AC54">
    <cfRule type="cellIs" dxfId="7652" priority="1198" stopIfTrue="1" operator="notEqual">
      <formula>BH22</formula>
    </cfRule>
    <cfRule type="expression" dxfId="7651" priority="1199" stopIfTrue="1">
      <formula>$N$7=4</formula>
    </cfRule>
  </conditionalFormatting>
  <conditionalFormatting sqref="Z56">
    <cfRule type="cellIs" dxfId="7650" priority="1196" stopIfTrue="1" operator="notEqual">
      <formula>BK20</formula>
    </cfRule>
    <cfRule type="expression" dxfId="7649" priority="1197" stopIfTrue="1">
      <formula>$N$7=4</formula>
    </cfRule>
  </conditionalFormatting>
  <conditionalFormatting sqref="AA56">
    <cfRule type="cellIs" dxfId="7648" priority="1194" stopIfTrue="1" operator="notEqual">
      <formula>BJ20</formula>
    </cfRule>
    <cfRule type="expression" dxfId="7647" priority="1195" stopIfTrue="1">
      <formula>$N$7=4</formula>
    </cfRule>
  </conditionalFormatting>
  <conditionalFormatting sqref="X58">
    <cfRule type="cellIs" dxfId="7646" priority="1192" stopIfTrue="1" operator="notEqual">
      <formula>BM18</formula>
    </cfRule>
    <cfRule type="expression" dxfId="7645" priority="1193" stopIfTrue="1">
      <formula>$N$7=4</formula>
    </cfRule>
  </conditionalFormatting>
  <conditionalFormatting sqref="Y58">
    <cfRule type="cellIs" dxfId="7644" priority="1190" stopIfTrue="1" operator="notEqual">
      <formula>BL18</formula>
    </cfRule>
    <cfRule type="expression" dxfId="7643" priority="1191" stopIfTrue="1">
      <formula>$N$7=4</formula>
    </cfRule>
  </conditionalFormatting>
  <conditionalFormatting sqref="V60">
    <cfRule type="cellIs" dxfId="7642" priority="1188" stopIfTrue="1" operator="notEqual">
      <formula>BO16</formula>
    </cfRule>
    <cfRule type="expression" dxfId="7641" priority="1189" stopIfTrue="1">
      <formula>$N$7=4</formula>
    </cfRule>
  </conditionalFormatting>
  <conditionalFormatting sqref="W60">
    <cfRule type="cellIs" dxfId="7640" priority="1186" stopIfTrue="1" operator="notEqual">
      <formula>BN16</formula>
    </cfRule>
    <cfRule type="expression" dxfId="7639" priority="1187" stopIfTrue="1">
      <formula>$N$7=4</formula>
    </cfRule>
  </conditionalFormatting>
  <conditionalFormatting sqref="R62">
    <cfRule type="cellIs" dxfId="7638" priority="1184" stopIfTrue="1" operator="notEqual">
      <formula>BQ12</formula>
    </cfRule>
    <cfRule type="expression" dxfId="7637" priority="1185" stopIfTrue="1">
      <formula>$N$7=3</formula>
    </cfRule>
  </conditionalFormatting>
  <conditionalFormatting sqref="S62">
    <cfRule type="cellIs" dxfId="7636" priority="1182" stopIfTrue="1" operator="notEqual">
      <formula>BP12</formula>
    </cfRule>
    <cfRule type="expression" dxfId="7635" priority="1183" stopIfTrue="1">
      <formula>$N$7=3</formula>
    </cfRule>
  </conditionalFormatting>
  <conditionalFormatting sqref="X60">
    <cfRule type="cellIs" dxfId="7634" priority="1180" stopIfTrue="1" operator="notEqual">
      <formula>BO18</formula>
    </cfRule>
    <cfRule type="expression" dxfId="7633" priority="1181" stopIfTrue="1">
      <formula>$N$7=5</formula>
    </cfRule>
  </conditionalFormatting>
  <conditionalFormatting sqref="Y60">
    <cfRule type="cellIs" dxfId="7632" priority="1178" stopIfTrue="1" operator="notEqual">
      <formula>BN18</formula>
    </cfRule>
    <cfRule type="expression" dxfId="7631" priority="1179" stopIfTrue="1">
      <formula>$N$7=5</formula>
    </cfRule>
  </conditionalFormatting>
  <conditionalFormatting sqref="Z58">
    <cfRule type="cellIs" dxfId="7630" priority="1176" stopIfTrue="1" operator="notEqual">
      <formula>BM20</formula>
    </cfRule>
    <cfRule type="expression" dxfId="7629" priority="1177" stopIfTrue="1">
      <formula>$N$7=5</formula>
    </cfRule>
  </conditionalFormatting>
  <conditionalFormatting sqref="AA58">
    <cfRule type="cellIs" dxfId="7628" priority="1174" stopIfTrue="1" operator="notEqual">
      <formula>BL20</formula>
    </cfRule>
    <cfRule type="expression" dxfId="7627" priority="1175" stopIfTrue="1">
      <formula>$N$7=5</formula>
    </cfRule>
  </conditionalFormatting>
  <conditionalFormatting sqref="AB56">
    <cfRule type="cellIs" dxfId="7626" priority="1172" stopIfTrue="1" operator="notEqual">
      <formula>BK22</formula>
    </cfRule>
    <cfRule type="expression" dxfId="7625" priority="1173" stopIfTrue="1">
      <formula>$N$7=5</formula>
    </cfRule>
  </conditionalFormatting>
  <conditionalFormatting sqref="AC56">
    <cfRule type="cellIs" dxfId="7624" priority="1170" stopIfTrue="1" operator="notEqual">
      <formula>BJ22</formula>
    </cfRule>
    <cfRule type="expression" dxfId="7623" priority="1171" stopIfTrue="1">
      <formula>$N$7=5</formula>
    </cfRule>
  </conditionalFormatting>
  <conditionalFormatting sqref="AD54">
    <cfRule type="cellIs" dxfId="7622" priority="1168" stopIfTrue="1" operator="notEqual">
      <formula>BI24</formula>
    </cfRule>
    <cfRule type="expression" dxfId="7621" priority="1169" stopIfTrue="1">
      <formula>$N$7=5</formula>
    </cfRule>
  </conditionalFormatting>
  <conditionalFormatting sqref="AE54">
    <cfRule type="cellIs" dxfId="7620" priority="1166" stopIfTrue="1" operator="notEqual">
      <formula>BH24</formula>
    </cfRule>
    <cfRule type="expression" dxfId="7619" priority="1167" stopIfTrue="1">
      <formula>$N$7=5</formula>
    </cfRule>
  </conditionalFormatting>
  <conditionalFormatting sqref="AN44">
    <cfRule type="cellIs" dxfId="7618" priority="1164" stopIfTrue="1" operator="notEqual">
      <formula>AY34</formula>
    </cfRule>
    <cfRule type="expression" dxfId="7617" priority="1165" stopIfTrue="1">
      <formula>$N$7=5</formula>
    </cfRule>
  </conditionalFormatting>
  <conditionalFormatting sqref="AO44">
    <cfRule type="cellIs" dxfId="7616" priority="1162" stopIfTrue="1" operator="notEqual">
      <formula>AX34</formula>
    </cfRule>
    <cfRule type="expression" dxfId="7615" priority="1163" stopIfTrue="1">
      <formula>$N$7=5</formula>
    </cfRule>
  </conditionalFormatting>
  <conditionalFormatting sqref="AF52">
    <cfRule type="cellIs" dxfId="7614" priority="1160" stopIfTrue="1" operator="notEqual">
      <formula>BG26</formula>
    </cfRule>
    <cfRule type="expression" dxfId="7613" priority="1161" stopIfTrue="1">
      <formula>$N$7=5</formula>
    </cfRule>
  </conditionalFormatting>
  <conditionalFormatting sqref="AG52">
    <cfRule type="cellIs" dxfId="7612" priority="1158" stopIfTrue="1" operator="notEqual">
      <formula>BF26</formula>
    </cfRule>
    <cfRule type="expression" dxfId="7611" priority="1159" stopIfTrue="1">
      <formula>$N$7=5</formula>
    </cfRule>
  </conditionalFormatting>
  <conditionalFormatting sqref="AL46">
    <cfRule type="cellIs" dxfId="7610" priority="1156" stopIfTrue="1" operator="notEqual">
      <formula>BA32</formula>
    </cfRule>
    <cfRule type="expression" dxfId="7609" priority="1157" stopIfTrue="1">
      <formula>$N$7=5</formula>
    </cfRule>
  </conditionalFormatting>
  <conditionalFormatting sqref="AM46">
    <cfRule type="cellIs" dxfId="7608" priority="1154" stopIfTrue="1" operator="notEqual">
      <formula>AZ32</formula>
    </cfRule>
    <cfRule type="expression" dxfId="7607" priority="1155" stopIfTrue="1">
      <formula>$N$7=5</formula>
    </cfRule>
  </conditionalFormatting>
  <conditionalFormatting sqref="AH50">
    <cfRule type="cellIs" dxfId="7606" priority="1152" stopIfTrue="1" operator="notEqual">
      <formula>BE28</formula>
    </cfRule>
    <cfRule type="expression" dxfId="7605" priority="1153" stopIfTrue="1">
      <formula>$N$7=5</formula>
    </cfRule>
  </conditionalFormatting>
  <conditionalFormatting sqref="AI50">
    <cfRule type="cellIs" dxfId="7604" priority="1150" stopIfTrue="1" operator="notEqual">
      <formula>BD28</formula>
    </cfRule>
    <cfRule type="expression" dxfId="7603" priority="1151" stopIfTrue="1">
      <formula>$N$7=5</formula>
    </cfRule>
  </conditionalFormatting>
  <conditionalFormatting sqref="AJ48">
    <cfRule type="cellIs" dxfId="7602" priority="1148" stopIfTrue="1" operator="notEqual">
      <formula>BC30</formula>
    </cfRule>
    <cfRule type="expression" dxfId="7601" priority="1149" stopIfTrue="1">
      <formula>$N$7=5</formula>
    </cfRule>
  </conditionalFormatting>
  <conditionalFormatting sqref="AK48">
    <cfRule type="cellIs" dxfId="7600" priority="1146" stopIfTrue="1" operator="notEqual">
      <formula>BB30</formula>
    </cfRule>
    <cfRule type="expression" dxfId="7599" priority="1147" stopIfTrue="1">
      <formula>$N$7=5</formula>
    </cfRule>
  </conditionalFormatting>
  <conditionalFormatting sqref="AD56">
    <cfRule type="cellIs" dxfId="7598" priority="1144" stopIfTrue="1" operator="notEqual">
      <formula>BK24</formula>
    </cfRule>
    <cfRule type="expression" dxfId="7597" priority="1145" stopIfTrue="1">
      <formula>$N$7=6</formula>
    </cfRule>
  </conditionalFormatting>
  <conditionalFormatting sqref="AE56">
    <cfRule type="cellIs" dxfId="7596" priority="1142" stopIfTrue="1" operator="notEqual">
      <formula>BJ24</formula>
    </cfRule>
    <cfRule type="expression" dxfId="7595" priority="1143" stopIfTrue="1">
      <formula>$N$7=6</formula>
    </cfRule>
  </conditionalFormatting>
  <conditionalFormatting sqref="AV50">
    <cfRule type="cellIs" dxfId="7594" priority="1140" stopIfTrue="1" operator="notEqual">
      <formula>BE42</formula>
    </cfRule>
    <cfRule type="expression" dxfId="7593" priority="1141" stopIfTrue="1">
      <formula>$G$9=6</formula>
    </cfRule>
  </conditionalFormatting>
  <conditionalFormatting sqref="AW50">
    <cfRule type="cellIs" dxfId="7592" priority="1138" stopIfTrue="1" operator="notEqual">
      <formula>BD42</formula>
    </cfRule>
    <cfRule type="expression" dxfId="7591" priority="1139" stopIfTrue="1">
      <formula>$G$9=6</formula>
    </cfRule>
  </conditionalFormatting>
  <conditionalFormatting sqref="AH52">
    <cfRule type="cellIs" dxfId="7590" priority="1136" stopIfTrue="1" operator="notEqual">
      <formula>BG28</formula>
    </cfRule>
    <cfRule type="expression" dxfId="7589" priority="1137" stopIfTrue="1">
      <formula>$N$7=6</formula>
    </cfRule>
  </conditionalFormatting>
  <conditionalFormatting sqref="AI52">
    <cfRule type="cellIs" dxfId="7588" priority="1134" stopIfTrue="1" operator="notEqual">
      <formula>BF28</formula>
    </cfRule>
    <cfRule type="expression" dxfId="7587" priority="1135" stopIfTrue="1">
      <formula>$N$7=6</formula>
    </cfRule>
  </conditionalFormatting>
  <conditionalFormatting sqref="AL48">
    <cfRule type="cellIs" dxfId="7586" priority="1132" stopIfTrue="1" operator="notEqual">
      <formula>BC32</formula>
    </cfRule>
    <cfRule type="expression" dxfId="7585" priority="1133" stopIfTrue="1">
      <formula>$N$7=6</formula>
    </cfRule>
  </conditionalFormatting>
  <conditionalFormatting sqref="AM48">
    <cfRule type="cellIs" dxfId="7584" priority="1130" stopIfTrue="1" operator="notEqual">
      <formula>BB32</formula>
    </cfRule>
    <cfRule type="expression" dxfId="7583" priority="1131" stopIfTrue="1">
      <formula>$N$7=6</formula>
    </cfRule>
  </conditionalFormatting>
  <conditionalFormatting sqref="AN46">
    <cfRule type="cellIs" dxfId="7582" priority="1128" stopIfTrue="1" operator="notEqual">
      <formula>BA34</formula>
    </cfRule>
    <cfRule type="expression" dxfId="7581" priority="1129" stopIfTrue="1">
      <formula>$N$7=6</formula>
    </cfRule>
  </conditionalFormatting>
  <conditionalFormatting sqref="AO46">
    <cfRule type="cellIs" dxfId="7580" priority="1126" stopIfTrue="1" operator="notEqual">
      <formula>AZ34</formula>
    </cfRule>
    <cfRule type="expression" dxfId="7579" priority="1127" stopIfTrue="1">
      <formula>$N$7=6</formula>
    </cfRule>
  </conditionalFormatting>
  <conditionalFormatting sqref="AF54">
    <cfRule type="cellIs" dxfId="7578" priority="1124" stopIfTrue="1" operator="notEqual">
      <formula>BI26</formula>
    </cfRule>
    <cfRule type="expression" dxfId="7577" priority="1125" stopIfTrue="1">
      <formula>$N$7=6</formula>
    </cfRule>
  </conditionalFormatting>
  <conditionalFormatting sqref="AG54">
    <cfRule type="cellIs" dxfId="7576" priority="1122" stopIfTrue="1" operator="notEqual">
      <formula>BH26</formula>
    </cfRule>
    <cfRule type="expression" dxfId="7575" priority="1123" stopIfTrue="1">
      <formula>$N$7=6</formula>
    </cfRule>
  </conditionalFormatting>
  <conditionalFormatting sqref="AB58">
    <cfRule type="cellIs" dxfId="7574" priority="1120" stopIfTrue="1" operator="notEqual">
      <formula>BM22</formula>
    </cfRule>
    <cfRule type="expression" dxfId="7573" priority="1121" stopIfTrue="1">
      <formula>$N$7=6</formula>
    </cfRule>
  </conditionalFormatting>
  <conditionalFormatting sqref="AC58">
    <cfRule type="cellIs" dxfId="7572" priority="1118" stopIfTrue="1" operator="notEqual">
      <formula>BL22</formula>
    </cfRule>
    <cfRule type="expression" dxfId="7571" priority="1119" stopIfTrue="1">
      <formula>$N$7=6</formula>
    </cfRule>
  </conditionalFormatting>
  <conditionalFormatting sqref="Z60">
    <cfRule type="cellIs" dxfId="7570" priority="1116" stopIfTrue="1" operator="notEqual">
      <formula>BO20</formula>
    </cfRule>
    <cfRule type="expression" dxfId="7569" priority="1117" stopIfTrue="1">
      <formula>$N$7=6</formula>
    </cfRule>
  </conditionalFormatting>
  <conditionalFormatting sqref="AA60">
    <cfRule type="cellIs" dxfId="7568" priority="1114" stopIfTrue="1" operator="notEqual">
      <formula>BN20</formula>
    </cfRule>
    <cfRule type="expression" dxfId="7567" priority="1115" stopIfTrue="1">
      <formula>$N$7=6</formula>
    </cfRule>
  </conditionalFormatting>
  <conditionalFormatting sqref="T62">
    <cfRule type="cellIs" dxfId="7566" priority="1112" stopIfTrue="1" operator="notEqual">
      <formula>BQ14</formula>
    </cfRule>
    <cfRule type="expression" dxfId="7565" priority="1113" stopIfTrue="1">
      <formula>$N$7=4</formula>
    </cfRule>
  </conditionalFormatting>
  <conditionalFormatting sqref="U62">
    <cfRule type="cellIs" dxfId="7564" priority="1110" stopIfTrue="1" operator="notEqual">
      <formula>BP14</formula>
    </cfRule>
    <cfRule type="expression" dxfId="7563" priority="1111" stopIfTrue="1">
      <formula>$N$7=4</formula>
    </cfRule>
  </conditionalFormatting>
  <conditionalFormatting sqref="AD58">
    <cfRule type="cellIs" dxfId="7562" priority="1108" stopIfTrue="1" operator="notEqual">
      <formula>BM24</formula>
    </cfRule>
    <cfRule type="expression" dxfId="7561" priority="1109" stopIfTrue="1">
      <formula>$N$7=7</formula>
    </cfRule>
  </conditionalFormatting>
  <conditionalFormatting sqref="AE58">
    <cfRule type="cellIs" dxfId="7560" priority="1106" stopIfTrue="1" operator="notEqual">
      <formula>BL24</formula>
    </cfRule>
    <cfRule type="expression" dxfId="7559" priority="1107" stopIfTrue="1">
      <formula>$N$7=7</formula>
    </cfRule>
  </conditionalFormatting>
  <conditionalFormatting sqref="AR44">
    <cfRule type="cellIs" dxfId="7558" priority="1104" stopIfTrue="1" operator="notEqual">
      <formula>AY38</formula>
    </cfRule>
    <cfRule type="expression" dxfId="7557" priority="1105" stopIfTrue="1">
      <formula>$G$9=7</formula>
    </cfRule>
  </conditionalFormatting>
  <conditionalFormatting sqref="AS44">
    <cfRule type="cellIs" dxfId="7556" priority="1102" stopIfTrue="1" operator="notEqual">
      <formula>AX38</formula>
    </cfRule>
    <cfRule type="expression" dxfId="7555" priority="1103" stopIfTrue="1">
      <formula>$G$9=7</formula>
    </cfRule>
  </conditionalFormatting>
  <conditionalFormatting sqref="AF56">
    <cfRule type="cellIs" dxfId="7554" priority="1100" stopIfTrue="1" operator="notEqual">
      <formula>BK26</formula>
    </cfRule>
    <cfRule type="expression" dxfId="7553" priority="1101" stopIfTrue="1">
      <formula>$N$7=7</formula>
    </cfRule>
  </conditionalFormatting>
  <conditionalFormatting sqref="AG56">
    <cfRule type="cellIs" dxfId="7552" priority="1098" stopIfTrue="1" operator="notEqual">
      <formula>BJ26</formula>
    </cfRule>
    <cfRule type="expression" dxfId="7551" priority="1099" stopIfTrue="1">
      <formula>$N$7=7</formula>
    </cfRule>
  </conditionalFormatting>
  <conditionalFormatting sqref="AP46">
    <cfRule type="cellIs" dxfId="7550" priority="1096" stopIfTrue="1" operator="notEqual">
      <formula>BA36</formula>
    </cfRule>
    <cfRule type="expression" dxfId="7549" priority="1097" stopIfTrue="1">
      <formula>$G$9=7</formula>
    </cfRule>
  </conditionalFormatting>
  <conditionalFormatting sqref="AQ46">
    <cfRule type="cellIs" dxfId="7548" priority="1094" stopIfTrue="1" operator="notEqual">
      <formula>AZ36</formula>
    </cfRule>
    <cfRule type="expression" dxfId="7547" priority="1095" stopIfTrue="1">
      <formula>$G$9=7</formula>
    </cfRule>
  </conditionalFormatting>
  <conditionalFormatting sqref="AH54">
    <cfRule type="cellIs" dxfId="7546" priority="1092" stopIfTrue="1" operator="notEqual">
      <formula>BI28</formula>
    </cfRule>
    <cfRule type="expression" dxfId="7545" priority="1093" stopIfTrue="1">
      <formula>$N$7=7</formula>
    </cfRule>
  </conditionalFormatting>
  <conditionalFormatting sqref="AI54">
    <cfRule type="cellIs" dxfId="7544" priority="1090" stopIfTrue="1" operator="notEqual">
      <formula>BH28</formula>
    </cfRule>
    <cfRule type="expression" dxfId="7543" priority="1091" stopIfTrue="1">
      <formula>$N$7=7</formula>
    </cfRule>
  </conditionalFormatting>
  <conditionalFormatting sqref="AJ52">
    <cfRule type="cellIs" dxfId="7542" priority="1088" stopIfTrue="1" operator="notEqual">
      <formula>BG30</formula>
    </cfRule>
    <cfRule type="expression" dxfId="7541" priority="1089" stopIfTrue="1">
      <formula>$N$7=7</formula>
    </cfRule>
  </conditionalFormatting>
  <conditionalFormatting sqref="AK52">
    <cfRule type="cellIs" dxfId="7540" priority="1086" stopIfTrue="1" operator="notEqual">
      <formula>BF30</formula>
    </cfRule>
    <cfRule type="expression" dxfId="7539" priority="1087" stopIfTrue="1">
      <formula>$N$7=7</formula>
    </cfRule>
  </conditionalFormatting>
  <conditionalFormatting sqref="AL50">
    <cfRule type="cellIs" dxfId="7538" priority="1084" stopIfTrue="1" operator="notEqual">
      <formula>BE32</formula>
    </cfRule>
    <cfRule type="expression" dxfId="7537" priority="1085" stopIfTrue="1">
      <formula>$N$7=7</formula>
    </cfRule>
  </conditionalFormatting>
  <conditionalFormatting sqref="AM50">
    <cfRule type="cellIs" dxfId="7536" priority="1082" stopIfTrue="1" operator="notEqual">
      <formula>BD32</formula>
    </cfRule>
    <cfRule type="expression" dxfId="7535" priority="1083" stopIfTrue="1">
      <formula>$N$7=7</formula>
    </cfRule>
  </conditionalFormatting>
  <conditionalFormatting sqref="AN48">
    <cfRule type="cellIs" dxfId="7534" priority="1080" stopIfTrue="1" operator="notEqual">
      <formula>BC34</formula>
    </cfRule>
    <cfRule type="expression" dxfId="7533" priority="1081" stopIfTrue="1">
      <formula>$N$7=7</formula>
    </cfRule>
  </conditionalFormatting>
  <conditionalFormatting sqref="AO48">
    <cfRule type="cellIs" dxfId="7532" priority="1078" stopIfTrue="1" operator="notEqual">
      <formula>BB34</formula>
    </cfRule>
    <cfRule type="expression" dxfId="7531" priority="1079" stopIfTrue="1">
      <formula>$N$7=7</formula>
    </cfRule>
  </conditionalFormatting>
  <conditionalFormatting sqref="AJ54">
    <cfRule type="cellIs" dxfId="7530" priority="1076" stopIfTrue="1" operator="notEqual">
      <formula>BI30</formula>
    </cfRule>
    <cfRule type="expression" dxfId="7529" priority="1077" stopIfTrue="1">
      <formula>$N$7=8</formula>
    </cfRule>
  </conditionalFormatting>
  <conditionalFormatting sqref="AK54">
    <cfRule type="cellIs" dxfId="7528" priority="1074" stopIfTrue="1" operator="notEqual">
      <formula>BH30</formula>
    </cfRule>
    <cfRule type="expression" dxfId="7527" priority="1075" stopIfTrue="1">
      <formula>$N$7=8</formula>
    </cfRule>
  </conditionalFormatting>
  <conditionalFormatting sqref="AN50">
    <cfRule type="cellIs" dxfId="7526" priority="1072" stopIfTrue="1" operator="notEqual">
      <formula>BE34</formula>
    </cfRule>
    <cfRule type="expression" dxfId="7525" priority="1073" stopIfTrue="1">
      <formula>$N$7=8</formula>
    </cfRule>
  </conditionalFormatting>
  <conditionalFormatting sqref="AO50">
    <cfRule type="cellIs" dxfId="7524" priority="1070" stopIfTrue="1" operator="notEqual">
      <formula>BD34</formula>
    </cfRule>
    <cfRule type="expression" dxfId="7523" priority="1071" stopIfTrue="1">
      <formula>$N$7=8</formula>
    </cfRule>
  </conditionalFormatting>
  <conditionalFormatting sqref="AP48">
    <cfRule type="cellIs" dxfId="7522" priority="1068" stopIfTrue="1" operator="notEqual">
      <formula>BC36</formula>
    </cfRule>
    <cfRule type="expression" dxfId="7521" priority="1069" stopIfTrue="1">
      <formula>$G$9=8</formula>
    </cfRule>
  </conditionalFormatting>
  <conditionalFormatting sqref="AQ48">
    <cfRule type="cellIs" dxfId="7520" priority="1066" stopIfTrue="1" operator="notEqual">
      <formula>BB36</formula>
    </cfRule>
    <cfRule type="expression" dxfId="7519" priority="1067" stopIfTrue="1">
      <formula>$G$9=8</formula>
    </cfRule>
  </conditionalFormatting>
  <conditionalFormatting sqref="AH56">
    <cfRule type="cellIs" dxfId="7518" priority="1064" stopIfTrue="1" operator="notEqual">
      <formula>BK28</formula>
    </cfRule>
    <cfRule type="expression" dxfId="7517" priority="1065" stopIfTrue="1">
      <formula>$N$7=8</formula>
    </cfRule>
  </conditionalFormatting>
  <conditionalFormatting sqref="AI56">
    <cfRule type="cellIs" dxfId="7516" priority="1062" stopIfTrue="1" operator="notEqual">
      <formula>BJ28</formula>
    </cfRule>
    <cfRule type="expression" dxfId="7515" priority="1063" stopIfTrue="1">
      <formula>$N$7=8</formula>
    </cfRule>
  </conditionalFormatting>
  <conditionalFormatting sqref="AF58">
    <cfRule type="cellIs" dxfId="7514" priority="1060" stopIfTrue="1" operator="notEqual">
      <formula>BM26</formula>
    </cfRule>
    <cfRule type="expression" dxfId="7513" priority="1061" stopIfTrue="1">
      <formula>$N$7=8</formula>
    </cfRule>
  </conditionalFormatting>
  <conditionalFormatting sqref="AG58">
    <cfRule type="cellIs" dxfId="7512" priority="1058" stopIfTrue="1" operator="notEqual">
      <formula>BL26</formula>
    </cfRule>
    <cfRule type="expression" dxfId="7511" priority="1059" stopIfTrue="1">
      <formula>$N$7=8</formula>
    </cfRule>
  </conditionalFormatting>
  <conditionalFormatting sqref="AD60">
    <cfRule type="cellIs" dxfId="7510" priority="1056" stopIfTrue="1" operator="notEqual">
      <formula>BO24</formula>
    </cfRule>
    <cfRule type="expression" dxfId="7509" priority="1057" stopIfTrue="1">
      <formula>$N$7=8</formula>
    </cfRule>
  </conditionalFormatting>
  <conditionalFormatting sqref="AE60">
    <cfRule type="cellIs" dxfId="7508" priority="1054" stopIfTrue="1" operator="notEqual">
      <formula>BN24</formula>
    </cfRule>
    <cfRule type="expression" dxfId="7507" priority="1055" stopIfTrue="1">
      <formula>$N$7=8</formula>
    </cfRule>
  </conditionalFormatting>
  <conditionalFormatting sqref="AR46">
    <cfRule type="cellIs" dxfId="7506" priority="1052" stopIfTrue="1" operator="notEqual">
      <formula>BA38</formula>
    </cfRule>
    <cfRule type="expression" dxfId="7505" priority="1053" stopIfTrue="1">
      <formula>$G$9=8</formula>
    </cfRule>
  </conditionalFormatting>
  <conditionalFormatting sqref="AS46">
    <cfRule type="cellIs" dxfId="7504" priority="1050" stopIfTrue="1" operator="notEqual">
      <formula>AZ38</formula>
    </cfRule>
    <cfRule type="expression" dxfId="7503" priority="1051" stopIfTrue="1">
      <formula>$G$9=8</formula>
    </cfRule>
  </conditionalFormatting>
  <conditionalFormatting sqref="V62">
    <cfRule type="cellIs" dxfId="7502" priority="1048" stopIfTrue="1" operator="notEqual">
      <formula>BQ16</formula>
    </cfRule>
    <cfRule type="expression" dxfId="7501" priority="1049" stopIfTrue="1">
      <formula>$N$7=5</formula>
    </cfRule>
  </conditionalFormatting>
  <conditionalFormatting sqref="W62">
    <cfRule type="cellIs" dxfId="7500" priority="1046" stopIfTrue="1" operator="notEqual">
      <formula>BP16</formula>
    </cfRule>
    <cfRule type="expression" dxfId="7499" priority="1047" stopIfTrue="1">
      <formula>$N$7=5</formula>
    </cfRule>
  </conditionalFormatting>
  <conditionalFormatting sqref="AF60">
    <cfRule type="cellIs" dxfId="7498" priority="1044" stopIfTrue="1" operator="notEqual">
      <formula>BO26</formula>
    </cfRule>
    <cfRule type="expression" dxfId="7497" priority="1045" stopIfTrue="1">
      <formula>$N$7=9</formula>
    </cfRule>
  </conditionalFormatting>
  <conditionalFormatting sqref="AG60">
    <cfRule type="cellIs" dxfId="7496" priority="1042" stopIfTrue="1" operator="notEqual">
      <formula>BN26</formula>
    </cfRule>
    <cfRule type="expression" dxfId="7495" priority="1043" stopIfTrue="1">
      <formula>$N$7=9</formula>
    </cfRule>
  </conditionalFormatting>
  <conditionalFormatting sqref="AH58">
    <cfRule type="cellIs" dxfId="7494" priority="1040" stopIfTrue="1" operator="notEqual">
      <formula>BM28</formula>
    </cfRule>
    <cfRule type="expression" dxfId="7493" priority="1041" stopIfTrue="1">
      <formula>$N$7=9</formula>
    </cfRule>
  </conditionalFormatting>
  <conditionalFormatting sqref="AI58">
    <cfRule type="cellIs" dxfId="7492" priority="1038" stopIfTrue="1" operator="notEqual">
      <formula>BL28</formula>
    </cfRule>
    <cfRule type="expression" dxfId="7491" priority="1039" stopIfTrue="1">
      <formula>$N$7=9</formula>
    </cfRule>
  </conditionalFormatting>
  <conditionalFormatting sqref="AJ56">
    <cfRule type="cellIs" dxfId="7490" priority="1036" stopIfTrue="1" operator="notEqual">
      <formula>BK30</formula>
    </cfRule>
    <cfRule type="expression" dxfId="7489" priority="1037" stopIfTrue="1">
      <formula>$N$7=9</formula>
    </cfRule>
  </conditionalFormatting>
  <conditionalFormatting sqref="AK56">
    <cfRule type="cellIs" dxfId="7488" priority="1034" stopIfTrue="1" operator="notEqual">
      <formula>BJ30</formula>
    </cfRule>
    <cfRule type="expression" dxfId="7487" priority="1035" stopIfTrue="1">
      <formula>$N$7=9</formula>
    </cfRule>
  </conditionalFormatting>
  <conditionalFormatting sqref="AL54">
    <cfRule type="cellIs" dxfId="7486" priority="1032" stopIfTrue="1" operator="notEqual">
      <formula>BI32</formula>
    </cfRule>
    <cfRule type="expression" dxfId="7485" priority="1033" stopIfTrue="1">
      <formula>$N$7=9</formula>
    </cfRule>
  </conditionalFormatting>
  <conditionalFormatting sqref="AM54">
    <cfRule type="cellIs" dxfId="7484" priority="1030" stopIfTrue="1" operator="notEqual">
      <formula>BH32</formula>
    </cfRule>
    <cfRule type="expression" dxfId="7483" priority="1031" stopIfTrue="1">
      <formula>$N$7=9</formula>
    </cfRule>
  </conditionalFormatting>
  <conditionalFormatting sqref="AR48">
    <cfRule type="cellIs" dxfId="7482" priority="1028" stopIfTrue="1" operator="notEqual">
      <formula>BC38</formula>
    </cfRule>
    <cfRule type="expression" dxfId="7481" priority="1029" stopIfTrue="1">
      <formula>$G$9=9</formula>
    </cfRule>
  </conditionalFormatting>
  <conditionalFormatting sqref="AS48">
    <cfRule type="cellIs" dxfId="7480" priority="1026" stopIfTrue="1" operator="notEqual">
      <formula>BB38</formula>
    </cfRule>
    <cfRule type="expression" dxfId="7479" priority="1027" stopIfTrue="1">
      <formula>$G$9=9</formula>
    </cfRule>
  </conditionalFormatting>
  <conditionalFormatting sqref="AP50">
    <cfRule type="cellIs" dxfId="7478" priority="1024" stopIfTrue="1" operator="notEqual">
      <formula>BE36</formula>
    </cfRule>
    <cfRule type="expression" dxfId="7477" priority="1025" stopIfTrue="1">
      <formula>$G$9=9</formula>
    </cfRule>
  </conditionalFormatting>
  <conditionalFormatting sqref="AQ50">
    <cfRule type="cellIs" dxfId="7476" priority="1022" stopIfTrue="1" operator="notEqual">
      <formula>BD36</formula>
    </cfRule>
    <cfRule type="expression" dxfId="7475" priority="1023" stopIfTrue="1">
      <formula>$G$9=9</formula>
    </cfRule>
  </conditionalFormatting>
  <conditionalFormatting sqref="AN52">
    <cfRule type="cellIs" dxfId="7474" priority="1020" stopIfTrue="1" operator="notEqual">
      <formula>BG34</formula>
    </cfRule>
    <cfRule type="expression" dxfId="7473" priority="1021" stopIfTrue="1">
      <formula>$N$7=9</formula>
    </cfRule>
  </conditionalFormatting>
  <conditionalFormatting sqref="AO52">
    <cfRule type="cellIs" dxfId="7472" priority="1018" stopIfTrue="1" operator="notEqual">
      <formula>BF34</formula>
    </cfRule>
    <cfRule type="expression" dxfId="7471" priority="1019" stopIfTrue="1">
      <formula>$N$7=9</formula>
    </cfRule>
  </conditionalFormatting>
  <conditionalFormatting sqref="AJ58">
    <cfRule type="cellIs" dxfId="7470" priority="1016" stopIfTrue="1" operator="notEqual">
      <formula>BM30</formula>
    </cfRule>
    <cfRule type="expression" dxfId="7469" priority="1017" stopIfTrue="1">
      <formula>$N$7=10</formula>
    </cfRule>
  </conditionalFormatting>
  <conditionalFormatting sqref="AK58">
    <cfRule type="cellIs" dxfId="7468" priority="1014" stopIfTrue="1" operator="notEqual">
      <formula>BL30</formula>
    </cfRule>
    <cfRule type="expression" dxfId="7467" priority="1015" stopIfTrue="1">
      <formula>$N$7=10</formula>
    </cfRule>
  </conditionalFormatting>
  <conditionalFormatting sqref="AV54 AR50">
    <cfRule type="cellIs" dxfId="7466" priority="1012" stopIfTrue="1" operator="notEqual">
      <formula>BE38</formula>
    </cfRule>
    <cfRule type="expression" dxfId="7465" priority="1013" stopIfTrue="1">
      <formula>$G$9=10</formula>
    </cfRule>
  </conditionalFormatting>
  <conditionalFormatting sqref="AW54 AS50">
    <cfRule type="cellIs" dxfId="7464" priority="1010" stopIfTrue="1" operator="notEqual">
      <formula>BD38</formula>
    </cfRule>
    <cfRule type="expression" dxfId="7463" priority="1011" stopIfTrue="1">
      <formula>$G$9=10</formula>
    </cfRule>
  </conditionalFormatting>
  <conditionalFormatting sqref="AL56">
    <cfRule type="cellIs" dxfId="7462" priority="1008" stopIfTrue="1" operator="notEqual">
      <formula>BK32</formula>
    </cfRule>
    <cfRule type="expression" dxfId="7461" priority="1009" stopIfTrue="1">
      <formula>$N$7=10</formula>
    </cfRule>
  </conditionalFormatting>
  <conditionalFormatting sqref="AM56">
    <cfRule type="cellIs" dxfId="7460" priority="1006" stopIfTrue="1" operator="notEqual">
      <formula>BJ32</formula>
    </cfRule>
    <cfRule type="expression" dxfId="7459" priority="1007" stopIfTrue="1">
      <formula>$N$7=10</formula>
    </cfRule>
  </conditionalFormatting>
  <conditionalFormatting sqref="AL58">
    <cfRule type="cellIs" dxfId="7458" priority="1004" stopIfTrue="1" operator="notEqual">
      <formula>BM32</formula>
    </cfRule>
    <cfRule type="expression" dxfId="7457" priority="1005" stopIfTrue="1">
      <formula>$N$7=11</formula>
    </cfRule>
  </conditionalFormatting>
  <conditionalFormatting sqref="AM58">
    <cfRule type="cellIs" dxfId="7456" priority="1002" stopIfTrue="1" operator="notEqual">
      <formula>BL32</formula>
    </cfRule>
    <cfRule type="expression" dxfId="7455" priority="1003" stopIfTrue="1">
      <formula>$N$7=11</formula>
    </cfRule>
  </conditionalFormatting>
  <conditionalFormatting sqref="AR52">
    <cfRule type="cellIs" dxfId="7454" priority="1000" stopIfTrue="1" operator="notEqual">
      <formula>BG38</formula>
    </cfRule>
    <cfRule type="expression" dxfId="7453" priority="1001" stopIfTrue="1">
      <formula>$G$9=11</formula>
    </cfRule>
  </conditionalFormatting>
  <conditionalFormatting sqref="AU54">
    <cfRule type="cellIs" dxfId="7452" priority="998" stopIfTrue="1" operator="notEqual">
      <formula>BH40</formula>
    </cfRule>
    <cfRule type="expression" dxfId="7451" priority="999" stopIfTrue="1">
      <formula>$G$9=13</formula>
    </cfRule>
  </conditionalFormatting>
  <conditionalFormatting sqref="AN60">
    <cfRule type="cellIs" dxfId="7450" priority="996" stopIfTrue="1" operator="notEqual">
      <formula>BO34</formula>
    </cfRule>
    <cfRule type="expression" dxfId="7449" priority="997" stopIfTrue="1">
      <formula>$N$7=13</formula>
    </cfRule>
  </conditionalFormatting>
  <conditionalFormatting sqref="AO60">
    <cfRule type="cellIs" dxfId="7448" priority="994" stopIfTrue="1" operator="notEqual">
      <formula>BN34</formula>
    </cfRule>
    <cfRule type="expression" dxfId="7447" priority="995" stopIfTrue="1">
      <formula>$N$7=13</formula>
    </cfRule>
  </conditionalFormatting>
  <conditionalFormatting sqref="AT54">
    <cfRule type="cellIs" dxfId="7446" priority="992" stopIfTrue="1" operator="notEqual">
      <formula>BI40</formula>
    </cfRule>
    <cfRule type="expression" dxfId="7445" priority="993" stopIfTrue="1">
      <formula>$G$9=13</formula>
    </cfRule>
  </conditionalFormatting>
  <conditionalFormatting sqref="AH60">
    <cfRule type="cellIs" dxfId="7444" priority="990" stopIfTrue="1" operator="notEqual">
      <formula>BO28</formula>
    </cfRule>
    <cfRule type="expression" dxfId="7443" priority="991" stopIfTrue="1">
      <formula>$N$7=10</formula>
    </cfRule>
  </conditionalFormatting>
  <conditionalFormatting sqref="AI60">
    <cfRule type="cellIs" dxfId="7442" priority="988" stopIfTrue="1" operator="notEqual">
      <formula>BN28</formula>
    </cfRule>
    <cfRule type="expression" dxfId="7441" priority="989" stopIfTrue="1">
      <formula>$N$7=10</formula>
    </cfRule>
  </conditionalFormatting>
  <conditionalFormatting sqref="AT48 BD58">
    <cfRule type="cellIs" dxfId="7440" priority="986" stopIfTrue="1" operator="notEqual">
      <formula>BC40</formula>
    </cfRule>
    <cfRule type="expression" dxfId="7439" priority="987" stopIfTrue="1">
      <formula>$G$9=10</formula>
    </cfRule>
  </conditionalFormatting>
  <conditionalFormatting sqref="AU48 BE58">
    <cfRule type="cellIs" dxfId="7438" priority="984" stopIfTrue="1" operator="notEqual">
      <formula>BB40</formula>
    </cfRule>
    <cfRule type="expression" dxfId="7437" priority="985" stopIfTrue="1">
      <formula>$G$9=10</formula>
    </cfRule>
  </conditionalFormatting>
  <conditionalFormatting sqref="X62">
    <cfRule type="cellIs" dxfId="7436" priority="982" stopIfTrue="1" operator="notEqual">
      <formula>BQ18</formula>
    </cfRule>
    <cfRule type="expression" dxfId="7435" priority="983" stopIfTrue="1">
      <formula>$N$7=6</formula>
    </cfRule>
  </conditionalFormatting>
  <conditionalFormatting sqref="Y62">
    <cfRule type="cellIs" dxfId="7434" priority="980" stopIfTrue="1" operator="notEqual">
      <formula>BP18</formula>
    </cfRule>
    <cfRule type="expression" dxfId="7433" priority="981" stopIfTrue="1">
      <formula>$N$7=6</formula>
    </cfRule>
  </conditionalFormatting>
  <conditionalFormatting sqref="AJ60">
    <cfRule type="cellIs" dxfId="7432" priority="978" stopIfTrue="1" operator="notEqual">
      <formula>BO30</formula>
    </cfRule>
    <cfRule type="expression" dxfId="7431" priority="979" stopIfTrue="1">
      <formula>$N$7=11</formula>
    </cfRule>
  </conditionalFormatting>
  <conditionalFormatting sqref="AK60">
    <cfRule type="cellIs" dxfId="7430" priority="976" stopIfTrue="1" operator="notEqual">
      <formula>BN30</formula>
    </cfRule>
    <cfRule type="expression" dxfId="7429" priority="977" stopIfTrue="1">
      <formula>$N$7=11</formula>
    </cfRule>
  </conditionalFormatting>
  <conditionalFormatting sqref="AT50">
    <cfRule type="cellIs" dxfId="7428" priority="974" stopIfTrue="1" operator="notEqual">
      <formula>BE40</formula>
    </cfRule>
    <cfRule type="expression" dxfId="7427" priority="975" stopIfTrue="1">
      <formula>$G$9=11</formula>
    </cfRule>
  </conditionalFormatting>
  <conditionalFormatting sqref="AU50">
    <cfRule type="cellIs" dxfId="7426" priority="972" stopIfTrue="1" operator="notEqual">
      <formula>BD40</formula>
    </cfRule>
    <cfRule type="expression" dxfId="7425" priority="973" stopIfTrue="1">
      <formula>$G$9=11</formula>
    </cfRule>
  </conditionalFormatting>
  <conditionalFormatting sqref="AS52">
    <cfRule type="cellIs" dxfId="7424" priority="970" stopIfTrue="1" operator="notEqual">
      <formula>BF38</formula>
    </cfRule>
    <cfRule type="expression" dxfId="7423" priority="971" stopIfTrue="1">
      <formula>$G$9=11</formula>
    </cfRule>
  </conditionalFormatting>
  <conditionalFormatting sqref="AN56">
    <cfRule type="cellIs" dxfId="7422" priority="968" stopIfTrue="1" operator="notEqual">
      <formula>BK34</formula>
    </cfRule>
    <cfRule type="expression" dxfId="7421" priority="969" stopIfTrue="1">
      <formula>$N$7=11</formula>
    </cfRule>
  </conditionalFormatting>
  <conditionalFormatting sqref="AO56">
    <cfRule type="cellIs" dxfId="7420" priority="966" stopIfTrue="1" operator="notEqual">
      <formula>BJ34</formula>
    </cfRule>
    <cfRule type="expression" dxfId="7419" priority="967" stopIfTrue="1">
      <formula>$N$7=11</formula>
    </cfRule>
  </conditionalFormatting>
  <conditionalFormatting sqref="AL60">
    <cfRule type="cellIs" dxfId="7418" priority="964" stopIfTrue="1" operator="notEqual">
      <formula>BO32</formula>
    </cfRule>
    <cfRule type="expression" dxfId="7417" priority="965" stopIfTrue="1">
      <formula>$N$7=12</formula>
    </cfRule>
  </conditionalFormatting>
  <conditionalFormatting sqref="AM60">
    <cfRule type="cellIs" dxfId="7416" priority="962" stopIfTrue="1" operator="notEqual">
      <formula>BN32</formula>
    </cfRule>
    <cfRule type="expression" dxfId="7415" priority="963" stopIfTrue="1">
      <formula>$N$7=12</formula>
    </cfRule>
  </conditionalFormatting>
  <conditionalFormatting sqref="AT52">
    <cfRule type="cellIs" dxfId="7414" priority="960" stopIfTrue="1" operator="notEqual">
      <formula>BG40</formula>
    </cfRule>
    <cfRule type="expression" dxfId="7413" priority="961" stopIfTrue="1">
      <formula>$G$9=12</formula>
    </cfRule>
  </conditionalFormatting>
  <conditionalFormatting sqref="AU52">
    <cfRule type="cellIs" dxfId="7412" priority="958" stopIfTrue="1" operator="notEqual">
      <formula>BF40</formula>
    </cfRule>
    <cfRule type="expression" dxfId="7411" priority="959" stopIfTrue="1">
      <formula>$G$9=12</formula>
    </cfRule>
  </conditionalFormatting>
  <conditionalFormatting sqref="Z62">
    <cfRule type="cellIs" dxfId="7410" priority="956" stopIfTrue="1" operator="notEqual">
      <formula>BQ20</formula>
    </cfRule>
    <cfRule type="expression" dxfId="7409" priority="957" stopIfTrue="1">
      <formula>$N$7=7</formula>
    </cfRule>
  </conditionalFormatting>
  <conditionalFormatting sqref="AA62">
    <cfRule type="cellIs" dxfId="7408" priority="954" stopIfTrue="1" operator="notEqual">
      <formula>BP20</formula>
    </cfRule>
    <cfRule type="expression" dxfId="7407" priority="955" stopIfTrue="1">
      <formula>$N$7=7</formula>
    </cfRule>
  </conditionalFormatting>
  <conditionalFormatting sqref="AR56">
    <cfRule type="cellIs" dxfId="7406" priority="952" stopIfTrue="1" operator="notEqual">
      <formula>BK38</formula>
    </cfRule>
    <cfRule type="expression" dxfId="7405" priority="953" stopIfTrue="1">
      <formula>$G$9=13</formula>
    </cfRule>
  </conditionalFormatting>
  <conditionalFormatting sqref="AS56">
    <cfRule type="cellIs" dxfId="7404" priority="950" stopIfTrue="1" operator="notEqual">
      <formula>BJ38</formula>
    </cfRule>
    <cfRule type="expression" dxfId="7403" priority="951" stopIfTrue="1">
      <formula>$G$9=13</formula>
    </cfRule>
  </conditionalFormatting>
  <conditionalFormatting sqref="AR62">
    <cfRule type="cellIs" dxfId="7402" priority="948" stopIfTrue="1" operator="notEqual">
      <formula>BQ38</formula>
    </cfRule>
    <cfRule type="expression" dxfId="7401" priority="949" stopIfTrue="1">
      <formula>$G$9=14</formula>
    </cfRule>
  </conditionalFormatting>
  <conditionalFormatting sqref="AS62">
    <cfRule type="cellIs" dxfId="7400" priority="946" stopIfTrue="1" operator="notEqual">
      <formula>BP38</formula>
    </cfRule>
    <cfRule type="expression" dxfId="7399" priority="947" stopIfTrue="1">
      <formula>$G$9=14</formula>
    </cfRule>
  </conditionalFormatting>
  <conditionalFormatting sqref="AV58 AT56">
    <cfRule type="cellIs" dxfId="7398" priority="944" stopIfTrue="1" operator="notEqual">
      <formula>BK40</formula>
    </cfRule>
    <cfRule type="expression" dxfId="7397" priority="945" stopIfTrue="1">
      <formula>$G$9=14</formula>
    </cfRule>
  </conditionalFormatting>
  <conditionalFormatting sqref="AW58 AU56">
    <cfRule type="cellIs" dxfId="7396" priority="942" stopIfTrue="1" operator="notEqual">
      <formula>BJ40</formula>
    </cfRule>
    <cfRule type="expression" dxfId="7395" priority="943" stopIfTrue="1">
      <formula>$G$9=14</formula>
    </cfRule>
  </conditionalFormatting>
  <conditionalFormatting sqref="AR60">
    <cfRule type="cellIs" dxfId="7394" priority="940" stopIfTrue="1" operator="notEqual">
      <formula>BO38</formula>
    </cfRule>
    <cfRule type="expression" dxfId="7393" priority="941" stopIfTrue="1">
      <formula>$G$9=15</formula>
    </cfRule>
  </conditionalFormatting>
  <conditionalFormatting sqref="AS60">
    <cfRule type="cellIs" dxfId="7392" priority="938" stopIfTrue="1" operator="notEqual">
      <formula>BN38</formula>
    </cfRule>
    <cfRule type="expression" dxfId="7391" priority="939" stopIfTrue="1">
      <formula>$G$9=15</formula>
    </cfRule>
  </conditionalFormatting>
  <conditionalFormatting sqref="AT58">
    <cfRule type="cellIs" dxfId="7390" priority="936" stopIfTrue="1" operator="notEqual">
      <formula>BM40</formula>
    </cfRule>
    <cfRule type="expression" dxfId="7389" priority="937" stopIfTrue="1">
      <formula>$G$9=15</formula>
    </cfRule>
  </conditionalFormatting>
  <conditionalFormatting sqref="AU58">
    <cfRule type="cellIs" dxfId="7388" priority="934" stopIfTrue="1" operator="notEqual">
      <formula>BL40</formula>
    </cfRule>
    <cfRule type="expression" dxfId="7387" priority="935" stopIfTrue="1">
      <formula>$G$9=15</formula>
    </cfRule>
  </conditionalFormatting>
  <conditionalFormatting sqref="AB44">
    <cfRule type="cellIs" dxfId="7386" priority="932" stopIfTrue="1" operator="notEqual">
      <formula>AY22</formula>
    </cfRule>
    <cfRule type="expression" dxfId="7385" priority="933" stopIfTrue="1">
      <formula>$N$7=13</formula>
    </cfRule>
  </conditionalFormatting>
  <conditionalFormatting sqref="AC44">
    <cfRule type="cellIs" dxfId="7384" priority="930" stopIfTrue="1" operator="notEqual">
      <formula>AX22</formula>
    </cfRule>
    <cfRule type="expression" dxfId="7383" priority="931" stopIfTrue="1">
      <formula>$N$7=13</formula>
    </cfRule>
  </conditionalFormatting>
  <conditionalFormatting sqref="AV60">
    <cfRule type="cellIs" dxfId="7382" priority="928" stopIfTrue="1" operator="notEqual">
      <formula>BO42</formula>
    </cfRule>
    <cfRule type="expression" dxfId="7381" priority="929" stopIfTrue="1">
      <formula>$G$9=16</formula>
    </cfRule>
  </conditionalFormatting>
  <conditionalFormatting sqref="AW60">
    <cfRule type="cellIs" dxfId="7380" priority="926" stopIfTrue="1" operator="notEqual">
      <formula>BN42</formula>
    </cfRule>
    <cfRule type="expression" dxfId="7379" priority="927" stopIfTrue="1">
      <formula>$G$9=16</formula>
    </cfRule>
  </conditionalFormatting>
  <conditionalFormatting sqref="N58">
    <cfRule type="cellIs" dxfId="7378" priority="924" stopIfTrue="1" operator="notEqual">
      <formula>BM8</formula>
    </cfRule>
    <cfRule type="expression" dxfId="7377" priority="925" stopIfTrue="1">
      <formula>$N$7=13</formula>
    </cfRule>
  </conditionalFormatting>
  <conditionalFormatting sqref="O58">
    <cfRule type="cellIs" dxfId="7376" priority="922" stopIfTrue="1" operator="notEqual">
      <formula>BL8</formula>
    </cfRule>
    <cfRule type="expression" dxfId="7375" priority="923" stopIfTrue="1">
      <formula>$N$7=13</formula>
    </cfRule>
  </conditionalFormatting>
  <conditionalFormatting sqref="P56">
    <cfRule type="cellIs" dxfId="7374" priority="920" stopIfTrue="1" operator="notEqual">
      <formula>BK10</formula>
    </cfRule>
    <cfRule type="expression" dxfId="7373" priority="921" stopIfTrue="1">
      <formula>$N$7=13</formula>
    </cfRule>
  </conditionalFormatting>
  <conditionalFormatting sqref="Q56">
    <cfRule type="cellIs" dxfId="7372" priority="918" stopIfTrue="1" operator="notEqual">
      <formula>BJ10</formula>
    </cfRule>
    <cfRule type="expression" dxfId="7371" priority="919" stopIfTrue="1">
      <formula>$N$7=13</formula>
    </cfRule>
  </conditionalFormatting>
  <conditionalFormatting sqref="R54">
    <cfRule type="cellIs" dxfId="7370" priority="916" stopIfTrue="1" operator="notEqual">
      <formula>BI12</formula>
    </cfRule>
    <cfRule type="expression" dxfId="7369" priority="917" stopIfTrue="1">
      <formula>$N$7=13</formula>
    </cfRule>
  </conditionalFormatting>
  <conditionalFormatting sqref="S54">
    <cfRule type="cellIs" dxfId="7368" priority="914" stopIfTrue="1" operator="notEqual">
      <formula>BH12</formula>
    </cfRule>
    <cfRule type="expression" dxfId="7367" priority="915" stopIfTrue="1">
      <formula>$N$7=13</formula>
    </cfRule>
  </conditionalFormatting>
  <conditionalFormatting sqref="T52">
    <cfRule type="cellIs" dxfId="7366" priority="912" stopIfTrue="1" operator="notEqual">
      <formula>BG14</formula>
    </cfRule>
    <cfRule type="expression" dxfId="7365" priority="913" stopIfTrue="1">
      <formula>$N$7=13</formula>
    </cfRule>
  </conditionalFormatting>
  <conditionalFormatting sqref="U52">
    <cfRule type="cellIs" dxfId="7364" priority="910" stopIfTrue="1" operator="notEqual">
      <formula>BF14</formula>
    </cfRule>
    <cfRule type="expression" dxfId="7363" priority="911" stopIfTrue="1">
      <formula>$N$7=13</formula>
    </cfRule>
  </conditionalFormatting>
  <conditionalFormatting sqref="V50">
    <cfRule type="cellIs" dxfId="7362" priority="908" stopIfTrue="1" operator="notEqual">
      <formula>BE16</formula>
    </cfRule>
    <cfRule type="expression" dxfId="7361" priority="909" stopIfTrue="1">
      <formula>$N$7=13</formula>
    </cfRule>
  </conditionalFormatting>
  <conditionalFormatting sqref="W50">
    <cfRule type="cellIs" dxfId="7360" priority="906" stopIfTrue="1" operator="notEqual">
      <formula>BD16</formula>
    </cfRule>
    <cfRule type="expression" dxfId="7359" priority="907" stopIfTrue="1">
      <formula>$N$7=13</formula>
    </cfRule>
  </conditionalFormatting>
  <conditionalFormatting sqref="X48">
    <cfRule type="cellIs" dxfId="7358" priority="904" stopIfTrue="1" operator="notEqual">
      <formula>BC18</formula>
    </cfRule>
    <cfRule type="expression" dxfId="7357" priority="905" stopIfTrue="1">
      <formula>$N$7=13</formula>
    </cfRule>
  </conditionalFormatting>
  <conditionalFormatting sqref="Y48">
    <cfRule type="cellIs" dxfId="7356" priority="902" stopIfTrue="1" operator="notEqual">
      <formula>BB18</formula>
    </cfRule>
    <cfRule type="expression" dxfId="7355" priority="903" stopIfTrue="1">
      <formula>$N$7=13</formula>
    </cfRule>
  </conditionalFormatting>
  <conditionalFormatting sqref="Z46">
    <cfRule type="cellIs" dxfId="7354" priority="900" stopIfTrue="1" operator="notEqual">
      <formula>BA20</formula>
    </cfRule>
    <cfRule type="expression" dxfId="7353" priority="901" stopIfTrue="1">
      <formula>$N$7=13</formula>
    </cfRule>
  </conditionalFormatting>
  <conditionalFormatting sqref="AA46">
    <cfRule type="cellIs" dxfId="7352" priority="898" stopIfTrue="1" operator="notEqual">
      <formula>AZ20</formula>
    </cfRule>
    <cfRule type="expression" dxfId="7351" priority="899" stopIfTrue="1">
      <formula>$N$7=13</formula>
    </cfRule>
  </conditionalFormatting>
  <conditionalFormatting sqref="AD62">
    <cfRule type="cellIs" dxfId="7350" priority="896" stopIfTrue="1" operator="notEqual">
      <formula>BQ24</formula>
    </cfRule>
    <cfRule type="expression" dxfId="7349" priority="897" stopIfTrue="1">
      <formula>$N$7=9</formula>
    </cfRule>
  </conditionalFormatting>
  <conditionalFormatting sqref="AE62">
    <cfRule type="cellIs" dxfId="7348" priority="894" stopIfTrue="1" operator="notEqual">
      <formula>BP24</formula>
    </cfRule>
    <cfRule type="expression" dxfId="7347" priority="895" stopIfTrue="1">
      <formula>$N$7=9</formula>
    </cfRule>
  </conditionalFormatting>
  <conditionalFormatting sqref="AV44">
    <cfRule type="cellIs" dxfId="7346" priority="892" stopIfTrue="1" operator="notEqual">
      <formula>AY42</formula>
    </cfRule>
    <cfRule type="expression" dxfId="7345" priority="893" stopIfTrue="1">
      <formula>$G$9=17</formula>
    </cfRule>
  </conditionalFormatting>
  <conditionalFormatting sqref="AW44">
    <cfRule type="cellIs" dxfId="7344" priority="890" stopIfTrue="1" operator="notEqual">
      <formula>AX42</formula>
    </cfRule>
    <cfRule type="expression" dxfId="7343" priority="891" stopIfTrue="1">
      <formula>$G$9=17</formula>
    </cfRule>
  </conditionalFormatting>
  <conditionalFormatting sqref="AB46">
    <cfRule type="cellIs" dxfId="7342" priority="888" stopIfTrue="1" operator="notEqual">
      <formula>BA22</formula>
    </cfRule>
    <cfRule type="expression" dxfId="7341" priority="889" stopIfTrue="1">
      <formula>$N$7=14</formula>
    </cfRule>
  </conditionalFormatting>
  <conditionalFormatting sqref="AC46">
    <cfRule type="cellIs" dxfId="7340" priority="886" stopIfTrue="1" operator="notEqual">
      <formula>AZ22</formula>
    </cfRule>
    <cfRule type="expression" dxfId="7339" priority="887" stopIfTrue="1">
      <formula>$N$7=14</formula>
    </cfRule>
  </conditionalFormatting>
  <conditionalFormatting sqref="Z48">
    <cfRule type="cellIs" dxfId="7338" priority="884" stopIfTrue="1" operator="notEqual">
      <formula>BC20</formula>
    </cfRule>
    <cfRule type="expression" dxfId="7337" priority="885" stopIfTrue="1">
      <formula>$N$7=14</formula>
    </cfRule>
  </conditionalFormatting>
  <conditionalFormatting sqref="AA48">
    <cfRule type="cellIs" dxfId="7336" priority="882" stopIfTrue="1" operator="notEqual">
      <formula>BB20</formula>
    </cfRule>
    <cfRule type="expression" dxfId="7335" priority="883" stopIfTrue="1">
      <formula>$N$7=14</formula>
    </cfRule>
  </conditionalFormatting>
  <conditionalFormatting sqref="X50">
    <cfRule type="cellIs" dxfId="7334" priority="880" stopIfTrue="1" operator="notEqual">
      <formula>BE18</formula>
    </cfRule>
    <cfRule type="expression" dxfId="7333" priority="881" stopIfTrue="1">
      <formula>$N$7=14</formula>
    </cfRule>
  </conditionalFormatting>
  <conditionalFormatting sqref="Y50">
    <cfRule type="cellIs" dxfId="7332" priority="878" stopIfTrue="1" operator="notEqual">
      <formula>BD18</formula>
    </cfRule>
    <cfRule type="expression" dxfId="7331" priority="879" stopIfTrue="1">
      <formula>$N$7=14</formula>
    </cfRule>
  </conditionalFormatting>
  <conditionalFormatting sqref="V52">
    <cfRule type="cellIs" dxfId="7330" priority="876" stopIfTrue="1" operator="notEqual">
      <formula>BG16</formula>
    </cfRule>
    <cfRule type="expression" dxfId="7329" priority="877" stopIfTrue="1">
      <formula>$N$7=14</formula>
    </cfRule>
  </conditionalFormatting>
  <conditionalFormatting sqref="W52">
    <cfRule type="cellIs" dxfId="7328" priority="874" stopIfTrue="1" operator="notEqual">
      <formula>BF16</formula>
    </cfRule>
    <cfRule type="expression" dxfId="7327" priority="875" stopIfTrue="1">
      <formula>$N$7=14</formula>
    </cfRule>
  </conditionalFormatting>
  <conditionalFormatting sqref="T54">
    <cfRule type="cellIs" dxfId="7326" priority="872" stopIfTrue="1" operator="notEqual">
      <formula>BI14</formula>
    </cfRule>
    <cfRule type="expression" dxfId="7325" priority="873" stopIfTrue="1">
      <formula>$N$7=14</formula>
    </cfRule>
  </conditionalFormatting>
  <conditionalFormatting sqref="U54">
    <cfRule type="cellIs" dxfId="7324" priority="870" stopIfTrue="1" operator="notEqual">
      <formula>BH14</formula>
    </cfRule>
    <cfRule type="expression" dxfId="7323" priority="871" stopIfTrue="1">
      <formula>$N$7=14</formula>
    </cfRule>
  </conditionalFormatting>
  <conditionalFormatting sqref="R56">
    <cfRule type="cellIs" dxfId="7322" priority="868" stopIfTrue="1" operator="notEqual">
      <formula>BK12</formula>
    </cfRule>
    <cfRule type="expression" dxfId="7321" priority="869" stopIfTrue="1">
      <formula>$N$7=14</formula>
    </cfRule>
  </conditionalFormatting>
  <conditionalFormatting sqref="S56">
    <cfRule type="cellIs" dxfId="7320" priority="866" stopIfTrue="1" operator="notEqual">
      <formula>BJ12</formula>
    </cfRule>
    <cfRule type="expression" dxfId="7319" priority="867" stopIfTrue="1">
      <formula>$N$7=14</formula>
    </cfRule>
  </conditionalFormatting>
  <conditionalFormatting sqref="P58">
    <cfRule type="cellIs" dxfId="7318" priority="864" stopIfTrue="1" operator="notEqual">
      <formula>BM10</formula>
    </cfRule>
    <cfRule type="expression" dxfId="7317" priority="865" stopIfTrue="1">
      <formula>$N$7=14</formula>
    </cfRule>
  </conditionalFormatting>
  <conditionalFormatting sqref="Q58">
    <cfRule type="cellIs" dxfId="7316" priority="862" stopIfTrue="1" operator="notEqual">
      <formula>BL10</formula>
    </cfRule>
    <cfRule type="expression" dxfId="7315" priority="863" stopIfTrue="1">
      <formula>$N$7=14</formula>
    </cfRule>
  </conditionalFormatting>
  <conditionalFormatting sqref="N60">
    <cfRule type="cellIs" dxfId="7314" priority="860" stopIfTrue="1" operator="notEqual">
      <formula>BO8</formula>
    </cfRule>
    <cfRule type="expression" dxfId="7313" priority="861" stopIfTrue="1">
      <formula>$N$7=14</formula>
    </cfRule>
  </conditionalFormatting>
  <conditionalFormatting sqref="O60">
    <cfRule type="cellIs" dxfId="7312" priority="858" stopIfTrue="1" operator="notEqual">
      <formula>BN8</formula>
    </cfRule>
    <cfRule type="expression" dxfId="7311" priority="859" stopIfTrue="1">
      <formula>$N$7=14</formula>
    </cfRule>
  </conditionalFormatting>
  <conditionalFormatting sqref="BP43:BQ43 BN57:BQ57 AX45:AY45 AX47:BA47 AX51:BE51 AX49:BC49 AX55:BI55 AX59:BM59 BP59:BQ59 AX53:BG53 AX57:BK57 AX61:BO61 BH51:BQ51 BJ53:BQ53 BL55:BQ55">
    <cfRule type="cellIs" dxfId="7310" priority="855" stopIfTrue="1" operator="equal">
      <formula>2</formula>
    </cfRule>
    <cfRule type="cellIs" dxfId="7309" priority="856" stopIfTrue="1" operator="equal">
      <formula>1</formula>
    </cfRule>
    <cfRule type="expression" dxfId="7308" priority="857" stopIfTrue="1">
      <formula>AX44+AY44&lt;3</formula>
    </cfRule>
  </conditionalFormatting>
  <conditionalFormatting sqref="BP52">
    <cfRule type="cellIs" dxfId="7307" priority="853" stopIfTrue="1" operator="notEqual">
      <formula>BG62</formula>
    </cfRule>
    <cfRule type="expression" dxfId="7306" priority="854" stopIfTrue="1">
      <formula>$G$9=8</formula>
    </cfRule>
  </conditionalFormatting>
  <conditionalFormatting sqref="BQ52">
    <cfRule type="cellIs" dxfId="7305" priority="851" stopIfTrue="1" operator="notEqual">
      <formula>BF62</formula>
    </cfRule>
    <cfRule type="expression" dxfId="7304" priority="852" stopIfTrue="1">
      <formula>$G$9=8</formula>
    </cfRule>
  </conditionalFormatting>
  <conditionalFormatting sqref="BF62">
    <cfRule type="cellIs" dxfId="7303" priority="849" stopIfTrue="1" operator="notEqual">
      <formula>BQ52</formula>
    </cfRule>
    <cfRule type="expression" dxfId="7302" priority="850" stopIfTrue="1">
      <formula>$G$9=8</formula>
    </cfRule>
  </conditionalFormatting>
  <conditionalFormatting sqref="BG62">
    <cfRule type="cellIs" dxfId="7301" priority="847" stopIfTrue="1" operator="notEqual">
      <formula>BP52</formula>
    </cfRule>
    <cfRule type="expression" dxfId="7300" priority="848" stopIfTrue="1">
      <formula>$G$9=8</formula>
    </cfRule>
  </conditionalFormatting>
  <conditionalFormatting sqref="BP56">
    <cfRule type="cellIs" dxfId="7299" priority="845" stopIfTrue="1" operator="notEqual">
      <formula>BK62</formula>
    </cfRule>
    <cfRule type="expression" dxfId="7298" priority="846" stopIfTrue="1">
      <formula>$G$9=12</formula>
    </cfRule>
  </conditionalFormatting>
  <conditionalFormatting sqref="BQ56">
    <cfRule type="cellIs" dxfId="7297" priority="843" stopIfTrue="1" operator="notEqual">
      <formula>BJ62</formula>
    </cfRule>
    <cfRule type="expression" dxfId="7296" priority="844" stopIfTrue="1">
      <formula>$G$9=12</formula>
    </cfRule>
  </conditionalFormatting>
  <conditionalFormatting sqref="BJ62">
    <cfRule type="cellIs" dxfId="7295" priority="841" stopIfTrue="1" operator="notEqual">
      <formula>BQ56</formula>
    </cfRule>
    <cfRule type="expression" dxfId="7294" priority="842" stopIfTrue="1">
      <formula>$G$9=12</formula>
    </cfRule>
  </conditionalFormatting>
  <conditionalFormatting sqref="BK62">
    <cfRule type="cellIs" dxfId="7293" priority="839" stopIfTrue="1" operator="notEqual">
      <formula>BP56</formula>
    </cfRule>
    <cfRule type="expression" dxfId="7292" priority="840" stopIfTrue="1">
      <formula>$G$9=12</formula>
    </cfRule>
  </conditionalFormatting>
  <conditionalFormatting sqref="BL54">
    <cfRule type="cellIs" dxfId="7291" priority="837" stopIfTrue="1" operator="notEqual">
      <formula>BI58</formula>
    </cfRule>
    <cfRule type="expression" dxfId="7290" priority="838" stopIfTrue="1">
      <formula>$G$9=12</formula>
    </cfRule>
  </conditionalFormatting>
  <conditionalFormatting sqref="BM54">
    <cfRule type="cellIs" dxfId="7289" priority="835" stopIfTrue="1" operator="notEqual">
      <formula>BH58</formula>
    </cfRule>
    <cfRule type="expression" dxfId="7288" priority="836" stopIfTrue="1">
      <formula>$G$9=12</formula>
    </cfRule>
  </conditionalFormatting>
  <conditionalFormatting sqref="BH58">
    <cfRule type="cellIs" dxfId="7287" priority="833" stopIfTrue="1" operator="notEqual">
      <formula>BM54</formula>
    </cfRule>
    <cfRule type="expression" dxfId="7286" priority="834" stopIfTrue="1">
      <formula>$G$9=12</formula>
    </cfRule>
  </conditionalFormatting>
  <conditionalFormatting sqref="BI58">
    <cfRule type="cellIs" dxfId="7285" priority="831" stopIfTrue="1" operator="notEqual">
      <formula>BL54</formula>
    </cfRule>
    <cfRule type="expression" dxfId="7284" priority="832" stopIfTrue="1">
      <formula>$G$9=12</formula>
    </cfRule>
  </conditionalFormatting>
  <conditionalFormatting sqref="AZ44">
    <cfRule type="cellIs" dxfId="7283" priority="829" stopIfTrue="1" operator="notEqual">
      <formula>AY46</formula>
    </cfRule>
    <cfRule type="expression" dxfId="7282" priority="830" stopIfTrue="1">
      <formula>$G$9=1</formula>
    </cfRule>
  </conditionalFormatting>
  <conditionalFormatting sqref="BA44">
    <cfRule type="cellIs" dxfId="7281" priority="827" stopIfTrue="1" operator="notEqual">
      <formula>AX46</formula>
    </cfRule>
    <cfRule type="expression" dxfId="7280" priority="828" stopIfTrue="1">
      <formula>$G$9=1</formula>
    </cfRule>
  </conditionalFormatting>
  <conditionalFormatting sqref="AX46">
    <cfRule type="cellIs" dxfId="7279" priority="825" stopIfTrue="1" operator="notEqual">
      <formula>BA44</formula>
    </cfRule>
    <cfRule type="expression" dxfId="7278" priority="826" stopIfTrue="1">
      <formula>$G$9=1</formula>
    </cfRule>
  </conditionalFormatting>
  <conditionalFormatting sqref="AY46">
    <cfRule type="cellIs" dxfId="7277" priority="823" stopIfTrue="1" operator="notEqual">
      <formula>AZ44</formula>
    </cfRule>
    <cfRule type="expression" dxfId="7276" priority="824" stopIfTrue="1">
      <formula>$G$9=1</formula>
    </cfRule>
  </conditionalFormatting>
  <conditionalFormatting sqref="BP46">
    <cfRule type="cellIs" dxfId="7275" priority="821" stopIfTrue="1" operator="notEqual">
      <formula>BA62</formula>
    </cfRule>
    <cfRule type="expression" dxfId="7274" priority="822" stopIfTrue="1">
      <formula>$G$9=2</formula>
    </cfRule>
  </conditionalFormatting>
  <conditionalFormatting sqref="BQ46">
    <cfRule type="cellIs" dxfId="7273" priority="819" stopIfTrue="1" operator="notEqual">
      <formula>AZ62</formula>
    </cfRule>
    <cfRule type="expression" dxfId="7272" priority="820" stopIfTrue="1">
      <formula>$G$9=2</formula>
    </cfRule>
  </conditionalFormatting>
  <conditionalFormatting sqref="AZ62">
    <cfRule type="cellIs" dxfId="7271" priority="817" stopIfTrue="1" operator="notEqual">
      <formula>BQ46</formula>
    </cfRule>
    <cfRule type="expression" dxfId="7270" priority="818" stopIfTrue="1">
      <formula>$G$9=2</formula>
    </cfRule>
  </conditionalFormatting>
  <conditionalFormatting sqref="BA62">
    <cfRule type="cellIs" dxfId="7269" priority="815" stopIfTrue="1" operator="notEqual">
      <formula>BP46</formula>
    </cfRule>
    <cfRule type="expression" dxfId="7268" priority="816" stopIfTrue="1">
      <formula>$G$9=2</formula>
    </cfRule>
  </conditionalFormatting>
  <conditionalFormatting sqref="BB44">
    <cfRule type="cellIs" dxfId="7267" priority="813" stopIfTrue="1" operator="notEqual">
      <formula>AY48</formula>
    </cfRule>
    <cfRule type="expression" dxfId="7266" priority="814" stopIfTrue="1">
      <formula>$G$9=2</formula>
    </cfRule>
  </conditionalFormatting>
  <conditionalFormatting sqref="BC44">
    <cfRule type="cellIs" dxfId="7265" priority="811" stopIfTrue="1" operator="notEqual">
      <formula>AX48</formula>
    </cfRule>
    <cfRule type="expression" dxfId="7264" priority="812" stopIfTrue="1">
      <formula>$G$9=2</formula>
    </cfRule>
  </conditionalFormatting>
  <conditionalFormatting sqref="AX48">
    <cfRule type="cellIs" dxfId="7263" priority="809" stopIfTrue="1" operator="notEqual">
      <formula>BC44</formula>
    </cfRule>
    <cfRule type="expression" dxfId="7262" priority="810" stopIfTrue="1">
      <formula>$G$9=2</formula>
    </cfRule>
  </conditionalFormatting>
  <conditionalFormatting sqref="AY48">
    <cfRule type="cellIs" dxfId="7261" priority="807" stopIfTrue="1" operator="notEqual">
      <formula>BB44</formula>
    </cfRule>
    <cfRule type="expression" dxfId="7260" priority="808" stopIfTrue="1">
      <formula>$G$9=2</formula>
    </cfRule>
  </conditionalFormatting>
  <conditionalFormatting sqref="BD44">
    <cfRule type="cellIs" dxfId="7259" priority="805" stopIfTrue="1" operator="notEqual">
      <formula>AY50</formula>
    </cfRule>
    <cfRule type="expression" dxfId="7258" priority="806" stopIfTrue="1">
      <formula>$G$9=3</formula>
    </cfRule>
  </conditionalFormatting>
  <conditionalFormatting sqref="BE44">
    <cfRule type="cellIs" dxfId="7257" priority="803" stopIfTrue="1" operator="notEqual">
      <formula>AX50</formula>
    </cfRule>
    <cfRule type="expression" dxfId="7256" priority="804" stopIfTrue="1">
      <formula>$G$9=3</formula>
    </cfRule>
  </conditionalFormatting>
  <conditionalFormatting sqref="BB46">
    <cfRule type="cellIs" dxfId="7255" priority="801" stopIfTrue="1" operator="notEqual">
      <formula>BA48</formula>
    </cfRule>
    <cfRule type="expression" dxfId="7254" priority="802" stopIfTrue="1">
      <formula>$G$9=3</formula>
    </cfRule>
  </conditionalFormatting>
  <conditionalFormatting sqref="BC46">
    <cfRule type="cellIs" dxfId="7253" priority="799" stopIfTrue="1" operator="notEqual">
      <formula>AZ48</formula>
    </cfRule>
    <cfRule type="expression" dxfId="7252" priority="800" stopIfTrue="1">
      <formula>$G$9=3</formula>
    </cfRule>
  </conditionalFormatting>
  <conditionalFormatting sqref="AZ48">
    <cfRule type="cellIs" dxfId="7251" priority="797" stopIfTrue="1" operator="notEqual">
      <formula>BC46</formula>
    </cfRule>
    <cfRule type="expression" dxfId="7250" priority="798" stopIfTrue="1">
      <formula>$G$9=3</formula>
    </cfRule>
  </conditionalFormatting>
  <conditionalFormatting sqref="BA48">
    <cfRule type="cellIs" dxfId="7249" priority="795" stopIfTrue="1" operator="notEqual">
      <formula>BB46</formula>
    </cfRule>
    <cfRule type="expression" dxfId="7248" priority="796" stopIfTrue="1">
      <formula>$G$9=3</formula>
    </cfRule>
  </conditionalFormatting>
  <conditionalFormatting sqref="AX50">
    <cfRule type="cellIs" dxfId="7247" priority="793" stopIfTrue="1" operator="notEqual">
      <formula>BE44</formula>
    </cfRule>
    <cfRule type="expression" dxfId="7246" priority="794" stopIfTrue="1">
      <formula>$G$9=3</formula>
    </cfRule>
  </conditionalFormatting>
  <conditionalFormatting sqref="AY50">
    <cfRule type="cellIs" dxfId="7245" priority="791" stopIfTrue="1" operator="notEqual">
      <formula>BD44</formula>
    </cfRule>
    <cfRule type="expression" dxfId="7244" priority="792" stopIfTrue="1">
      <formula>$G$9=3</formula>
    </cfRule>
  </conditionalFormatting>
  <conditionalFormatting sqref="BB62">
    <cfRule type="cellIs" dxfId="7243" priority="789" stopIfTrue="1" operator="notEqual">
      <formula>BQ48</formula>
    </cfRule>
    <cfRule type="expression" dxfId="7242" priority="790" stopIfTrue="1">
      <formula>$G$9=4</formula>
    </cfRule>
  </conditionalFormatting>
  <conditionalFormatting sqref="BC62">
    <cfRule type="cellIs" dxfId="7241" priority="787" stopIfTrue="1" operator="notEqual">
      <formula>BP48</formula>
    </cfRule>
    <cfRule type="expression" dxfId="7240" priority="788" stopIfTrue="1">
      <formula>$G$9=4</formula>
    </cfRule>
  </conditionalFormatting>
  <conditionalFormatting sqref="BP48">
    <cfRule type="cellIs" dxfId="7239" priority="785" stopIfTrue="1" operator="notEqual">
      <formula>BC62</formula>
    </cfRule>
    <cfRule type="expression" dxfId="7238" priority="786" stopIfTrue="1">
      <formula>$G$9=4</formula>
    </cfRule>
  </conditionalFormatting>
  <conditionalFormatting sqref="BQ48">
    <cfRule type="cellIs" dxfId="7237" priority="783" stopIfTrue="1" operator="notEqual">
      <formula>BB62</formula>
    </cfRule>
    <cfRule type="expression" dxfId="7236" priority="784" stopIfTrue="1">
      <formula>$G$9=4</formula>
    </cfRule>
  </conditionalFormatting>
  <conditionalFormatting sqref="AZ50">
    <cfRule type="cellIs" dxfId="7235" priority="781" stopIfTrue="1" operator="notEqual">
      <formula>BE46</formula>
    </cfRule>
    <cfRule type="expression" dxfId="7234" priority="782" stopIfTrue="1">
      <formula>$G$9=4</formula>
    </cfRule>
  </conditionalFormatting>
  <conditionalFormatting sqref="BA50">
    <cfRule type="cellIs" dxfId="7233" priority="779" stopIfTrue="1" operator="notEqual">
      <formula>BD46</formula>
    </cfRule>
    <cfRule type="expression" dxfId="7232" priority="780" stopIfTrue="1">
      <formula>$G$9=4</formula>
    </cfRule>
  </conditionalFormatting>
  <conditionalFormatting sqref="BD46">
    <cfRule type="cellIs" dxfId="7231" priority="777" stopIfTrue="1" operator="notEqual">
      <formula>BA50</formula>
    </cfRule>
    <cfRule type="expression" dxfId="7230" priority="778" stopIfTrue="1">
      <formula>$G$9=4</formula>
    </cfRule>
  </conditionalFormatting>
  <conditionalFormatting sqref="BE46">
    <cfRule type="cellIs" dxfId="7229" priority="775" stopIfTrue="1" operator="notEqual">
      <formula>AZ50</formula>
    </cfRule>
    <cfRule type="expression" dxfId="7228" priority="776" stopIfTrue="1">
      <formula>$G$9=4</formula>
    </cfRule>
  </conditionalFormatting>
  <conditionalFormatting sqref="AX52">
    <cfRule type="cellIs" dxfId="7227" priority="773" stopIfTrue="1" operator="notEqual">
      <formula>BG44</formula>
    </cfRule>
    <cfRule type="expression" dxfId="7226" priority="774" stopIfTrue="1">
      <formula>$G$9=4</formula>
    </cfRule>
  </conditionalFormatting>
  <conditionalFormatting sqref="AY52">
    <cfRule type="cellIs" dxfId="7225" priority="771" stopIfTrue="1" operator="notEqual">
      <formula>BF44</formula>
    </cfRule>
    <cfRule type="expression" dxfId="7224" priority="772" stopIfTrue="1">
      <formula>$G$9=4</formula>
    </cfRule>
  </conditionalFormatting>
  <conditionalFormatting sqref="BF44">
    <cfRule type="cellIs" dxfId="7223" priority="769" stopIfTrue="1" operator="notEqual">
      <formula>AY52</formula>
    </cfRule>
    <cfRule type="expression" dxfId="7222" priority="770" stopIfTrue="1">
      <formula>$G$9=4</formula>
    </cfRule>
  </conditionalFormatting>
  <conditionalFormatting sqref="BG44">
    <cfRule type="cellIs" dxfId="7221" priority="767" stopIfTrue="1" operator="notEqual">
      <formula>AX52</formula>
    </cfRule>
    <cfRule type="expression" dxfId="7220" priority="768" stopIfTrue="1">
      <formula>$G$9=4</formula>
    </cfRule>
  </conditionalFormatting>
  <conditionalFormatting sqref="AX54">
    <cfRule type="cellIs" dxfId="7219" priority="765" stopIfTrue="1" operator="notEqual">
      <formula>BI44</formula>
    </cfRule>
    <cfRule type="expression" dxfId="7218" priority="766" stopIfTrue="1">
      <formula>$G$9=5</formula>
    </cfRule>
  </conditionalFormatting>
  <conditionalFormatting sqref="AY54">
    <cfRule type="cellIs" dxfId="7217" priority="763" stopIfTrue="1" operator="notEqual">
      <formula>BH44</formula>
    </cfRule>
    <cfRule type="expression" dxfId="7216" priority="764" stopIfTrue="1">
      <formula>$G$9=5</formula>
    </cfRule>
  </conditionalFormatting>
  <conditionalFormatting sqref="BH44">
    <cfRule type="cellIs" dxfId="7215" priority="761" stopIfTrue="1" operator="notEqual">
      <formula>AY54</formula>
    </cfRule>
    <cfRule type="expression" dxfId="7214" priority="762" stopIfTrue="1">
      <formula>$G$9=5</formula>
    </cfRule>
  </conditionalFormatting>
  <conditionalFormatting sqref="BI44">
    <cfRule type="cellIs" dxfId="7213" priority="759" stopIfTrue="1" operator="notEqual">
      <formula>AX54</formula>
    </cfRule>
    <cfRule type="expression" dxfId="7212" priority="760" stopIfTrue="1">
      <formula>$G$9=5</formula>
    </cfRule>
  </conditionalFormatting>
  <conditionalFormatting sqref="AZ52">
    <cfRule type="cellIs" dxfId="7211" priority="757" stopIfTrue="1" operator="notEqual">
      <formula>BG46</formula>
    </cfRule>
    <cfRule type="expression" dxfId="7210" priority="758" stopIfTrue="1">
      <formula>$G$9=5</formula>
    </cfRule>
  </conditionalFormatting>
  <conditionalFormatting sqref="BA52">
    <cfRule type="cellIs" dxfId="7209" priority="755" stopIfTrue="1" operator="notEqual">
      <formula>BF46</formula>
    </cfRule>
    <cfRule type="expression" dxfId="7208" priority="756" stopIfTrue="1">
      <formula>$G$9=5</formula>
    </cfRule>
  </conditionalFormatting>
  <conditionalFormatting sqref="BF46">
    <cfRule type="cellIs" dxfId="7207" priority="753" stopIfTrue="1" operator="notEqual">
      <formula>BA52</formula>
    </cfRule>
    <cfRule type="expression" dxfId="7206" priority="754" stopIfTrue="1">
      <formula>$G$9=5</formula>
    </cfRule>
  </conditionalFormatting>
  <conditionalFormatting sqref="BG46">
    <cfRule type="cellIs" dxfId="7205" priority="751" stopIfTrue="1" operator="notEqual">
      <formula>AZ52</formula>
    </cfRule>
    <cfRule type="expression" dxfId="7204" priority="752" stopIfTrue="1">
      <formula>$G$9=5</formula>
    </cfRule>
  </conditionalFormatting>
  <conditionalFormatting sqref="BB50">
    <cfRule type="cellIs" dxfId="7203" priority="749" stopIfTrue="1" operator="notEqual">
      <formula>BE48</formula>
    </cfRule>
    <cfRule type="expression" dxfId="7202" priority="750" stopIfTrue="1">
      <formula>$G$9=5</formula>
    </cfRule>
  </conditionalFormatting>
  <conditionalFormatting sqref="BC50">
    <cfRule type="cellIs" dxfId="7201" priority="747" stopIfTrue="1" operator="notEqual">
      <formula>BD48</formula>
    </cfRule>
    <cfRule type="expression" dxfId="7200" priority="748" stopIfTrue="1">
      <formula>$G$9=5</formula>
    </cfRule>
  </conditionalFormatting>
  <conditionalFormatting sqref="BD48">
    <cfRule type="cellIs" dxfId="7199" priority="745" stopIfTrue="1" operator="notEqual">
      <formula>BC50</formula>
    </cfRule>
    <cfRule type="expression" dxfId="7198" priority="746" stopIfTrue="1">
      <formula>$G$9=5</formula>
    </cfRule>
  </conditionalFormatting>
  <conditionalFormatting sqref="BE48">
    <cfRule type="cellIs" dxfId="7197" priority="743" stopIfTrue="1" operator="notEqual">
      <formula>BB50</formula>
    </cfRule>
    <cfRule type="expression" dxfId="7196" priority="744" stopIfTrue="1">
      <formula>$G$9=5</formula>
    </cfRule>
  </conditionalFormatting>
  <conditionalFormatting sqref="BD62 AX56">
    <cfRule type="cellIs" dxfId="7195" priority="741" stopIfTrue="1" operator="notEqual">
      <formula>BK44</formula>
    </cfRule>
    <cfRule type="expression" dxfId="7194" priority="742" stopIfTrue="1">
      <formula>$G$9=6</formula>
    </cfRule>
  </conditionalFormatting>
  <conditionalFormatting sqref="BE62 AY56">
    <cfRule type="cellIs" dxfId="7193" priority="739" stopIfTrue="1" operator="notEqual">
      <formula>BJ44</formula>
    </cfRule>
    <cfRule type="expression" dxfId="7192" priority="740" stopIfTrue="1">
      <formula>$G$9=6</formula>
    </cfRule>
  </conditionalFormatting>
  <conditionalFormatting sqref="BP50 BJ44">
    <cfRule type="cellIs" dxfId="7191" priority="737" stopIfTrue="1" operator="notEqual">
      <formula>AY56</formula>
    </cfRule>
    <cfRule type="expression" dxfId="7190" priority="738" stopIfTrue="1">
      <formula>$G$9=6</formula>
    </cfRule>
  </conditionalFormatting>
  <conditionalFormatting sqref="BQ50 BK44">
    <cfRule type="cellIs" dxfId="7189" priority="735" stopIfTrue="1" operator="notEqual">
      <formula>AX56</formula>
    </cfRule>
    <cfRule type="expression" dxfId="7188" priority="736" stopIfTrue="1">
      <formula>$G$9=6</formula>
    </cfRule>
  </conditionalFormatting>
  <conditionalFormatting sqref="BB52">
    <cfRule type="cellIs" dxfId="7187" priority="733" stopIfTrue="1" operator="notEqual">
      <formula>BG48</formula>
    </cfRule>
    <cfRule type="expression" dxfId="7186" priority="734" stopIfTrue="1">
      <formula>$G$9=6</formula>
    </cfRule>
  </conditionalFormatting>
  <conditionalFormatting sqref="BC52">
    <cfRule type="cellIs" dxfId="7185" priority="731" stopIfTrue="1" operator="notEqual">
      <formula>BF48</formula>
    </cfRule>
    <cfRule type="expression" dxfId="7184" priority="732" stopIfTrue="1">
      <formula>$G$9=6</formula>
    </cfRule>
  </conditionalFormatting>
  <conditionalFormatting sqref="BF48">
    <cfRule type="cellIs" dxfId="7183" priority="729" stopIfTrue="1" operator="notEqual">
      <formula>BC52</formula>
    </cfRule>
    <cfRule type="expression" dxfId="7182" priority="730" stopIfTrue="1">
      <formula>$G$9=6</formula>
    </cfRule>
  </conditionalFormatting>
  <conditionalFormatting sqref="BG48">
    <cfRule type="cellIs" dxfId="7181" priority="727" stopIfTrue="1" operator="notEqual">
      <formula>BB52</formula>
    </cfRule>
    <cfRule type="expression" dxfId="7180" priority="728" stopIfTrue="1">
      <formula>$G$9=6</formula>
    </cfRule>
  </conditionalFormatting>
  <conditionalFormatting sqref="BH46">
    <cfRule type="cellIs" dxfId="7179" priority="725" stopIfTrue="1" operator="notEqual">
      <formula>BA54</formula>
    </cfRule>
    <cfRule type="expression" dxfId="7178" priority="726" stopIfTrue="1">
      <formula>$G$9=6</formula>
    </cfRule>
  </conditionalFormatting>
  <conditionalFormatting sqref="BI46">
    <cfRule type="cellIs" dxfId="7177" priority="723" stopIfTrue="1" operator="notEqual">
      <formula>AZ54</formula>
    </cfRule>
    <cfRule type="expression" dxfId="7176" priority="724" stopIfTrue="1">
      <formula>$G$9=6</formula>
    </cfRule>
  </conditionalFormatting>
  <conditionalFormatting sqref="AZ54">
    <cfRule type="cellIs" dxfId="7175" priority="721" stopIfTrue="1" operator="notEqual">
      <formula>BI46</formula>
    </cfRule>
    <cfRule type="expression" dxfId="7174" priority="722" stopIfTrue="1">
      <formula>$G$9=6</formula>
    </cfRule>
  </conditionalFormatting>
  <conditionalFormatting sqref="BA54">
    <cfRule type="cellIs" dxfId="7173" priority="719" stopIfTrue="1" operator="notEqual">
      <formula>BH46</formula>
    </cfRule>
    <cfRule type="expression" dxfId="7172" priority="720" stopIfTrue="1">
      <formula>$G$9=6</formula>
    </cfRule>
  </conditionalFormatting>
  <conditionalFormatting sqref="AX58">
    <cfRule type="cellIs" dxfId="7171" priority="717" stopIfTrue="1" operator="notEqual">
      <formula>BM44</formula>
    </cfRule>
    <cfRule type="expression" dxfId="7170" priority="718" stopIfTrue="1">
      <formula>$G$9=7</formula>
    </cfRule>
  </conditionalFormatting>
  <conditionalFormatting sqref="AY58">
    <cfRule type="cellIs" dxfId="7169" priority="715" stopIfTrue="1" operator="notEqual">
      <formula>BL44</formula>
    </cfRule>
    <cfRule type="expression" dxfId="7168" priority="716" stopIfTrue="1">
      <formula>$G$9=7</formula>
    </cfRule>
  </conditionalFormatting>
  <conditionalFormatting sqref="BL44">
    <cfRule type="cellIs" dxfId="7167" priority="713" stopIfTrue="1" operator="notEqual">
      <formula>AY58</formula>
    </cfRule>
    <cfRule type="expression" dxfId="7166" priority="714" stopIfTrue="1">
      <formula>$G$9=7</formula>
    </cfRule>
  </conditionalFormatting>
  <conditionalFormatting sqref="BM44">
    <cfRule type="cellIs" dxfId="7165" priority="711" stopIfTrue="1" operator="notEqual">
      <formula>AX58</formula>
    </cfRule>
    <cfRule type="expression" dxfId="7164" priority="712" stopIfTrue="1">
      <formula>$G$9=7</formula>
    </cfRule>
  </conditionalFormatting>
  <conditionalFormatting sqref="AZ56">
    <cfRule type="cellIs" dxfId="7163" priority="709" stopIfTrue="1" operator="notEqual">
      <formula>BK46</formula>
    </cfRule>
    <cfRule type="expression" dxfId="7162" priority="710" stopIfTrue="1">
      <formula>$G$9=7</formula>
    </cfRule>
  </conditionalFormatting>
  <conditionalFormatting sqref="BA56">
    <cfRule type="cellIs" dxfId="7161" priority="707" stopIfTrue="1" operator="notEqual">
      <formula>BJ46</formula>
    </cfRule>
    <cfRule type="expression" dxfId="7160" priority="708" stopIfTrue="1">
      <formula>$G$9=7</formula>
    </cfRule>
  </conditionalFormatting>
  <conditionalFormatting sqref="BJ46">
    <cfRule type="cellIs" dxfId="7159" priority="705" stopIfTrue="1" operator="notEqual">
      <formula>BA56</formula>
    </cfRule>
    <cfRule type="expression" dxfId="7158" priority="706" stopIfTrue="1">
      <formula>$G$9=7</formula>
    </cfRule>
  </conditionalFormatting>
  <conditionalFormatting sqref="BK46">
    <cfRule type="cellIs" dxfId="7157" priority="703" stopIfTrue="1" operator="notEqual">
      <formula>AZ56</formula>
    </cfRule>
    <cfRule type="expression" dxfId="7156" priority="704" stopIfTrue="1">
      <formula>$G$9=7</formula>
    </cfRule>
  </conditionalFormatting>
  <conditionalFormatting sqref="BB54">
    <cfRule type="cellIs" dxfId="7155" priority="701" stopIfTrue="1" operator="notEqual">
      <formula>BI48</formula>
    </cfRule>
    <cfRule type="expression" dxfId="7154" priority="702" stopIfTrue="1">
      <formula>$G$9=7</formula>
    </cfRule>
  </conditionalFormatting>
  <conditionalFormatting sqref="BC54">
    <cfRule type="cellIs" dxfId="7153" priority="699" stopIfTrue="1" operator="notEqual">
      <formula>BH48</formula>
    </cfRule>
    <cfRule type="expression" dxfId="7152" priority="700" stopIfTrue="1">
      <formula>$G$9=7</formula>
    </cfRule>
  </conditionalFormatting>
  <conditionalFormatting sqref="BD52">
    <cfRule type="cellIs" dxfId="7151" priority="697" stopIfTrue="1" operator="notEqual">
      <formula>BG50</formula>
    </cfRule>
    <cfRule type="expression" dxfId="7150" priority="698" stopIfTrue="1">
      <formula>$G$9=7</formula>
    </cfRule>
  </conditionalFormatting>
  <conditionalFormatting sqref="BE52">
    <cfRule type="cellIs" dxfId="7149" priority="695" stopIfTrue="1" operator="notEqual">
      <formula>BF50</formula>
    </cfRule>
    <cfRule type="expression" dxfId="7148" priority="696" stopIfTrue="1">
      <formula>$G$9=7</formula>
    </cfRule>
  </conditionalFormatting>
  <conditionalFormatting sqref="BF50">
    <cfRule type="cellIs" dxfId="7147" priority="693" stopIfTrue="1" operator="notEqual">
      <formula>BE52</formula>
    </cfRule>
    <cfRule type="expression" dxfId="7146" priority="694" stopIfTrue="1">
      <formula>$G$9=7</formula>
    </cfRule>
  </conditionalFormatting>
  <conditionalFormatting sqref="BG50">
    <cfRule type="cellIs" dxfId="7145" priority="691" stopIfTrue="1" operator="notEqual">
      <formula>BD52</formula>
    </cfRule>
    <cfRule type="expression" dxfId="7144" priority="692" stopIfTrue="1">
      <formula>$G$9=7</formula>
    </cfRule>
  </conditionalFormatting>
  <conditionalFormatting sqref="BH48">
    <cfRule type="cellIs" dxfId="7143" priority="689" stopIfTrue="1" operator="notEqual">
      <formula>BC54</formula>
    </cfRule>
    <cfRule type="expression" dxfId="7142" priority="690" stopIfTrue="1">
      <formula>$G$9=7</formula>
    </cfRule>
  </conditionalFormatting>
  <conditionalFormatting sqref="BI48">
    <cfRule type="cellIs" dxfId="7141" priority="687" stopIfTrue="1" operator="notEqual">
      <formula>BB54</formula>
    </cfRule>
    <cfRule type="expression" dxfId="7140" priority="688" stopIfTrue="1">
      <formula>$G$9=7</formula>
    </cfRule>
  </conditionalFormatting>
  <conditionalFormatting sqref="BD54">
    <cfRule type="cellIs" dxfId="7139" priority="685" stopIfTrue="1" operator="notEqual">
      <formula>BI50</formula>
    </cfRule>
    <cfRule type="expression" dxfId="7138" priority="686" stopIfTrue="1">
      <formula>$G$9=8</formula>
    </cfRule>
  </conditionalFormatting>
  <conditionalFormatting sqref="BE54">
    <cfRule type="cellIs" dxfId="7137" priority="683" stopIfTrue="1" operator="notEqual">
      <formula>BH50</formula>
    </cfRule>
    <cfRule type="expression" dxfId="7136" priority="684" stopIfTrue="1">
      <formula>$G$9=8</formula>
    </cfRule>
  </conditionalFormatting>
  <conditionalFormatting sqref="BH50">
    <cfRule type="cellIs" dxfId="7135" priority="681" stopIfTrue="1" operator="notEqual">
      <formula>BE54</formula>
    </cfRule>
    <cfRule type="expression" dxfId="7134" priority="682" stopIfTrue="1">
      <formula>$G$9=8</formula>
    </cfRule>
  </conditionalFormatting>
  <conditionalFormatting sqref="BI50">
    <cfRule type="cellIs" dxfId="7133" priority="679" stopIfTrue="1" operator="notEqual">
      <formula>BD54</formula>
    </cfRule>
    <cfRule type="expression" dxfId="7132" priority="680" stopIfTrue="1">
      <formula>$G$9=8</formula>
    </cfRule>
  </conditionalFormatting>
  <conditionalFormatting sqref="BJ48">
    <cfRule type="cellIs" dxfId="7131" priority="677" stopIfTrue="1" operator="notEqual">
      <formula>BC56</formula>
    </cfRule>
    <cfRule type="expression" dxfId="7130" priority="678" stopIfTrue="1">
      <formula>$G$9=8</formula>
    </cfRule>
  </conditionalFormatting>
  <conditionalFormatting sqref="BK48">
    <cfRule type="cellIs" dxfId="7129" priority="675" stopIfTrue="1" operator="notEqual">
      <formula>BB56</formula>
    </cfRule>
    <cfRule type="expression" dxfId="7128" priority="676" stopIfTrue="1">
      <formula>$G$9=8</formula>
    </cfRule>
  </conditionalFormatting>
  <conditionalFormatting sqref="BB56">
    <cfRule type="cellIs" dxfId="7127" priority="673" stopIfTrue="1" operator="notEqual">
      <formula>BK48</formula>
    </cfRule>
    <cfRule type="expression" dxfId="7126" priority="674" stopIfTrue="1">
      <formula>$G$9=8</formula>
    </cfRule>
  </conditionalFormatting>
  <conditionalFormatting sqref="BC56">
    <cfRule type="cellIs" dxfId="7125" priority="671" stopIfTrue="1" operator="notEqual">
      <formula>BJ48</formula>
    </cfRule>
    <cfRule type="expression" dxfId="7124" priority="672" stopIfTrue="1">
      <formula>$G$9=8</formula>
    </cfRule>
  </conditionalFormatting>
  <conditionalFormatting sqref="AZ58">
    <cfRule type="cellIs" dxfId="7123" priority="669" stopIfTrue="1" operator="notEqual">
      <formula>BM46</formula>
    </cfRule>
    <cfRule type="expression" dxfId="7122" priority="670" stopIfTrue="1">
      <formula>$G$9=8</formula>
    </cfRule>
  </conditionalFormatting>
  <conditionalFormatting sqref="BA58">
    <cfRule type="cellIs" dxfId="7121" priority="667" stopIfTrue="1" operator="notEqual">
      <formula>BL46</formula>
    </cfRule>
    <cfRule type="expression" dxfId="7120" priority="668" stopIfTrue="1">
      <formula>$G$9=8</formula>
    </cfRule>
  </conditionalFormatting>
  <conditionalFormatting sqref="AX60">
    <cfRule type="cellIs" dxfId="7119" priority="665" stopIfTrue="1" operator="notEqual">
      <formula>BO44</formula>
    </cfRule>
    <cfRule type="expression" dxfId="7118" priority="666" stopIfTrue="1">
      <formula>$G$9=8</formula>
    </cfRule>
  </conditionalFormatting>
  <conditionalFormatting sqref="AY60">
    <cfRule type="cellIs" dxfId="7117" priority="663" stopIfTrue="1" operator="notEqual">
      <formula>BN44</formula>
    </cfRule>
    <cfRule type="expression" dxfId="7116" priority="664" stopIfTrue="1">
      <formula>$G$9=8</formula>
    </cfRule>
  </conditionalFormatting>
  <conditionalFormatting sqref="BL46">
    <cfRule type="cellIs" dxfId="7115" priority="661" stopIfTrue="1" operator="notEqual">
      <formula>BA58</formula>
    </cfRule>
    <cfRule type="expression" dxfId="7114" priority="662" stopIfTrue="1">
      <formula>$G$9=8</formula>
    </cfRule>
  </conditionalFormatting>
  <conditionalFormatting sqref="BM46">
    <cfRule type="cellIs" dxfId="7113" priority="659" stopIfTrue="1" operator="notEqual">
      <formula>AZ58</formula>
    </cfRule>
    <cfRule type="expression" dxfId="7112" priority="660" stopIfTrue="1">
      <formula>$G$9=8</formula>
    </cfRule>
  </conditionalFormatting>
  <conditionalFormatting sqref="BN44">
    <cfRule type="cellIs" dxfId="7111" priority="657" stopIfTrue="1" operator="notEqual">
      <formula>AY60</formula>
    </cfRule>
    <cfRule type="expression" dxfId="7110" priority="658" stopIfTrue="1">
      <formula>$G$9=8</formula>
    </cfRule>
  </conditionalFormatting>
  <conditionalFormatting sqref="BO44">
    <cfRule type="cellIs" dxfId="7109" priority="655" stopIfTrue="1" operator="notEqual">
      <formula>AX60</formula>
    </cfRule>
    <cfRule type="expression" dxfId="7108" priority="656" stopIfTrue="1">
      <formula>$G$9=8</formula>
    </cfRule>
  </conditionalFormatting>
  <conditionalFormatting sqref="BN46">
    <cfRule type="cellIs" dxfId="7107" priority="653" stopIfTrue="1" operator="notEqual">
      <formula>BA60</formula>
    </cfRule>
    <cfRule type="expression" dxfId="7106" priority="654" stopIfTrue="1">
      <formula>$G$9=9</formula>
    </cfRule>
  </conditionalFormatting>
  <conditionalFormatting sqref="BO46">
    <cfRule type="cellIs" dxfId="7105" priority="651" stopIfTrue="1" operator="notEqual">
      <formula>AZ60</formula>
    </cfRule>
    <cfRule type="expression" dxfId="7104" priority="652" stopIfTrue="1">
      <formula>$G$9=9</formula>
    </cfRule>
  </conditionalFormatting>
  <conditionalFormatting sqref="AZ60">
    <cfRule type="cellIs" dxfId="7103" priority="649" stopIfTrue="1" operator="notEqual">
      <formula>BO46</formula>
    </cfRule>
    <cfRule type="expression" dxfId="7102" priority="650" stopIfTrue="1">
      <formula>$G$9=9</formula>
    </cfRule>
  </conditionalFormatting>
  <conditionalFormatting sqref="BA60">
    <cfRule type="cellIs" dxfId="7101" priority="647" stopIfTrue="1" operator="notEqual">
      <formula>BN46</formula>
    </cfRule>
    <cfRule type="expression" dxfId="7100" priority="648" stopIfTrue="1">
      <formula>$G$9=9</formula>
    </cfRule>
  </conditionalFormatting>
  <conditionalFormatting sqref="BB58">
    <cfRule type="cellIs" dxfId="7099" priority="645" stopIfTrue="1" operator="notEqual">
      <formula>BM48</formula>
    </cfRule>
    <cfRule type="expression" dxfId="7098" priority="646" stopIfTrue="1">
      <formula>$G$9=9</formula>
    </cfRule>
  </conditionalFormatting>
  <conditionalFormatting sqref="BC58">
    <cfRule type="cellIs" dxfId="7097" priority="643" stopIfTrue="1" operator="notEqual">
      <formula>BL48</formula>
    </cfRule>
    <cfRule type="expression" dxfId="7096" priority="644" stopIfTrue="1">
      <formula>$G$9=9</formula>
    </cfRule>
  </conditionalFormatting>
  <conditionalFormatting sqref="BD56">
    <cfRule type="cellIs" dxfId="7095" priority="641" stopIfTrue="1" operator="notEqual">
      <formula>BK50</formula>
    </cfRule>
    <cfRule type="expression" dxfId="7094" priority="642" stopIfTrue="1">
      <formula>$G$9=9</formula>
    </cfRule>
  </conditionalFormatting>
  <conditionalFormatting sqref="BE56">
    <cfRule type="cellIs" dxfId="7093" priority="639" stopIfTrue="1" operator="notEqual">
      <formula>BJ50</formula>
    </cfRule>
    <cfRule type="expression" dxfId="7092" priority="640" stopIfTrue="1">
      <formula>$G$9=9</formula>
    </cfRule>
  </conditionalFormatting>
  <conditionalFormatting sqref="BF54">
    <cfRule type="cellIs" dxfId="7091" priority="637" stopIfTrue="1" operator="notEqual">
      <formula>BI52</formula>
    </cfRule>
    <cfRule type="expression" dxfId="7090" priority="638" stopIfTrue="1">
      <formula>$G$9=9</formula>
    </cfRule>
  </conditionalFormatting>
  <conditionalFormatting sqref="BG54">
    <cfRule type="cellIs" dxfId="7089" priority="635" stopIfTrue="1" operator="notEqual">
      <formula>BH52</formula>
    </cfRule>
    <cfRule type="expression" dxfId="7088" priority="636" stopIfTrue="1">
      <formula>$G$9=9</formula>
    </cfRule>
  </conditionalFormatting>
  <conditionalFormatting sqref="BL48">
    <cfRule type="cellIs" dxfId="7087" priority="633" stopIfTrue="1" operator="notEqual">
      <formula>BC58</formula>
    </cfRule>
    <cfRule type="expression" dxfId="7086" priority="634" stopIfTrue="1">
      <formula>$G$9=9</formula>
    </cfRule>
  </conditionalFormatting>
  <conditionalFormatting sqref="BM48">
    <cfRule type="cellIs" dxfId="7085" priority="631" stopIfTrue="1" operator="notEqual">
      <formula>BB58</formula>
    </cfRule>
    <cfRule type="expression" dxfId="7084" priority="632" stopIfTrue="1">
      <formula>$G$9=9</formula>
    </cfRule>
  </conditionalFormatting>
  <conditionalFormatting sqref="BJ50">
    <cfRule type="cellIs" dxfId="7083" priority="629" stopIfTrue="1" operator="notEqual">
      <formula>BE56</formula>
    </cfRule>
    <cfRule type="expression" dxfId="7082" priority="630" stopIfTrue="1">
      <formula>$G$9=9</formula>
    </cfRule>
  </conditionalFormatting>
  <conditionalFormatting sqref="BK50">
    <cfRule type="cellIs" dxfId="7081" priority="627" stopIfTrue="1" operator="notEqual">
      <formula>BD56</formula>
    </cfRule>
    <cfRule type="expression" dxfId="7080" priority="628" stopIfTrue="1">
      <formula>$G$9=9</formula>
    </cfRule>
  </conditionalFormatting>
  <conditionalFormatting sqref="BH52">
    <cfRule type="cellIs" dxfId="7079" priority="625" stopIfTrue="1" operator="notEqual">
      <formula>BG54</formula>
    </cfRule>
    <cfRule type="expression" dxfId="7078" priority="626" stopIfTrue="1">
      <formula>$G$9=9</formula>
    </cfRule>
  </conditionalFormatting>
  <conditionalFormatting sqref="BI52">
    <cfRule type="cellIs" dxfId="7077" priority="623" stopIfTrue="1" operator="notEqual">
      <formula>BF54</formula>
    </cfRule>
    <cfRule type="expression" dxfId="7076" priority="624" stopIfTrue="1">
      <formula>$G$9=9</formula>
    </cfRule>
  </conditionalFormatting>
  <conditionalFormatting sqref="BH62">
    <cfRule type="cellIs" dxfId="7075" priority="621" stopIfTrue="1" operator="notEqual">
      <formula>BQ54</formula>
    </cfRule>
    <cfRule type="expression" dxfId="7074" priority="622" stopIfTrue="1">
      <formula>$G$9=10</formula>
    </cfRule>
  </conditionalFormatting>
  <conditionalFormatting sqref="BI62">
    <cfRule type="cellIs" dxfId="7073" priority="619" stopIfTrue="1" operator="notEqual">
      <formula>BP54</formula>
    </cfRule>
    <cfRule type="expression" dxfId="7072" priority="620" stopIfTrue="1">
      <formula>$G$9=10</formula>
    </cfRule>
  </conditionalFormatting>
  <conditionalFormatting sqref="BP54">
    <cfRule type="cellIs" dxfId="7071" priority="617" stopIfTrue="1" operator="notEqual">
      <formula>BI62</formula>
    </cfRule>
    <cfRule type="expression" dxfId="7070" priority="618" stopIfTrue="1">
      <formula>$G$9=10</formula>
    </cfRule>
  </conditionalFormatting>
  <conditionalFormatting sqref="BQ54">
    <cfRule type="cellIs" dxfId="7069" priority="615" stopIfTrue="1" operator="notEqual">
      <formula>BH62</formula>
    </cfRule>
    <cfRule type="expression" dxfId="7068" priority="616" stopIfTrue="1">
      <formula>$G$9=10</formula>
    </cfRule>
  </conditionalFormatting>
  <conditionalFormatting sqref="BF56">
    <cfRule type="cellIs" dxfId="7067" priority="613" stopIfTrue="1" operator="notEqual">
      <formula>BK52</formula>
    </cfRule>
    <cfRule type="expression" dxfId="7066" priority="614" stopIfTrue="1">
      <formula>$G$9=10</formula>
    </cfRule>
  </conditionalFormatting>
  <conditionalFormatting sqref="BG56">
    <cfRule type="cellIs" dxfId="7065" priority="611" stopIfTrue="1" operator="notEqual">
      <formula>BJ52</formula>
    </cfRule>
    <cfRule type="expression" dxfId="7064" priority="612" stopIfTrue="1">
      <formula>$G$9=10</formula>
    </cfRule>
  </conditionalFormatting>
  <conditionalFormatting sqref="BF58">
    <cfRule type="cellIs" dxfId="7063" priority="609" stopIfTrue="1" operator="notEqual">
      <formula>BM52</formula>
    </cfRule>
    <cfRule type="expression" dxfId="7062" priority="610" stopIfTrue="1">
      <formula>$G$9=11</formula>
    </cfRule>
  </conditionalFormatting>
  <conditionalFormatting sqref="BG58">
    <cfRule type="cellIs" dxfId="7061" priority="607" stopIfTrue="1" operator="notEqual">
      <formula>BL52</formula>
    </cfRule>
    <cfRule type="expression" dxfId="7060" priority="608" stopIfTrue="1">
      <formula>$G$9=11</formula>
    </cfRule>
  </conditionalFormatting>
  <conditionalFormatting sqref="BL52">
    <cfRule type="cellIs" dxfId="7059" priority="605" stopIfTrue="1" operator="notEqual">
      <formula>BG58</formula>
    </cfRule>
    <cfRule type="expression" dxfId="7058" priority="606" stopIfTrue="1">
      <formula>$G$9=11</formula>
    </cfRule>
  </conditionalFormatting>
  <conditionalFormatting sqref="BO54">
    <cfRule type="cellIs" dxfId="7057" priority="603" stopIfTrue="1" operator="notEqual">
      <formula>BH60</formula>
    </cfRule>
    <cfRule type="expression" dxfId="7056" priority="604" stopIfTrue="1">
      <formula>$G$9=13</formula>
    </cfRule>
  </conditionalFormatting>
  <conditionalFormatting sqref="BH60">
    <cfRule type="cellIs" dxfId="7055" priority="601" stopIfTrue="1" operator="notEqual">
      <formula>BO54</formula>
    </cfRule>
    <cfRule type="expression" dxfId="7054" priority="602" stopIfTrue="1">
      <formula>$G$9=13</formula>
    </cfRule>
  </conditionalFormatting>
  <conditionalFormatting sqref="BI60">
    <cfRule type="cellIs" dxfId="7053" priority="599" stopIfTrue="1" operator="notEqual">
      <formula>BN54</formula>
    </cfRule>
    <cfRule type="expression" dxfId="7052" priority="600" stopIfTrue="1">
      <formula>$G$9=13</formula>
    </cfRule>
  </conditionalFormatting>
  <conditionalFormatting sqref="BN54">
    <cfRule type="cellIs" dxfId="7051" priority="597" stopIfTrue="1" operator="notEqual">
      <formula>BI60</formula>
    </cfRule>
    <cfRule type="expression" dxfId="7050" priority="598" stopIfTrue="1">
      <formula>$G$9=13</formula>
    </cfRule>
  </conditionalFormatting>
  <conditionalFormatting sqref="BB60">
    <cfRule type="cellIs" dxfId="7049" priority="595" stopIfTrue="1" operator="notEqual">
      <formula>BO48</formula>
    </cfRule>
    <cfRule type="expression" dxfId="7048" priority="596" stopIfTrue="1">
      <formula>$G$9=10</formula>
    </cfRule>
  </conditionalFormatting>
  <conditionalFormatting sqref="BC60">
    <cfRule type="cellIs" dxfId="7047" priority="593" stopIfTrue="1" operator="notEqual">
      <formula>BN48</formula>
    </cfRule>
    <cfRule type="expression" dxfId="7046" priority="594" stopIfTrue="1">
      <formula>$G$9=10</formula>
    </cfRule>
  </conditionalFormatting>
  <conditionalFormatting sqref="BJ52">
    <cfRule type="cellIs" dxfId="7045" priority="591" stopIfTrue="1" operator="notEqual">
      <formula>BG56</formula>
    </cfRule>
    <cfRule type="expression" dxfId="7044" priority="592" stopIfTrue="1">
      <formula>$G$9=10</formula>
    </cfRule>
  </conditionalFormatting>
  <conditionalFormatting sqref="BK52">
    <cfRule type="cellIs" dxfId="7043" priority="589" stopIfTrue="1" operator="notEqual">
      <formula>BF56</formula>
    </cfRule>
    <cfRule type="expression" dxfId="7042" priority="590" stopIfTrue="1">
      <formula>$G$9=10</formula>
    </cfRule>
  </conditionalFormatting>
  <conditionalFormatting sqref="BN48">
    <cfRule type="cellIs" dxfId="7041" priority="587" stopIfTrue="1" operator="notEqual">
      <formula>BC60</formula>
    </cfRule>
    <cfRule type="expression" dxfId="7040" priority="588" stopIfTrue="1">
      <formula>$G$9=10</formula>
    </cfRule>
  </conditionalFormatting>
  <conditionalFormatting sqref="BO48">
    <cfRule type="cellIs" dxfId="7039" priority="585" stopIfTrue="1" operator="notEqual">
      <formula>BB60</formula>
    </cfRule>
    <cfRule type="expression" dxfId="7038" priority="586" stopIfTrue="1">
      <formula>$G$9=10</formula>
    </cfRule>
  </conditionalFormatting>
  <conditionalFormatting sqref="BD60">
    <cfRule type="cellIs" dxfId="7037" priority="583" stopIfTrue="1" operator="notEqual">
      <formula>BO50</formula>
    </cfRule>
    <cfRule type="expression" dxfId="7036" priority="584" stopIfTrue="1">
      <formula>$G$9=11</formula>
    </cfRule>
  </conditionalFormatting>
  <conditionalFormatting sqref="BE60">
    <cfRule type="cellIs" dxfId="7035" priority="581" stopIfTrue="1" operator="notEqual">
      <formula>BN50</formula>
    </cfRule>
    <cfRule type="expression" dxfId="7034" priority="582" stopIfTrue="1">
      <formula>$G$9=11</formula>
    </cfRule>
  </conditionalFormatting>
  <conditionalFormatting sqref="BN50">
    <cfRule type="cellIs" dxfId="7033" priority="579" stopIfTrue="1" operator="notEqual">
      <formula>BE60</formula>
    </cfRule>
    <cfRule type="expression" dxfId="7032" priority="580" stopIfTrue="1">
      <formula>$G$9=11</formula>
    </cfRule>
  </conditionalFormatting>
  <conditionalFormatting sqref="BO50">
    <cfRule type="cellIs" dxfId="7031" priority="577" stopIfTrue="1" operator="notEqual">
      <formula>BD60</formula>
    </cfRule>
    <cfRule type="expression" dxfId="7030" priority="578" stopIfTrue="1">
      <formula>$G$9=11</formula>
    </cfRule>
  </conditionalFormatting>
  <conditionalFormatting sqref="BM52">
    <cfRule type="cellIs" dxfId="7029" priority="575" stopIfTrue="1" operator="notEqual">
      <formula>BF58</formula>
    </cfRule>
    <cfRule type="expression" dxfId="7028" priority="576" stopIfTrue="1">
      <formula>$G$9=11</formula>
    </cfRule>
  </conditionalFormatting>
  <conditionalFormatting sqref="BJ54">
    <cfRule type="cellIs" dxfId="7027" priority="573" stopIfTrue="1" operator="notEqual">
      <formula>BI56</formula>
    </cfRule>
    <cfRule type="expression" dxfId="7026" priority="574" stopIfTrue="1">
      <formula>$G$9=11</formula>
    </cfRule>
  </conditionalFormatting>
  <conditionalFormatting sqref="BK54">
    <cfRule type="cellIs" dxfId="7025" priority="571" stopIfTrue="1" operator="notEqual">
      <formula>BH56</formula>
    </cfRule>
    <cfRule type="expression" dxfId="7024" priority="572" stopIfTrue="1">
      <formula>$G$9=11</formula>
    </cfRule>
  </conditionalFormatting>
  <conditionalFormatting sqref="BH56">
    <cfRule type="cellIs" dxfId="7023" priority="569" stopIfTrue="1" operator="notEqual">
      <formula>BK54</formula>
    </cfRule>
    <cfRule type="expression" dxfId="7022" priority="570" stopIfTrue="1">
      <formula>$G$9=11</formula>
    </cfRule>
  </conditionalFormatting>
  <conditionalFormatting sqref="BI56">
    <cfRule type="cellIs" dxfId="7021" priority="567" stopIfTrue="1" operator="notEqual">
      <formula>BJ54</formula>
    </cfRule>
    <cfRule type="expression" dxfId="7020" priority="568" stopIfTrue="1">
      <formula>$G$9=11</formula>
    </cfRule>
  </conditionalFormatting>
  <conditionalFormatting sqref="BF60">
    <cfRule type="cellIs" dxfId="7019" priority="565" stopIfTrue="1" operator="notEqual">
      <formula>BO52</formula>
    </cfRule>
    <cfRule type="expression" dxfId="7018" priority="566" stopIfTrue="1">
      <formula>$G$9=12</formula>
    </cfRule>
  </conditionalFormatting>
  <conditionalFormatting sqref="BG60">
    <cfRule type="cellIs" dxfId="7017" priority="563" stopIfTrue="1" operator="notEqual">
      <formula>BN52</formula>
    </cfRule>
    <cfRule type="expression" dxfId="7016" priority="564" stopIfTrue="1">
      <formula>$G$9=12</formula>
    </cfRule>
  </conditionalFormatting>
  <conditionalFormatting sqref="BN52">
    <cfRule type="cellIs" dxfId="7015" priority="561" stopIfTrue="1" operator="notEqual">
      <formula>BG60</formula>
    </cfRule>
    <cfRule type="expression" dxfId="7014" priority="562" stopIfTrue="1">
      <formula>$G$9=12</formula>
    </cfRule>
  </conditionalFormatting>
  <conditionalFormatting sqref="BO52">
    <cfRule type="cellIs" dxfId="7013" priority="559" stopIfTrue="1" operator="notEqual">
      <formula>BF60</formula>
    </cfRule>
    <cfRule type="expression" dxfId="7012" priority="560" stopIfTrue="1">
      <formula>$G$9=12</formula>
    </cfRule>
  </conditionalFormatting>
  <conditionalFormatting sqref="BL56">
    <cfRule type="cellIs" dxfId="7011" priority="557" stopIfTrue="1" operator="notEqual">
      <formula>BK58</formula>
    </cfRule>
    <cfRule type="expression" dxfId="7010" priority="558" stopIfTrue="1">
      <formula>$G$9=13</formula>
    </cfRule>
  </conditionalFormatting>
  <conditionalFormatting sqref="BM56">
    <cfRule type="cellIs" dxfId="7009" priority="555" stopIfTrue="1" operator="notEqual">
      <formula>BJ58</formula>
    </cfRule>
    <cfRule type="expression" dxfId="7008" priority="556" stopIfTrue="1">
      <formula>$G$9=13</formula>
    </cfRule>
  </conditionalFormatting>
  <conditionalFormatting sqref="BJ58">
    <cfRule type="cellIs" dxfId="7007" priority="553" stopIfTrue="1" operator="notEqual">
      <formula>BM56</formula>
    </cfRule>
    <cfRule type="expression" dxfId="7006" priority="554" stopIfTrue="1">
      <formula>$G$9=13</formula>
    </cfRule>
  </conditionalFormatting>
  <conditionalFormatting sqref="BK58">
    <cfRule type="cellIs" dxfId="7005" priority="551" stopIfTrue="1" operator="notEqual">
      <formula>BL56</formula>
    </cfRule>
    <cfRule type="expression" dxfId="7004" priority="552" stopIfTrue="1">
      <formula>$G$9=13</formula>
    </cfRule>
  </conditionalFormatting>
  <conditionalFormatting sqref="BL62">
    <cfRule type="cellIs" dxfId="7003" priority="549" stopIfTrue="1" operator="notEqual">
      <formula>BQ58</formula>
    </cfRule>
    <cfRule type="expression" dxfId="7002" priority="550" stopIfTrue="1">
      <formula>$G$9=14</formula>
    </cfRule>
  </conditionalFormatting>
  <conditionalFormatting sqref="BM62">
    <cfRule type="cellIs" dxfId="7001" priority="547" stopIfTrue="1" operator="notEqual">
      <formula>BP58</formula>
    </cfRule>
    <cfRule type="expression" dxfId="7000" priority="548" stopIfTrue="1">
      <formula>$G$9=14</formula>
    </cfRule>
  </conditionalFormatting>
  <conditionalFormatting sqref="BP58">
    <cfRule type="cellIs" dxfId="6999" priority="545" stopIfTrue="1" operator="notEqual">
      <formula>BM62</formula>
    </cfRule>
    <cfRule type="expression" dxfId="6998" priority="546" stopIfTrue="1">
      <formula>$G$9=14</formula>
    </cfRule>
  </conditionalFormatting>
  <conditionalFormatting sqref="BQ58">
    <cfRule type="cellIs" dxfId="6997" priority="543" stopIfTrue="1" operator="notEqual">
      <formula>BL62</formula>
    </cfRule>
    <cfRule type="expression" dxfId="6996" priority="544" stopIfTrue="1">
      <formula>$G$9=14</formula>
    </cfRule>
  </conditionalFormatting>
  <conditionalFormatting sqref="BL60">
    <cfRule type="cellIs" dxfId="6995" priority="541" stopIfTrue="1" operator="notEqual">
      <formula>BO58</formula>
    </cfRule>
    <cfRule type="expression" dxfId="6994" priority="542" stopIfTrue="1">
      <formula>$G$9=15</formula>
    </cfRule>
  </conditionalFormatting>
  <conditionalFormatting sqref="BM60">
    <cfRule type="cellIs" dxfId="6993" priority="539" stopIfTrue="1" operator="notEqual">
      <formula>BN58</formula>
    </cfRule>
    <cfRule type="expression" dxfId="6992" priority="540" stopIfTrue="1">
      <formula>$G$9=15</formula>
    </cfRule>
  </conditionalFormatting>
  <conditionalFormatting sqref="BN58">
    <cfRule type="cellIs" dxfId="6991" priority="537" stopIfTrue="1" operator="notEqual">
      <formula>BM60</formula>
    </cfRule>
    <cfRule type="expression" dxfId="6990" priority="538" stopIfTrue="1">
      <formula>$G$9=15</formula>
    </cfRule>
  </conditionalFormatting>
  <conditionalFormatting sqref="BO58">
    <cfRule type="cellIs" dxfId="6989" priority="535" stopIfTrue="1" operator="notEqual">
      <formula>BL60</formula>
    </cfRule>
    <cfRule type="expression" dxfId="6988" priority="536" stopIfTrue="1">
      <formula>$G$9=15</formula>
    </cfRule>
  </conditionalFormatting>
  <conditionalFormatting sqref="BN62">
    <cfRule type="cellIs" dxfId="6987" priority="533" stopIfTrue="1" operator="notEqual">
      <formula>BQ60</formula>
    </cfRule>
    <cfRule type="expression" dxfId="6986" priority="534" stopIfTrue="1">
      <formula>$G$9=16</formula>
    </cfRule>
  </conditionalFormatting>
  <conditionalFormatting sqref="BO62">
    <cfRule type="cellIs" dxfId="6985" priority="531" stopIfTrue="1" operator="notEqual">
      <formula>BP60</formula>
    </cfRule>
    <cfRule type="expression" dxfId="6984" priority="532" stopIfTrue="1">
      <formula>$G$9=16</formula>
    </cfRule>
  </conditionalFormatting>
  <conditionalFormatting sqref="BP60">
    <cfRule type="cellIs" dxfId="6983" priority="529" stopIfTrue="1" operator="notEqual">
      <formula>BO62</formula>
    </cfRule>
    <cfRule type="expression" dxfId="6982" priority="530" stopIfTrue="1">
      <formula>$G$9=16</formula>
    </cfRule>
  </conditionalFormatting>
  <conditionalFormatting sqref="BQ60">
    <cfRule type="cellIs" dxfId="6981" priority="527" stopIfTrue="1" operator="notEqual">
      <formula>BN62</formula>
    </cfRule>
    <cfRule type="expression" dxfId="6980" priority="528" stopIfTrue="1">
      <formula>$G$9=16</formula>
    </cfRule>
  </conditionalFormatting>
  <conditionalFormatting sqref="AX62">
    <cfRule type="cellIs" dxfId="6979" priority="525" stopIfTrue="1" operator="notEqual">
      <formula>BQ44</formula>
    </cfRule>
    <cfRule type="expression" dxfId="6978" priority="526" stopIfTrue="1">
      <formula>$G$9=17</formula>
    </cfRule>
  </conditionalFormatting>
  <conditionalFormatting sqref="AY62">
    <cfRule type="cellIs" dxfId="6977" priority="523" stopIfTrue="1" operator="notEqual">
      <formula>BP44</formula>
    </cfRule>
    <cfRule type="expression" dxfId="6976" priority="524" stopIfTrue="1">
      <formula>$G$9=17</formula>
    </cfRule>
  </conditionalFormatting>
  <conditionalFormatting sqref="BP44">
    <cfRule type="cellIs" dxfId="6975" priority="521" stopIfTrue="1" operator="notEqual">
      <formula>AY62</formula>
    </cfRule>
    <cfRule type="expression" dxfId="6974" priority="522" stopIfTrue="1">
      <formula>$G$9=17</formula>
    </cfRule>
  </conditionalFormatting>
  <conditionalFormatting sqref="BQ44">
    <cfRule type="cellIs" dxfId="6973" priority="519" stopIfTrue="1" operator="notEqual">
      <formula>AX62</formula>
    </cfRule>
    <cfRule type="expression" dxfId="6972" priority="520" stopIfTrue="1">
      <formula>$G$9=17</formula>
    </cfRule>
  </conditionalFormatting>
  <conditionalFormatting sqref="AD43:AE43">
    <cfRule type="cellIs" dxfId="6971" priority="516" stopIfTrue="1" operator="equal">
      <formula>2</formula>
    </cfRule>
    <cfRule type="cellIs" dxfId="6970" priority="517" stopIfTrue="1" operator="equal">
      <formula>1</formula>
    </cfRule>
    <cfRule type="expression" dxfId="6969" priority="518" stopIfTrue="1">
      <formula>AD44+AE44&lt;3</formula>
    </cfRule>
  </conditionalFormatting>
  <conditionalFormatting sqref="AD44">
    <cfRule type="cellIs" dxfId="6968" priority="514" stopIfTrue="1" operator="notEqual">
      <formula>AY24</formula>
    </cfRule>
    <cfRule type="expression" dxfId="6967" priority="515" stopIfTrue="1">
      <formula>$N$7=14</formula>
    </cfRule>
  </conditionalFormatting>
  <conditionalFormatting sqref="AE44">
    <cfRule type="cellIs" dxfId="6966" priority="512" stopIfTrue="1" operator="notEqual">
      <formula>AX24</formula>
    </cfRule>
    <cfRule type="expression" dxfId="6965" priority="513" stopIfTrue="1">
      <formula>$N$7=14</formula>
    </cfRule>
  </conditionalFormatting>
  <conditionalFormatting sqref="AF45:AG45">
    <cfRule type="cellIs" dxfId="6964" priority="509" stopIfTrue="1" operator="equal">
      <formula>2</formula>
    </cfRule>
    <cfRule type="cellIs" dxfId="6963" priority="510" stopIfTrue="1" operator="equal">
      <formula>1</formula>
    </cfRule>
    <cfRule type="expression" dxfId="6962" priority="511" stopIfTrue="1">
      <formula>AF46+AG46&lt;3</formula>
    </cfRule>
  </conditionalFormatting>
  <conditionalFormatting sqref="AF46">
    <cfRule type="cellIs" dxfId="6961" priority="507" stopIfTrue="1" operator="notEqual">
      <formula>BA26</formula>
    </cfRule>
    <cfRule type="expression" dxfId="6960" priority="508" stopIfTrue="1">
      <formula>$N$7=2</formula>
    </cfRule>
  </conditionalFormatting>
  <conditionalFormatting sqref="AG46">
    <cfRule type="cellIs" dxfId="6959" priority="505" stopIfTrue="1" operator="notEqual">
      <formula>AZ26</formula>
    </cfRule>
    <cfRule type="expression" dxfId="6958" priority="506" stopIfTrue="1">
      <formula>$N$7=2</formula>
    </cfRule>
  </conditionalFormatting>
  <conditionalFormatting sqref="AH47:AI47">
    <cfRule type="cellIs" dxfId="6957" priority="502" stopIfTrue="1" operator="equal">
      <formula>2</formula>
    </cfRule>
    <cfRule type="cellIs" dxfId="6956" priority="503" stopIfTrue="1" operator="equal">
      <formula>1</formula>
    </cfRule>
    <cfRule type="expression" dxfId="6955" priority="504" stopIfTrue="1">
      <formula>AH48+AI48&lt;3</formula>
    </cfRule>
  </conditionalFormatting>
  <conditionalFormatting sqref="AH48">
    <cfRule type="cellIs" dxfId="6954" priority="500" stopIfTrue="1" operator="notEqual">
      <formula>BC28</formula>
    </cfRule>
    <cfRule type="expression" dxfId="6953" priority="501" stopIfTrue="1">
      <formula>$N$7=4</formula>
    </cfRule>
  </conditionalFormatting>
  <conditionalFormatting sqref="AI48">
    <cfRule type="cellIs" dxfId="6952" priority="498" stopIfTrue="1" operator="notEqual">
      <formula>BB28</formula>
    </cfRule>
    <cfRule type="expression" dxfId="6951" priority="499" stopIfTrue="1">
      <formula>$N$7=4</formula>
    </cfRule>
  </conditionalFormatting>
  <conditionalFormatting sqref="AJ49:AK49">
    <cfRule type="cellIs" dxfId="6950" priority="495" stopIfTrue="1" operator="equal">
      <formula>2</formula>
    </cfRule>
    <cfRule type="cellIs" dxfId="6949" priority="496" stopIfTrue="1" operator="equal">
      <formula>1</formula>
    </cfRule>
    <cfRule type="expression" dxfId="6948" priority="497" stopIfTrue="1">
      <formula>AJ50+AK50&lt;3</formula>
    </cfRule>
  </conditionalFormatting>
  <conditionalFormatting sqref="AJ50">
    <cfRule type="cellIs" dxfId="6947" priority="493" stopIfTrue="1" operator="notEqual">
      <formula>BE30</formula>
    </cfRule>
    <cfRule type="expression" dxfId="6946" priority="494" stopIfTrue="1">
      <formula>$N$7=6</formula>
    </cfRule>
  </conditionalFormatting>
  <conditionalFormatting sqref="AK50">
    <cfRule type="cellIs" dxfId="6945" priority="491" stopIfTrue="1" operator="notEqual">
      <formula>BD30</formula>
    </cfRule>
    <cfRule type="expression" dxfId="6944" priority="492" stopIfTrue="1">
      <formula>$N$7=6</formula>
    </cfRule>
  </conditionalFormatting>
  <conditionalFormatting sqref="AL51:AM51">
    <cfRule type="cellIs" dxfId="6943" priority="488" stopIfTrue="1" operator="equal">
      <formula>2</formula>
    </cfRule>
    <cfRule type="cellIs" dxfId="6942" priority="489" stopIfTrue="1" operator="equal">
      <formula>1</formula>
    </cfRule>
    <cfRule type="expression" dxfId="6941" priority="490" stopIfTrue="1">
      <formula>AL52+AM52&lt;3</formula>
    </cfRule>
  </conditionalFormatting>
  <conditionalFormatting sqref="AL52">
    <cfRule type="cellIs" dxfId="6940" priority="486" stopIfTrue="1" operator="notEqual">
      <formula>BG32</formula>
    </cfRule>
    <cfRule type="expression" dxfId="6939" priority="487" stopIfTrue="1">
      <formula>$N$7=8</formula>
    </cfRule>
  </conditionalFormatting>
  <conditionalFormatting sqref="AM52">
    <cfRule type="cellIs" dxfId="6938" priority="484" stopIfTrue="1" operator="notEqual">
      <formula>BF32</formula>
    </cfRule>
    <cfRule type="expression" dxfId="6937" priority="485" stopIfTrue="1">
      <formula>$N$7=8</formula>
    </cfRule>
  </conditionalFormatting>
  <conditionalFormatting sqref="AN53:AO53">
    <cfRule type="cellIs" dxfId="6936" priority="481" stopIfTrue="1" operator="equal">
      <formula>2</formula>
    </cfRule>
    <cfRule type="cellIs" dxfId="6935" priority="482" stopIfTrue="1" operator="equal">
      <formula>1</formula>
    </cfRule>
    <cfRule type="expression" dxfId="6934" priority="483" stopIfTrue="1">
      <formula>AN54+AO54&lt;3</formula>
    </cfRule>
  </conditionalFormatting>
  <conditionalFormatting sqref="AN54">
    <cfRule type="cellIs" dxfId="6933" priority="479" stopIfTrue="1" operator="notEqual">
      <formula>BI34</formula>
    </cfRule>
    <cfRule type="expression" dxfId="6932" priority="480" stopIfTrue="1">
      <formula>$N$7=10</formula>
    </cfRule>
  </conditionalFormatting>
  <conditionalFormatting sqref="AO54">
    <cfRule type="cellIs" dxfId="6931" priority="477" stopIfTrue="1" operator="notEqual">
      <formula>BH34</formula>
    </cfRule>
    <cfRule type="expression" dxfId="6930" priority="478" stopIfTrue="1">
      <formula>$N$7=10</formula>
    </cfRule>
  </conditionalFormatting>
  <conditionalFormatting sqref="AP55:AQ55">
    <cfRule type="cellIs" dxfId="6929" priority="474" stopIfTrue="1" operator="equal">
      <formula>2</formula>
    </cfRule>
    <cfRule type="cellIs" dxfId="6928" priority="475" stopIfTrue="1" operator="equal">
      <formula>1</formula>
    </cfRule>
    <cfRule type="expression" dxfId="6927" priority="476" stopIfTrue="1">
      <formula>AP56+AQ56&lt;3</formula>
    </cfRule>
  </conditionalFormatting>
  <conditionalFormatting sqref="AR57:AS57">
    <cfRule type="cellIs" dxfId="6926" priority="471" stopIfTrue="1" operator="equal">
      <formula>2</formula>
    </cfRule>
    <cfRule type="cellIs" dxfId="6925" priority="472" stopIfTrue="1" operator="equal">
      <formula>1</formula>
    </cfRule>
    <cfRule type="expression" dxfId="6924" priority="473" stopIfTrue="1">
      <formula>AR58+AS58&lt;3</formula>
    </cfRule>
  </conditionalFormatting>
  <conditionalFormatting sqref="AR58">
    <cfRule type="cellIs" dxfId="6923" priority="469" stopIfTrue="1" operator="notEqual">
      <formula>BM38</formula>
    </cfRule>
    <cfRule type="expression" dxfId="6922" priority="470" stopIfTrue="1">
      <formula>$G$9=15</formula>
    </cfRule>
  </conditionalFormatting>
  <conditionalFormatting sqref="AS58">
    <cfRule type="cellIs" dxfId="6921" priority="467" stopIfTrue="1" operator="notEqual">
      <formula>BL38</formula>
    </cfRule>
    <cfRule type="expression" dxfId="6920" priority="468" stopIfTrue="1">
      <formula>$G$9=15</formula>
    </cfRule>
  </conditionalFormatting>
  <conditionalFormatting sqref="AT59:AU59">
    <cfRule type="cellIs" dxfId="6919" priority="464" stopIfTrue="1" operator="equal">
      <formula>2</formula>
    </cfRule>
    <cfRule type="cellIs" dxfId="6918" priority="465" stopIfTrue="1" operator="equal">
      <formula>1</formula>
    </cfRule>
    <cfRule type="expression" dxfId="6917" priority="466" stopIfTrue="1">
      <formula>AT60+AU60&lt;3</formula>
    </cfRule>
  </conditionalFormatting>
  <conditionalFormatting sqref="AT60">
    <cfRule type="cellIs" dxfId="6916" priority="462" stopIfTrue="1" operator="notEqual">
      <formula>BO40</formula>
    </cfRule>
    <cfRule type="expression" dxfId="6915" priority="463" stopIfTrue="1">
      <formula>$G$9=15</formula>
    </cfRule>
  </conditionalFormatting>
  <conditionalFormatting sqref="AU60">
    <cfRule type="cellIs" dxfId="6914" priority="460" stopIfTrue="1" operator="notEqual">
      <formula>BN40</formula>
    </cfRule>
    <cfRule type="expression" dxfId="6913" priority="461" stopIfTrue="1">
      <formula>$G$9=15</formula>
    </cfRule>
  </conditionalFormatting>
  <conditionalFormatting sqref="AV61:AW61">
    <cfRule type="cellIs" dxfId="6912" priority="457" stopIfTrue="1" operator="equal">
      <formula>2</formula>
    </cfRule>
    <cfRule type="cellIs" dxfId="6911" priority="458" stopIfTrue="1" operator="equal">
      <formula>1</formula>
    </cfRule>
    <cfRule type="expression" dxfId="6910" priority="459" stopIfTrue="1">
      <formula>AV62+AW62&lt;3</formula>
    </cfRule>
  </conditionalFormatting>
  <conditionalFormatting sqref="AV62">
    <cfRule type="cellIs" dxfId="6909" priority="455" stopIfTrue="1" operator="notEqual">
      <formula>BQ42</formula>
    </cfRule>
    <cfRule type="expression" dxfId="6908" priority="456" stopIfTrue="1">
      <formula>$G$9=15</formula>
    </cfRule>
  </conditionalFormatting>
  <conditionalFormatting sqref="AW62">
    <cfRule type="cellIs" dxfId="6907" priority="453" stopIfTrue="1" operator="notEqual">
      <formula>BP42</formula>
    </cfRule>
    <cfRule type="expression" dxfId="6906" priority="454" stopIfTrue="1">
      <formula>$G$9=15</formula>
    </cfRule>
  </conditionalFormatting>
  <conditionalFormatting sqref="K43:K62">
    <cfRule type="cellIs" dxfId="6905" priority="451" stopIfTrue="1" operator="equal">
      <formula>#REF!</formula>
    </cfRule>
    <cfRule type="cellIs" dxfId="6904" priority="452" stopIfTrue="1" operator="greaterThan">
      <formula>#REF!</formula>
    </cfRule>
  </conditionalFormatting>
  <conditionalFormatting sqref="P8">
    <cfRule type="cellIs" dxfId="6903" priority="449" stopIfTrue="1" operator="notEqual">
      <formula>O10</formula>
    </cfRule>
    <cfRule type="expression" dxfId="6902" priority="450" stopIfTrue="1">
      <formula>$Q$10=2</formula>
    </cfRule>
  </conditionalFormatting>
  <conditionalFormatting sqref="Q8">
    <cfRule type="cellIs" dxfId="6901" priority="447" stopIfTrue="1" operator="notEqual">
      <formula>N10</formula>
    </cfRule>
    <cfRule type="expression" dxfId="6900" priority="448" stopIfTrue="1">
      <formula>$Q$10=2</formula>
    </cfRule>
  </conditionalFormatting>
  <conditionalFormatting sqref="AP8">
    <cfRule type="cellIs" dxfId="6899" priority="445" stopIfTrue="1" operator="notEqual">
      <formula>O36</formula>
    </cfRule>
    <cfRule type="expression" dxfId="6898" priority="446" stopIfTrue="1">
      <formula>$N$7=2</formula>
    </cfRule>
  </conditionalFormatting>
  <conditionalFormatting sqref="AQ8">
    <cfRule type="cellIs" dxfId="6897" priority="443" stopIfTrue="1" operator="notEqual">
      <formula>N36</formula>
    </cfRule>
    <cfRule type="expression" dxfId="6896" priority="444" stopIfTrue="1">
      <formula>$N$7=2</formula>
    </cfRule>
  </conditionalFormatting>
  <conditionalFormatting sqref="P20">
    <cfRule type="cellIs" dxfId="6895" priority="441" stopIfTrue="1" operator="notEqual">
      <formula>AA10</formula>
    </cfRule>
    <cfRule type="expression" dxfId="6894" priority="442" stopIfTrue="1">
      <formula>$G$9=7</formula>
    </cfRule>
  </conditionalFormatting>
  <conditionalFormatting sqref="Q20">
    <cfRule type="cellIs" dxfId="6893" priority="439" stopIfTrue="1" operator="notEqual">
      <formula>Z10</formula>
    </cfRule>
    <cfRule type="expression" dxfId="6892" priority="440" stopIfTrue="1">
      <formula>$G$9=7</formula>
    </cfRule>
  </conditionalFormatting>
  <conditionalFormatting sqref="Z10">
    <cfRule type="cellIs" dxfId="6891" priority="437" stopIfTrue="1" operator="notEqual">
      <formula>Q20</formula>
    </cfRule>
    <cfRule type="expression" dxfId="6890" priority="438" stopIfTrue="1">
      <formula>$G$9=7</formula>
    </cfRule>
  </conditionalFormatting>
  <conditionalFormatting sqref="AA10">
    <cfRule type="cellIs" dxfId="6889" priority="435" stopIfTrue="1" operator="notEqual">
      <formula>P20</formula>
    </cfRule>
    <cfRule type="expression" dxfId="6888" priority="436" stopIfTrue="1">
      <formula>$G$9=7</formula>
    </cfRule>
  </conditionalFormatting>
  <conditionalFormatting sqref="N46">
    <cfRule type="cellIs" dxfId="6887" priority="433" stopIfTrue="1" operator="notEqual">
      <formula>BA8</formula>
    </cfRule>
    <cfRule type="expression" dxfId="6886" priority="434" stopIfTrue="1">
      <formula>$N$7=7</formula>
    </cfRule>
  </conditionalFormatting>
  <conditionalFormatting sqref="O46">
    <cfRule type="cellIs" dxfId="6885" priority="431" stopIfTrue="1" operator="notEqual">
      <formula>AZ8</formula>
    </cfRule>
    <cfRule type="expression" dxfId="6884" priority="432" stopIfTrue="1">
      <formula>$N$7=7</formula>
    </cfRule>
  </conditionalFormatting>
  <conditionalFormatting sqref="P50">
    <cfRule type="cellIs" dxfId="6883" priority="429" stopIfTrue="1" operator="notEqual">
      <formula>BE10</formula>
    </cfRule>
    <cfRule type="expression" dxfId="6882" priority="430" stopIfTrue="1">
      <formula>$N$7=10</formula>
    </cfRule>
  </conditionalFormatting>
  <conditionalFormatting sqref="Q50">
    <cfRule type="cellIs" dxfId="6881" priority="427" stopIfTrue="1" operator="notEqual">
      <formula>BD10</formula>
    </cfRule>
    <cfRule type="expression" dxfId="6880" priority="428" stopIfTrue="1">
      <formula>$N$7=10</formula>
    </cfRule>
  </conditionalFormatting>
  <conditionalFormatting sqref="N50">
    <cfRule type="cellIs" dxfId="6879" priority="425" stopIfTrue="1" operator="notEqual">
      <formula>BE8</formula>
    </cfRule>
    <cfRule type="expression" dxfId="6878" priority="426" stopIfTrue="1">
      <formula>$N$7=9</formula>
    </cfRule>
  </conditionalFormatting>
  <conditionalFormatting sqref="O50">
    <cfRule type="cellIs" dxfId="6877" priority="423" stopIfTrue="1" operator="notEqual">
      <formula>BD8</formula>
    </cfRule>
    <cfRule type="expression" dxfId="6876" priority="424" stopIfTrue="1">
      <formula>$N$7=9</formula>
    </cfRule>
  </conditionalFormatting>
  <conditionalFormatting sqref="P48">
    <cfRule type="cellIs" dxfId="6875" priority="421" stopIfTrue="1" operator="notEqual">
      <formula>BC10</formula>
    </cfRule>
    <cfRule type="expression" dxfId="6874" priority="422" stopIfTrue="1">
      <formula>$N$7=9</formula>
    </cfRule>
  </conditionalFormatting>
  <conditionalFormatting sqref="Q48">
    <cfRule type="cellIs" dxfId="6873" priority="419" stopIfTrue="1" operator="notEqual">
      <formula>BB10</formula>
    </cfRule>
    <cfRule type="expression" dxfId="6872" priority="420" stopIfTrue="1">
      <formula>$N$7=9</formula>
    </cfRule>
  </conditionalFormatting>
  <conditionalFormatting sqref="AP24">
    <cfRule type="cellIs" dxfId="6871" priority="417" stopIfTrue="1" operator="notEqual">
      <formula>AE36</formula>
    </cfRule>
    <cfRule type="expression" dxfId="6870" priority="418" stopIfTrue="1">
      <formula>$N$7=10</formula>
    </cfRule>
  </conditionalFormatting>
  <conditionalFormatting sqref="AQ24">
    <cfRule type="cellIs" dxfId="6869" priority="415" stopIfTrue="1" operator="notEqual">
      <formula>AD36</formula>
    </cfRule>
    <cfRule type="expression" dxfId="6868" priority="416" stopIfTrue="1">
      <formula>$N$7=10</formula>
    </cfRule>
  </conditionalFormatting>
  <conditionalFormatting sqref="BP26">
    <cfRule type="cellIs" dxfId="6867" priority="413" stopIfTrue="1" operator="notEqual">
      <formula>AG62</formula>
    </cfRule>
    <cfRule type="expression" dxfId="6866" priority="414" stopIfTrue="1">
      <formula>$N$7=10</formula>
    </cfRule>
  </conditionalFormatting>
  <conditionalFormatting sqref="BQ26">
    <cfRule type="cellIs" dxfId="6865" priority="411" stopIfTrue="1" operator="notEqual">
      <formula>AF62</formula>
    </cfRule>
    <cfRule type="expression" dxfId="6864" priority="412" stopIfTrue="1">
      <formula>$N$7=10</formula>
    </cfRule>
  </conditionalFormatting>
  <conditionalFormatting sqref="AD36">
    <cfRule type="cellIs" dxfId="6863" priority="409" stopIfTrue="1" operator="notEqual">
      <formula>AQ24</formula>
    </cfRule>
    <cfRule type="expression" dxfId="6862" priority="410" stopIfTrue="1">
      <formula>$N$7=10</formula>
    </cfRule>
  </conditionalFormatting>
  <conditionalFormatting sqref="AE36">
    <cfRule type="cellIs" dxfId="6861" priority="407" stopIfTrue="1" operator="notEqual">
      <formula>AP24</formula>
    </cfRule>
    <cfRule type="expression" dxfId="6860" priority="408" stopIfTrue="1">
      <formula>$N$7=10</formula>
    </cfRule>
  </conditionalFormatting>
  <conditionalFormatting sqref="AF62">
    <cfRule type="cellIs" dxfId="6859" priority="405" stopIfTrue="1" operator="notEqual">
      <formula>BQ26</formula>
    </cfRule>
    <cfRule type="expression" dxfId="6858" priority="406" stopIfTrue="1">
      <formula>$N$7=10</formula>
    </cfRule>
  </conditionalFormatting>
  <conditionalFormatting sqref="AG62">
    <cfRule type="cellIs" dxfId="6857" priority="403" stopIfTrue="1" operator="notEqual">
      <formula>BP26</formula>
    </cfRule>
    <cfRule type="expression" dxfId="6856" priority="404" stopIfTrue="1">
      <formula>$N$7=10</formula>
    </cfRule>
  </conditionalFormatting>
  <conditionalFormatting sqref="BJ8">
    <cfRule type="cellIs" dxfId="6855" priority="401" stopIfTrue="1" operator="notEqual">
      <formula>O56</formula>
    </cfRule>
    <cfRule type="expression" dxfId="6854" priority="402" stopIfTrue="1">
      <formula>$N$7=12</formula>
    </cfRule>
  </conditionalFormatting>
  <conditionalFormatting sqref="BK8">
    <cfRule type="cellIs" dxfId="6853" priority="399" stopIfTrue="1" operator="notEqual">
      <formula>N56</formula>
    </cfRule>
    <cfRule type="expression" dxfId="6852" priority="400" stopIfTrue="1">
      <formula>$N$7=12</formula>
    </cfRule>
  </conditionalFormatting>
  <conditionalFormatting sqref="BF12">
    <cfRule type="cellIs" dxfId="6851" priority="397" stopIfTrue="1" operator="notEqual">
      <formula>S52</formula>
    </cfRule>
    <cfRule type="expression" dxfId="6850" priority="398" stopIfTrue="1">
      <formula>$N$7=12</formula>
    </cfRule>
  </conditionalFormatting>
  <conditionalFormatting sqref="BG12">
    <cfRule type="cellIs" dxfId="6849" priority="395" stopIfTrue="1" operator="notEqual">
      <formula>R52</formula>
    </cfRule>
    <cfRule type="expression" dxfId="6848" priority="396" stopIfTrue="1">
      <formula>$N$7=12</formula>
    </cfRule>
  </conditionalFormatting>
  <conditionalFormatting sqref="BP30">
    <cfRule type="cellIs" dxfId="6847" priority="393" stopIfTrue="1" operator="notEqual">
      <formula>AK62</formula>
    </cfRule>
    <cfRule type="expression" dxfId="6846" priority="394" stopIfTrue="1">
      <formula>$N$7=12</formula>
    </cfRule>
  </conditionalFormatting>
  <conditionalFormatting sqref="BQ30">
    <cfRule type="cellIs" dxfId="6845" priority="391" stopIfTrue="1" operator="notEqual">
      <formula>AJ62</formula>
    </cfRule>
    <cfRule type="expression" dxfId="6844" priority="392" stopIfTrue="1">
      <formula>$N$7=12</formula>
    </cfRule>
  </conditionalFormatting>
  <conditionalFormatting sqref="R52">
    <cfRule type="cellIs" dxfId="6843" priority="389" stopIfTrue="1" operator="notEqual">
      <formula>BG12</formula>
    </cfRule>
    <cfRule type="expression" dxfId="6842" priority="390" stopIfTrue="1">
      <formula>$N$7=12</formula>
    </cfRule>
  </conditionalFormatting>
  <conditionalFormatting sqref="S52">
    <cfRule type="cellIs" dxfId="6841" priority="387" stopIfTrue="1" operator="notEqual">
      <formula>BF12</formula>
    </cfRule>
    <cfRule type="expression" dxfId="6840" priority="388" stopIfTrue="1">
      <formula>$N$7=12</formula>
    </cfRule>
  </conditionalFormatting>
  <conditionalFormatting sqref="AJ62">
    <cfRule type="cellIs" dxfId="6839" priority="385" stopIfTrue="1" operator="notEqual">
      <formula>BQ30</formula>
    </cfRule>
    <cfRule type="expression" dxfId="6838" priority="386" stopIfTrue="1">
      <formula>$N$7=12</formula>
    </cfRule>
  </conditionalFormatting>
  <conditionalFormatting sqref="AK62">
    <cfRule type="cellIs" dxfId="6837" priority="383" stopIfTrue="1" operator="notEqual">
      <formula>BP30</formula>
    </cfRule>
    <cfRule type="expression" dxfId="6836" priority="384" stopIfTrue="1">
      <formula>$N$7=12</formula>
    </cfRule>
  </conditionalFormatting>
  <conditionalFormatting sqref="AR30">
    <cfRule type="cellIs" dxfId="6835" priority="381" stopIfTrue="1" operator="notEqual">
      <formula>AK38</formula>
    </cfRule>
    <cfRule type="expression" dxfId="6834" priority="382" stopIfTrue="1">
      <formula>$N$7=14</formula>
    </cfRule>
  </conditionalFormatting>
  <conditionalFormatting sqref="AS30">
    <cfRule type="cellIs" dxfId="6833" priority="379" stopIfTrue="1" operator="notEqual">
      <formula>AJ38</formula>
    </cfRule>
    <cfRule type="expression" dxfId="6832" priority="380" stopIfTrue="1">
      <formula>$N$7=14</formula>
    </cfRule>
  </conditionalFormatting>
  <conditionalFormatting sqref="BQ34">
    <cfRule type="cellIs" dxfId="6831" priority="377" stopIfTrue="1" operator="notEqual">
      <formula>AN62</formula>
    </cfRule>
    <cfRule type="expression" dxfId="6830" priority="378" stopIfTrue="1">
      <formula>$N$7=14</formula>
    </cfRule>
  </conditionalFormatting>
  <conditionalFormatting sqref="BP34">
    <cfRule type="cellIs" dxfId="6829" priority="375" stopIfTrue="1" operator="notEqual">
      <formula>AO62</formula>
    </cfRule>
    <cfRule type="expression" dxfId="6828" priority="376" stopIfTrue="1">
      <formula>$N$7=14</formula>
    </cfRule>
  </conditionalFormatting>
  <conditionalFormatting sqref="AN62">
    <cfRule type="cellIs" dxfId="6827" priority="373" stopIfTrue="1" operator="notEqual">
      <formula>BQ34</formula>
    </cfRule>
    <cfRule type="expression" dxfId="6826" priority="374" stopIfTrue="1">
      <formula>$N$7=14</formula>
    </cfRule>
  </conditionalFormatting>
  <conditionalFormatting sqref="AO62">
    <cfRule type="cellIs" dxfId="6825" priority="371" stopIfTrue="1" operator="notEqual">
      <formula>BP34</formula>
    </cfRule>
    <cfRule type="expression" dxfId="6824" priority="372" stopIfTrue="1">
      <formula>$N$7=14</formula>
    </cfRule>
  </conditionalFormatting>
  <conditionalFormatting sqref="AJ38">
    <cfRule type="cellIs" dxfId="6823" priority="369" stopIfTrue="1" operator="notEqual">
      <formula>AS30</formula>
    </cfRule>
    <cfRule type="expression" dxfId="6822" priority="370" stopIfTrue="1">
      <formula>$N$7=14</formula>
    </cfRule>
  </conditionalFormatting>
  <conditionalFormatting sqref="AK38">
    <cfRule type="cellIs" dxfId="6821" priority="367" stopIfTrue="1" operator="notEqual">
      <formula>AR30</formula>
    </cfRule>
    <cfRule type="expression" dxfId="6820" priority="368" stopIfTrue="1">
      <formula>$N$7=14</formula>
    </cfRule>
  </conditionalFormatting>
  <conditionalFormatting sqref="O10">
    <cfRule type="cellIs" dxfId="6819" priority="365" stopIfTrue="1" operator="notEqual">
      <formula>P8</formula>
    </cfRule>
    <cfRule type="expression" dxfId="6818" priority="366" stopIfTrue="1">
      <formula>$G$9=3</formula>
    </cfRule>
  </conditionalFormatting>
  <conditionalFormatting sqref="N10">
    <cfRule type="cellIs" dxfId="6817" priority="363" stopIfTrue="1" operator="notEqual">
      <formula>Q8</formula>
    </cfRule>
    <cfRule type="expression" dxfId="6816" priority="364" stopIfTrue="1">
      <formula>$G$9=3</formula>
    </cfRule>
  </conditionalFormatting>
  <conditionalFormatting sqref="N22">
    <cfRule type="cellIs" dxfId="6815" priority="361" stopIfTrue="1" operator="notEqual">
      <formula>AC8</formula>
    </cfRule>
    <cfRule type="expression" dxfId="6814" priority="362" stopIfTrue="1">
      <formula>$G$9=9</formula>
    </cfRule>
  </conditionalFormatting>
  <conditionalFormatting sqref="O22">
    <cfRule type="cellIs" dxfId="6813" priority="359" stopIfTrue="1" operator="notEqual">
      <formula>AB8</formula>
    </cfRule>
    <cfRule type="expression" dxfId="6812" priority="360" stopIfTrue="1">
      <formula>$G$9=9</formula>
    </cfRule>
  </conditionalFormatting>
  <conditionalFormatting sqref="N26">
    <cfRule type="cellIs" dxfId="6811" priority="357" stopIfTrue="1" operator="notEqual">
      <formula>AG8</formula>
    </cfRule>
    <cfRule type="expression" dxfId="6810" priority="358" stopIfTrue="1">
      <formula>$G$9=11</formula>
    </cfRule>
  </conditionalFormatting>
  <conditionalFormatting sqref="O26">
    <cfRule type="cellIs" dxfId="6809" priority="355" stopIfTrue="1" operator="notEqual">
      <formula>AF8</formula>
    </cfRule>
    <cfRule type="expression" dxfId="6808" priority="356" stopIfTrue="1">
      <formula>$G$9=11</formula>
    </cfRule>
  </conditionalFormatting>
  <conditionalFormatting sqref="N30">
    <cfRule type="cellIs" dxfId="6807" priority="353" stopIfTrue="1" operator="notEqual">
      <formula>AK8</formula>
    </cfRule>
    <cfRule type="expression" dxfId="6806" priority="354" stopIfTrue="1">
      <formula>$G$9=14</formula>
    </cfRule>
  </conditionalFormatting>
  <conditionalFormatting sqref="O30">
    <cfRule type="cellIs" dxfId="6805" priority="351" stopIfTrue="1" operator="notEqual">
      <formula>AJ8</formula>
    </cfRule>
    <cfRule type="expression" dxfId="6804" priority="352" stopIfTrue="1">
      <formula>$G$9=14</formula>
    </cfRule>
  </conditionalFormatting>
  <conditionalFormatting sqref="P28">
    <cfRule type="cellIs" dxfId="6803" priority="349" stopIfTrue="1" operator="notEqual">
      <formula>AI10</formula>
    </cfRule>
    <cfRule type="expression" dxfId="6802" priority="350" stopIfTrue="1">
      <formula>$G$9=13</formula>
    </cfRule>
  </conditionalFormatting>
  <conditionalFormatting sqref="Q28">
    <cfRule type="cellIs" dxfId="6801" priority="347" stopIfTrue="1" operator="notEqual">
      <formula>AH10</formula>
    </cfRule>
    <cfRule type="expression" dxfId="6800" priority="348" stopIfTrue="1">
      <formula>$G$9=13</formula>
    </cfRule>
  </conditionalFormatting>
  <conditionalFormatting sqref="P30">
    <cfRule type="cellIs" dxfId="6799" priority="345" stopIfTrue="1" operator="notEqual">
      <formula>AK10</formula>
    </cfRule>
    <cfRule type="expression" dxfId="6798" priority="346" stopIfTrue="1">
      <formula>$G$9=14</formula>
    </cfRule>
  </conditionalFormatting>
  <conditionalFormatting sqref="Q30">
    <cfRule type="cellIs" dxfId="6797" priority="343" stopIfTrue="1" operator="notEqual">
      <formula>AJ10</formula>
    </cfRule>
    <cfRule type="expression" dxfId="6796" priority="344" stopIfTrue="1">
      <formula>$G$9=14</formula>
    </cfRule>
  </conditionalFormatting>
  <conditionalFormatting sqref="AL12">
    <cfRule type="cellIs" dxfId="6795" priority="341" stopIfTrue="1" operator="notEqual">
      <formula>S32</formula>
    </cfRule>
    <cfRule type="expression" dxfId="6794" priority="342" stopIfTrue="1">
      <formula>$G$9=16</formula>
    </cfRule>
  </conditionalFormatting>
  <conditionalFormatting sqref="AM12">
    <cfRule type="cellIs" dxfId="6793" priority="339" stopIfTrue="1" operator="notEqual">
      <formula>R32</formula>
    </cfRule>
    <cfRule type="expression" dxfId="6792" priority="340" stopIfTrue="1">
      <formula>$G$9=16</formula>
    </cfRule>
  </conditionalFormatting>
  <conditionalFormatting sqref="R32">
    <cfRule type="cellIs" dxfId="6791" priority="337" stopIfTrue="1" operator="notEqual">
      <formula>AM12</formula>
    </cfRule>
    <cfRule type="expression" dxfId="6790" priority="338" stopIfTrue="1">
      <formula>$G$9=16</formula>
    </cfRule>
  </conditionalFormatting>
  <conditionalFormatting sqref="S32">
    <cfRule type="cellIs" dxfId="6789" priority="335" stopIfTrue="1" operator="notEqual">
      <formula>AL12</formula>
    </cfRule>
    <cfRule type="expression" dxfId="6788" priority="336" stopIfTrue="1">
      <formula>$G$9=16</formula>
    </cfRule>
  </conditionalFormatting>
  <conditionalFormatting sqref="X34">
    <cfRule type="cellIs" dxfId="6787" priority="333" stopIfTrue="1" operator="notEqual">
      <formula>AO18</formula>
    </cfRule>
    <cfRule type="expression" dxfId="6786" priority="334" stopIfTrue="1">
      <formula>$G$9=2</formula>
    </cfRule>
  </conditionalFormatting>
  <conditionalFormatting sqref="Y34">
    <cfRule type="cellIs" dxfId="6785" priority="331" stopIfTrue="1" operator="notEqual">
      <formula>AN18</formula>
    </cfRule>
    <cfRule type="expression" dxfId="6784" priority="332" stopIfTrue="1">
      <formula>$G$9=2</formula>
    </cfRule>
  </conditionalFormatting>
  <conditionalFormatting sqref="Z34">
    <cfRule type="cellIs" dxfId="6783" priority="329" stopIfTrue="1" operator="notEqual">
      <formula>AO20</formula>
    </cfRule>
    <cfRule type="expression" dxfId="6782" priority="330" stopIfTrue="1">
      <formula>$G$9=3</formula>
    </cfRule>
  </conditionalFormatting>
  <conditionalFormatting sqref="AA34">
    <cfRule type="cellIs" dxfId="6781" priority="327" stopIfTrue="1" operator="notEqual">
      <formula>AN20</formula>
    </cfRule>
    <cfRule type="expression" dxfId="6780" priority="328" stopIfTrue="1">
      <formula>$G$9=3</formula>
    </cfRule>
  </conditionalFormatting>
  <conditionalFormatting sqref="AB34">
    <cfRule type="cellIs" dxfId="6779" priority="325" stopIfTrue="1" operator="notEqual">
      <formula>AO22</formula>
    </cfRule>
    <cfRule type="expression" dxfId="6778" priority="326" stopIfTrue="1">
      <formula>$G$9=5</formula>
    </cfRule>
  </conditionalFormatting>
  <conditionalFormatting sqref="AC34">
    <cfRule type="cellIs" dxfId="6777" priority="323" stopIfTrue="1" operator="notEqual">
      <formula>AN22</formula>
    </cfRule>
    <cfRule type="expression" dxfId="6776" priority="324" stopIfTrue="1">
      <formula>$G$9=5</formula>
    </cfRule>
  </conditionalFormatting>
  <conditionalFormatting sqref="AX36">
    <cfRule type="cellIs" dxfId="6775" priority="321" stopIfTrue="1" operator="notEqual">
      <formula>AQ44</formula>
    </cfRule>
    <cfRule type="expression" dxfId="6774" priority="322" stopIfTrue="1">
      <formula>$G$9=7</formula>
    </cfRule>
  </conditionalFormatting>
  <conditionalFormatting sqref="AY36">
    <cfRule type="cellIs" dxfId="6773" priority="319" stopIfTrue="1" operator="notEqual">
      <formula>AP44</formula>
    </cfRule>
    <cfRule type="expression" dxfId="6772" priority="320" stopIfTrue="1">
      <formula>$G$9=7</formula>
    </cfRule>
  </conditionalFormatting>
  <conditionalFormatting sqref="AT44">
    <cfRule type="cellIs" dxfId="6771" priority="317" stopIfTrue="1" operator="notEqual">
      <formula>AY40</formula>
    </cfRule>
    <cfRule type="expression" dxfId="6770" priority="318" stopIfTrue="1">
      <formula>$G$9=16</formula>
    </cfRule>
  </conditionalFormatting>
  <conditionalFormatting sqref="AU44">
    <cfRule type="cellIs" dxfId="6769" priority="315" stopIfTrue="1" operator="notEqual">
      <formula>AX40</formula>
    </cfRule>
    <cfRule type="expression" dxfId="6768" priority="316" stopIfTrue="1">
      <formula>$G$9=16</formula>
    </cfRule>
  </conditionalFormatting>
  <conditionalFormatting sqref="AT46">
    <cfRule type="cellIs" dxfId="6767" priority="313" stopIfTrue="1" operator="notEqual">
      <formula>BA40</formula>
    </cfRule>
    <cfRule type="expression" dxfId="6766" priority="314" stopIfTrue="1">
      <formula>$G$9=16</formula>
    </cfRule>
  </conditionalFormatting>
  <conditionalFormatting sqref="AU46">
    <cfRule type="cellIs" dxfId="6765" priority="311" stopIfTrue="1" operator="notEqual">
      <formula>AZ40</formula>
    </cfRule>
    <cfRule type="expression" dxfId="6764" priority="312" stopIfTrue="1">
      <formula>$G$9=16</formula>
    </cfRule>
  </conditionalFormatting>
  <conditionalFormatting sqref="AX38">
    <cfRule type="cellIs" dxfId="6763" priority="309" stopIfTrue="1" operator="notEqual">
      <formula>AS44</formula>
    </cfRule>
    <cfRule type="expression" dxfId="6762" priority="310" stopIfTrue="1">
      <formula>$G$9=7</formula>
    </cfRule>
  </conditionalFormatting>
  <conditionalFormatting sqref="AY38">
    <cfRule type="cellIs" dxfId="6761" priority="307" stopIfTrue="1" operator="notEqual">
      <formula>AR44</formula>
    </cfRule>
    <cfRule type="expression" dxfId="6760" priority="308" stopIfTrue="1">
      <formula>$G$9=7</formula>
    </cfRule>
  </conditionalFormatting>
  <conditionalFormatting sqref="AX40">
    <cfRule type="cellIs" dxfId="6759" priority="305" stopIfTrue="1" operator="notEqual">
      <formula>AU44</formula>
    </cfRule>
    <cfRule type="expression" dxfId="6758" priority="306" stopIfTrue="1">
      <formula>$G$9=7</formula>
    </cfRule>
  </conditionalFormatting>
  <conditionalFormatting sqref="AY40">
    <cfRule type="cellIs" dxfId="6757" priority="303" stopIfTrue="1" operator="notEqual">
      <formula>AT44</formula>
    </cfRule>
    <cfRule type="expression" dxfId="6756" priority="304" stopIfTrue="1">
      <formula>$G$9=7</formula>
    </cfRule>
  </conditionalFormatting>
  <conditionalFormatting sqref="AP52">
    <cfRule type="cellIs" dxfId="6755" priority="301" stopIfTrue="1" operator="notEqual">
      <formula>BG36</formula>
    </cfRule>
    <cfRule type="expression" dxfId="6754" priority="302" stopIfTrue="1">
      <formula>$G$9=9</formula>
    </cfRule>
  </conditionalFormatting>
  <conditionalFormatting sqref="AQ52">
    <cfRule type="cellIs" dxfId="6753" priority="299" stopIfTrue="1" operator="notEqual">
      <formula>BF36</formula>
    </cfRule>
    <cfRule type="expression" dxfId="6752" priority="300" stopIfTrue="1">
      <formula>$G$9=9</formula>
    </cfRule>
  </conditionalFormatting>
  <conditionalFormatting sqref="AP54">
    <cfRule type="cellIs" dxfId="6751" priority="297" stopIfTrue="1" operator="notEqual">
      <formula>BI36</formula>
    </cfRule>
    <cfRule type="expression" dxfId="6750" priority="298" stopIfTrue="1">
      <formula>$G$9=9</formula>
    </cfRule>
  </conditionalFormatting>
  <conditionalFormatting sqref="AQ54">
    <cfRule type="cellIs" dxfId="6749" priority="295" stopIfTrue="1" operator="notEqual">
      <formula>BH36</formula>
    </cfRule>
    <cfRule type="expression" dxfId="6748" priority="296" stopIfTrue="1">
      <formula>$G$9=9</formula>
    </cfRule>
  </conditionalFormatting>
  <conditionalFormatting sqref="AP56">
    <cfRule type="cellIs" dxfId="6747" priority="293" stopIfTrue="1" operator="notEqual">
      <formula>BK36</formula>
    </cfRule>
    <cfRule type="expression" dxfId="6746" priority="294" stopIfTrue="1">
      <formula>$G$9=9</formula>
    </cfRule>
  </conditionalFormatting>
  <conditionalFormatting sqref="AQ56">
    <cfRule type="cellIs" dxfId="6745" priority="291" stopIfTrue="1" operator="notEqual">
      <formula>BJ36</formula>
    </cfRule>
    <cfRule type="expression" dxfId="6744" priority="292" stopIfTrue="1">
      <formula>$G$9=9</formula>
    </cfRule>
  </conditionalFormatting>
  <conditionalFormatting sqref="AP58">
    <cfRule type="cellIs" dxfId="6743" priority="289" stopIfTrue="1" operator="notEqual">
      <formula>BM36</formula>
    </cfRule>
    <cfRule type="expression" dxfId="6742" priority="290" stopIfTrue="1">
      <formula>$G$9=9</formula>
    </cfRule>
  </conditionalFormatting>
  <conditionalFormatting sqref="AQ58">
    <cfRule type="cellIs" dxfId="6741" priority="287" stopIfTrue="1" operator="notEqual">
      <formula>BL36</formula>
    </cfRule>
    <cfRule type="expression" dxfId="6740" priority="288" stopIfTrue="1">
      <formula>$G$9=9</formula>
    </cfRule>
  </conditionalFormatting>
  <conditionalFormatting sqref="AP60">
    <cfRule type="cellIs" dxfId="6739" priority="285" stopIfTrue="1" operator="notEqual">
      <formula>BO36</formula>
    </cfRule>
    <cfRule type="expression" dxfId="6738" priority="286" stopIfTrue="1">
      <formula>$G$9=9</formula>
    </cfRule>
  </conditionalFormatting>
  <conditionalFormatting sqref="AQ60">
    <cfRule type="cellIs" dxfId="6737" priority="283" stopIfTrue="1" operator="notEqual">
      <formula>BN36</formula>
    </cfRule>
    <cfRule type="expression" dxfId="6736" priority="284" stopIfTrue="1">
      <formula>$G$9=9</formula>
    </cfRule>
  </conditionalFormatting>
  <conditionalFormatting sqref="AP62">
    <cfRule type="cellIs" dxfId="6735" priority="281" stopIfTrue="1" operator="notEqual">
      <formula>BQ36</formula>
    </cfRule>
    <cfRule type="expression" dxfId="6734" priority="282" stopIfTrue="1">
      <formula>$G$9=9</formula>
    </cfRule>
  </conditionalFormatting>
  <conditionalFormatting sqref="AQ62">
    <cfRule type="cellIs" dxfId="6733" priority="279" stopIfTrue="1" operator="notEqual">
      <formula>BP36</formula>
    </cfRule>
    <cfRule type="expression" dxfId="6732" priority="280" stopIfTrue="1">
      <formula>$G$9=9</formula>
    </cfRule>
  </conditionalFormatting>
  <conditionalFormatting sqref="BF36">
    <cfRule type="cellIs" dxfId="6731" priority="277" stopIfTrue="1" operator="notEqual">
      <formula>AQ52</formula>
    </cfRule>
    <cfRule type="expression" dxfId="6730" priority="278" stopIfTrue="1">
      <formula>$G$9=9</formula>
    </cfRule>
  </conditionalFormatting>
  <conditionalFormatting sqref="BG36">
    <cfRule type="cellIs" dxfId="6729" priority="275" stopIfTrue="1" operator="notEqual">
      <formula>AP52</formula>
    </cfRule>
    <cfRule type="expression" dxfId="6728" priority="276" stopIfTrue="1">
      <formula>$G$9=9</formula>
    </cfRule>
  </conditionalFormatting>
  <conditionalFormatting sqref="BH36">
    <cfRule type="cellIs" dxfId="6727" priority="273" stopIfTrue="1" operator="notEqual">
      <formula>AQ54</formula>
    </cfRule>
    <cfRule type="expression" dxfId="6726" priority="274" stopIfTrue="1">
      <formula>$G$9=9</formula>
    </cfRule>
  </conditionalFormatting>
  <conditionalFormatting sqref="BI36">
    <cfRule type="cellIs" dxfId="6725" priority="271" stopIfTrue="1" operator="notEqual">
      <formula>AP54</formula>
    </cfRule>
    <cfRule type="expression" dxfId="6724" priority="272" stopIfTrue="1">
      <formula>$G$9=9</formula>
    </cfRule>
  </conditionalFormatting>
  <conditionalFormatting sqref="BJ36">
    <cfRule type="cellIs" dxfId="6723" priority="269" stopIfTrue="1" operator="notEqual">
      <formula>AQ56</formula>
    </cfRule>
    <cfRule type="expression" dxfId="6722" priority="270" stopIfTrue="1">
      <formula>$G$9=9</formula>
    </cfRule>
  </conditionalFormatting>
  <conditionalFormatting sqref="BK36">
    <cfRule type="cellIs" dxfId="6721" priority="267" stopIfTrue="1" operator="notEqual">
      <formula>AP56</formula>
    </cfRule>
    <cfRule type="expression" dxfId="6720" priority="268" stopIfTrue="1">
      <formula>$G$9=9</formula>
    </cfRule>
  </conditionalFormatting>
  <conditionalFormatting sqref="BL36">
    <cfRule type="cellIs" dxfId="6719" priority="265" stopIfTrue="1" operator="notEqual">
      <formula>AQ58</formula>
    </cfRule>
    <cfRule type="expression" dxfId="6718" priority="266" stopIfTrue="1">
      <formula>$G$9=9</formula>
    </cfRule>
  </conditionalFormatting>
  <conditionalFormatting sqref="BM36">
    <cfRule type="cellIs" dxfId="6717" priority="263" stopIfTrue="1" operator="notEqual">
      <formula>AP58</formula>
    </cfRule>
    <cfRule type="expression" dxfId="6716" priority="264" stopIfTrue="1">
      <formula>$G$9=9</formula>
    </cfRule>
  </conditionalFormatting>
  <conditionalFormatting sqref="BN36">
    <cfRule type="cellIs" dxfId="6715" priority="261" stopIfTrue="1" operator="notEqual">
      <formula>AQ60</formula>
    </cfRule>
    <cfRule type="expression" dxfId="6714" priority="262" stopIfTrue="1">
      <formula>$G$9=9</formula>
    </cfRule>
  </conditionalFormatting>
  <conditionalFormatting sqref="BO36">
    <cfRule type="cellIs" dxfId="6713" priority="259" stopIfTrue="1" operator="notEqual">
      <formula>AP60</formula>
    </cfRule>
    <cfRule type="expression" dxfId="6712" priority="260" stopIfTrue="1">
      <formula>$G$9=9</formula>
    </cfRule>
  </conditionalFormatting>
  <conditionalFormatting sqref="BP36">
    <cfRule type="cellIs" dxfId="6711" priority="257" stopIfTrue="1" operator="notEqual">
      <formula>AQ62</formula>
    </cfRule>
    <cfRule type="expression" dxfId="6710" priority="258" stopIfTrue="1">
      <formula>$G$9=9</formula>
    </cfRule>
  </conditionalFormatting>
  <conditionalFormatting sqref="BQ36">
    <cfRule type="cellIs" dxfId="6709" priority="255" stopIfTrue="1" operator="notEqual">
      <formula>AP62</formula>
    </cfRule>
    <cfRule type="expression" dxfId="6708" priority="256" stopIfTrue="1">
      <formula>$G$9=9</formula>
    </cfRule>
  </conditionalFormatting>
  <conditionalFormatting sqref="AT62">
    <cfRule type="cellIs" dxfId="6707" priority="253" stopIfTrue="1" operator="notEqual">
      <formula>BQ40</formula>
    </cfRule>
    <cfRule type="expression" dxfId="6706" priority="254" stopIfTrue="1">
      <formula>$G$9=15</formula>
    </cfRule>
  </conditionalFormatting>
  <conditionalFormatting sqref="AU62">
    <cfRule type="cellIs" dxfId="6705" priority="251" stopIfTrue="1" operator="notEqual">
      <formula>BP40</formula>
    </cfRule>
    <cfRule type="expression" dxfId="6704" priority="252" stopIfTrue="1">
      <formula>$G$9=15</formula>
    </cfRule>
  </conditionalFormatting>
  <conditionalFormatting sqref="N18">
    <cfRule type="cellIs" dxfId="6703" priority="249" stopIfTrue="1" operator="notEqual">
      <formula>Y8</formula>
    </cfRule>
    <cfRule type="expression" dxfId="6702" priority="250" stopIfTrue="1">
      <formula>$G$9=7</formula>
    </cfRule>
  </conditionalFormatting>
  <conditionalFormatting sqref="O18">
    <cfRule type="cellIs" dxfId="6701" priority="247" stopIfTrue="1" operator="notEqual">
      <formula>X8</formula>
    </cfRule>
    <cfRule type="expression" dxfId="6700" priority="248" stopIfTrue="1">
      <formula>$G$9=7</formula>
    </cfRule>
  </conditionalFormatting>
  <conditionalFormatting sqref="AV26">
    <cfRule type="cellIs" dxfId="6699" priority="245" stopIfTrue="1" operator="notEqual">
      <formula>AG42</formula>
    </cfRule>
    <cfRule type="expression" dxfId="6698" priority="246" stopIfTrue="1">
      <formula>$N$7=14</formula>
    </cfRule>
  </conditionalFormatting>
  <conditionalFormatting sqref="AW26">
    <cfRule type="cellIs" dxfId="6697" priority="243" stopIfTrue="1" operator="notEqual">
      <formula>AF42</formula>
    </cfRule>
    <cfRule type="expression" dxfId="6696" priority="244" stopIfTrue="1">
      <formula>$N$7=14</formula>
    </cfRule>
  </conditionalFormatting>
  <conditionalFormatting sqref="P7:AQ7">
    <cfRule type="cellIs" dxfId="6695" priority="240" stopIfTrue="1" operator="equal">
      <formula>2</formula>
    </cfRule>
    <cfRule type="cellIs" dxfId="6694" priority="241" stopIfTrue="1" operator="equal">
      <formula>1</formula>
    </cfRule>
    <cfRule type="expression" dxfId="6693" priority="242" stopIfTrue="1">
      <formula>P8+Q8&lt;3</formula>
    </cfRule>
  </conditionalFormatting>
  <conditionalFormatting sqref="AP15:AW15">
    <cfRule type="cellIs" dxfId="6692" priority="237" stopIfTrue="1" operator="equal">
      <formula>2</formula>
    </cfRule>
    <cfRule type="cellIs" dxfId="6691" priority="238" stopIfTrue="1" operator="equal">
      <formula>1</formula>
    </cfRule>
    <cfRule type="expression" dxfId="6690" priority="239" stopIfTrue="1">
      <formula>AP16+AQ16&lt;3</formula>
    </cfRule>
  </conditionalFormatting>
  <conditionalFormatting sqref="AZ15:BQ15">
    <cfRule type="cellIs" dxfId="6689" priority="234" stopIfTrue="1" operator="equal">
      <formula>2</formula>
    </cfRule>
    <cfRule type="cellIs" dxfId="6688" priority="235" stopIfTrue="1" operator="equal">
      <formula>1</formula>
    </cfRule>
    <cfRule type="expression" dxfId="6687" priority="236" stopIfTrue="1">
      <formula>AZ16+BA16&lt;3</formula>
    </cfRule>
  </conditionalFormatting>
  <conditionalFormatting sqref="AX15:AY15">
    <cfRule type="cellIs" dxfId="6686" priority="231" stopIfTrue="1" operator="equal">
      <formula>2</formula>
    </cfRule>
    <cfRule type="cellIs" dxfId="6685" priority="232" stopIfTrue="1" operator="equal">
      <formula>1</formula>
    </cfRule>
    <cfRule type="expression" dxfId="6684" priority="233" stopIfTrue="1">
      <formula>AX16+AY16&lt;3</formula>
    </cfRule>
  </conditionalFormatting>
  <conditionalFormatting sqref="AP17:AW17">
    <cfRule type="cellIs" dxfId="6683" priority="228" stopIfTrue="1" operator="equal">
      <formula>2</formula>
    </cfRule>
    <cfRule type="cellIs" dxfId="6682" priority="229" stopIfTrue="1" operator="equal">
      <formula>1</formula>
    </cfRule>
    <cfRule type="expression" dxfId="6681" priority="230" stopIfTrue="1">
      <formula>AP18+AQ18&lt;3</formula>
    </cfRule>
  </conditionalFormatting>
  <conditionalFormatting sqref="AZ17:BQ17">
    <cfRule type="cellIs" dxfId="6680" priority="225" stopIfTrue="1" operator="equal">
      <formula>2</formula>
    </cfRule>
    <cfRule type="cellIs" dxfId="6679" priority="226" stopIfTrue="1" operator="equal">
      <formula>1</formula>
    </cfRule>
    <cfRule type="expression" dxfId="6678" priority="227" stopIfTrue="1">
      <formula>AZ18+BA18&lt;3</formula>
    </cfRule>
  </conditionalFormatting>
  <conditionalFormatting sqref="AX17:AY17">
    <cfRule type="cellIs" dxfId="6677" priority="222" stopIfTrue="1" operator="equal">
      <formula>2</formula>
    </cfRule>
    <cfRule type="cellIs" dxfId="6676" priority="223" stopIfTrue="1" operator="equal">
      <formula>1</formula>
    </cfRule>
    <cfRule type="expression" dxfId="6675" priority="224" stopIfTrue="1">
      <formula>AX18+AY18&lt;3</formula>
    </cfRule>
  </conditionalFormatting>
  <conditionalFormatting sqref="AP19:AW19">
    <cfRule type="cellIs" dxfId="6674" priority="219" stopIfTrue="1" operator="equal">
      <formula>2</formula>
    </cfRule>
    <cfRule type="cellIs" dxfId="6673" priority="220" stopIfTrue="1" operator="equal">
      <formula>1</formula>
    </cfRule>
    <cfRule type="expression" dxfId="6672" priority="221" stopIfTrue="1">
      <formula>AP20+AQ20&lt;3</formula>
    </cfRule>
  </conditionalFormatting>
  <conditionalFormatting sqref="AZ19:BQ19">
    <cfRule type="cellIs" dxfId="6671" priority="216" stopIfTrue="1" operator="equal">
      <formula>2</formula>
    </cfRule>
    <cfRule type="cellIs" dxfId="6670" priority="217" stopIfTrue="1" operator="equal">
      <formula>1</formula>
    </cfRule>
    <cfRule type="expression" dxfId="6669" priority="218" stopIfTrue="1">
      <formula>AZ20+BA20&lt;3</formula>
    </cfRule>
  </conditionalFormatting>
  <conditionalFormatting sqref="AX19:AY19">
    <cfRule type="cellIs" dxfId="6668" priority="213" stopIfTrue="1" operator="equal">
      <formula>2</formula>
    </cfRule>
    <cfRule type="cellIs" dxfId="6667" priority="214" stopIfTrue="1" operator="equal">
      <formula>1</formula>
    </cfRule>
    <cfRule type="expression" dxfId="6666" priority="215" stopIfTrue="1">
      <formula>AX20+AY20&lt;3</formula>
    </cfRule>
  </conditionalFormatting>
  <conditionalFormatting sqref="AP21:AW21">
    <cfRule type="cellIs" dxfId="6665" priority="210" stopIfTrue="1" operator="equal">
      <formula>2</formula>
    </cfRule>
    <cfRule type="cellIs" dxfId="6664" priority="211" stopIfTrue="1" operator="equal">
      <formula>1</formula>
    </cfRule>
    <cfRule type="expression" dxfId="6663" priority="212" stopIfTrue="1">
      <formula>AP22+AQ22&lt;3</formula>
    </cfRule>
  </conditionalFormatting>
  <conditionalFormatting sqref="AZ21:BQ21">
    <cfRule type="cellIs" dxfId="6662" priority="207" stopIfTrue="1" operator="equal">
      <formula>2</formula>
    </cfRule>
    <cfRule type="cellIs" dxfId="6661" priority="208" stopIfTrue="1" operator="equal">
      <formula>1</formula>
    </cfRule>
    <cfRule type="expression" dxfId="6660" priority="209" stopIfTrue="1">
      <formula>AZ22+BA22&lt;3</formula>
    </cfRule>
  </conditionalFormatting>
  <conditionalFormatting sqref="AX21:AY21">
    <cfRule type="cellIs" dxfId="6659" priority="204" stopIfTrue="1" operator="equal">
      <formula>2</formula>
    </cfRule>
    <cfRule type="cellIs" dxfId="6658" priority="205" stopIfTrue="1" operator="equal">
      <formula>1</formula>
    </cfRule>
    <cfRule type="expression" dxfId="6657" priority="206" stopIfTrue="1">
      <formula>AX22+AY22&lt;3</formula>
    </cfRule>
  </conditionalFormatting>
  <conditionalFormatting sqref="AP23:AW23">
    <cfRule type="cellIs" dxfId="6656" priority="201" stopIfTrue="1" operator="equal">
      <formula>2</formula>
    </cfRule>
    <cfRule type="cellIs" dxfId="6655" priority="202" stopIfTrue="1" operator="equal">
      <formula>1</formula>
    </cfRule>
    <cfRule type="expression" dxfId="6654" priority="203" stopIfTrue="1">
      <formula>AP24+AQ24&lt;3</formula>
    </cfRule>
  </conditionalFormatting>
  <conditionalFormatting sqref="AZ23:BQ23">
    <cfRule type="cellIs" dxfId="6653" priority="198" stopIfTrue="1" operator="equal">
      <formula>2</formula>
    </cfRule>
    <cfRule type="cellIs" dxfId="6652" priority="199" stopIfTrue="1" operator="equal">
      <formula>1</formula>
    </cfRule>
    <cfRule type="expression" dxfId="6651" priority="200" stopIfTrue="1">
      <formula>AZ24+BA24&lt;3</formula>
    </cfRule>
  </conditionalFormatting>
  <conditionalFormatting sqref="AX23:AY23">
    <cfRule type="cellIs" dxfId="6650" priority="195" stopIfTrue="1" operator="equal">
      <formula>2</formula>
    </cfRule>
    <cfRule type="cellIs" dxfId="6649" priority="196" stopIfTrue="1" operator="equal">
      <formula>1</formula>
    </cfRule>
    <cfRule type="expression" dxfId="6648" priority="197" stopIfTrue="1">
      <formula>AX24+AY24&lt;3</formula>
    </cfRule>
  </conditionalFormatting>
  <conditionalFormatting sqref="AP25:AW25">
    <cfRule type="cellIs" dxfId="6647" priority="192" stopIfTrue="1" operator="equal">
      <formula>2</formula>
    </cfRule>
    <cfRule type="cellIs" dxfId="6646" priority="193" stopIfTrue="1" operator="equal">
      <formula>1</formula>
    </cfRule>
    <cfRule type="expression" dxfId="6645" priority="194" stopIfTrue="1">
      <formula>AP26+AQ26&lt;3</formula>
    </cfRule>
  </conditionalFormatting>
  <conditionalFormatting sqref="AZ25:BQ25">
    <cfRule type="cellIs" dxfId="6644" priority="189" stopIfTrue="1" operator="equal">
      <formula>2</formula>
    </cfRule>
    <cfRule type="cellIs" dxfId="6643" priority="190" stopIfTrue="1" operator="equal">
      <formula>1</formula>
    </cfRule>
    <cfRule type="expression" dxfId="6642" priority="191" stopIfTrue="1">
      <formula>AZ26+BA26&lt;3</formula>
    </cfRule>
  </conditionalFormatting>
  <conditionalFormatting sqref="AX25:AY25">
    <cfRule type="cellIs" dxfId="6641" priority="186" stopIfTrue="1" operator="equal">
      <formula>2</formula>
    </cfRule>
    <cfRule type="cellIs" dxfId="6640" priority="187" stopIfTrue="1" operator="equal">
      <formula>1</formula>
    </cfRule>
    <cfRule type="expression" dxfId="6639" priority="188" stopIfTrue="1">
      <formula>AX26+AY26&lt;3</formula>
    </cfRule>
  </conditionalFormatting>
  <conditionalFormatting sqref="AP27:AW27">
    <cfRule type="cellIs" dxfId="6638" priority="183" stopIfTrue="1" operator="equal">
      <formula>2</formula>
    </cfRule>
    <cfRule type="cellIs" dxfId="6637" priority="184" stopIfTrue="1" operator="equal">
      <formula>1</formula>
    </cfRule>
    <cfRule type="expression" dxfId="6636" priority="185" stopIfTrue="1">
      <formula>AP28+AQ28&lt;3</formula>
    </cfRule>
  </conditionalFormatting>
  <conditionalFormatting sqref="AZ27:BQ27">
    <cfRule type="cellIs" dxfId="6635" priority="180" stopIfTrue="1" operator="equal">
      <formula>2</formula>
    </cfRule>
    <cfRule type="cellIs" dxfId="6634" priority="181" stopIfTrue="1" operator="equal">
      <formula>1</formula>
    </cfRule>
    <cfRule type="expression" dxfId="6633" priority="182" stopIfTrue="1">
      <formula>AZ28+BA28&lt;3</formula>
    </cfRule>
  </conditionalFormatting>
  <conditionalFormatting sqref="AX27:AY27">
    <cfRule type="cellIs" dxfId="6632" priority="177" stopIfTrue="1" operator="equal">
      <formula>2</formula>
    </cfRule>
    <cfRule type="cellIs" dxfId="6631" priority="178" stopIfTrue="1" operator="equal">
      <formula>1</formula>
    </cfRule>
    <cfRule type="expression" dxfId="6630" priority="179" stopIfTrue="1">
      <formula>AX28+AY28&lt;3</formula>
    </cfRule>
  </conditionalFormatting>
  <conditionalFormatting sqref="AP29:AW29">
    <cfRule type="cellIs" dxfId="6629" priority="174" stopIfTrue="1" operator="equal">
      <formula>2</formula>
    </cfRule>
    <cfRule type="cellIs" dxfId="6628" priority="175" stopIfTrue="1" operator="equal">
      <formula>1</formula>
    </cfRule>
    <cfRule type="expression" dxfId="6627" priority="176" stopIfTrue="1">
      <formula>AP30+AQ30&lt;3</formula>
    </cfRule>
  </conditionalFormatting>
  <conditionalFormatting sqref="AZ29:BQ29">
    <cfRule type="cellIs" dxfId="6626" priority="171" stopIfTrue="1" operator="equal">
      <formula>2</formula>
    </cfRule>
    <cfRule type="cellIs" dxfId="6625" priority="172" stopIfTrue="1" operator="equal">
      <formula>1</formula>
    </cfRule>
    <cfRule type="expression" dxfId="6624" priority="173" stopIfTrue="1">
      <formula>AZ30+BA30&lt;3</formula>
    </cfRule>
  </conditionalFormatting>
  <conditionalFormatting sqref="AX29:AY29">
    <cfRule type="cellIs" dxfId="6623" priority="168" stopIfTrue="1" operator="equal">
      <formula>2</formula>
    </cfRule>
    <cfRule type="cellIs" dxfId="6622" priority="169" stopIfTrue="1" operator="equal">
      <formula>1</formula>
    </cfRule>
    <cfRule type="expression" dxfId="6621" priority="170" stopIfTrue="1">
      <formula>AX30+AY30&lt;3</formula>
    </cfRule>
  </conditionalFormatting>
  <conditionalFormatting sqref="AP31:AW31">
    <cfRule type="cellIs" dxfId="6620" priority="165" stopIfTrue="1" operator="equal">
      <formula>2</formula>
    </cfRule>
    <cfRule type="cellIs" dxfId="6619" priority="166" stopIfTrue="1" operator="equal">
      <formula>1</formula>
    </cfRule>
    <cfRule type="expression" dxfId="6618" priority="167" stopIfTrue="1">
      <formula>AP32+AQ32&lt;3</formula>
    </cfRule>
  </conditionalFormatting>
  <conditionalFormatting sqref="AZ31:BQ31">
    <cfRule type="cellIs" dxfId="6617" priority="162" stopIfTrue="1" operator="equal">
      <formula>2</formula>
    </cfRule>
    <cfRule type="cellIs" dxfId="6616" priority="163" stopIfTrue="1" operator="equal">
      <formula>1</formula>
    </cfRule>
    <cfRule type="expression" dxfId="6615" priority="164" stopIfTrue="1">
      <formula>AZ32+BA32&lt;3</formula>
    </cfRule>
  </conditionalFormatting>
  <conditionalFormatting sqref="AX31:AY31">
    <cfRule type="cellIs" dxfId="6614" priority="159" stopIfTrue="1" operator="equal">
      <formula>2</formula>
    </cfRule>
    <cfRule type="cellIs" dxfId="6613" priority="160" stopIfTrue="1" operator="equal">
      <formula>1</formula>
    </cfRule>
    <cfRule type="expression" dxfId="6612" priority="161" stopIfTrue="1">
      <formula>AX32+AY32&lt;3</formula>
    </cfRule>
  </conditionalFormatting>
  <conditionalFormatting sqref="AP33:AW33">
    <cfRule type="cellIs" dxfId="6611" priority="156" stopIfTrue="1" operator="equal">
      <formula>2</formula>
    </cfRule>
    <cfRule type="cellIs" dxfId="6610" priority="157" stopIfTrue="1" operator="equal">
      <formula>1</formula>
    </cfRule>
    <cfRule type="expression" dxfId="6609" priority="158" stopIfTrue="1">
      <formula>AP34+AQ34&lt;3</formula>
    </cfRule>
  </conditionalFormatting>
  <conditionalFormatting sqref="AZ33:BQ33">
    <cfRule type="cellIs" dxfId="6608" priority="153" stopIfTrue="1" operator="equal">
      <formula>2</formula>
    </cfRule>
    <cfRule type="cellIs" dxfId="6607" priority="154" stopIfTrue="1" operator="equal">
      <formula>1</formula>
    </cfRule>
    <cfRule type="expression" dxfId="6606" priority="155" stopIfTrue="1">
      <formula>AZ34+BA34&lt;3</formula>
    </cfRule>
  </conditionalFormatting>
  <conditionalFormatting sqref="AX33:AY33">
    <cfRule type="cellIs" dxfId="6605" priority="150" stopIfTrue="1" operator="equal">
      <formula>2</formula>
    </cfRule>
    <cfRule type="cellIs" dxfId="6604" priority="151" stopIfTrue="1" operator="equal">
      <formula>1</formula>
    </cfRule>
    <cfRule type="expression" dxfId="6603" priority="152" stopIfTrue="1">
      <formula>AX34+AY34&lt;3</formula>
    </cfRule>
  </conditionalFormatting>
  <conditionalFormatting sqref="AR35:AS35">
    <cfRule type="cellIs" dxfId="6602" priority="147" stopIfTrue="1" operator="equal">
      <formula>2</formula>
    </cfRule>
    <cfRule type="cellIs" dxfId="6601" priority="148" stopIfTrue="1" operator="equal">
      <formula>1</formula>
    </cfRule>
    <cfRule type="expression" dxfId="6600" priority="149" stopIfTrue="1">
      <formula>AR36+AS36&lt;3</formula>
    </cfRule>
  </conditionalFormatting>
  <conditionalFormatting sqref="AZ41:BQ41">
    <cfRule type="cellIs" dxfId="6599" priority="144" stopIfTrue="1" operator="equal">
      <formula>2</formula>
    </cfRule>
    <cfRule type="cellIs" dxfId="6598" priority="145" stopIfTrue="1" operator="equal">
      <formula>1</formula>
    </cfRule>
    <cfRule type="expression" dxfId="6597" priority="146" stopIfTrue="1">
      <formula>AZ42+BA42&lt;3</formula>
    </cfRule>
  </conditionalFormatting>
  <conditionalFormatting sqref="AX41:AY41">
    <cfRule type="cellIs" dxfId="6596" priority="141" stopIfTrue="1" operator="equal">
      <formula>2</formula>
    </cfRule>
    <cfRule type="cellIs" dxfId="6595" priority="142" stopIfTrue="1" operator="equal">
      <formula>1</formula>
    </cfRule>
    <cfRule type="expression" dxfId="6594" priority="143" stopIfTrue="1">
      <formula>AX42+AY42&lt;3</formula>
    </cfRule>
  </conditionalFormatting>
  <conditionalFormatting sqref="AT37:AW37">
    <cfRule type="cellIs" dxfId="6593" priority="138" stopIfTrue="1" operator="equal">
      <formula>2</formula>
    </cfRule>
    <cfRule type="cellIs" dxfId="6592" priority="139" stopIfTrue="1" operator="equal">
      <formula>1</formula>
    </cfRule>
    <cfRule type="expression" dxfId="6591" priority="140" stopIfTrue="1">
      <formula>AT38+AU38&lt;3</formula>
    </cfRule>
  </conditionalFormatting>
  <conditionalFormatting sqref="AZ37:BQ37">
    <cfRule type="cellIs" dxfId="6590" priority="135" stopIfTrue="1" operator="equal">
      <formula>2</formula>
    </cfRule>
    <cfRule type="cellIs" dxfId="6589" priority="136" stopIfTrue="1" operator="equal">
      <formula>1</formula>
    </cfRule>
    <cfRule type="expression" dxfId="6588" priority="137" stopIfTrue="1">
      <formula>AZ38+BA38&lt;3</formula>
    </cfRule>
  </conditionalFormatting>
  <conditionalFormatting sqref="AX37:AY37">
    <cfRule type="cellIs" dxfId="6587" priority="132" stopIfTrue="1" operator="equal">
      <formula>2</formula>
    </cfRule>
    <cfRule type="cellIs" dxfId="6586" priority="133" stopIfTrue="1" operator="equal">
      <formula>1</formula>
    </cfRule>
    <cfRule type="expression" dxfId="6585" priority="134" stopIfTrue="1">
      <formula>AX38+AY38&lt;3</formula>
    </cfRule>
  </conditionalFormatting>
  <conditionalFormatting sqref="AV39:AW39">
    <cfRule type="cellIs" dxfId="6584" priority="129" stopIfTrue="1" operator="equal">
      <formula>2</formula>
    </cfRule>
    <cfRule type="cellIs" dxfId="6583" priority="130" stopIfTrue="1" operator="equal">
      <formula>1</formula>
    </cfRule>
    <cfRule type="expression" dxfId="6582" priority="131" stopIfTrue="1">
      <formula>AV40+AW40&lt;3</formula>
    </cfRule>
  </conditionalFormatting>
  <conditionalFormatting sqref="AZ39:BQ39">
    <cfRule type="cellIs" dxfId="6581" priority="126" stopIfTrue="1" operator="equal">
      <formula>2</formula>
    </cfRule>
    <cfRule type="cellIs" dxfId="6580" priority="127" stopIfTrue="1" operator="equal">
      <formula>1</formula>
    </cfRule>
    <cfRule type="expression" dxfId="6579" priority="128" stopIfTrue="1">
      <formula>AZ40+BA40&lt;3</formula>
    </cfRule>
  </conditionalFormatting>
  <conditionalFormatting sqref="AX39:AY39">
    <cfRule type="cellIs" dxfId="6578" priority="123" stopIfTrue="1" operator="equal">
      <formula>2</formula>
    </cfRule>
    <cfRule type="cellIs" dxfId="6577" priority="124" stopIfTrue="1" operator="equal">
      <formula>1</formula>
    </cfRule>
    <cfRule type="expression" dxfId="6576" priority="125" stopIfTrue="1">
      <formula>AX40+AY40&lt;3</formula>
    </cfRule>
  </conditionalFormatting>
  <conditionalFormatting sqref="AZ43:BO43">
    <cfRule type="cellIs" dxfId="6575" priority="120" stopIfTrue="1" operator="equal">
      <formula>2</formula>
    </cfRule>
    <cfRule type="cellIs" dxfId="6574" priority="121" stopIfTrue="1" operator="equal">
      <formula>1</formula>
    </cfRule>
    <cfRule type="expression" dxfId="6573" priority="122" stopIfTrue="1">
      <formula>AZ44+BA44&lt;3</formula>
    </cfRule>
  </conditionalFormatting>
  <conditionalFormatting sqref="BP45:BQ45">
    <cfRule type="cellIs" dxfId="6572" priority="117" stopIfTrue="1" operator="equal">
      <formula>2</formula>
    </cfRule>
    <cfRule type="cellIs" dxfId="6571" priority="118" stopIfTrue="1" operator="equal">
      <formula>1</formula>
    </cfRule>
    <cfRule type="expression" dxfId="6570" priority="119" stopIfTrue="1">
      <formula>BP46+BQ46&lt;3</formula>
    </cfRule>
  </conditionalFormatting>
  <conditionalFormatting sqref="BB45:BO45">
    <cfRule type="cellIs" dxfId="6569" priority="114" stopIfTrue="1" operator="equal">
      <formula>2</formula>
    </cfRule>
    <cfRule type="cellIs" dxfId="6568" priority="115" stopIfTrue="1" operator="equal">
      <formula>1</formula>
    </cfRule>
    <cfRule type="expression" dxfId="6567" priority="116" stopIfTrue="1">
      <formula>BB46+BC46&lt;3</formula>
    </cfRule>
  </conditionalFormatting>
  <conditionalFormatting sqref="BP47:BQ47">
    <cfRule type="cellIs" dxfId="6566" priority="111" stopIfTrue="1" operator="equal">
      <formula>2</formula>
    </cfRule>
    <cfRule type="cellIs" dxfId="6565" priority="112" stopIfTrue="1" operator="equal">
      <formula>1</formula>
    </cfRule>
    <cfRule type="expression" dxfId="6564" priority="113" stopIfTrue="1">
      <formula>BP48+BQ48&lt;3</formula>
    </cfRule>
  </conditionalFormatting>
  <conditionalFormatting sqref="BD47:BO47">
    <cfRule type="cellIs" dxfId="6563" priority="108" stopIfTrue="1" operator="equal">
      <formula>2</formula>
    </cfRule>
    <cfRule type="cellIs" dxfId="6562" priority="109" stopIfTrue="1" operator="equal">
      <formula>1</formula>
    </cfRule>
    <cfRule type="expression" dxfId="6561" priority="110" stopIfTrue="1">
      <formula>BD48+BE48&lt;3</formula>
    </cfRule>
  </conditionalFormatting>
  <conditionalFormatting sqref="BP49:BQ49">
    <cfRule type="cellIs" dxfId="6560" priority="105" stopIfTrue="1" operator="equal">
      <formula>2</formula>
    </cfRule>
    <cfRule type="cellIs" dxfId="6559" priority="106" stopIfTrue="1" operator="equal">
      <formula>1</formula>
    </cfRule>
    <cfRule type="expression" dxfId="6558" priority="107" stopIfTrue="1">
      <formula>BP50+BQ50&lt;3</formula>
    </cfRule>
  </conditionalFormatting>
  <conditionalFormatting sqref="BF49:BO49">
    <cfRule type="cellIs" dxfId="6557" priority="102" stopIfTrue="1" operator="equal">
      <formula>2</formula>
    </cfRule>
    <cfRule type="cellIs" dxfId="6556" priority="103" stopIfTrue="1" operator="equal">
      <formula>1</formula>
    </cfRule>
    <cfRule type="expression" dxfId="6555" priority="104" stopIfTrue="1">
      <formula>BF50+BG50&lt;3</formula>
    </cfRule>
  </conditionalFormatting>
  <conditionalFormatting sqref="AH25:AO25">
    <cfRule type="cellIs" dxfId="6554" priority="99" stopIfTrue="1" operator="equal">
      <formula>2</formula>
    </cfRule>
    <cfRule type="cellIs" dxfId="6553" priority="100" stopIfTrue="1" operator="equal">
      <formula>1</formula>
    </cfRule>
    <cfRule type="expression" dxfId="6552" priority="101" stopIfTrue="1">
      <formula>AH26+AI26&lt;3</formula>
    </cfRule>
  </conditionalFormatting>
  <conditionalFormatting sqref="R9:AO9">
    <cfRule type="cellIs" dxfId="6551" priority="96" stopIfTrue="1" operator="equal">
      <formula>2</formula>
    </cfRule>
    <cfRule type="cellIs" dxfId="6550" priority="97" stopIfTrue="1" operator="equal">
      <formula>1</formula>
    </cfRule>
    <cfRule type="expression" dxfId="6549" priority="98" stopIfTrue="1">
      <formula>R10+S10&lt;3</formula>
    </cfRule>
  </conditionalFormatting>
  <conditionalFormatting sqref="T11:AO11">
    <cfRule type="cellIs" dxfId="6548" priority="93" stopIfTrue="1" operator="equal">
      <formula>2</formula>
    </cfRule>
    <cfRule type="cellIs" dxfId="6547" priority="94" stopIfTrue="1" operator="equal">
      <formula>1</formula>
    </cfRule>
    <cfRule type="expression" dxfId="6546" priority="95" stopIfTrue="1">
      <formula>T12+U12&lt;3</formula>
    </cfRule>
  </conditionalFormatting>
  <conditionalFormatting sqref="V13:AO13">
    <cfRule type="cellIs" dxfId="6545" priority="90" stopIfTrue="1" operator="equal">
      <formula>2</formula>
    </cfRule>
    <cfRule type="cellIs" dxfId="6544" priority="91" stopIfTrue="1" operator="equal">
      <formula>1</formula>
    </cfRule>
    <cfRule type="expression" dxfId="6543" priority="92" stopIfTrue="1">
      <formula>V14+W14&lt;3</formula>
    </cfRule>
  </conditionalFormatting>
  <conditionalFormatting sqref="X15:AO15">
    <cfRule type="cellIs" dxfId="6542" priority="87" stopIfTrue="1" operator="equal">
      <formula>2</formula>
    </cfRule>
    <cfRule type="cellIs" dxfId="6541" priority="88" stopIfTrue="1" operator="equal">
      <formula>1</formula>
    </cfRule>
    <cfRule type="expression" dxfId="6540" priority="89" stopIfTrue="1">
      <formula>X16+Y16&lt;3</formula>
    </cfRule>
  </conditionalFormatting>
  <conditionalFormatting sqref="Z17:AO17">
    <cfRule type="cellIs" dxfId="6539" priority="84" stopIfTrue="1" operator="equal">
      <formula>2</formula>
    </cfRule>
    <cfRule type="cellIs" dxfId="6538" priority="85" stopIfTrue="1" operator="equal">
      <formula>1</formula>
    </cfRule>
    <cfRule type="expression" dxfId="6537" priority="86" stopIfTrue="1">
      <formula>Z18+AA18&lt;3</formula>
    </cfRule>
  </conditionalFormatting>
  <conditionalFormatting sqref="AB19:AO19">
    <cfRule type="cellIs" dxfId="6536" priority="81" stopIfTrue="1" operator="equal">
      <formula>2</formula>
    </cfRule>
    <cfRule type="cellIs" dxfId="6535" priority="82" stopIfTrue="1" operator="equal">
      <formula>1</formula>
    </cfRule>
    <cfRule type="expression" dxfId="6534" priority="83" stopIfTrue="1">
      <formula>AB20+AC20&lt;3</formula>
    </cfRule>
  </conditionalFormatting>
  <conditionalFormatting sqref="AD21:AO21">
    <cfRule type="cellIs" dxfId="6533" priority="78" stopIfTrue="1" operator="equal">
      <formula>2</formula>
    </cfRule>
    <cfRule type="cellIs" dxfId="6532" priority="79" stopIfTrue="1" operator="equal">
      <formula>1</formula>
    </cfRule>
    <cfRule type="expression" dxfId="6531" priority="80" stopIfTrue="1">
      <formula>AD22+AE22&lt;3</formula>
    </cfRule>
  </conditionalFormatting>
  <conditionalFormatting sqref="AF23:AO23">
    <cfRule type="cellIs" dxfId="6530" priority="75" stopIfTrue="1" operator="equal">
      <formula>2</formula>
    </cfRule>
    <cfRule type="cellIs" dxfId="6529" priority="76" stopIfTrue="1" operator="equal">
      <formula>1</formula>
    </cfRule>
    <cfRule type="expression" dxfId="6528" priority="77" stopIfTrue="1">
      <formula>AF24+AG24&lt;3</formula>
    </cfRule>
  </conditionalFormatting>
  <conditionalFormatting sqref="AJ27:AO27">
    <cfRule type="cellIs" dxfId="6527" priority="72" stopIfTrue="1" operator="equal">
      <formula>2</formula>
    </cfRule>
    <cfRule type="cellIs" dxfId="6526" priority="73" stopIfTrue="1" operator="equal">
      <formula>1</formula>
    </cfRule>
    <cfRule type="expression" dxfId="6525" priority="74" stopIfTrue="1">
      <formula>AJ28+AK28&lt;3</formula>
    </cfRule>
  </conditionalFormatting>
  <conditionalFormatting sqref="AL29:AO29">
    <cfRule type="cellIs" dxfId="6524" priority="69" stopIfTrue="1" operator="equal">
      <formula>2</formula>
    </cfRule>
    <cfRule type="cellIs" dxfId="6523" priority="70" stopIfTrue="1" operator="equal">
      <formula>1</formula>
    </cfRule>
    <cfRule type="expression" dxfId="6522" priority="71" stopIfTrue="1">
      <formula>AL30+AM30&lt;3</formula>
    </cfRule>
  </conditionalFormatting>
  <conditionalFormatting sqref="AN31:AO31">
    <cfRule type="cellIs" dxfId="6521" priority="66" stopIfTrue="1" operator="equal">
      <formula>2</formula>
    </cfRule>
    <cfRule type="cellIs" dxfId="6520" priority="67" stopIfTrue="1" operator="equal">
      <formula>1</formula>
    </cfRule>
    <cfRule type="expression" dxfId="6519" priority="68" stopIfTrue="1">
      <formula>AN32+AO32&lt;3</formula>
    </cfRule>
  </conditionalFormatting>
  <conditionalFormatting sqref="N9:O9">
    <cfRule type="cellIs" dxfId="6518" priority="63" stopIfTrue="1" operator="equal">
      <formula>2</formula>
    </cfRule>
    <cfRule type="cellIs" dxfId="6517" priority="64" stopIfTrue="1" operator="equal">
      <formula>1</formula>
    </cfRule>
    <cfRule type="expression" dxfId="6516" priority="65" stopIfTrue="1">
      <formula>N10+O10&lt;3</formula>
    </cfRule>
  </conditionalFormatting>
  <conditionalFormatting sqref="N11:Q11">
    <cfRule type="cellIs" dxfId="6515" priority="60" stopIfTrue="1" operator="equal">
      <formula>2</formula>
    </cfRule>
    <cfRule type="cellIs" dxfId="6514" priority="61" stopIfTrue="1" operator="equal">
      <formula>1</formula>
    </cfRule>
    <cfRule type="expression" dxfId="6513" priority="62" stopIfTrue="1">
      <formula>N12+O12&lt;3</formula>
    </cfRule>
  </conditionalFormatting>
  <conditionalFormatting sqref="N13:S13">
    <cfRule type="cellIs" dxfId="6512" priority="57" stopIfTrue="1" operator="equal">
      <formula>2</formula>
    </cfRule>
    <cfRule type="cellIs" dxfId="6511" priority="58" stopIfTrue="1" operator="equal">
      <formula>1</formula>
    </cfRule>
    <cfRule type="expression" dxfId="6510" priority="59" stopIfTrue="1">
      <formula>N14+O14&lt;3</formula>
    </cfRule>
  </conditionalFormatting>
  <conditionalFormatting sqref="N15:U15">
    <cfRule type="cellIs" dxfId="6509" priority="54" stopIfTrue="1" operator="equal">
      <formula>2</formula>
    </cfRule>
    <cfRule type="cellIs" dxfId="6508" priority="55" stopIfTrue="1" operator="equal">
      <formula>1</formula>
    </cfRule>
    <cfRule type="expression" dxfId="6507" priority="56" stopIfTrue="1">
      <formula>N16+O16&lt;3</formula>
    </cfRule>
  </conditionalFormatting>
  <conditionalFormatting sqref="N17:W17">
    <cfRule type="cellIs" dxfId="6506" priority="51" stopIfTrue="1" operator="equal">
      <formula>2</formula>
    </cfRule>
    <cfRule type="cellIs" dxfId="6505" priority="52" stopIfTrue="1" operator="equal">
      <formula>1</formula>
    </cfRule>
    <cfRule type="expression" dxfId="6504" priority="53" stopIfTrue="1">
      <formula>N18+O18&lt;3</formula>
    </cfRule>
  </conditionalFormatting>
  <conditionalFormatting sqref="N19:Y19">
    <cfRule type="cellIs" dxfId="6503" priority="48" stopIfTrue="1" operator="equal">
      <formula>2</formula>
    </cfRule>
    <cfRule type="cellIs" dxfId="6502" priority="49" stopIfTrue="1" operator="equal">
      <formula>1</formula>
    </cfRule>
    <cfRule type="expression" dxfId="6501" priority="50" stopIfTrue="1">
      <formula>N20+O20&lt;3</formula>
    </cfRule>
  </conditionalFormatting>
  <conditionalFormatting sqref="N21:AA21">
    <cfRule type="cellIs" dxfId="6500" priority="45" stopIfTrue="1" operator="equal">
      <formula>2</formula>
    </cfRule>
    <cfRule type="cellIs" dxfId="6499" priority="46" stopIfTrue="1" operator="equal">
      <formula>1</formula>
    </cfRule>
    <cfRule type="expression" dxfId="6498" priority="47" stopIfTrue="1">
      <formula>N22+O22&lt;3</formula>
    </cfRule>
  </conditionalFormatting>
  <conditionalFormatting sqref="N23:AC23">
    <cfRule type="cellIs" dxfId="6497" priority="42" stopIfTrue="1" operator="equal">
      <formula>2</formula>
    </cfRule>
    <cfRule type="cellIs" dxfId="6496" priority="43" stopIfTrue="1" operator="equal">
      <formula>1</formula>
    </cfRule>
    <cfRule type="expression" dxfId="6495" priority="44" stopIfTrue="1">
      <formula>N24+O24&lt;3</formula>
    </cfRule>
  </conditionalFormatting>
  <conditionalFormatting sqref="N25:AE25">
    <cfRule type="cellIs" dxfId="6494" priority="39" stopIfTrue="1" operator="equal">
      <formula>2</formula>
    </cfRule>
    <cfRule type="cellIs" dxfId="6493" priority="40" stopIfTrue="1" operator="equal">
      <formula>1</formula>
    </cfRule>
    <cfRule type="expression" dxfId="6492" priority="41" stopIfTrue="1">
      <formula>N26+O26&lt;3</formula>
    </cfRule>
  </conditionalFormatting>
  <conditionalFormatting sqref="N27:AG27">
    <cfRule type="cellIs" dxfId="6491" priority="36" stopIfTrue="1" operator="equal">
      <formula>2</formula>
    </cfRule>
    <cfRule type="cellIs" dxfId="6490" priority="37" stopIfTrue="1" operator="equal">
      <formula>1</formula>
    </cfRule>
    <cfRule type="expression" dxfId="6489" priority="38" stopIfTrue="1">
      <formula>N28+O28&lt;3</formula>
    </cfRule>
  </conditionalFormatting>
  <conditionalFormatting sqref="N29:AI29">
    <cfRule type="cellIs" dxfId="6488" priority="33" stopIfTrue="1" operator="equal">
      <formula>2</formula>
    </cfRule>
    <cfRule type="cellIs" dxfId="6487" priority="34" stopIfTrue="1" operator="equal">
      <formula>1</formula>
    </cfRule>
    <cfRule type="expression" dxfId="6486" priority="35" stopIfTrue="1">
      <formula>N30+O30&lt;3</formula>
    </cfRule>
  </conditionalFormatting>
  <conditionalFormatting sqref="N31:AK31">
    <cfRule type="cellIs" dxfId="6485" priority="30" stopIfTrue="1" operator="equal">
      <formula>2</formula>
    </cfRule>
    <cfRule type="cellIs" dxfId="6484" priority="31" stopIfTrue="1" operator="equal">
      <formula>1</formula>
    </cfRule>
    <cfRule type="expression" dxfId="6483" priority="32" stopIfTrue="1">
      <formula>N32+O32&lt;3</formula>
    </cfRule>
  </conditionalFormatting>
  <conditionalFormatting sqref="N33:AM33">
    <cfRule type="cellIs" dxfId="6482" priority="27" stopIfTrue="1" operator="equal">
      <formula>2</formula>
    </cfRule>
    <cfRule type="cellIs" dxfId="6481" priority="28" stopIfTrue="1" operator="equal">
      <formula>1</formula>
    </cfRule>
    <cfRule type="expression" dxfId="6480" priority="29" stopIfTrue="1">
      <formula>N34+O34&lt;3</formula>
    </cfRule>
  </conditionalFormatting>
  <conditionalFormatting sqref="AT35:BQ35">
    <cfRule type="cellIs" dxfId="6479" priority="24" stopIfTrue="1" operator="equal">
      <formula>2</formula>
    </cfRule>
    <cfRule type="cellIs" dxfId="6478" priority="25" stopIfTrue="1" operator="equal">
      <formula>1</formula>
    </cfRule>
    <cfRule type="expression" dxfId="6477" priority="26" stopIfTrue="1">
      <formula>AT36+AU36&lt;3</formula>
    </cfRule>
  </conditionalFormatting>
  <conditionalFormatting sqref="AR7:BQ7">
    <cfRule type="cellIs" dxfId="6476" priority="21" stopIfTrue="1" operator="equal">
      <formula>2</formula>
    </cfRule>
    <cfRule type="cellIs" dxfId="6475" priority="22" stopIfTrue="1" operator="equal">
      <formula>1</formula>
    </cfRule>
    <cfRule type="expression" dxfId="6474" priority="23" stopIfTrue="1">
      <formula>AR8+AS8&lt;3</formula>
    </cfRule>
  </conditionalFormatting>
  <conditionalFormatting sqref="AP9:AQ9">
    <cfRule type="cellIs" dxfId="6473" priority="18" stopIfTrue="1" operator="equal">
      <formula>2</formula>
    </cfRule>
    <cfRule type="cellIs" dxfId="6472" priority="19" stopIfTrue="1" operator="equal">
      <formula>1</formula>
    </cfRule>
    <cfRule type="expression" dxfId="6471" priority="20" stopIfTrue="1">
      <formula>AP10+AQ10&lt;3</formula>
    </cfRule>
  </conditionalFormatting>
  <conditionalFormatting sqref="AR9:BQ9">
    <cfRule type="cellIs" dxfId="6470" priority="15" stopIfTrue="1" operator="equal">
      <formula>2</formula>
    </cfRule>
    <cfRule type="cellIs" dxfId="6469" priority="16" stopIfTrue="1" operator="equal">
      <formula>1</formula>
    </cfRule>
    <cfRule type="expression" dxfId="6468" priority="17" stopIfTrue="1">
      <formula>AR10+AS10&lt;3</formula>
    </cfRule>
  </conditionalFormatting>
  <conditionalFormatting sqref="AP11:AQ11">
    <cfRule type="cellIs" dxfId="6467" priority="12" stopIfTrue="1" operator="equal">
      <formula>2</formula>
    </cfRule>
    <cfRule type="cellIs" dxfId="6466" priority="13" stopIfTrue="1" operator="equal">
      <formula>1</formula>
    </cfRule>
    <cfRule type="expression" dxfId="6465" priority="14" stopIfTrue="1">
      <formula>AP12+AQ12&lt;3</formula>
    </cfRule>
  </conditionalFormatting>
  <conditionalFormatting sqref="AR11:BQ11">
    <cfRule type="cellIs" dxfId="6464" priority="9" stopIfTrue="1" operator="equal">
      <formula>2</formula>
    </cfRule>
    <cfRule type="cellIs" dxfId="6463" priority="10" stopIfTrue="1" operator="equal">
      <formula>1</formula>
    </cfRule>
    <cfRule type="expression" dxfId="6462" priority="11" stopIfTrue="1">
      <formula>AR12+AS12&lt;3</formula>
    </cfRule>
  </conditionalFormatting>
  <conditionalFormatting sqref="AP13:AQ13">
    <cfRule type="cellIs" dxfId="6461" priority="6" stopIfTrue="1" operator="equal">
      <formula>2</formula>
    </cfRule>
    <cfRule type="cellIs" dxfId="6460" priority="7" stopIfTrue="1" operator="equal">
      <formula>1</formula>
    </cfRule>
    <cfRule type="expression" dxfId="6459" priority="8" stopIfTrue="1">
      <formula>AP14+AQ14&lt;3</formula>
    </cfRule>
  </conditionalFormatting>
  <conditionalFormatting sqref="AR13:BQ13">
    <cfRule type="cellIs" dxfId="6458" priority="3" stopIfTrue="1" operator="equal">
      <formula>2</formula>
    </cfRule>
    <cfRule type="cellIs" dxfId="6457" priority="4" stopIfTrue="1" operator="equal">
      <formula>1</formula>
    </cfRule>
    <cfRule type="expression" dxfId="6456" priority="5" stopIfTrue="1">
      <formula>AR14+AS14&lt;3</formula>
    </cfRule>
  </conditionalFormatting>
  <conditionalFormatting sqref="I7 I9 I11 I13 I15 I17 I19 I21 I23 I25 I27 I29 I31 I33 I35 I37 I39 I41 I43 I45 I47 I49 I51 I53 I55 I57 I59 I61 M7 M9 M11 M13 M15 M17 M19 M21 M23 M25 M27 M29 M31 M33 M35 M37 M39 M41 M43 M45 M47 M49 M51 M53 M55 M57 M59 M61">
    <cfRule type="cellIs" dxfId="6455" priority="1" stopIfTrue="1" operator="equal">
      <formula>#REF!</formula>
    </cfRule>
    <cfRule type="cellIs" dxfId="6454" priority="2" stopIfTrue="1" operator="greaterThan">
      <formula>#REF!</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workbookViewId="0">
      <selection activeCell="BU5" sqref="BU5"/>
    </sheetView>
  </sheetViews>
  <sheetFormatPr defaultRowHeight="15" x14ac:dyDescent="0.25"/>
  <cols>
    <col min="1" max="1" width="3.5703125" customWidth="1"/>
    <col min="2" max="2" width="21.7109375" customWidth="1"/>
    <col min="3" max="3" width="10.5703125" customWidth="1"/>
    <col min="4" max="4" width="4" hidden="1" customWidth="1"/>
    <col min="5" max="5" width="5" style="59" bestFit="1" customWidth="1"/>
    <col min="6" max="6" width="4.42578125" style="59" customWidth="1"/>
    <col min="7" max="7" width="5" style="59" customWidth="1"/>
    <col min="8" max="8" width="5.7109375" style="59" customWidth="1"/>
    <col min="9" max="9" width="5" style="59" customWidth="1"/>
    <col min="10" max="10" width="3.85546875" style="59" customWidth="1"/>
    <col min="11" max="11" width="4.140625" style="59" customWidth="1"/>
    <col min="12" max="12" width="4.7109375" customWidth="1"/>
    <col min="13" max="13" width="5" style="59" customWidth="1"/>
    <col min="14" max="69" width="1.85546875" customWidth="1"/>
    <col min="70" max="71" width="3.7109375" customWidth="1"/>
    <col min="72" max="72" width="5.5703125" customWidth="1"/>
    <col min="73" max="73" width="4" customWidth="1"/>
    <col min="74" max="81" width="3.7109375" customWidth="1"/>
    <col min="82" max="82" width="3.5703125" customWidth="1"/>
    <col min="83" max="86" width="3.7109375" customWidth="1"/>
    <col min="87" max="88" width="3.5703125" customWidth="1"/>
    <col min="89" max="101" width="3.7109375" customWidth="1"/>
    <col min="102" max="102" width="3.5703125" customWidth="1"/>
    <col min="103" max="103" width="3.7109375" customWidth="1"/>
  </cols>
  <sheetData>
    <row r="1" spans="1:101" ht="18.75" x14ac:dyDescent="0.3">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
      <c r="BV1" s="2" t="s">
        <v>1</v>
      </c>
    </row>
    <row r="2" spans="1:101" ht="3.7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BV2" s="2"/>
    </row>
    <row r="3" spans="1:101" ht="18.75" hidden="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BV3" s="2"/>
    </row>
    <row r="4" spans="1:101" ht="18.75" hidden="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BV4" s="2"/>
    </row>
    <row r="5" spans="1:101" x14ac:dyDescent="0.25">
      <c r="A5" s="155" t="s">
        <v>2</v>
      </c>
      <c r="B5" s="155"/>
      <c r="C5" s="155"/>
      <c r="D5" s="3"/>
      <c r="E5" s="3"/>
      <c r="F5" s="3"/>
      <c r="G5" s="3"/>
      <c r="H5" s="3"/>
      <c r="I5" s="3"/>
      <c r="J5" s="3"/>
      <c r="K5" s="3"/>
      <c r="L5" s="3"/>
      <c r="M5" s="156" t="s">
        <v>3</v>
      </c>
      <c r="N5" s="156"/>
      <c r="O5" s="156"/>
      <c r="P5" s="156"/>
      <c r="Q5" s="156"/>
      <c r="R5" s="156"/>
      <c r="S5" s="156"/>
      <c r="T5" s="156"/>
      <c r="U5" s="156"/>
      <c r="V5" s="156"/>
      <c r="W5" s="156"/>
      <c r="X5" s="156"/>
      <c r="Y5" s="156"/>
      <c r="Z5" s="156"/>
      <c r="AA5" s="156"/>
      <c r="AB5" s="156"/>
      <c r="AC5" s="156"/>
      <c r="AD5" s="3"/>
      <c r="AE5" s="3"/>
      <c r="AF5" s="3"/>
      <c r="AG5" s="3"/>
      <c r="AH5" s="3"/>
      <c r="AI5" s="3"/>
      <c r="AJ5" s="3"/>
      <c r="AK5" s="3"/>
      <c r="AL5" s="3"/>
      <c r="AM5" s="3"/>
      <c r="AN5" s="3"/>
      <c r="AO5" s="3"/>
      <c r="AP5" s="156" t="s">
        <v>104</v>
      </c>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row>
    <row r="6" spans="1:101" ht="24" x14ac:dyDescent="0.25">
      <c r="A6" s="4" t="s">
        <v>5</v>
      </c>
      <c r="B6" s="5" t="s">
        <v>6</v>
      </c>
      <c r="C6" s="5" t="s">
        <v>7</v>
      </c>
      <c r="D6" s="5" t="s">
        <v>8</v>
      </c>
      <c r="E6" s="6" t="s">
        <v>9</v>
      </c>
      <c r="F6" s="7" t="s">
        <v>10</v>
      </c>
      <c r="G6" s="7" t="s">
        <v>11</v>
      </c>
      <c r="H6" s="7" t="s">
        <v>12</v>
      </c>
      <c r="I6" s="7" t="s">
        <v>13</v>
      </c>
      <c r="J6" s="7" t="s">
        <v>14</v>
      </c>
      <c r="K6" s="7" t="s">
        <v>15</v>
      </c>
      <c r="L6" s="8" t="s">
        <v>16</v>
      </c>
      <c r="M6" s="7" t="s">
        <v>17</v>
      </c>
      <c r="N6" s="148">
        <v>1</v>
      </c>
      <c r="O6" s="149"/>
      <c r="P6" s="148">
        <v>2</v>
      </c>
      <c r="Q6" s="149"/>
      <c r="R6" s="148">
        <v>3</v>
      </c>
      <c r="S6" s="149"/>
      <c r="T6" s="148">
        <v>4</v>
      </c>
      <c r="U6" s="149"/>
      <c r="V6" s="148">
        <v>5</v>
      </c>
      <c r="W6" s="149"/>
      <c r="X6" s="148">
        <v>6</v>
      </c>
      <c r="Y6" s="149"/>
      <c r="Z6" s="148">
        <v>7</v>
      </c>
      <c r="AA6" s="149"/>
      <c r="AB6" s="148">
        <v>8</v>
      </c>
      <c r="AC6" s="149"/>
      <c r="AD6" s="148">
        <v>9</v>
      </c>
      <c r="AE6" s="149"/>
      <c r="AF6" s="148">
        <v>10</v>
      </c>
      <c r="AG6" s="149"/>
      <c r="AH6" s="148">
        <v>11</v>
      </c>
      <c r="AI6" s="149"/>
      <c r="AJ6" s="148">
        <v>12</v>
      </c>
      <c r="AK6" s="149"/>
      <c r="AL6" s="148">
        <v>13</v>
      </c>
      <c r="AM6" s="149"/>
      <c r="AN6" s="148">
        <v>14</v>
      </c>
      <c r="AO6" s="149"/>
      <c r="AP6" s="152">
        <v>15</v>
      </c>
      <c r="AQ6" s="153"/>
      <c r="AR6" s="148">
        <v>16</v>
      </c>
      <c r="AS6" s="149"/>
      <c r="AT6" s="152">
        <v>17</v>
      </c>
      <c r="AU6" s="153"/>
      <c r="AV6" s="152">
        <v>18</v>
      </c>
      <c r="AW6" s="153"/>
      <c r="AX6" s="148">
        <v>19</v>
      </c>
      <c r="AY6" s="149"/>
      <c r="AZ6" s="148">
        <v>20</v>
      </c>
      <c r="BA6" s="149"/>
      <c r="BB6" s="148">
        <v>21</v>
      </c>
      <c r="BC6" s="149"/>
      <c r="BD6" s="148">
        <v>22</v>
      </c>
      <c r="BE6" s="149"/>
      <c r="BF6" s="148">
        <v>23</v>
      </c>
      <c r="BG6" s="149"/>
      <c r="BH6" s="148">
        <v>24</v>
      </c>
      <c r="BI6" s="149"/>
      <c r="BJ6" s="148">
        <v>25</v>
      </c>
      <c r="BK6" s="149"/>
      <c r="BL6" s="148">
        <v>26</v>
      </c>
      <c r="BM6" s="149"/>
      <c r="BN6" s="148">
        <v>27</v>
      </c>
      <c r="BO6" s="149"/>
      <c r="BP6" s="148">
        <v>28</v>
      </c>
      <c r="BQ6" s="149"/>
      <c r="BR6" s="150" t="s">
        <v>18</v>
      </c>
      <c r="BS6" s="186"/>
      <c r="BT6" s="67" t="s">
        <v>19</v>
      </c>
      <c r="BV6" s="10">
        <v>1</v>
      </c>
      <c r="BW6" s="11">
        <v>2</v>
      </c>
      <c r="BX6" s="11">
        <v>3</v>
      </c>
      <c r="BY6" s="11">
        <v>4</v>
      </c>
      <c r="BZ6" s="11">
        <v>5</v>
      </c>
      <c r="CA6" s="11">
        <v>6</v>
      </c>
      <c r="CB6" s="11">
        <v>7</v>
      </c>
      <c r="CC6" s="11">
        <v>8</v>
      </c>
      <c r="CD6" s="11">
        <v>9</v>
      </c>
      <c r="CE6" s="11">
        <v>10</v>
      </c>
      <c r="CF6" s="11">
        <v>11</v>
      </c>
      <c r="CG6" s="11">
        <v>12</v>
      </c>
      <c r="CH6" s="11">
        <v>13</v>
      </c>
      <c r="CI6" s="11">
        <v>14</v>
      </c>
      <c r="CJ6" s="11">
        <v>15</v>
      </c>
      <c r="CK6" s="11">
        <v>16</v>
      </c>
      <c r="CL6" s="11">
        <v>17</v>
      </c>
      <c r="CM6" s="11">
        <v>18</v>
      </c>
      <c r="CN6" s="12">
        <v>19</v>
      </c>
      <c r="CO6" s="12">
        <v>20</v>
      </c>
      <c r="CP6" s="12">
        <v>21</v>
      </c>
      <c r="CQ6" s="12">
        <v>22</v>
      </c>
      <c r="CR6" s="12">
        <v>23</v>
      </c>
      <c r="CS6" s="12">
        <v>24</v>
      </c>
      <c r="CT6" s="12">
        <v>25</v>
      </c>
      <c r="CU6" s="12">
        <v>26</v>
      </c>
      <c r="CV6" s="12">
        <v>27</v>
      </c>
      <c r="CW6" s="12">
        <v>28</v>
      </c>
    </row>
    <row r="7" spans="1:101" ht="11.25" customHeight="1" x14ac:dyDescent="0.25">
      <c r="A7" s="118">
        <v>1</v>
      </c>
      <c r="B7" s="111" t="s">
        <v>105</v>
      </c>
      <c r="C7" s="178" t="s">
        <v>106</v>
      </c>
      <c r="D7" s="112"/>
      <c r="E7" s="107">
        <f>F7+G7</f>
        <v>1108.9000000000001</v>
      </c>
      <c r="F7" s="107">
        <f>IF(I7&gt;150,IF(H7&gt;=65,0,SUM(K7-(COUNT(P7:BQ7))*3*(15+50)%)*10),IF(I7&lt;-150,IF((K7-(COUNT(P7:BQ7))*3*((G7-L7)/10+50)%)*10&lt;1,0,SUM(K7-(COUNT(P7:BQ7))*3*((G7-L7)/10+50)%)*10),SUM(K7-(COUNT(P7:BQ7))*3*((G7-L7)/10+50)%)*10))</f>
        <v>-59.099999999999966</v>
      </c>
      <c r="G7" s="107">
        <v>1168</v>
      </c>
      <c r="H7" s="102">
        <f>IF(COUNT(P7:BQ7)=0,0,K7/((COUNT(P7:BQ7))*3)%)</f>
        <v>36</v>
      </c>
      <c r="I7" s="103">
        <f>G7-L7</f>
        <v>-61.200000000000045</v>
      </c>
      <c r="J7" s="105">
        <v>20</v>
      </c>
      <c r="K7" s="106">
        <f>SUM(P7:BQ7)</f>
        <v>27</v>
      </c>
      <c r="L7" s="107">
        <f>(SUM($G$7:$G$62)-G7)/(COUNT($G$7:$G$62)-1)</f>
        <v>1229.2</v>
      </c>
      <c r="M7" s="103">
        <f>BV63</f>
        <v>318</v>
      </c>
      <c r="N7" s="146">
        <v>0</v>
      </c>
      <c r="O7" s="147"/>
      <c r="P7" s="94">
        <f>IF(P8+Q8=0,"",IF(P8=4,3,IF(P8=3,1,0)))</f>
        <v>3</v>
      </c>
      <c r="Q7" s="95"/>
      <c r="R7" s="94">
        <f t="shared" ref="R7" si="0">IF(R8+S8=0,"",IF(R8=4,3,IF(R8=3,1,0)))</f>
        <v>0</v>
      </c>
      <c r="S7" s="95"/>
      <c r="T7" s="94">
        <f t="shared" ref="T7" si="1">IF(T8+U8=0,"",IF(T8=4,3,IF(T8=3,1,0)))</f>
        <v>1</v>
      </c>
      <c r="U7" s="95"/>
      <c r="V7" s="94">
        <f t="shared" ref="V7" si="2">IF(V8+W8=0,"",IF(V8=4,3,IF(V8=3,1,0)))</f>
        <v>0</v>
      </c>
      <c r="W7" s="95"/>
      <c r="X7" s="94">
        <f t="shared" ref="X7" si="3">IF(X8+Y8=0,"",IF(X8=4,3,IF(X8=3,1,0)))</f>
        <v>1</v>
      </c>
      <c r="Y7" s="95"/>
      <c r="Z7" s="94">
        <f t="shared" ref="Z7" si="4">IF(Z8+AA8=0,"",IF(Z8=4,3,IF(Z8=3,1,0)))</f>
        <v>0</v>
      </c>
      <c r="AA7" s="95"/>
      <c r="AB7" s="94" t="str">
        <f t="shared" ref="AB7" si="5">IF(AB8+AC8=0,"",IF(AB8=4,3,IF(AB8=3,1,0)))</f>
        <v/>
      </c>
      <c r="AC7" s="95"/>
      <c r="AD7" s="94" t="str">
        <f t="shared" ref="AD7" si="6">IF(AD8+AE8=0,"",IF(AD8=4,3,IF(AD8=3,1,0)))</f>
        <v/>
      </c>
      <c r="AE7" s="95"/>
      <c r="AF7" s="94">
        <f t="shared" ref="AF7" si="7">IF(AF8+AG8=0,"",IF(AF8=4,3,IF(AF8=3,1,0)))</f>
        <v>3</v>
      </c>
      <c r="AG7" s="95"/>
      <c r="AH7" s="94">
        <f t="shared" ref="AH7" si="8">IF(AH8+AI8=0,"",IF(AH8=4,3,IF(AH8=3,1,0)))</f>
        <v>0</v>
      </c>
      <c r="AI7" s="95"/>
      <c r="AJ7" s="94">
        <f t="shared" ref="AJ7" si="9">IF(AJ8+AK8=0,"",IF(AJ8=4,3,IF(AJ8=3,1,0)))</f>
        <v>1</v>
      </c>
      <c r="AK7" s="95"/>
      <c r="AL7" s="94">
        <f t="shared" ref="AL7" si="10">IF(AL8+AM8=0,"",IF(AL8=4,3,IF(AL8=3,1,0)))</f>
        <v>3</v>
      </c>
      <c r="AM7" s="95"/>
      <c r="AN7" s="94">
        <f t="shared" ref="AN7" si="11">IF(AN8+AO8=0,"",IF(AN8=4,3,IF(AN8=3,1,0)))</f>
        <v>0</v>
      </c>
      <c r="AO7" s="95"/>
      <c r="AP7" s="100">
        <f t="shared" ref="AP7" si="12">IF(AP8+AQ8=0,"",IF(AP8=4,3,IF(AP8=3,1,0)))</f>
        <v>0</v>
      </c>
      <c r="AQ7" s="101"/>
      <c r="AR7" s="100">
        <f t="shared" ref="AR7" si="13">IF(AR8+AS8=0,"",IF(AR8=4,3,IF(AR8=3,1,0)))</f>
        <v>3</v>
      </c>
      <c r="AS7" s="101"/>
      <c r="AT7" s="100">
        <f t="shared" ref="AT7" si="14">IF(AT8+AU8=0,"",IF(AT8=4,3,IF(AT8=3,1,0)))</f>
        <v>0</v>
      </c>
      <c r="AU7" s="101"/>
      <c r="AV7" s="100">
        <f t="shared" ref="AV7" si="15">IF(AV8+AW8=0,"",IF(AV8=4,3,IF(AV8=3,1,0)))</f>
        <v>0</v>
      </c>
      <c r="AW7" s="101"/>
      <c r="AX7" s="100">
        <f t="shared" ref="AX7" si="16">IF(AX8+AY8=0,"",IF(AX8=4,3,IF(AX8=3,1,0)))</f>
        <v>1</v>
      </c>
      <c r="AY7" s="101"/>
      <c r="AZ7" s="100">
        <f t="shared" ref="AZ7" si="17">IF(AZ8+BA8=0,"",IF(AZ8=4,3,IF(AZ8=3,1,0)))</f>
        <v>1</v>
      </c>
      <c r="BA7" s="101"/>
      <c r="BB7" s="100">
        <f t="shared" ref="BB7" si="18">IF(BB8+BC8=0,"",IF(BB8=4,3,IF(BB8=3,1,0)))</f>
        <v>1</v>
      </c>
      <c r="BC7" s="101"/>
      <c r="BD7" s="100">
        <f t="shared" ref="BD7" si="19">IF(BD8+BE8=0,"",IF(BD8=4,3,IF(BD8=3,1,0)))</f>
        <v>3</v>
      </c>
      <c r="BE7" s="101"/>
      <c r="BF7" s="100">
        <f t="shared" ref="BF7" si="20">IF(BF8+BG8=0,"",IF(BF8=4,3,IF(BF8=3,1,0)))</f>
        <v>1</v>
      </c>
      <c r="BG7" s="101"/>
      <c r="BH7" s="100">
        <f t="shared" ref="BH7" si="21">IF(BH8+BI8=0,"",IF(BH8=4,3,IF(BH8=3,1,0)))</f>
        <v>0</v>
      </c>
      <c r="BI7" s="101"/>
      <c r="BJ7" s="100">
        <f t="shared" ref="BJ7" si="22">IF(BJ8+BK8=0,"",IF(BJ8=4,3,IF(BJ8=3,1,0)))</f>
        <v>1</v>
      </c>
      <c r="BK7" s="101"/>
      <c r="BL7" s="100">
        <f t="shared" ref="BL7" si="23">IF(BL8+BM8=0,"",IF(BL8=4,3,IF(BL8=3,1,0)))</f>
        <v>1</v>
      </c>
      <c r="BM7" s="101"/>
      <c r="BN7" s="100">
        <f t="shared" ref="BN7" si="24">IF(BN8+BO8=0,"",IF(BN8=4,3,IF(BN8=3,1,0)))</f>
        <v>0</v>
      </c>
      <c r="BO7" s="101"/>
      <c r="BP7" s="100">
        <f t="shared" ref="BP7" si="25">IF(BP8+BQ8=0,"",IF(BP8=4,3,IF(BP8=3,1,0)))</f>
        <v>3</v>
      </c>
      <c r="BQ7" s="101"/>
      <c r="BR7" s="96">
        <f>SUM(BR8/BS8)</f>
        <v>0.91891891891891897</v>
      </c>
      <c r="BS7" s="97"/>
      <c r="BT7" s="116"/>
      <c r="BU7" s="170"/>
      <c r="BV7" s="91"/>
      <c r="BW7" s="90">
        <f>IF($P7=1,$K7/2)+IF($P7=0,$K7)</f>
        <v>0</v>
      </c>
      <c r="BX7" s="90">
        <f>IF($R7=1,$K7/2)+IF($R7=0,$K7)</f>
        <v>27</v>
      </c>
      <c r="BY7" s="90">
        <f>IF($T7=1,$K7/2)+IF($T7=0,$K7)</f>
        <v>13.5</v>
      </c>
      <c r="BZ7" s="90">
        <f>IF($V7=1,$K7/2)+IF($V7=0,$K7)</f>
        <v>27</v>
      </c>
      <c r="CA7" s="90">
        <f>IF($X7=1,$K7/2)+IF($X7=0,$K7)</f>
        <v>13.5</v>
      </c>
      <c r="CB7" s="90">
        <f>IF($Z7=1,$K7/2)+IF($Z7=0,$K7)</f>
        <v>27</v>
      </c>
      <c r="CC7" s="90">
        <f>IF($AB7=1,$K7/2)+IF($AB7=0,$K7)</f>
        <v>0</v>
      </c>
      <c r="CD7" s="90">
        <f>IF($AD7=1,$K7/2)+IF($AD7=0,$K7)</f>
        <v>0</v>
      </c>
      <c r="CE7" s="90">
        <f>IF($AF7=1,$K7/2)+IF($AF7=0,$K7)</f>
        <v>0</v>
      </c>
      <c r="CF7" s="90">
        <f>IF($AH7=1,$K7/2)+IF($AH7=0,$K7)</f>
        <v>27</v>
      </c>
      <c r="CG7" s="90">
        <f>IF($AJ7=1,$K7/2)+IF($AJ7=0,$K7)</f>
        <v>13.5</v>
      </c>
      <c r="CH7" s="90">
        <f>IF($AL7=1,$K7/2)+IF($AL7=0,$K7)</f>
        <v>0</v>
      </c>
      <c r="CI7" s="90">
        <f>IF($AN7=1,$K7/2)+IF($AN7=0,$K7)</f>
        <v>27</v>
      </c>
      <c r="CJ7" s="90">
        <f>IF($AP7=1,$K7/2)+IF($AP7=0,$K7)</f>
        <v>27</v>
      </c>
      <c r="CK7" s="90">
        <f>IF($AR7=1,$K7/2)+IF($AR7=0,$K7)</f>
        <v>0</v>
      </c>
      <c r="CL7" s="90">
        <f>IF($AT7=1,$K7/2)+IF($AT7=0,$K7)</f>
        <v>27</v>
      </c>
      <c r="CM7" s="90">
        <f>IF($AV7=1,$K7/2)+IF($AV7=0,$K7)</f>
        <v>27</v>
      </c>
      <c r="CN7" s="90">
        <f>IF($AX7=1,$K7/2)+IF($AX7=0,$K7)</f>
        <v>13.5</v>
      </c>
      <c r="CO7" s="90">
        <f>IF($AZ7=1,$K7/2)+IF($AZ7=0,$K7)</f>
        <v>13.5</v>
      </c>
      <c r="CP7" s="90">
        <f>IF($BB7=1,$K7/2)+IF($BB7=0,$K7)</f>
        <v>13.5</v>
      </c>
      <c r="CQ7" s="90">
        <f>IF($BD7=1,$K7/2)+IF($BD7=0,$K7)</f>
        <v>0</v>
      </c>
      <c r="CR7" s="90">
        <f>IF($BF7=1,$K7/2)+IF($BF7=0,$K7)</f>
        <v>13.5</v>
      </c>
      <c r="CS7" s="90">
        <f>IF($BH7=1,$K7/2)+IF($BH7=0,$K7)</f>
        <v>27</v>
      </c>
      <c r="CT7" s="90">
        <f>IF($BJ7=1,$K7/2)+IF($BJ7=0,$K7)</f>
        <v>13.5</v>
      </c>
      <c r="CU7" s="90">
        <f>IF($BL7=1,$K7/2)+IF($BL7=0,$K7)</f>
        <v>13.5</v>
      </c>
      <c r="CV7" s="90">
        <f>IF($BN7=1,$K7/2)+IF($BN7=0,$K7)</f>
        <v>27</v>
      </c>
      <c r="CW7" s="90">
        <f>IF($BP7=1,$K7/2)+IF($BP7=0,$K7)</f>
        <v>0</v>
      </c>
    </row>
    <row r="8" spans="1:101" ht="11.25" customHeight="1" x14ac:dyDescent="0.25">
      <c r="A8" s="121"/>
      <c r="B8" s="111"/>
      <c r="C8" s="178"/>
      <c r="D8" s="113"/>
      <c r="E8" s="107"/>
      <c r="F8" s="107"/>
      <c r="G8" s="107"/>
      <c r="H8" s="102"/>
      <c r="I8" s="104"/>
      <c r="J8" s="105"/>
      <c r="K8" s="106"/>
      <c r="L8" s="107"/>
      <c r="M8" s="103"/>
      <c r="N8" s="13"/>
      <c r="O8" s="14"/>
      <c r="P8" s="15">
        <v>4</v>
      </c>
      <c r="Q8" s="16">
        <v>2</v>
      </c>
      <c r="R8" s="17">
        <v>2</v>
      </c>
      <c r="S8" s="18">
        <v>4</v>
      </c>
      <c r="T8" s="17">
        <v>3</v>
      </c>
      <c r="U8" s="18">
        <v>3</v>
      </c>
      <c r="V8" s="17">
        <v>2</v>
      </c>
      <c r="W8" s="18">
        <v>4</v>
      </c>
      <c r="X8" s="17">
        <v>3</v>
      </c>
      <c r="Y8" s="18">
        <v>3</v>
      </c>
      <c r="Z8" s="17">
        <v>2</v>
      </c>
      <c r="AA8" s="18">
        <v>4</v>
      </c>
      <c r="AB8" s="17"/>
      <c r="AC8" s="18"/>
      <c r="AD8" s="17"/>
      <c r="AE8" s="18"/>
      <c r="AF8" s="17">
        <v>4</v>
      </c>
      <c r="AG8" s="18">
        <v>1</v>
      </c>
      <c r="AH8" s="19">
        <v>1</v>
      </c>
      <c r="AI8" s="20">
        <v>4</v>
      </c>
      <c r="AJ8" s="19">
        <v>3</v>
      </c>
      <c r="AK8" s="20">
        <v>3</v>
      </c>
      <c r="AL8" s="19">
        <v>4</v>
      </c>
      <c r="AM8" s="20">
        <v>2</v>
      </c>
      <c r="AN8" s="19">
        <v>1</v>
      </c>
      <c r="AO8" s="20">
        <v>4</v>
      </c>
      <c r="AP8" s="21">
        <v>2</v>
      </c>
      <c r="AQ8" s="22">
        <v>4</v>
      </c>
      <c r="AR8" s="21">
        <v>4</v>
      </c>
      <c r="AS8" s="22">
        <v>0</v>
      </c>
      <c r="AT8" s="21">
        <v>2</v>
      </c>
      <c r="AU8" s="22">
        <v>4</v>
      </c>
      <c r="AV8" s="21">
        <v>2</v>
      </c>
      <c r="AW8" s="22">
        <v>4</v>
      </c>
      <c r="AX8" s="23">
        <v>3</v>
      </c>
      <c r="AY8" s="24">
        <v>3</v>
      </c>
      <c r="AZ8" s="23">
        <v>3</v>
      </c>
      <c r="BA8" s="24">
        <v>3</v>
      </c>
      <c r="BB8" s="21">
        <v>3</v>
      </c>
      <c r="BC8" s="22">
        <v>3</v>
      </c>
      <c r="BD8" s="21">
        <v>4</v>
      </c>
      <c r="BE8" s="22">
        <v>0</v>
      </c>
      <c r="BF8" s="21">
        <v>3</v>
      </c>
      <c r="BG8" s="22">
        <v>3</v>
      </c>
      <c r="BH8" s="21">
        <v>2</v>
      </c>
      <c r="BI8" s="22">
        <v>4</v>
      </c>
      <c r="BJ8" s="21">
        <v>3</v>
      </c>
      <c r="BK8" s="22">
        <v>3</v>
      </c>
      <c r="BL8" s="21">
        <v>3</v>
      </c>
      <c r="BM8" s="22">
        <v>3</v>
      </c>
      <c r="BN8" s="21">
        <v>1</v>
      </c>
      <c r="BO8" s="22">
        <v>4</v>
      </c>
      <c r="BP8" s="21">
        <v>4</v>
      </c>
      <c r="BQ8" s="22">
        <v>2</v>
      </c>
      <c r="BR8" s="25">
        <f>SUM($BP8,$BN8,$BL8,$BJ8,$BH8,$BF8,$BD8,$BB8,$AZ8,$AX8,$AV8,$AT8,$AR8,$AP8,$AN8,$AL8,$AJ8,$AH8,$AF8,$AD8,$AB8,$Z8,$X8,$V8,$T8,$R8,$P8,)</f>
        <v>68</v>
      </c>
      <c r="BS8" s="26">
        <f>SUM($BQ8,$BO8,$BM8,$BK8,$BI8,$BG8,$BE8,$BC8,$BA8,$AY8,$AW8,$AU8,$AS8,$AQ8,$AO8,$AM8,$AK8,$AI8,$AG8,$AE8,$AC8,$AA8,$Y8,$W8,$U8,$S8,$Q8,)</f>
        <v>74</v>
      </c>
      <c r="BT8" s="117"/>
      <c r="BU8" s="170"/>
      <c r="BV8" s="91"/>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row>
    <row r="9" spans="1:101" ht="11.25" customHeight="1" x14ac:dyDescent="0.25">
      <c r="A9" s="108">
        <v>2</v>
      </c>
      <c r="B9" s="111" t="s">
        <v>107</v>
      </c>
      <c r="C9" s="178" t="s">
        <v>108</v>
      </c>
      <c r="D9" s="112"/>
      <c r="E9" s="107">
        <f>F9+G9</f>
        <v>1098.44</v>
      </c>
      <c r="F9" s="107">
        <f>IF(I9&gt;150,IF(H9&gt;=65,0,SUM(K9-(COUNT(N9:BQ9))*3*(15+50)%)*10),IF(I9&lt;-150,IF((K9-(COUNT(N9:BQ9))*3*((G9-L9)/10+50)%)*10&lt;1,0,SUM(K9-(COUNT(N9:BQ9))*3*((G9-L9)/10+50)%)*10),SUM(K9-(COUNT(N9:BQ9))*3*((G9-L9)/10+50)%)*10))</f>
        <v>23.440000000000047</v>
      </c>
      <c r="G9" s="107">
        <v>1075</v>
      </c>
      <c r="H9" s="102">
        <f>IF(COUNT(N9:BQ9)=0,0,K9/((COUNT(N9:BQ9))*3)%)</f>
        <v>37.333333333333336</v>
      </c>
      <c r="I9" s="103">
        <f t="shared" ref="I9" si="26">G9-L9</f>
        <v>-157.92000000000007</v>
      </c>
      <c r="J9" s="105">
        <v>19</v>
      </c>
      <c r="K9" s="106">
        <f>SUM(N9:BQ9)</f>
        <v>28</v>
      </c>
      <c r="L9" s="107">
        <f t="shared" ref="L9" si="27">(SUM($G$7:$G$62)-G9)/(COUNT($G$7:$G$62)-1)</f>
        <v>1232.92</v>
      </c>
      <c r="M9" s="103">
        <f>BW63</f>
        <v>352.5</v>
      </c>
      <c r="N9" s="94">
        <f>IF(N10+O10=0,"",IF(N10=4,3,IF(N10=3,1,0)))</f>
        <v>0</v>
      </c>
      <c r="O9" s="95"/>
      <c r="P9" s="27"/>
      <c r="Q9" s="28"/>
      <c r="R9" s="94">
        <f t="shared" ref="R9" si="28">IF(R10+S10=0,"",IF(R10=4,3,IF(R10=3,1,0)))</f>
        <v>0</v>
      </c>
      <c r="S9" s="95"/>
      <c r="T9" s="94">
        <f t="shared" ref="T9" si="29">IF(T10+U10=0,"",IF(T10=4,3,IF(T10=3,1,0)))</f>
        <v>0</v>
      </c>
      <c r="U9" s="95"/>
      <c r="V9" s="94">
        <f t="shared" ref="V9" si="30">IF(V10+W10=0,"",IF(V10=4,3,IF(V10=3,1,0)))</f>
        <v>0</v>
      </c>
      <c r="W9" s="95"/>
      <c r="X9" s="94">
        <f t="shared" ref="X9" si="31">IF(X10+Y10=0,"",IF(X10=4,3,IF(X10=3,1,0)))</f>
        <v>1</v>
      </c>
      <c r="Y9" s="95"/>
      <c r="Z9" s="94">
        <f t="shared" ref="Z9" si="32">IF(Z10+AA10=0,"",IF(Z10=4,3,IF(Z10=3,1,0)))</f>
        <v>3</v>
      </c>
      <c r="AA9" s="95"/>
      <c r="AB9" s="94" t="str">
        <f t="shared" ref="AB9" si="33">IF(AB10+AC10=0,"",IF(AB10=4,3,IF(AB10=3,1,0)))</f>
        <v/>
      </c>
      <c r="AC9" s="95"/>
      <c r="AD9" s="94" t="str">
        <f t="shared" ref="AD9" si="34">IF(AD10+AE10=0,"",IF(AD10=4,3,IF(AD10=3,1,0)))</f>
        <v/>
      </c>
      <c r="AE9" s="95"/>
      <c r="AF9" s="94">
        <f t="shared" ref="AF9" si="35">IF(AF10+AG10=0,"",IF(AF10=4,3,IF(AF10=3,1,0)))</f>
        <v>0</v>
      </c>
      <c r="AG9" s="95"/>
      <c r="AH9" s="94">
        <f t="shared" ref="AH9" si="36">IF(AH10+AI10=0,"",IF(AH10=4,3,IF(AH10=3,1,0)))</f>
        <v>0</v>
      </c>
      <c r="AI9" s="95"/>
      <c r="AJ9" s="94">
        <f t="shared" ref="AJ9" si="37">IF(AJ10+AK10=0,"",IF(AJ10=4,3,IF(AJ10=3,1,0)))</f>
        <v>1</v>
      </c>
      <c r="AK9" s="95"/>
      <c r="AL9" s="94">
        <f t="shared" ref="AL9" si="38">IF(AL10+AM10=0,"",IF(AL10=4,3,IF(AL10=3,1,0)))</f>
        <v>1</v>
      </c>
      <c r="AM9" s="95"/>
      <c r="AN9" s="94">
        <f t="shared" ref="AN9" si="39">IF(AN10+AO10=0,"",IF(AN10=4,3,IF(AN10=3,1,0)))</f>
        <v>1</v>
      </c>
      <c r="AO9" s="95"/>
      <c r="AP9" s="100">
        <f t="shared" ref="AP9" si="40">IF(AP10+AQ10=0,"",IF(AP10=4,3,IF(AP10=3,1,0)))</f>
        <v>1</v>
      </c>
      <c r="AQ9" s="101"/>
      <c r="AR9" s="100">
        <f t="shared" ref="AR9" si="41">IF(AR10+AS10=0,"",IF(AR10=4,3,IF(AR10=3,1,0)))</f>
        <v>3</v>
      </c>
      <c r="AS9" s="101"/>
      <c r="AT9" s="100">
        <f t="shared" ref="AT9" si="42">IF(AT10+AU10=0,"",IF(AT10=4,3,IF(AT10=3,1,0)))</f>
        <v>1</v>
      </c>
      <c r="AU9" s="101"/>
      <c r="AV9" s="100">
        <f t="shared" ref="AV9" si="43">IF(AV10+AW10=0,"",IF(AV10=4,3,IF(AV10=3,1,0)))</f>
        <v>1</v>
      </c>
      <c r="AW9" s="101"/>
      <c r="AX9" s="100">
        <f t="shared" ref="AX9" si="44">IF(AX10+AY10=0,"",IF(AX10=4,3,IF(AX10=3,1,0)))</f>
        <v>0</v>
      </c>
      <c r="AY9" s="101"/>
      <c r="AZ9" s="100">
        <f t="shared" ref="AZ9" si="45">IF(AZ10+BA10=0,"",IF(AZ10=4,3,IF(AZ10=3,1,0)))</f>
        <v>0</v>
      </c>
      <c r="BA9" s="101"/>
      <c r="BB9" s="100">
        <f t="shared" ref="BB9" si="46">IF(BB10+BC10=0,"",IF(BB10=4,3,IF(BB10=3,1,0)))</f>
        <v>3</v>
      </c>
      <c r="BC9" s="101"/>
      <c r="BD9" s="100">
        <f t="shared" ref="BD9" si="47">IF(BD10+BE10=0,"",IF(BD10=4,3,IF(BD10=3,1,0)))</f>
        <v>3</v>
      </c>
      <c r="BE9" s="101"/>
      <c r="BF9" s="100">
        <f t="shared" ref="BF9" si="48">IF(BF10+BG10=0,"",IF(BF10=4,3,IF(BF10=3,1,0)))</f>
        <v>0</v>
      </c>
      <c r="BG9" s="101"/>
      <c r="BH9" s="100">
        <f t="shared" ref="BH9" si="49">IF(BH10+BI10=0,"",IF(BH10=4,3,IF(BH10=3,1,0)))</f>
        <v>3</v>
      </c>
      <c r="BI9" s="101"/>
      <c r="BJ9" s="100">
        <f t="shared" ref="BJ9" si="50">IF(BJ10+BK10=0,"",IF(BJ10=4,3,IF(BJ10=3,1,0)))</f>
        <v>0</v>
      </c>
      <c r="BK9" s="101"/>
      <c r="BL9" s="100">
        <f t="shared" ref="BL9" si="51">IF(BL10+BM10=0,"",IF(BL10=4,3,IF(BL10=3,1,0)))</f>
        <v>3</v>
      </c>
      <c r="BM9" s="101"/>
      <c r="BN9" s="100">
        <f t="shared" ref="BN9" si="52">IF(BN10+BO10=0,"",IF(BN10=4,3,IF(BN10=3,1,0)))</f>
        <v>3</v>
      </c>
      <c r="BO9" s="101"/>
      <c r="BP9" s="100">
        <f t="shared" ref="BP9" si="53">IF(BP10+BQ10=0,"",IF(BP10=4,3,IF(BP10=3,1,0)))</f>
        <v>0</v>
      </c>
      <c r="BQ9" s="101"/>
      <c r="BR9" s="96">
        <f>SUM(BR10/BS10)</f>
        <v>0.84507042253521125</v>
      </c>
      <c r="BS9" s="97"/>
      <c r="BT9" s="116"/>
      <c r="BV9" s="90">
        <f>IF($N7=1,$K7/2)+IF($N7=0,$K7)</f>
        <v>27</v>
      </c>
      <c r="BW9" s="91"/>
      <c r="BX9" s="90">
        <f>IF($R9=1,$K9/2)+IF($R9=0,$K9)</f>
        <v>28</v>
      </c>
      <c r="BY9" s="90">
        <f>IF($T9=1,$K9/2)+IF($T9=0,$K9)</f>
        <v>28</v>
      </c>
      <c r="BZ9" s="90">
        <f>IF($V9=1,$K9/2)+IF($V9=0,$K9)</f>
        <v>28</v>
      </c>
      <c r="CA9" s="90">
        <f>IF($X9=1,$K9/2)+IF($X9=0,$K9)</f>
        <v>14</v>
      </c>
      <c r="CB9" s="90">
        <f>IF($Z9=1,$K9/2)+IF($Z9=0,$K9)</f>
        <v>0</v>
      </c>
      <c r="CC9" s="90">
        <f>IF($AB9=1,$K9/2)+IF($AB9=0,$K9)</f>
        <v>0</v>
      </c>
      <c r="CD9" s="90">
        <f>IF($AD9=1,$K9/2)+IF($AD9=0,$K9)</f>
        <v>0</v>
      </c>
      <c r="CE9" s="90">
        <f>IF($AF9=1,$K9/2)+IF($AF9=0,$K9)</f>
        <v>28</v>
      </c>
      <c r="CF9" s="90">
        <f>IF($AH9=1,$K9/2)+IF($AH9=0,$K9)</f>
        <v>28</v>
      </c>
      <c r="CG9" s="90">
        <f>IF($AJ9=1,$K9/2)+IF($AJ9=0,$K9)</f>
        <v>14</v>
      </c>
      <c r="CH9" s="90">
        <f>IF($AL9=1,$K9/2)+IF($AL9=0,$K9)</f>
        <v>14</v>
      </c>
      <c r="CI9" s="90">
        <f>IF($AN9=1,$K9/2)+IF($AN9=0,$K9)</f>
        <v>14</v>
      </c>
      <c r="CJ9" s="90">
        <f>IF($AP9=1,$K9/2)+IF($AP9=0,$K9)</f>
        <v>14</v>
      </c>
      <c r="CK9" s="90">
        <f>IF($AR9=1,$K9/2)+IF($AR9=0,$K9)</f>
        <v>0</v>
      </c>
      <c r="CL9" s="90">
        <f>IF($AT9=1,$K9/2)+IF($AT9=0,$K9)</f>
        <v>14</v>
      </c>
      <c r="CM9" s="90">
        <f>IF($AV9=1,$K9/2)+IF($AV9=0,$K9)</f>
        <v>14</v>
      </c>
      <c r="CN9" s="90">
        <f>IF($AX9=1,$K9/2)+IF($AX9=0,$K9)</f>
        <v>28</v>
      </c>
      <c r="CO9" s="90">
        <f>IF($AZ9=1,$K9/2)+IF($AZ9=0,$K9)</f>
        <v>28</v>
      </c>
      <c r="CP9" s="90">
        <f>IF($BB9=1,$K9/2)+IF($BB9=0,$K9)</f>
        <v>0</v>
      </c>
      <c r="CQ9" s="90">
        <f>IF($BD9=1,$K9/2)+IF($BD9=0,$K9)</f>
        <v>0</v>
      </c>
      <c r="CR9" s="90">
        <f>IF($BF9=1,$K9/2)+IF($BF9=0,$K9)</f>
        <v>28</v>
      </c>
      <c r="CS9" s="90">
        <f>IF($BH9=1,$K9/2)+IF($BH9=0,$K9)</f>
        <v>0</v>
      </c>
      <c r="CT9" s="90">
        <f>IF($BJ9=1,$K9/2)+IF($BJ9=0,$K9)</f>
        <v>28</v>
      </c>
      <c r="CU9" s="90">
        <f>IF($BL9=1,$K9/2)+IF($BL9=0,$K9)</f>
        <v>0</v>
      </c>
      <c r="CV9" s="90">
        <f>IF($BN9=1,$K9/2)+IF($BN9=0,$K9)</f>
        <v>0</v>
      </c>
      <c r="CW9" s="90">
        <f>IF($BP9=1,$K9/2)+IF($BP9=0,$K9)</f>
        <v>28</v>
      </c>
    </row>
    <row r="10" spans="1:101" ht="11.25" customHeight="1" x14ac:dyDescent="0.25">
      <c r="A10" s="123"/>
      <c r="B10" s="111"/>
      <c r="C10" s="178"/>
      <c r="D10" s="113"/>
      <c r="E10" s="107"/>
      <c r="F10" s="107"/>
      <c r="G10" s="107"/>
      <c r="H10" s="102"/>
      <c r="I10" s="104"/>
      <c r="J10" s="105"/>
      <c r="K10" s="106"/>
      <c r="L10" s="107"/>
      <c r="M10" s="103"/>
      <c r="N10" s="17">
        <v>2</v>
      </c>
      <c r="O10" s="18">
        <v>4</v>
      </c>
      <c r="P10" s="29"/>
      <c r="Q10" s="30"/>
      <c r="R10" s="17">
        <v>2</v>
      </c>
      <c r="S10" s="18">
        <v>4</v>
      </c>
      <c r="T10" s="17">
        <v>0</v>
      </c>
      <c r="U10" s="18">
        <v>4</v>
      </c>
      <c r="V10" s="17">
        <v>1</v>
      </c>
      <c r="W10" s="18">
        <v>4</v>
      </c>
      <c r="X10" s="17">
        <v>3</v>
      </c>
      <c r="Y10" s="18">
        <v>3</v>
      </c>
      <c r="Z10" s="17">
        <v>4</v>
      </c>
      <c r="AA10" s="18">
        <v>0</v>
      </c>
      <c r="AB10" s="17"/>
      <c r="AC10" s="18"/>
      <c r="AD10" s="17"/>
      <c r="AE10" s="18"/>
      <c r="AF10" s="17">
        <v>2</v>
      </c>
      <c r="AG10" s="18">
        <v>4</v>
      </c>
      <c r="AH10" s="17">
        <v>0</v>
      </c>
      <c r="AI10" s="18">
        <v>4</v>
      </c>
      <c r="AJ10" s="19">
        <v>3</v>
      </c>
      <c r="AK10" s="20">
        <v>3</v>
      </c>
      <c r="AL10" s="19">
        <v>3</v>
      </c>
      <c r="AM10" s="20">
        <v>3</v>
      </c>
      <c r="AN10" s="19">
        <v>3</v>
      </c>
      <c r="AO10" s="20">
        <v>3</v>
      </c>
      <c r="AP10" s="21">
        <v>3</v>
      </c>
      <c r="AQ10" s="22">
        <v>3</v>
      </c>
      <c r="AR10" s="21">
        <v>4</v>
      </c>
      <c r="AS10" s="22">
        <v>0</v>
      </c>
      <c r="AT10" s="21">
        <v>3</v>
      </c>
      <c r="AU10" s="22">
        <v>3</v>
      </c>
      <c r="AV10" s="21">
        <v>3</v>
      </c>
      <c r="AW10" s="22">
        <v>3</v>
      </c>
      <c r="AX10" s="23">
        <v>0</v>
      </c>
      <c r="AY10" s="24">
        <v>4</v>
      </c>
      <c r="AZ10" s="23">
        <v>1</v>
      </c>
      <c r="BA10" s="24">
        <v>4</v>
      </c>
      <c r="BB10" s="23">
        <v>4</v>
      </c>
      <c r="BC10" s="24">
        <v>2</v>
      </c>
      <c r="BD10" s="21">
        <v>4</v>
      </c>
      <c r="BE10" s="22">
        <v>1</v>
      </c>
      <c r="BF10" s="21">
        <v>1</v>
      </c>
      <c r="BG10" s="22">
        <v>4</v>
      </c>
      <c r="BH10" s="21">
        <v>4</v>
      </c>
      <c r="BI10" s="22">
        <v>2</v>
      </c>
      <c r="BJ10" s="21">
        <v>1</v>
      </c>
      <c r="BK10" s="22">
        <v>4</v>
      </c>
      <c r="BL10" s="21">
        <v>4</v>
      </c>
      <c r="BM10" s="22">
        <v>1</v>
      </c>
      <c r="BN10" s="21">
        <v>4</v>
      </c>
      <c r="BO10" s="22">
        <v>0</v>
      </c>
      <c r="BP10" s="21">
        <v>1</v>
      </c>
      <c r="BQ10" s="22">
        <v>4</v>
      </c>
      <c r="BR10" s="25">
        <f>SUM($BP10,$BN10,$BL10,$BJ10,$BH10,$BF10,$BD10,$BB10,$AZ10,$AX10,$AV10,$AT10,$AR10,$AP10,$AN10,$AL10,$AJ10,$AH10,$AF10,$AD10,$AB10,$Z10,$X10,$V10,$T10,$R10,$P10,$N10,)</f>
        <v>60</v>
      </c>
      <c r="BS10" s="26">
        <f>SUM($BQ10,$BO10,$BM10,$BK10,$BI10,$BG10,$BE10,$BC10,$BA10,$AY10,$AW10,$AU10,$AS10,$AQ10,$AO10,$AM10,$AK10,$AI10,$AG10,$AE10,$AC10,$AA10,$Y10,$W10,$U10,$S10,$Q10,$O10,)</f>
        <v>71</v>
      </c>
      <c r="BT10" s="117"/>
      <c r="BV10" s="90"/>
      <c r="BW10" s="91"/>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row>
    <row r="11" spans="1:101" ht="11.25" customHeight="1" x14ac:dyDescent="0.25">
      <c r="A11" s="118">
        <v>3</v>
      </c>
      <c r="B11" s="111" t="s">
        <v>109</v>
      </c>
      <c r="C11" s="178" t="s">
        <v>110</v>
      </c>
      <c r="D11" s="112"/>
      <c r="E11" s="107">
        <f t="shared" ref="E11" si="54">F11+G11</f>
        <v>1108.44</v>
      </c>
      <c r="F11" s="107">
        <f t="shared" ref="F11" si="55">IF(I11&gt;150,IF(H11&gt;=65,0,SUM(K11-(COUNT(N11:BQ11))*3*(15+50)%)*10),IF(I11&lt;-150,IF((K11-(COUNT(N11:BQ11))*3*((G11-L11)/10+50)%)*10&lt;1,0,SUM(K11-(COUNT(N11:BQ11))*3*((G11-L11)/10+50)%)*10),SUM(K11-(COUNT(N11:BQ11))*3*((G11-L11)/10+50)%)*10))</f>
        <v>33.440000000000047</v>
      </c>
      <c r="G11" s="107">
        <v>1075</v>
      </c>
      <c r="H11" s="102">
        <f t="shared" ref="H11" si="56">IF(COUNT(N11:BQ11)=0,0,K11/((COUNT(N11:BQ11))*3)%)</f>
        <v>38.666666666666664</v>
      </c>
      <c r="I11" s="103">
        <f t="shared" ref="I11" si="57">G11-L11</f>
        <v>-157.92000000000007</v>
      </c>
      <c r="J11" s="120">
        <v>18</v>
      </c>
      <c r="K11" s="106">
        <f>SUM(N11:BQ11)</f>
        <v>29</v>
      </c>
      <c r="L11" s="107">
        <f t="shared" ref="L11" si="58">(SUM($G$7:$G$62)-G11)/(COUNT($G$7:$G$62)-1)</f>
        <v>1232.92</v>
      </c>
      <c r="M11" s="103">
        <f>BX63</f>
        <v>391</v>
      </c>
      <c r="N11" s="94">
        <f t="shared" ref="N11" si="59">IF(N12+O12=0,"",IF(N12=4,3,IF(N12=3,1,0)))</f>
        <v>3</v>
      </c>
      <c r="O11" s="95"/>
      <c r="P11" s="94">
        <f t="shared" ref="P11" si="60">IF(P12+Q12=0,"",IF(P12=4,3,IF(P12=3,1,0)))</f>
        <v>3</v>
      </c>
      <c r="Q11" s="95"/>
      <c r="R11" s="27"/>
      <c r="S11" s="28"/>
      <c r="T11" s="94">
        <f t="shared" ref="T11" si="61">IF(T12+U12=0,"",IF(T12=4,3,IF(T12=3,1,0)))</f>
        <v>1</v>
      </c>
      <c r="U11" s="95"/>
      <c r="V11" s="94">
        <f t="shared" ref="V11" si="62">IF(V12+W12=0,"",IF(V12=4,3,IF(V12=3,1,0)))</f>
        <v>1</v>
      </c>
      <c r="W11" s="95"/>
      <c r="X11" s="94">
        <f t="shared" ref="X11" si="63">IF(X12+Y12=0,"",IF(X12=4,3,IF(X12=3,1,0)))</f>
        <v>1</v>
      </c>
      <c r="Y11" s="95"/>
      <c r="Z11" s="94">
        <f t="shared" ref="Z11" si="64">IF(Z12+AA12=0,"",IF(Z12=4,3,IF(Z12=3,1,0)))</f>
        <v>1</v>
      </c>
      <c r="AA11" s="95"/>
      <c r="AB11" s="94" t="str">
        <f t="shared" ref="AB11" si="65">IF(AB12+AC12=0,"",IF(AB12=4,3,IF(AB12=3,1,0)))</f>
        <v/>
      </c>
      <c r="AC11" s="95"/>
      <c r="AD11" s="94" t="str">
        <f t="shared" ref="AD11" si="66">IF(AD12+AE12=0,"",IF(AD12=4,3,IF(AD12=3,1,0)))</f>
        <v/>
      </c>
      <c r="AE11" s="95"/>
      <c r="AF11" s="94">
        <f t="shared" ref="AF11" si="67">IF(AF12+AG12=0,"",IF(AF12=4,3,IF(AF12=3,1,0)))</f>
        <v>3</v>
      </c>
      <c r="AG11" s="95"/>
      <c r="AH11" s="94">
        <f t="shared" ref="AH11" si="68">IF(AH12+AI12=0,"",IF(AH12=4,3,IF(AH12=3,1,0)))</f>
        <v>0</v>
      </c>
      <c r="AI11" s="95"/>
      <c r="AJ11" s="94">
        <f t="shared" ref="AJ11" si="69">IF(AJ12+AK12=0,"",IF(AJ12=4,3,IF(AJ12=3,1,0)))</f>
        <v>1</v>
      </c>
      <c r="AK11" s="95"/>
      <c r="AL11" s="94">
        <f t="shared" ref="AL11" si="70">IF(AL12+AM12=0,"",IF(AL12=4,3,IF(AL12=3,1,0)))</f>
        <v>0</v>
      </c>
      <c r="AM11" s="95"/>
      <c r="AN11" s="94">
        <f t="shared" ref="AN11" si="71">IF(AN12+AO12=0,"",IF(AN12=4,3,IF(AN12=3,1,0)))</f>
        <v>1</v>
      </c>
      <c r="AO11" s="95"/>
      <c r="AP11" s="100">
        <f t="shared" ref="AP11" si="72">IF(AP12+AQ12=0,"",IF(AP12=4,3,IF(AP12=3,1,0)))</f>
        <v>1</v>
      </c>
      <c r="AQ11" s="101"/>
      <c r="AR11" s="100">
        <f t="shared" ref="AR11" si="73">IF(AR12+AS12=0,"",IF(AR12=4,3,IF(AR12=3,1,0)))</f>
        <v>0</v>
      </c>
      <c r="AS11" s="101"/>
      <c r="AT11" s="100">
        <f t="shared" ref="AT11" si="74">IF(AT12+AU12=0,"",IF(AT12=4,3,IF(AT12=3,1,0)))</f>
        <v>3</v>
      </c>
      <c r="AU11" s="101"/>
      <c r="AV11" s="100">
        <f t="shared" ref="AV11" si="75">IF(AV12+AW12=0,"",IF(AV12=4,3,IF(AV12=3,1,0)))</f>
        <v>1</v>
      </c>
      <c r="AW11" s="101"/>
      <c r="AX11" s="100">
        <f t="shared" ref="AX11" si="76">IF(AX12+AY12=0,"",IF(AX12=4,3,IF(AX12=3,1,0)))</f>
        <v>1</v>
      </c>
      <c r="AY11" s="101"/>
      <c r="AZ11" s="100">
        <f t="shared" ref="AZ11" si="77">IF(AZ12+BA12=0,"",IF(AZ12=4,3,IF(AZ12=3,1,0)))</f>
        <v>1</v>
      </c>
      <c r="BA11" s="101"/>
      <c r="BB11" s="100">
        <f t="shared" ref="BB11" si="78">IF(BB12+BC12=0,"",IF(BB12=4,3,IF(BB12=3,1,0)))</f>
        <v>0</v>
      </c>
      <c r="BC11" s="101"/>
      <c r="BD11" s="100">
        <f t="shared" ref="BD11" si="79">IF(BD12+BE12=0,"",IF(BD12=4,3,IF(BD12=3,1,0)))</f>
        <v>1</v>
      </c>
      <c r="BE11" s="101"/>
      <c r="BF11" s="100">
        <f t="shared" ref="BF11" si="80">IF(BF12+BG12=0,"",IF(BF12=4,3,IF(BF12=3,1,0)))</f>
        <v>0</v>
      </c>
      <c r="BG11" s="101"/>
      <c r="BH11" s="100">
        <f t="shared" ref="BH11" si="81">IF(BH12+BI12=0,"",IF(BH12=4,3,IF(BH12=3,1,0)))</f>
        <v>0</v>
      </c>
      <c r="BI11" s="101"/>
      <c r="BJ11" s="100">
        <f t="shared" ref="BJ11" si="82">IF(BJ12+BK12=0,"",IF(BJ12=4,3,IF(BJ12=3,1,0)))</f>
        <v>0</v>
      </c>
      <c r="BK11" s="101"/>
      <c r="BL11" s="100">
        <f t="shared" ref="BL11" si="83">IF(BL12+BM12=0,"",IF(BL12=4,3,IF(BL12=3,1,0)))</f>
        <v>0</v>
      </c>
      <c r="BM11" s="101"/>
      <c r="BN11" s="100">
        <f t="shared" ref="BN11" si="84">IF(BN12+BO12=0,"",IF(BN12=4,3,IF(BN12=3,1,0)))</f>
        <v>3</v>
      </c>
      <c r="BO11" s="101"/>
      <c r="BP11" s="100">
        <f t="shared" ref="BP11" si="85">IF(BP12+BQ12=0,"",IF(BP12=4,3,IF(BP12=3,1,0)))</f>
        <v>3</v>
      </c>
      <c r="BQ11" s="101"/>
      <c r="BR11" s="96">
        <f>SUM(BR12/BS12)</f>
        <v>0.82894736842105265</v>
      </c>
      <c r="BS11" s="97"/>
      <c r="BT11" s="116"/>
      <c r="BV11" s="90">
        <f>IF($N9=1,$K9/2)+IF($N9=0,$K9)</f>
        <v>28</v>
      </c>
      <c r="BW11" s="90">
        <f>IF($P11=1,$K11/2)+IF($P11=0,$K11)</f>
        <v>0</v>
      </c>
      <c r="BX11" s="91"/>
      <c r="BY11" s="90">
        <f>IF($T11=1,$K11/2)+IF($T11=0,$K11)</f>
        <v>14.5</v>
      </c>
      <c r="BZ11" s="90">
        <f>IF($V11=1,$K11/2)+IF($V11=0,$K11)</f>
        <v>14.5</v>
      </c>
      <c r="CA11" s="90">
        <f>IF($X11=1,$K11/2)+IF($X11=0,$K11)</f>
        <v>14.5</v>
      </c>
      <c r="CB11" s="90">
        <f>IF($Z11=1,$K11/2)+IF($Z11=0,$K11)</f>
        <v>14.5</v>
      </c>
      <c r="CC11" s="90">
        <f>IF($AB11=1,$K11/2)+IF($AB11=0,$K11)</f>
        <v>0</v>
      </c>
      <c r="CD11" s="90">
        <f>IF($AD11=1,$K11/2)+IF($AD11=0,$K11)</f>
        <v>0</v>
      </c>
      <c r="CE11" s="90">
        <f>IF($AF11=1,$K11/2)+IF($AF11=0,$K11)</f>
        <v>0</v>
      </c>
      <c r="CF11" s="90">
        <f>IF($AH11=1,$K11/2)+IF($AH11=0,$K11)</f>
        <v>29</v>
      </c>
      <c r="CG11" s="90">
        <f>IF($AJ11=1,$K11/2)+IF($AJ11=0,$K11)</f>
        <v>14.5</v>
      </c>
      <c r="CH11" s="90">
        <f>IF($AL11=1,$K11/2)+IF($AL11=0,$K11)</f>
        <v>29</v>
      </c>
      <c r="CI11" s="90">
        <f>IF($AN11=1,$K11/2)+IF($AN11=0,$K11)</f>
        <v>14.5</v>
      </c>
      <c r="CJ11" s="90">
        <f>IF($AP11=1,$K11/2)+IF($AP11=0,$K11)</f>
        <v>14.5</v>
      </c>
      <c r="CK11" s="90">
        <f>IF($AR11=1,$K11/2)+IF($AR11=0,$K11)</f>
        <v>29</v>
      </c>
      <c r="CL11" s="90">
        <f>IF($AT11=1,$K11/2)+IF($AT11=0,$K11)</f>
        <v>0</v>
      </c>
      <c r="CM11" s="90">
        <f>IF($AV11=1,$K11/2)+IF($AV11=0,$K11)</f>
        <v>14.5</v>
      </c>
      <c r="CN11" s="90">
        <f>IF($AX11=1,$K11/2)+IF($AX11=0,$K11)</f>
        <v>14.5</v>
      </c>
      <c r="CO11" s="90">
        <f>IF($AZ11=1,$K11/2)+IF($AZ11=0,$K11)</f>
        <v>14.5</v>
      </c>
      <c r="CP11" s="90">
        <f>IF($BB11=1,$K11/2)+IF($BB11=0,$K11)</f>
        <v>29</v>
      </c>
      <c r="CQ11" s="90">
        <f>IF($BD11=1,$K11/2)+IF($BD11=0,$K11)</f>
        <v>14.5</v>
      </c>
      <c r="CR11" s="90">
        <f>IF($BF11=1,$K11/2)+IF($BF11=0,$K11)</f>
        <v>29</v>
      </c>
      <c r="CS11" s="90">
        <f>IF($BH11=1,$K11/2)+IF($BH11=0,$K11)</f>
        <v>29</v>
      </c>
      <c r="CT11" s="90">
        <f>IF($BJ11=1,$K11/2)+IF($BJ11=0,$K11)</f>
        <v>29</v>
      </c>
      <c r="CU11" s="90">
        <f>IF($BL11=1,$K11/2)+IF($BL11=0,$K11)</f>
        <v>29</v>
      </c>
      <c r="CV11" s="90">
        <f>IF($BN11=1,$K11/2)+IF($BN11=0,$K11)</f>
        <v>0</v>
      </c>
      <c r="CW11" s="90">
        <f>IF($BP11=1,$K11/2)+IF($BP11=0,$K11)</f>
        <v>0</v>
      </c>
    </row>
    <row r="12" spans="1:101" ht="11.25" customHeight="1" x14ac:dyDescent="0.25">
      <c r="A12" s="121"/>
      <c r="B12" s="111"/>
      <c r="C12" s="178"/>
      <c r="D12" s="113"/>
      <c r="E12" s="107"/>
      <c r="F12" s="107"/>
      <c r="G12" s="107"/>
      <c r="H12" s="102"/>
      <c r="I12" s="104"/>
      <c r="J12" s="120"/>
      <c r="K12" s="106"/>
      <c r="L12" s="107"/>
      <c r="M12" s="103"/>
      <c r="N12" s="17">
        <v>4</v>
      </c>
      <c r="O12" s="18">
        <v>2</v>
      </c>
      <c r="P12" s="17">
        <v>4</v>
      </c>
      <c r="Q12" s="18">
        <v>2</v>
      </c>
      <c r="R12" s="29"/>
      <c r="S12" s="30"/>
      <c r="T12" s="17">
        <v>3</v>
      </c>
      <c r="U12" s="18">
        <v>3</v>
      </c>
      <c r="V12" s="17">
        <v>3</v>
      </c>
      <c r="W12" s="18">
        <v>3</v>
      </c>
      <c r="X12" s="17">
        <v>3</v>
      </c>
      <c r="Y12" s="18">
        <v>3</v>
      </c>
      <c r="Z12" s="17">
        <v>3</v>
      </c>
      <c r="AA12" s="18">
        <v>3</v>
      </c>
      <c r="AB12" s="17"/>
      <c r="AC12" s="18"/>
      <c r="AD12" s="17"/>
      <c r="AE12" s="18"/>
      <c r="AF12" s="17">
        <v>4</v>
      </c>
      <c r="AG12" s="18">
        <v>1</v>
      </c>
      <c r="AH12" s="17">
        <v>0</v>
      </c>
      <c r="AI12" s="18">
        <v>4</v>
      </c>
      <c r="AJ12" s="17">
        <v>3</v>
      </c>
      <c r="AK12" s="18">
        <v>3</v>
      </c>
      <c r="AL12" s="19">
        <v>2</v>
      </c>
      <c r="AM12" s="20">
        <v>4</v>
      </c>
      <c r="AN12" s="19">
        <v>3</v>
      </c>
      <c r="AO12" s="20">
        <v>3</v>
      </c>
      <c r="AP12" s="21">
        <v>3</v>
      </c>
      <c r="AQ12" s="22">
        <v>3</v>
      </c>
      <c r="AR12" s="21">
        <v>1</v>
      </c>
      <c r="AS12" s="22">
        <v>4</v>
      </c>
      <c r="AT12" s="21">
        <v>4</v>
      </c>
      <c r="AU12" s="22">
        <v>2</v>
      </c>
      <c r="AV12" s="21">
        <v>3</v>
      </c>
      <c r="AW12" s="22">
        <v>3</v>
      </c>
      <c r="AX12" s="23">
        <v>3</v>
      </c>
      <c r="AY12" s="24">
        <v>3</v>
      </c>
      <c r="AZ12" s="23">
        <v>3</v>
      </c>
      <c r="BA12" s="24">
        <v>3</v>
      </c>
      <c r="BB12" s="23">
        <v>0</v>
      </c>
      <c r="BC12" s="24">
        <v>4</v>
      </c>
      <c r="BD12" s="23">
        <v>3</v>
      </c>
      <c r="BE12" s="24">
        <v>3</v>
      </c>
      <c r="BF12" s="23">
        <v>0</v>
      </c>
      <c r="BG12" s="24">
        <v>4</v>
      </c>
      <c r="BH12" s="21">
        <v>2</v>
      </c>
      <c r="BI12" s="22">
        <v>4</v>
      </c>
      <c r="BJ12" s="21">
        <v>1</v>
      </c>
      <c r="BK12" s="22">
        <v>4</v>
      </c>
      <c r="BL12" s="21">
        <v>0</v>
      </c>
      <c r="BM12" s="22">
        <v>4</v>
      </c>
      <c r="BN12" s="21">
        <v>4</v>
      </c>
      <c r="BO12" s="22">
        <v>2</v>
      </c>
      <c r="BP12" s="21">
        <v>4</v>
      </c>
      <c r="BQ12" s="22">
        <v>2</v>
      </c>
      <c r="BR12" s="25">
        <f>SUM($BP12,$BN12,$BL12,$BJ12,$BH12,$BF12,$BD12,$BB12,$AZ12,$AX12,$AV12,$AT12,$AR12,$AP12,$AN12,$AL12,$AJ12,$AH12,$AF12,$AD12,$AB12,$Z12,$X12,$V12,$T12,$R12,$P12,$N12,)</f>
        <v>63</v>
      </c>
      <c r="BS12" s="26">
        <f>SUM($BQ12,$BO12,$BM12,$BK12,$BI12,$BG12,$BE12,$BC12,$BA12,$AY12,$AW12,$AU12,$AS12,$AQ12,$AO12,$AM12,$AK12,$AI12,$AG12,$AE12,$AC12,$AA12,$Y12,$W12,$U12,$S12,$Q12,$O12,)</f>
        <v>76</v>
      </c>
      <c r="BT12" s="117"/>
      <c r="BV12" s="90"/>
      <c r="BW12" s="90"/>
      <c r="BX12" s="91"/>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row>
    <row r="13" spans="1:101" ht="11.25" customHeight="1" x14ac:dyDescent="0.25">
      <c r="A13" s="108">
        <v>4</v>
      </c>
      <c r="B13" s="111" t="s">
        <v>111</v>
      </c>
      <c r="C13" s="178" t="s">
        <v>112</v>
      </c>
      <c r="D13" s="112"/>
      <c r="E13" s="107">
        <f t="shared" ref="E13" si="86">F13+G13</f>
        <v>1075.48</v>
      </c>
      <c r="F13" s="107">
        <f t="shared" ref="F13" si="87">IF(I13&gt;150,IF(H13&gt;=65,0,SUM(K13-(COUNT(N13:BQ13))*3*(15+50)%)*10),IF(I13&lt;-150,IF((K13-(COUNT(N13:BQ13))*3*((G13-L13)/10+50)%)*10&lt;1,0,SUM(K13-(COUNT(N13:BQ13))*3*((G13-L13)/10+50)%)*10),SUM(K13-(COUNT(N13:BQ13))*3*((G13-L13)/10+50)%)*10))</f>
        <v>-31.519999999999904</v>
      </c>
      <c r="G13" s="107">
        <v>1107</v>
      </c>
      <c r="H13" s="102">
        <f t="shared" ref="H13" si="88">IF(COUNT(N13:BQ13)=0,0,K13/((COUNT(N13:BQ13))*3)%)</f>
        <v>33.333333333333336</v>
      </c>
      <c r="I13" s="103">
        <f t="shared" ref="I13" si="89">G13-L13</f>
        <v>-124.6400000000001</v>
      </c>
      <c r="J13" s="105">
        <v>21</v>
      </c>
      <c r="K13" s="106">
        <f>SUM(N13:BQ13)</f>
        <v>25</v>
      </c>
      <c r="L13" s="107">
        <f t="shared" ref="L13" si="90">(SUM($G$7:$G$62)-G13)/(COUNT($G$7:$G$62)-1)</f>
        <v>1231.6400000000001</v>
      </c>
      <c r="M13" s="103">
        <f>BY63</f>
        <v>297.5</v>
      </c>
      <c r="N13" s="94">
        <f t="shared" ref="N13" si="91">IF(N14+O14=0,"",IF(N14=4,3,IF(N14=3,1,0)))</f>
        <v>1</v>
      </c>
      <c r="O13" s="95"/>
      <c r="P13" s="94">
        <f t="shared" ref="P13" si="92">IF(P14+Q14=0,"",IF(P14=4,3,IF(P14=3,1,0)))</f>
        <v>3</v>
      </c>
      <c r="Q13" s="95"/>
      <c r="R13" s="94">
        <f t="shared" ref="R13" si="93">IF(R14+S14=0,"",IF(R14=4,3,IF(R14=3,1,0)))</f>
        <v>1</v>
      </c>
      <c r="S13" s="95"/>
      <c r="T13" s="27"/>
      <c r="U13" s="28"/>
      <c r="V13" s="94">
        <f t="shared" ref="V13" si="94">IF(V14+W14=0,"",IF(V14=4,3,IF(V14=3,1,0)))</f>
        <v>0</v>
      </c>
      <c r="W13" s="95"/>
      <c r="X13" s="94">
        <f t="shared" ref="X13" si="95">IF(X14+Y14=0,"",IF(X14=4,3,IF(X14=3,1,0)))</f>
        <v>0</v>
      </c>
      <c r="Y13" s="95"/>
      <c r="Z13" s="94">
        <f t="shared" ref="Z13" si="96">IF(Z14+AA14=0,"",IF(Z14=4,3,IF(Z14=3,1,0)))</f>
        <v>0</v>
      </c>
      <c r="AA13" s="95"/>
      <c r="AB13" s="94" t="str">
        <f t="shared" ref="AB13" si="97">IF(AB14+AC14=0,"",IF(AB14=4,3,IF(AB14=3,1,0)))</f>
        <v/>
      </c>
      <c r="AC13" s="95"/>
      <c r="AD13" s="94" t="str">
        <f t="shared" ref="AD13" si="98">IF(AD14+AE14=0,"",IF(AD14=4,3,IF(AD14=3,1,0)))</f>
        <v/>
      </c>
      <c r="AE13" s="95"/>
      <c r="AF13" s="94">
        <f t="shared" ref="AF13" si="99">IF(AF14+AG14=0,"",IF(AF14=4,3,IF(AF14=3,1,0)))</f>
        <v>1</v>
      </c>
      <c r="AG13" s="95"/>
      <c r="AH13" s="94">
        <f t="shared" ref="AH13" si="100">IF(AH14+AI14=0,"",IF(AH14=4,3,IF(AH14=3,1,0)))</f>
        <v>3</v>
      </c>
      <c r="AI13" s="95"/>
      <c r="AJ13" s="94">
        <f t="shared" ref="AJ13" si="101">IF(AJ14+AK14=0,"",IF(AJ14=4,3,IF(AJ14=3,1,0)))</f>
        <v>0</v>
      </c>
      <c r="AK13" s="95"/>
      <c r="AL13" s="94">
        <f t="shared" ref="AL13" si="102">IF(AL14+AM14=0,"",IF(AL14=4,3,IF(AL14=3,1,0)))</f>
        <v>0</v>
      </c>
      <c r="AM13" s="95"/>
      <c r="AN13" s="94">
        <f t="shared" ref="AN13" si="103">IF(AN14+AO14=0,"",IF(AN14=4,3,IF(AN14=3,1,0)))</f>
        <v>1</v>
      </c>
      <c r="AO13" s="95"/>
      <c r="AP13" s="100">
        <f t="shared" ref="AP13" si="104">IF(AP14+AQ14=0,"",IF(AP14=4,3,IF(AP14=3,1,0)))</f>
        <v>1</v>
      </c>
      <c r="AQ13" s="101"/>
      <c r="AR13" s="100">
        <f t="shared" ref="AR13" si="105">IF(AR14+AS14=0,"",IF(AR14=4,3,IF(AR14=3,1,0)))</f>
        <v>1</v>
      </c>
      <c r="AS13" s="101"/>
      <c r="AT13" s="100">
        <f t="shared" ref="AT13" si="106">IF(AT14+AU14=0,"",IF(AT14=4,3,IF(AT14=3,1,0)))</f>
        <v>0</v>
      </c>
      <c r="AU13" s="101"/>
      <c r="AV13" s="100">
        <f t="shared" ref="AV13" si="107">IF(AV14+AW14=0,"",IF(AV14=4,3,IF(AV14=3,1,0)))</f>
        <v>1</v>
      </c>
      <c r="AW13" s="101"/>
      <c r="AX13" s="100">
        <f t="shared" ref="AX13" si="108">IF(AX14+AY14=0,"",IF(AX14=4,3,IF(AX14=3,1,0)))</f>
        <v>0</v>
      </c>
      <c r="AY13" s="101"/>
      <c r="AZ13" s="100">
        <f t="shared" ref="AZ13" si="109">IF(AZ14+BA14=0,"",IF(AZ14=4,3,IF(AZ14=3,1,0)))</f>
        <v>3</v>
      </c>
      <c r="BA13" s="101"/>
      <c r="BB13" s="100">
        <f t="shared" ref="BB13" si="110">IF(BB14+BC14=0,"",IF(BB14=4,3,IF(BB14=3,1,0)))</f>
        <v>1</v>
      </c>
      <c r="BC13" s="101"/>
      <c r="BD13" s="100">
        <f t="shared" ref="BD13" si="111">IF(BD14+BE14=0,"",IF(BD14=4,3,IF(BD14=3,1,0)))</f>
        <v>0</v>
      </c>
      <c r="BE13" s="101"/>
      <c r="BF13" s="100">
        <f t="shared" ref="BF13" si="112">IF(BF14+BG14=0,"",IF(BF14=4,3,IF(BF14=3,1,0)))</f>
        <v>1</v>
      </c>
      <c r="BG13" s="101"/>
      <c r="BH13" s="100">
        <f t="shared" ref="BH13" si="113">IF(BH14+BI14=0,"",IF(BH14=4,3,IF(BH14=3,1,0)))</f>
        <v>3</v>
      </c>
      <c r="BI13" s="101"/>
      <c r="BJ13" s="100">
        <f t="shared" ref="BJ13" si="114">IF(BJ14+BK14=0,"",IF(BJ14=4,3,IF(BJ14=3,1,0)))</f>
        <v>0</v>
      </c>
      <c r="BK13" s="101"/>
      <c r="BL13" s="100">
        <f t="shared" ref="BL13" si="115">IF(BL14+BM14=0,"",IF(BL14=4,3,IF(BL14=3,1,0)))</f>
        <v>1</v>
      </c>
      <c r="BM13" s="101"/>
      <c r="BN13" s="100">
        <f>IF(BN14+BO14=0,"",IF(BN14=4,3,IF(BN14=3,1,0)))</f>
        <v>3</v>
      </c>
      <c r="BO13" s="101"/>
      <c r="BP13" s="100">
        <f>IF(BP14+BQ14=0,"",IF(BP14=4,3,IF(BP14=3,1,0)))</f>
        <v>0</v>
      </c>
      <c r="BQ13" s="101"/>
      <c r="BR13" s="96">
        <f>SUM(BR14/BS14)</f>
        <v>0.85135135135135132</v>
      </c>
      <c r="BS13" s="97"/>
      <c r="BT13" s="116"/>
      <c r="BV13" s="90">
        <f>IF($N11=1,$K11/2)+IF($N11=0,$K11)</f>
        <v>0</v>
      </c>
      <c r="BW13" s="90">
        <f>IF($P13=1,$K13/2)+IF($P13=0,$K13)</f>
        <v>0</v>
      </c>
      <c r="BX13" s="90">
        <f>IF($R13=1,$K13/2)+IF($R13=0,$K13)</f>
        <v>12.5</v>
      </c>
      <c r="BY13" s="91"/>
      <c r="BZ13" s="90">
        <f>IF($V13=1,$K13/2)+IF($V13=0,$K13)</f>
        <v>25</v>
      </c>
      <c r="CA13" s="90">
        <f>IF($X13=1,$K13/2)+IF($X13=0,$K13)</f>
        <v>25</v>
      </c>
      <c r="CB13" s="90">
        <f>IF($Z13=1,$K13/2)+IF($Z13=0,$K13)</f>
        <v>25</v>
      </c>
      <c r="CC13" s="90">
        <f>IF($AB13=1,$K13/2)+IF($AB13=0,$K13)</f>
        <v>0</v>
      </c>
      <c r="CD13" s="90">
        <f>IF($AD13=1,$K13/2)+IF($AD13=0,$K13)</f>
        <v>0</v>
      </c>
      <c r="CE13" s="90">
        <f>IF($AF13=1,$K13/2)+IF($AF13=0,$K13)</f>
        <v>12.5</v>
      </c>
      <c r="CF13" s="90">
        <f>IF($AH13=1,$K13/2)+IF($AH13=0,$K13)</f>
        <v>0</v>
      </c>
      <c r="CG13" s="90">
        <f>IF($AJ13=1,$K13/2)+IF($AJ13=0,$K13)</f>
        <v>25</v>
      </c>
      <c r="CH13" s="90">
        <f>IF($AL13=1,$K13/2)+IF($AL13=0,$K13)</f>
        <v>25</v>
      </c>
      <c r="CI13" s="90">
        <f>IF($AN13=1,$K13/2)+IF($AN13=0,$K13)</f>
        <v>12.5</v>
      </c>
      <c r="CJ13" s="90">
        <f>IF($AP13=1,$K13/2)+IF($AP13=0,$K13)</f>
        <v>12.5</v>
      </c>
      <c r="CK13" s="90">
        <f>IF($AR13=1,$K13/2)+IF($AR13=0,$K13)</f>
        <v>12.5</v>
      </c>
      <c r="CL13" s="90">
        <f>IF($AT13=1,$K13/2)+IF($AT13=0,$K13)</f>
        <v>25</v>
      </c>
      <c r="CM13" s="90">
        <f>IF($AV13=1,$K13/2)+IF($AV13=0,$K13)</f>
        <v>12.5</v>
      </c>
      <c r="CN13" s="90">
        <f>IF($AX13=1,$K13/2)+IF($AX13=0,$K13)</f>
        <v>25</v>
      </c>
      <c r="CO13" s="90">
        <f>IF($AZ13=1,$K13/2)+IF($AZ13=0,$K13)</f>
        <v>0</v>
      </c>
      <c r="CP13" s="90">
        <f>IF($BB13=1,$K13/2)+IF($BB13=0,$K13)</f>
        <v>12.5</v>
      </c>
      <c r="CQ13" s="90">
        <f>IF($BD13=1,$K13/2)+IF($BD13=0,$K13)</f>
        <v>25</v>
      </c>
      <c r="CR13" s="90">
        <f>IF($BF13=1,$K13/2)+IF($BF13=0,$K13)</f>
        <v>12.5</v>
      </c>
      <c r="CS13" s="90">
        <f>IF($BH13=1,$K13/2)+IF($BH13=0,$K13)</f>
        <v>0</v>
      </c>
      <c r="CT13" s="90">
        <f>IF($BJ13=1,$K13/2)+IF($BJ13=0,$K13)</f>
        <v>25</v>
      </c>
      <c r="CU13" s="90">
        <f>IF($BL13=1,$K13/2)+IF($BL13=0,$K13)</f>
        <v>12.5</v>
      </c>
      <c r="CV13" s="90">
        <f>IF($BN13=1,$K13/2)+IF($BN13=0,$K13)</f>
        <v>0</v>
      </c>
      <c r="CW13" s="90">
        <f>IF($BP13=1,$K13/2)+IF($BP13=0,$K13)</f>
        <v>25</v>
      </c>
    </row>
    <row r="14" spans="1:101" ht="11.25" customHeight="1" x14ac:dyDescent="0.25">
      <c r="A14" s="123"/>
      <c r="B14" s="111"/>
      <c r="C14" s="178"/>
      <c r="D14" s="113"/>
      <c r="E14" s="107"/>
      <c r="F14" s="107"/>
      <c r="G14" s="107"/>
      <c r="H14" s="102"/>
      <c r="I14" s="104"/>
      <c r="J14" s="105"/>
      <c r="K14" s="106"/>
      <c r="L14" s="107"/>
      <c r="M14" s="103"/>
      <c r="N14" s="17">
        <v>3</v>
      </c>
      <c r="O14" s="18">
        <v>3</v>
      </c>
      <c r="P14" s="17">
        <v>4</v>
      </c>
      <c r="Q14" s="18">
        <v>0</v>
      </c>
      <c r="R14" s="17">
        <v>3</v>
      </c>
      <c r="S14" s="18">
        <v>3</v>
      </c>
      <c r="T14" s="29"/>
      <c r="U14" s="30"/>
      <c r="V14" s="17">
        <v>2</v>
      </c>
      <c r="W14" s="18">
        <v>4</v>
      </c>
      <c r="X14" s="17">
        <v>2</v>
      </c>
      <c r="Y14" s="18">
        <v>4</v>
      </c>
      <c r="Z14" s="17">
        <v>1</v>
      </c>
      <c r="AA14" s="18">
        <v>4</v>
      </c>
      <c r="AB14" s="17"/>
      <c r="AC14" s="18"/>
      <c r="AD14" s="17"/>
      <c r="AE14" s="18"/>
      <c r="AF14" s="17">
        <v>3</v>
      </c>
      <c r="AG14" s="18">
        <v>3</v>
      </c>
      <c r="AH14" s="17">
        <v>4</v>
      </c>
      <c r="AI14" s="18">
        <v>1</v>
      </c>
      <c r="AJ14" s="17">
        <v>2</v>
      </c>
      <c r="AK14" s="18">
        <v>4</v>
      </c>
      <c r="AL14" s="17">
        <v>2</v>
      </c>
      <c r="AM14" s="18">
        <v>4</v>
      </c>
      <c r="AN14" s="19">
        <v>3</v>
      </c>
      <c r="AO14" s="20">
        <v>3</v>
      </c>
      <c r="AP14" s="21">
        <v>3</v>
      </c>
      <c r="AQ14" s="22">
        <v>3</v>
      </c>
      <c r="AR14" s="21">
        <v>3</v>
      </c>
      <c r="AS14" s="22">
        <v>3</v>
      </c>
      <c r="AT14" s="21">
        <v>2</v>
      </c>
      <c r="AU14" s="22">
        <v>4</v>
      </c>
      <c r="AV14" s="21">
        <v>3</v>
      </c>
      <c r="AW14" s="22">
        <v>3</v>
      </c>
      <c r="AX14" s="23">
        <v>1</v>
      </c>
      <c r="AY14" s="24">
        <v>4</v>
      </c>
      <c r="AZ14" s="23">
        <v>4</v>
      </c>
      <c r="BA14" s="24">
        <v>2</v>
      </c>
      <c r="BB14" s="23">
        <v>3</v>
      </c>
      <c r="BC14" s="24">
        <v>3</v>
      </c>
      <c r="BD14" s="23">
        <v>0</v>
      </c>
      <c r="BE14" s="24">
        <v>4</v>
      </c>
      <c r="BF14" s="23">
        <v>3</v>
      </c>
      <c r="BG14" s="24">
        <v>3</v>
      </c>
      <c r="BH14" s="21">
        <v>4</v>
      </c>
      <c r="BI14" s="22">
        <v>0</v>
      </c>
      <c r="BJ14" s="21">
        <v>1</v>
      </c>
      <c r="BK14" s="22">
        <v>4</v>
      </c>
      <c r="BL14" s="21">
        <v>3</v>
      </c>
      <c r="BM14" s="22">
        <v>3</v>
      </c>
      <c r="BN14" s="21">
        <v>4</v>
      </c>
      <c r="BO14" s="22">
        <v>1</v>
      </c>
      <c r="BP14" s="21">
        <v>0</v>
      </c>
      <c r="BQ14" s="22">
        <v>4</v>
      </c>
      <c r="BR14" s="25">
        <f>SUM($BP14,$BN14,$BL14,$BJ14,$BH14,$BF14,$BD14,$BB14,$AZ14,$AX14,$AV14,$AT14,$AR14,$AP14,$AN14,$AL14,$AJ14,$AH14,$AF14,$AD14,$AB14,$Z14,$X14,$V14,$T14,$R14,$P14,$N14,)</f>
        <v>63</v>
      </c>
      <c r="BS14" s="26">
        <f>SUM($BQ14,$BO14,$BM14,$BK14,$BI14,$BG14,$BE14,$BC14,$BA14,$AY14,$AW14,$AU14,$AS14,$AQ14,$AO14,$AM14,$AK14,$AI14,$AG14,$AE14,$AC14,$AA14,$Y14,$W14,$U14,$S14,$Q14,$O14,)</f>
        <v>74</v>
      </c>
      <c r="BT14" s="117"/>
      <c r="BV14" s="90"/>
      <c r="BW14" s="90"/>
      <c r="BX14" s="90"/>
      <c r="BY14" s="91"/>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row>
    <row r="15" spans="1:101" ht="11.25" customHeight="1" x14ac:dyDescent="0.25">
      <c r="A15" s="118">
        <v>5</v>
      </c>
      <c r="B15" s="140" t="s">
        <v>113</v>
      </c>
      <c r="C15" s="178" t="s">
        <v>114</v>
      </c>
      <c r="D15" s="112"/>
      <c r="E15" s="107">
        <f t="shared" ref="E15" si="116">F15+G15</f>
        <v>1211.68</v>
      </c>
      <c r="F15" s="107">
        <f t="shared" ref="F15" si="117">IF(I15&gt;150,IF(H15&gt;=65,0,SUM(K15-(COUNT(N15:BQ15))*3*(15+50)%)*10),IF(I15&lt;-150,IF((K15-(COUNT(N15:BQ15))*3*((G15-L15)/10+50)%)*10&lt;1,0,SUM(K15-(COUNT(N15:BQ15))*3*((G15-L15)/10+50)%)*10),SUM(K15-(COUNT(N15:BQ15))*3*((G15-L15)/10+50)%)*10))</f>
        <v>-105.31999999999996</v>
      </c>
      <c r="G15" s="107">
        <v>1317</v>
      </c>
      <c r="H15" s="102">
        <f t="shared" ref="H15" si="118">IF(COUNT(N15:BQ15)=0,0,K15/((COUNT(N15:BQ15))*3)%)</f>
        <v>45.333333333333336</v>
      </c>
      <c r="I15" s="103">
        <f t="shared" ref="I15" si="119">G15-L15</f>
        <v>93.759999999999991</v>
      </c>
      <c r="J15" s="105">
        <v>13</v>
      </c>
      <c r="K15" s="106">
        <f>SUM(N15:BQ15)</f>
        <v>34</v>
      </c>
      <c r="L15" s="107">
        <f t="shared" ref="L15" si="120">(SUM($G$7:$G$62)-G15)/(COUNT($G$7:$G$62)-1)</f>
        <v>1223.24</v>
      </c>
      <c r="M15" s="103">
        <f>BZ63</f>
        <v>323.5</v>
      </c>
      <c r="N15" s="94">
        <f t="shared" ref="N15" si="121">IF(N16+O16=0,"",IF(N16=4,3,IF(N16=3,1,0)))</f>
        <v>3</v>
      </c>
      <c r="O15" s="95"/>
      <c r="P15" s="94">
        <f t="shared" ref="P15" si="122">IF(P16+Q16=0,"",IF(P16=4,3,IF(P16=3,1,0)))</f>
        <v>3</v>
      </c>
      <c r="Q15" s="95"/>
      <c r="R15" s="94">
        <f t="shared" ref="R15" si="123">IF(R16+S16=0,"",IF(R16=4,3,IF(R16=3,1,0)))</f>
        <v>1</v>
      </c>
      <c r="S15" s="95"/>
      <c r="T15" s="94">
        <f t="shared" ref="T15" si="124">IF(T16+U16=0,"",IF(T16=4,3,IF(T16=3,1,0)))</f>
        <v>3</v>
      </c>
      <c r="U15" s="95"/>
      <c r="V15" s="73"/>
      <c r="W15" s="74"/>
      <c r="X15" s="114">
        <f t="shared" ref="X15" si="125">IF(X16+Y16=0,"",IF(X16=4,3,IF(X16=3,1,0)))</f>
        <v>0</v>
      </c>
      <c r="Y15" s="115"/>
      <c r="Z15" s="114">
        <f t="shared" ref="Z15" si="126">IF(Z16+AA16=0,"",IF(Z16=4,3,IF(Z16=3,1,0)))</f>
        <v>1</v>
      </c>
      <c r="AA15" s="115"/>
      <c r="AB15" s="94" t="str">
        <f t="shared" ref="AB15" si="127">IF(AB16+AC16=0,"",IF(AB16=4,3,IF(AB16=3,1,0)))</f>
        <v/>
      </c>
      <c r="AC15" s="95"/>
      <c r="AD15" s="94" t="str">
        <f t="shared" ref="AD15" si="128">IF(AD16+AE16=0,"",IF(AD16=4,3,IF(AD16=3,1,0)))</f>
        <v/>
      </c>
      <c r="AE15" s="95"/>
      <c r="AF15" s="94">
        <f t="shared" ref="AF15" si="129">IF(AF16+AG16=0,"",IF(AF16=4,3,IF(AF16=3,1,0)))</f>
        <v>3</v>
      </c>
      <c r="AG15" s="95"/>
      <c r="AH15" s="114">
        <f t="shared" ref="AH15" si="130">IF(AH16+AI16=0,"",IF(AH16=4,3,IF(AH16=3,1,0)))</f>
        <v>0</v>
      </c>
      <c r="AI15" s="115"/>
      <c r="AJ15" s="114">
        <f t="shared" ref="AJ15" si="131">IF(AJ16+AK16=0,"",IF(AJ16=4,3,IF(AJ16=3,1,0)))</f>
        <v>0</v>
      </c>
      <c r="AK15" s="115"/>
      <c r="AL15" s="94">
        <f t="shared" ref="AL15" si="132">IF(AL16+AM16=0,"",IF(AL16=4,3,IF(AL16=3,1,0)))</f>
        <v>3</v>
      </c>
      <c r="AM15" s="95"/>
      <c r="AN15" s="94">
        <f t="shared" ref="AN15" si="133">IF(AN16+AO16=0,"",IF(AN16=4,3,IF(AN16=3,1,0)))</f>
        <v>1</v>
      </c>
      <c r="AO15" s="95"/>
      <c r="AP15" s="114">
        <f t="shared" ref="AP15" si="134">IF(AP16+AQ16=0,"",IF(AP16=4,3,IF(AP16=3,1,0)))</f>
        <v>3</v>
      </c>
      <c r="AQ15" s="115"/>
      <c r="AR15" s="100">
        <f t="shared" ref="AR15" si="135">IF(AR16+AS16=0,"",IF(AR16=4,3,IF(AR16=3,1,0)))</f>
        <v>3</v>
      </c>
      <c r="AS15" s="101"/>
      <c r="AT15" s="114">
        <f t="shared" ref="AT15" si="136">IF(AT16+AU16=0,"",IF(AT16=4,3,IF(AT16=3,1,0)))</f>
        <v>0</v>
      </c>
      <c r="AU15" s="115"/>
      <c r="AV15" s="114">
        <f t="shared" ref="AV15" si="137">IF(AV16+AW16=0,"",IF(AV16=4,3,IF(AV16=3,1,0)))</f>
        <v>0</v>
      </c>
      <c r="AW15" s="115"/>
      <c r="AX15" s="114">
        <f t="shared" ref="AX15" si="138">IF(AX16+AY16=0,"",IF(AX16=4,3,IF(AX16=3,1,0)))</f>
        <v>0</v>
      </c>
      <c r="AY15" s="115"/>
      <c r="AZ15" s="100">
        <f t="shared" ref="AZ15" si="139">IF(AZ16+BA16=0,"",IF(AZ16=4,3,IF(AZ16=3,1,0)))</f>
        <v>3</v>
      </c>
      <c r="BA15" s="101"/>
      <c r="BB15" s="100">
        <f t="shared" ref="BB15" si="140">IF(BB16+BC16=0,"",IF(BB16=4,3,IF(BB16=3,1,0)))</f>
        <v>3</v>
      </c>
      <c r="BC15" s="101"/>
      <c r="BD15" s="114">
        <f t="shared" ref="BD15" si="141">IF(BD16+BE16=0,"",IF(BD16=4,3,IF(BD16=3,1,0)))</f>
        <v>0</v>
      </c>
      <c r="BE15" s="115"/>
      <c r="BF15" s="114">
        <f t="shared" ref="BF15" si="142">IF(BF16+BG16=0,"",IF(BF16=4,3,IF(BF16=3,1,0)))</f>
        <v>0</v>
      </c>
      <c r="BG15" s="115"/>
      <c r="BH15" s="114">
        <f t="shared" ref="BH15" si="143">IF(BH16+BI16=0,"",IF(BH16=4,3,IF(BH16=3,1,0)))</f>
        <v>0</v>
      </c>
      <c r="BI15" s="115"/>
      <c r="BJ15" s="114">
        <f t="shared" ref="BJ15" si="144">IF(BJ16+BK16=0,"",IF(BJ16=4,3,IF(BJ16=3,1,0)))</f>
        <v>0</v>
      </c>
      <c r="BK15" s="115"/>
      <c r="BL15" s="100">
        <f t="shared" ref="BL15" si="145">IF(BL16+BM16=0,"",IF(BL16=4,3,IF(BL16=3,1,0)))</f>
        <v>0</v>
      </c>
      <c r="BM15" s="101"/>
      <c r="BN15" s="100">
        <f>IF(BN16+BO16=0,"",IF(BN16=4,3,IF(BN16=3,1,0)))</f>
        <v>3</v>
      </c>
      <c r="BO15" s="101"/>
      <c r="BP15" s="114">
        <f>IF(BP16+BQ16=0,"",IF(BP16=4,3,IF(BP16=3,1,0)))</f>
        <v>1</v>
      </c>
      <c r="BQ15" s="115"/>
      <c r="BR15" s="96">
        <f>SUM(BR16/BS16)</f>
        <v>0.95652173913043481</v>
      </c>
      <c r="BS15" s="97"/>
      <c r="BT15" s="116">
        <v>5</v>
      </c>
      <c r="BV15" s="90">
        <f>IF($N13=1,$K13/2)+IF($N13=0,$K13)</f>
        <v>12.5</v>
      </c>
      <c r="BW15" s="90">
        <f>IF($P15=1,$K15/2)+IF($P15=0,$K15)</f>
        <v>0</v>
      </c>
      <c r="BX15" s="90">
        <f>IF($R15=1,$K15/2)+IF($R15=0,$K15)</f>
        <v>17</v>
      </c>
      <c r="BY15" s="90">
        <f>IF($T15=1,$K15/2)+IF($T15=0,$K15)</f>
        <v>0</v>
      </c>
      <c r="BZ15" s="91"/>
      <c r="CA15" s="90">
        <f>IF($X15=1,$K15/2)+IF($X15=0,$K15)</f>
        <v>34</v>
      </c>
      <c r="CB15" s="90">
        <f>IF($Z15=1,$K15/2)+IF($Z15=0,$K15)</f>
        <v>17</v>
      </c>
      <c r="CC15" s="90">
        <f>IF($AB15=1,$K15/2)+IF($AB15=0,$K15)</f>
        <v>0</v>
      </c>
      <c r="CD15" s="90">
        <f>IF($AD15=1,$K15/2)+IF($AD15=0,$K15)</f>
        <v>0</v>
      </c>
      <c r="CE15" s="90">
        <f>IF($AF15=1,$K15/2)+IF($AF15=0,$K15)</f>
        <v>0</v>
      </c>
      <c r="CF15" s="90">
        <f>IF($AH15=1,$K15/2)+IF($AH15=0,$K15)</f>
        <v>34</v>
      </c>
      <c r="CG15" s="90">
        <f>IF($AJ15=1,$K15/2)+IF($AJ15=0,$K15)</f>
        <v>34</v>
      </c>
      <c r="CH15" s="90">
        <f>IF($AL15=1,$K15/2)+IF($AL15=0,$K15)</f>
        <v>0</v>
      </c>
      <c r="CI15" s="90">
        <f>IF($AN15=1,$K15/2)+IF($AN15=0,$K15)</f>
        <v>17</v>
      </c>
      <c r="CJ15" s="90">
        <f>IF($AP15=1,$K15/2)+IF($AP15=0,$K15)</f>
        <v>0</v>
      </c>
      <c r="CK15" s="90">
        <f>IF($AR15=1,$K15/2)+IF($AR15=0,$K15)</f>
        <v>0</v>
      </c>
      <c r="CL15" s="90">
        <f>IF($AT15=1,$K15/2)+IF($AT15=0,$K15)</f>
        <v>34</v>
      </c>
      <c r="CM15" s="90">
        <f>IF($AV15=1,$K15/2)+IF($AV15=0,$K15)</f>
        <v>34</v>
      </c>
      <c r="CN15" s="90">
        <f>IF($AX15=1,$K15/2)+IF($AX15=0,$K15)</f>
        <v>34</v>
      </c>
      <c r="CO15" s="90">
        <f>IF($AZ15=1,$K15/2)+IF($AZ15=0,$K15)</f>
        <v>0</v>
      </c>
      <c r="CP15" s="90">
        <f>IF($BB15=1,$K15/2)+IF($BB15=0,$K15)</f>
        <v>0</v>
      </c>
      <c r="CQ15" s="90">
        <f>IF($BD15=1,$K15/2)+IF($BD15=0,$K15)</f>
        <v>34</v>
      </c>
      <c r="CR15" s="90">
        <f>IF($BF15=1,$K15/2)+IF($BF15=0,$K15)</f>
        <v>34</v>
      </c>
      <c r="CS15" s="90">
        <f>IF($BH15=1,$K15/2)+IF($BH15=0,$K15)</f>
        <v>34</v>
      </c>
      <c r="CT15" s="90">
        <f>IF($BJ15=1,$K15/2)+IF($BJ15=0,$K15)</f>
        <v>34</v>
      </c>
      <c r="CU15" s="90">
        <f>IF($BL15=1,$K15/2)+IF($BL15=0,$K15)</f>
        <v>34</v>
      </c>
      <c r="CV15" s="90">
        <f>IF($BN15=1,$K15/2)+IF($BN15=0,$K15)</f>
        <v>0</v>
      </c>
      <c r="CW15" s="90">
        <f>IF($BP15=1,$K15/2)+IF($BP15=0,$K15)</f>
        <v>17</v>
      </c>
    </row>
    <row r="16" spans="1:101" ht="11.25" customHeight="1" x14ac:dyDescent="0.25">
      <c r="A16" s="121"/>
      <c r="B16" s="140"/>
      <c r="C16" s="178"/>
      <c r="D16" s="113"/>
      <c r="E16" s="107"/>
      <c r="F16" s="107"/>
      <c r="G16" s="107"/>
      <c r="H16" s="102"/>
      <c r="I16" s="104"/>
      <c r="J16" s="105"/>
      <c r="K16" s="106"/>
      <c r="L16" s="107"/>
      <c r="M16" s="103"/>
      <c r="N16" s="17">
        <v>4</v>
      </c>
      <c r="O16" s="18">
        <v>2</v>
      </c>
      <c r="P16" s="17">
        <v>4</v>
      </c>
      <c r="Q16" s="18">
        <v>1</v>
      </c>
      <c r="R16" s="17">
        <v>3</v>
      </c>
      <c r="S16" s="18">
        <v>3</v>
      </c>
      <c r="T16" s="17">
        <v>4</v>
      </c>
      <c r="U16" s="18">
        <v>2</v>
      </c>
      <c r="V16" s="75"/>
      <c r="W16" s="76"/>
      <c r="X16" s="31">
        <v>2</v>
      </c>
      <c r="Y16" s="32">
        <v>4</v>
      </c>
      <c r="Z16" s="31">
        <v>3</v>
      </c>
      <c r="AA16" s="32">
        <v>3</v>
      </c>
      <c r="AB16" s="17"/>
      <c r="AC16" s="18"/>
      <c r="AD16" s="17"/>
      <c r="AE16" s="18"/>
      <c r="AF16" s="17">
        <v>4</v>
      </c>
      <c r="AG16" s="18">
        <v>2</v>
      </c>
      <c r="AH16" s="31">
        <v>0</v>
      </c>
      <c r="AI16" s="32">
        <v>4</v>
      </c>
      <c r="AJ16" s="31">
        <v>2</v>
      </c>
      <c r="AK16" s="32">
        <v>4</v>
      </c>
      <c r="AL16" s="17">
        <v>4</v>
      </c>
      <c r="AM16" s="18">
        <v>2</v>
      </c>
      <c r="AN16" s="17">
        <v>3</v>
      </c>
      <c r="AO16" s="18">
        <v>3</v>
      </c>
      <c r="AP16" s="33">
        <v>4</v>
      </c>
      <c r="AQ16" s="34">
        <v>0</v>
      </c>
      <c r="AR16" s="21">
        <v>4</v>
      </c>
      <c r="AS16" s="22">
        <v>2</v>
      </c>
      <c r="AT16" s="33">
        <v>0</v>
      </c>
      <c r="AU16" s="34">
        <v>4</v>
      </c>
      <c r="AV16" s="33">
        <v>1</v>
      </c>
      <c r="AW16" s="34">
        <v>4</v>
      </c>
      <c r="AX16" s="31">
        <v>1</v>
      </c>
      <c r="AY16" s="32">
        <v>4</v>
      </c>
      <c r="AZ16" s="23">
        <v>4</v>
      </c>
      <c r="BA16" s="24">
        <v>2</v>
      </c>
      <c r="BB16" s="23">
        <v>4</v>
      </c>
      <c r="BC16" s="24">
        <v>0</v>
      </c>
      <c r="BD16" s="31">
        <v>2</v>
      </c>
      <c r="BE16" s="32">
        <v>4</v>
      </c>
      <c r="BF16" s="31">
        <v>1</v>
      </c>
      <c r="BG16" s="32">
        <v>4</v>
      </c>
      <c r="BH16" s="31">
        <v>2</v>
      </c>
      <c r="BI16" s="32">
        <v>4</v>
      </c>
      <c r="BJ16" s="33">
        <v>1</v>
      </c>
      <c r="BK16" s="34">
        <v>4</v>
      </c>
      <c r="BL16" s="21">
        <v>2</v>
      </c>
      <c r="BM16" s="22">
        <v>4</v>
      </c>
      <c r="BN16" s="21">
        <v>4</v>
      </c>
      <c r="BO16" s="22">
        <v>0</v>
      </c>
      <c r="BP16" s="33">
        <v>3</v>
      </c>
      <c r="BQ16" s="34">
        <v>3</v>
      </c>
      <c r="BR16" s="25">
        <f>SUM($BP16,$BN16,$BL16,$BJ16,$BH16,$BF16,$BD16,$BB16,$AZ16,$AX16,$AV16,$AT16,$AR16,$AP16,$AN16,$AL16,$AJ16,$AH16,$AF16,$AD16,$AB16,$Z16,$X16,$V16,$T16,$R16,$P16,$N16,)</f>
        <v>66</v>
      </c>
      <c r="BS16" s="26">
        <f>SUM($BQ16,$BO16,$BM16,$BK16,$BI16,$BG16,$BE16,$BC16,$BA16,$AY16,$AW16,$AU16,$AS16,$AQ16,$AO16,$AM16,$AK16,$AI16,$AG16,$AE16,$AC16,$AA16,$Y16,$W16,$U16,$S16,$Q16,$O16,)</f>
        <v>69</v>
      </c>
      <c r="BT16" s="117"/>
      <c r="BV16" s="90"/>
      <c r="BW16" s="90"/>
      <c r="BX16" s="90"/>
      <c r="BY16" s="90"/>
      <c r="BZ16" s="91"/>
      <c r="CA16" s="90"/>
      <c r="CB16" s="90"/>
      <c r="CC16" s="90"/>
      <c r="CD16" s="90"/>
      <c r="CE16" s="90"/>
      <c r="CF16" s="90"/>
      <c r="CG16" s="90"/>
      <c r="CH16" s="90"/>
      <c r="CI16" s="90"/>
      <c r="CJ16" s="90"/>
      <c r="CK16" s="90"/>
      <c r="CL16" s="90"/>
      <c r="CM16" s="90"/>
      <c r="CN16" s="90"/>
      <c r="CO16" s="90"/>
      <c r="CP16" s="90"/>
      <c r="CQ16" s="90"/>
      <c r="CR16" s="90"/>
      <c r="CS16" s="90"/>
      <c r="CT16" s="90"/>
      <c r="CU16" s="90"/>
      <c r="CV16" s="90"/>
      <c r="CW16" s="90"/>
    </row>
    <row r="17" spans="1:101" ht="11.25" customHeight="1" x14ac:dyDescent="0.25">
      <c r="A17" s="108">
        <v>6</v>
      </c>
      <c r="B17" s="140" t="s">
        <v>115</v>
      </c>
      <c r="C17" s="178" t="s">
        <v>106</v>
      </c>
      <c r="D17" s="112"/>
      <c r="E17" s="107">
        <f t="shared" ref="E17" si="146">F17+G17</f>
        <v>1419</v>
      </c>
      <c r="F17" s="107">
        <f t="shared" ref="F17" si="147">IF(I17&gt;150,IF(H17&gt;=65,0,SUM(K17-(COUNT(N17:BQ17))*3*(15+50)%)*10),IF(I17&lt;-150,IF((K17-(COUNT(N17:BQ17))*3*((G17-L17)/10+50)%)*10&lt;1,0,SUM(K17-(COUNT(N17:BQ17))*3*((G17-L17)/10+50)%)*10),SUM(K17-(COUNT(N17:BQ17))*3*((G17-L17)/10+50)%)*10))</f>
        <v>0</v>
      </c>
      <c r="G17" s="107">
        <v>1419</v>
      </c>
      <c r="H17" s="102">
        <f t="shared" ref="H17" si="148">IF(COUNT(N17:BQ17)=0,0,K17/((COUNT(N17:BQ17))*3)%)</f>
        <v>68</v>
      </c>
      <c r="I17" s="103">
        <f t="shared" ref="I17" si="149">G17-L17</f>
        <v>199.83999999999992</v>
      </c>
      <c r="J17" s="105">
        <v>2</v>
      </c>
      <c r="K17" s="106">
        <f>SUM(N17:BQ17)</f>
        <v>51</v>
      </c>
      <c r="L17" s="107">
        <f t="shared" ref="L17" si="150">(SUM($G$7:$G$62)-G17)/(COUNT($G$7:$G$62)-1)</f>
        <v>1219.1600000000001</v>
      </c>
      <c r="M17" s="103">
        <f>CA63</f>
        <v>553</v>
      </c>
      <c r="N17" s="94">
        <f t="shared" ref="N17" si="151">IF(N18+O18=0,"",IF(N18=4,3,IF(N18=3,1,0)))</f>
        <v>1</v>
      </c>
      <c r="O17" s="95"/>
      <c r="P17" s="94">
        <f t="shared" ref="P17" si="152">IF(P18+Q18=0,"",IF(P18=4,3,IF(P18=3,1,0)))</f>
        <v>1</v>
      </c>
      <c r="Q17" s="95"/>
      <c r="R17" s="94">
        <f t="shared" ref="R17" si="153">IF(R18+S18=0,"",IF(R18=4,3,IF(R18=3,1,0)))</f>
        <v>1</v>
      </c>
      <c r="S17" s="95"/>
      <c r="T17" s="94">
        <f t="shared" ref="T17" si="154">IF(T18+U18=0,"",IF(T18=4,3,IF(T18=3,1,0)))</f>
        <v>3</v>
      </c>
      <c r="U17" s="95"/>
      <c r="V17" s="114">
        <f t="shared" ref="V17" si="155">IF(V18+W18=0,"",IF(V18=4,3,IF(V18=3,1,0)))</f>
        <v>3</v>
      </c>
      <c r="W17" s="115"/>
      <c r="X17" s="73"/>
      <c r="Y17" s="74"/>
      <c r="Z17" s="114">
        <f t="shared" ref="Z17" si="156">IF(Z18+AA18=0,"",IF(Z18=4,3,IF(Z18=3,1,0)))</f>
        <v>1</v>
      </c>
      <c r="AA17" s="115"/>
      <c r="AB17" s="94" t="str">
        <f t="shared" ref="AB17" si="157">IF(AB18+AC18=0,"",IF(AB18=4,3,IF(AB18=3,1,0)))</f>
        <v/>
      </c>
      <c r="AC17" s="95"/>
      <c r="AD17" s="94" t="str">
        <f t="shared" ref="AD17" si="158">IF(AD18+AE18=0,"",IF(AD18=4,3,IF(AD18=3,1,0)))</f>
        <v/>
      </c>
      <c r="AE17" s="95"/>
      <c r="AF17" s="94">
        <f t="shared" ref="AF17" si="159">IF(AF18+AG18=0,"",IF(AF18=4,3,IF(AF18=3,1,0)))</f>
        <v>3</v>
      </c>
      <c r="AG17" s="95"/>
      <c r="AH17" s="114">
        <f t="shared" ref="AH17" si="160">IF(AH18+AI18=0,"",IF(AH18=4,3,IF(AH18=3,1,0)))</f>
        <v>0</v>
      </c>
      <c r="AI17" s="115"/>
      <c r="AJ17" s="114">
        <f t="shared" ref="AJ17" si="161">IF(AJ18+AK18=0,"",IF(AJ18=4,3,IF(AJ18=3,1,0)))</f>
        <v>1</v>
      </c>
      <c r="AK17" s="115"/>
      <c r="AL17" s="94">
        <f t="shared" ref="AL17" si="162">IF(AL18+AM18=0,"",IF(AL18=4,3,IF(AL18=3,1,0)))</f>
        <v>3</v>
      </c>
      <c r="AM17" s="95"/>
      <c r="AN17" s="94">
        <f t="shared" ref="AN17" si="163">IF(AN18+AO18=0,"",IF(AN18=4,3,IF(AN18=3,1,0)))</f>
        <v>3</v>
      </c>
      <c r="AO17" s="95"/>
      <c r="AP17" s="114">
        <f t="shared" ref="AP17" si="164">IF(AP18+AQ18=0,"",IF(AP18=4,3,IF(AP18=3,1,0)))</f>
        <v>1</v>
      </c>
      <c r="AQ17" s="115"/>
      <c r="AR17" s="100">
        <f t="shared" ref="AR17" si="165">IF(AR18+AS18=0,"",IF(AR18=4,3,IF(AR18=3,1,0)))</f>
        <v>3</v>
      </c>
      <c r="AS17" s="101"/>
      <c r="AT17" s="114">
        <f t="shared" ref="AT17" si="166">IF(AT18+AU18=0,"",IF(AT18=4,3,IF(AT18=3,1,0)))</f>
        <v>0</v>
      </c>
      <c r="AU17" s="115"/>
      <c r="AV17" s="114">
        <f t="shared" ref="AV17" si="167">IF(AV18+AW18=0,"",IF(AV18=4,3,IF(AV18=3,1,0)))</f>
        <v>0</v>
      </c>
      <c r="AW17" s="115"/>
      <c r="AX17" s="114">
        <f t="shared" ref="AX17" si="168">IF(AX18+AY18=0,"",IF(AX18=4,3,IF(AX18=3,1,0)))</f>
        <v>3</v>
      </c>
      <c r="AY17" s="115"/>
      <c r="AZ17" s="100">
        <f t="shared" ref="AZ17" si="169">IF(AZ18+BA18=0,"",IF(AZ18=4,3,IF(AZ18=3,1,0)))</f>
        <v>3</v>
      </c>
      <c r="BA17" s="101"/>
      <c r="BB17" s="100">
        <f t="shared" ref="BB17" si="170">IF(BB18+BC18=0,"",IF(BB18=4,3,IF(BB18=3,1,0)))</f>
        <v>3</v>
      </c>
      <c r="BC17" s="101"/>
      <c r="BD17" s="114">
        <f t="shared" ref="BD17" si="171">IF(BD18+BE18=0,"",IF(BD18=4,3,IF(BD18=3,1,0)))</f>
        <v>3</v>
      </c>
      <c r="BE17" s="115"/>
      <c r="BF17" s="114">
        <f t="shared" ref="BF17" si="172">IF(BF18+BG18=0,"",IF(BF18=4,3,IF(BF18=3,1,0)))</f>
        <v>3</v>
      </c>
      <c r="BG17" s="115"/>
      <c r="BH17" s="114">
        <f t="shared" ref="BH17" si="173">IF(BH18+BI18=0,"",IF(BH18=4,3,IF(BH18=3,1,0)))</f>
        <v>0</v>
      </c>
      <c r="BI17" s="115"/>
      <c r="BJ17" s="114">
        <f t="shared" ref="BJ17" si="174">IF(BJ18+BK18=0,"",IF(BJ18=4,3,IF(BJ18=3,1,0)))</f>
        <v>3</v>
      </c>
      <c r="BK17" s="115"/>
      <c r="BL17" s="100">
        <f t="shared" ref="BL17" si="175">IF(BL18+BM18=0,"",IF(BL18=4,3,IF(BL18=3,1,0)))</f>
        <v>3</v>
      </c>
      <c r="BM17" s="101"/>
      <c r="BN17" s="100">
        <f>IF(BN18+BO18=0,"",IF(BN18=4,3,IF(BN18=3,1,0)))</f>
        <v>3</v>
      </c>
      <c r="BO17" s="101"/>
      <c r="BP17" s="114">
        <f>IF(BP18+BQ18=0,"",IF(BP18=4,3,IF(BP18=3,1,0)))</f>
        <v>3</v>
      </c>
      <c r="BQ17" s="115"/>
      <c r="BR17" s="96">
        <f>SUM(BR18/BS18)</f>
        <v>1.5769230769230769</v>
      </c>
      <c r="BS17" s="97"/>
      <c r="BT17" s="116">
        <v>21</v>
      </c>
      <c r="BV17" s="90">
        <f>IF($N15=1,$K15/2)+IF($N15=0,$K15)</f>
        <v>0</v>
      </c>
      <c r="BW17" s="90">
        <f>IF($P17=1,$K17/2)+IF($P17=0,$K17)</f>
        <v>25.5</v>
      </c>
      <c r="BX17" s="90">
        <f>IF($R17=1,$K17/2)+IF($R17=0,$K17)</f>
        <v>25.5</v>
      </c>
      <c r="BY17" s="90">
        <f>IF($T17=1,$K17/2)+IF($T17=0,$K17)</f>
        <v>0</v>
      </c>
      <c r="BZ17" s="90">
        <f>IF($V17=1,$K17/2)+IF($V17=0,$K17)</f>
        <v>0</v>
      </c>
      <c r="CA17" s="91"/>
      <c r="CB17" s="90">
        <f>IF($Z17=1,$K17/2)+IF($Z17=0,$K17)</f>
        <v>25.5</v>
      </c>
      <c r="CC17" s="90">
        <f>IF($AB17=1,$K17/2)+IF($AB17=0,$K17)</f>
        <v>0</v>
      </c>
      <c r="CD17" s="90">
        <f>IF($AD17=1,$K17/2)+IF($AD17=0,$K17)</f>
        <v>0</v>
      </c>
      <c r="CE17" s="90">
        <f>IF($AF17=1,$K17/2)+IF($AF17=0,$K17)</f>
        <v>0</v>
      </c>
      <c r="CF17" s="90">
        <f>IF($AH17=1,$K17/2)+IF($AH17=0,$K17)</f>
        <v>51</v>
      </c>
      <c r="CG17" s="90">
        <f>IF($AJ17=1,$K17/2)+IF($AJ17=0,$K17)</f>
        <v>25.5</v>
      </c>
      <c r="CH17" s="90">
        <f>IF($AL17=1,$K17/2)+IF($AL17=0,$K17)</f>
        <v>0</v>
      </c>
      <c r="CI17" s="90">
        <f>IF($AN17=1,$K17/2)+IF($AN17=0,$K17)</f>
        <v>0</v>
      </c>
      <c r="CJ17" s="90">
        <f>IF($AP17=1,$K17/2)+IF($AP17=0,$K17)</f>
        <v>25.5</v>
      </c>
      <c r="CK17" s="90">
        <f>IF($AR17=1,$K17/2)+IF($AR17=0,$K17)</f>
        <v>0</v>
      </c>
      <c r="CL17" s="90">
        <f>IF($AT17=1,$K17/2)+IF($AT17=0,$K17)</f>
        <v>51</v>
      </c>
      <c r="CM17" s="90">
        <f>IF($AV17=1,$K17/2)+IF($AV17=0,$K17)</f>
        <v>51</v>
      </c>
      <c r="CN17" s="90">
        <f>IF($AX17=1,$K17/2)+IF($AX17=0,$K17)</f>
        <v>0</v>
      </c>
      <c r="CO17" s="90">
        <f>IF($AZ17=1,$K17/2)+IF($AZ17=0,$K17)</f>
        <v>0</v>
      </c>
      <c r="CP17" s="90">
        <f>IF($BB17=1,$K17/2)+IF($BB17=0,$K17)</f>
        <v>0</v>
      </c>
      <c r="CQ17" s="90">
        <f>IF($BD17=1,$K17/2)+IF($BD17=0,$K17)</f>
        <v>0</v>
      </c>
      <c r="CR17" s="90">
        <f>IF($BF17=1,$K17/2)+IF($BF17=0,$K17)</f>
        <v>0</v>
      </c>
      <c r="CS17" s="90">
        <f>IF($BH17=1,$K17/2)+IF($BH17=0,$K17)</f>
        <v>51</v>
      </c>
      <c r="CT17" s="90">
        <f>IF($BJ17=1,$K17/2)+IF($BJ17=0,$K17)</f>
        <v>0</v>
      </c>
      <c r="CU17" s="90">
        <f>IF($BL17=1,$K17/2)+IF($BL17=0,$K17)</f>
        <v>0</v>
      </c>
      <c r="CV17" s="90">
        <f>IF($BN17=1,$K17/2)+IF($BN17=0,$K17)</f>
        <v>0</v>
      </c>
      <c r="CW17" s="90">
        <f>IF($BP17=1,$K17/2)+IF($BP17=0,$K17)</f>
        <v>0</v>
      </c>
    </row>
    <row r="18" spans="1:101" ht="11.25" customHeight="1" x14ac:dyDescent="0.25">
      <c r="A18" s="123"/>
      <c r="B18" s="140"/>
      <c r="C18" s="178"/>
      <c r="D18" s="113"/>
      <c r="E18" s="107"/>
      <c r="F18" s="107"/>
      <c r="G18" s="107"/>
      <c r="H18" s="102"/>
      <c r="I18" s="104"/>
      <c r="J18" s="105"/>
      <c r="K18" s="106"/>
      <c r="L18" s="107"/>
      <c r="M18" s="103"/>
      <c r="N18" s="17">
        <v>3</v>
      </c>
      <c r="O18" s="18">
        <v>3</v>
      </c>
      <c r="P18" s="17">
        <v>3</v>
      </c>
      <c r="Q18" s="18">
        <v>3</v>
      </c>
      <c r="R18" s="17">
        <v>3</v>
      </c>
      <c r="S18" s="18">
        <v>3</v>
      </c>
      <c r="T18" s="17">
        <v>4</v>
      </c>
      <c r="U18" s="18">
        <v>2</v>
      </c>
      <c r="V18" s="31">
        <v>4</v>
      </c>
      <c r="W18" s="32">
        <v>2</v>
      </c>
      <c r="X18" s="75"/>
      <c r="Y18" s="76"/>
      <c r="Z18" s="31">
        <v>3</v>
      </c>
      <c r="AA18" s="32">
        <v>3</v>
      </c>
      <c r="AB18" s="17"/>
      <c r="AC18" s="18"/>
      <c r="AD18" s="17"/>
      <c r="AE18" s="18"/>
      <c r="AF18" s="17">
        <v>4</v>
      </c>
      <c r="AG18" s="18">
        <v>0</v>
      </c>
      <c r="AH18" s="31">
        <v>1</v>
      </c>
      <c r="AI18" s="32">
        <v>4</v>
      </c>
      <c r="AJ18" s="31">
        <v>3</v>
      </c>
      <c r="AK18" s="32">
        <v>3</v>
      </c>
      <c r="AL18" s="17">
        <v>4</v>
      </c>
      <c r="AM18" s="18">
        <v>1</v>
      </c>
      <c r="AN18" s="17">
        <v>4</v>
      </c>
      <c r="AO18" s="18">
        <v>1</v>
      </c>
      <c r="AP18" s="31">
        <v>3</v>
      </c>
      <c r="AQ18" s="32">
        <v>3</v>
      </c>
      <c r="AR18" s="21">
        <v>4</v>
      </c>
      <c r="AS18" s="22">
        <v>0</v>
      </c>
      <c r="AT18" s="33">
        <v>1</v>
      </c>
      <c r="AU18" s="34">
        <v>4</v>
      </c>
      <c r="AV18" s="33">
        <v>1</v>
      </c>
      <c r="AW18" s="34">
        <v>4</v>
      </c>
      <c r="AX18" s="31">
        <v>4</v>
      </c>
      <c r="AY18" s="32">
        <v>2</v>
      </c>
      <c r="AZ18" s="23">
        <v>4</v>
      </c>
      <c r="BA18" s="24">
        <v>1</v>
      </c>
      <c r="BB18" s="23">
        <v>4</v>
      </c>
      <c r="BC18" s="24">
        <v>2</v>
      </c>
      <c r="BD18" s="31">
        <v>4</v>
      </c>
      <c r="BE18" s="32">
        <v>2</v>
      </c>
      <c r="BF18" s="31">
        <v>4</v>
      </c>
      <c r="BG18" s="32">
        <v>1</v>
      </c>
      <c r="BH18" s="31">
        <v>1</v>
      </c>
      <c r="BI18" s="32">
        <v>4</v>
      </c>
      <c r="BJ18" s="31">
        <v>4</v>
      </c>
      <c r="BK18" s="32">
        <v>2</v>
      </c>
      <c r="BL18" s="21">
        <v>4</v>
      </c>
      <c r="BM18" s="22">
        <v>1</v>
      </c>
      <c r="BN18" s="21">
        <v>4</v>
      </c>
      <c r="BO18" s="22">
        <v>0</v>
      </c>
      <c r="BP18" s="33">
        <v>4</v>
      </c>
      <c r="BQ18" s="34">
        <v>1</v>
      </c>
      <c r="BR18" s="25">
        <f>SUM($BP18,$BN18,$BL18,$BJ18,$BH18,$BF18,$BD18,$BB18,$AZ18,$AX18,$AV18,$AT18,$AR18,$AP18,$AN18,$AL18,$AJ18,$AH18,$AF18,$AD18,$AB18,$Z18,$X18,$V18,$T18,$R18,$P18,$N18,)</f>
        <v>82</v>
      </c>
      <c r="BS18" s="26">
        <f>SUM($BQ18,$BO18,$BM18,$BK18,$BI18,$BG18,$BE18,$BC18,$BA18,$AY18,$AW18,$AU18,$AS18,$AQ18,$AO18,$AM18,$AK18,$AI18,$AG18,$AE18,$AC18,$AA18,$Y18,$W18,$U18,$S18,$Q18,$O18,)</f>
        <v>52</v>
      </c>
      <c r="BT18" s="117"/>
      <c r="BV18" s="90"/>
      <c r="BW18" s="90"/>
      <c r="BX18" s="90"/>
      <c r="BY18" s="90"/>
      <c r="BZ18" s="90"/>
      <c r="CA18" s="91"/>
      <c r="CB18" s="90"/>
      <c r="CC18" s="90"/>
      <c r="CD18" s="90"/>
      <c r="CE18" s="90"/>
      <c r="CF18" s="90"/>
      <c r="CG18" s="90"/>
      <c r="CH18" s="90"/>
      <c r="CI18" s="90"/>
      <c r="CJ18" s="90"/>
      <c r="CK18" s="90"/>
      <c r="CL18" s="90"/>
      <c r="CM18" s="90"/>
      <c r="CN18" s="90"/>
      <c r="CO18" s="90"/>
      <c r="CP18" s="90"/>
      <c r="CQ18" s="90"/>
      <c r="CR18" s="90"/>
      <c r="CS18" s="90"/>
      <c r="CT18" s="90"/>
      <c r="CU18" s="90"/>
      <c r="CV18" s="90"/>
      <c r="CW18" s="90"/>
    </row>
    <row r="19" spans="1:101" ht="11.25" customHeight="1" x14ac:dyDescent="0.25">
      <c r="A19" s="118">
        <v>7</v>
      </c>
      <c r="B19" s="140" t="s">
        <v>116</v>
      </c>
      <c r="C19" s="178" t="s">
        <v>110</v>
      </c>
      <c r="D19" s="112"/>
      <c r="E19" s="107">
        <f t="shared" ref="E19" si="176">F19+G19</f>
        <v>1344.5</v>
      </c>
      <c r="F19" s="107">
        <f t="shared" ref="F19" si="177">IF(I19&gt;150,IF(H19&gt;=65,0,SUM(K19-(COUNT(N19:BQ19))*3*(15+50)%)*10),IF(I19&lt;-150,IF((K19-(COUNT(N19:BQ19))*3*((G19-L19)/10+50)%)*10&lt;1,0,SUM(K19-(COUNT(N19:BQ19))*3*((G19-L19)/10+50)%)*10),SUM(K19-(COUNT(N19:BQ19))*3*((G19-L19)/10+50)%)*10))</f>
        <v>-47.5</v>
      </c>
      <c r="G19" s="107">
        <v>1392</v>
      </c>
      <c r="H19" s="102">
        <f t="shared" ref="H19" si="178">IF(COUNT(N19:BQ19)=0,0,K19/((COUNT(N19:BQ19))*3)%)</f>
        <v>58.666666666666664</v>
      </c>
      <c r="I19" s="103">
        <f t="shared" ref="I19" si="179">G19-L19</f>
        <v>171.76</v>
      </c>
      <c r="J19" s="105">
        <v>4</v>
      </c>
      <c r="K19" s="106">
        <f>SUM(N19:BQ19)</f>
        <v>44</v>
      </c>
      <c r="L19" s="107">
        <f t="shared" ref="L19" si="180">(SUM($G$7:$G$62)-G19)/(COUNT($G$7:$G$62)-1)</f>
        <v>1220.24</v>
      </c>
      <c r="M19" s="103">
        <f>CB63</f>
        <v>527.5</v>
      </c>
      <c r="N19" s="94">
        <f t="shared" ref="N19" si="181">IF(N20+O20=0,"",IF(N20=4,3,IF(N20=3,1,0)))</f>
        <v>3</v>
      </c>
      <c r="O19" s="95"/>
      <c r="P19" s="94">
        <f t="shared" ref="P19" si="182">IF(P20+Q20=0,"",IF(P20=4,3,IF(P20=3,1,0)))</f>
        <v>0</v>
      </c>
      <c r="Q19" s="95"/>
      <c r="R19" s="94">
        <f t="shared" ref="R19" si="183">IF(R20+S20=0,"",IF(R20=4,3,IF(R20=3,1,0)))</f>
        <v>1</v>
      </c>
      <c r="S19" s="95"/>
      <c r="T19" s="94">
        <f t="shared" ref="T19" si="184">IF(T20+U20=0,"",IF(T20=4,3,IF(T20=3,1,0)))</f>
        <v>3</v>
      </c>
      <c r="U19" s="95"/>
      <c r="V19" s="114">
        <f t="shared" ref="V19" si="185">IF(V20+W20=0,"",IF(V20=4,3,IF(V20=3,1,0)))</f>
        <v>1</v>
      </c>
      <c r="W19" s="115"/>
      <c r="X19" s="114">
        <f t="shared" ref="X19" si="186">IF(X20+Y20=0,"",IF(X20=4,3,IF(X20=3,1,0)))</f>
        <v>1</v>
      </c>
      <c r="Y19" s="115"/>
      <c r="Z19" s="73"/>
      <c r="AA19" s="74"/>
      <c r="AB19" s="94" t="str">
        <f t="shared" ref="AB19" si="187">IF(AB20+AC20=0,"",IF(AB20=4,3,IF(AB20=3,1,0)))</f>
        <v/>
      </c>
      <c r="AC19" s="95"/>
      <c r="AD19" s="94" t="str">
        <f t="shared" ref="AD19" si="188">IF(AD20+AE20=0,"",IF(AD20=4,3,IF(AD20=3,1,0)))</f>
        <v/>
      </c>
      <c r="AE19" s="95"/>
      <c r="AF19" s="94">
        <f t="shared" ref="AF19" si="189">IF(AF20+AG20=0,"",IF(AF20=4,3,IF(AF20=3,1,0)))</f>
        <v>1</v>
      </c>
      <c r="AG19" s="95"/>
      <c r="AH19" s="114">
        <f t="shared" ref="AH19" si="190">IF(AH20+AI20=0,"",IF(AH20=4,3,IF(AH20=3,1,0)))</f>
        <v>0</v>
      </c>
      <c r="AI19" s="115"/>
      <c r="AJ19" s="114">
        <f t="shared" ref="AJ19" si="191">IF(AJ20+AK20=0,"",IF(AJ20=4,3,IF(AJ20=3,1,0)))</f>
        <v>3</v>
      </c>
      <c r="AK19" s="115"/>
      <c r="AL19" s="94">
        <f t="shared" ref="AL19" si="192">IF(AL20+AM20=0,"",IF(AL20=4,3,IF(AL20=3,1,0)))</f>
        <v>1</v>
      </c>
      <c r="AM19" s="95"/>
      <c r="AN19" s="94">
        <f t="shared" ref="AN19" si="193">IF(AN20+AO20=0,"",IF(AN20=4,3,IF(AN20=3,1,0)))</f>
        <v>3</v>
      </c>
      <c r="AO19" s="95"/>
      <c r="AP19" s="114">
        <f t="shared" ref="AP19" si="194">IF(AP20+AQ20=0,"",IF(AP20=4,3,IF(AP20=3,1,0)))</f>
        <v>3</v>
      </c>
      <c r="AQ19" s="115"/>
      <c r="AR19" s="100">
        <f t="shared" ref="AR19" si="195">IF(AR20+AS20=0,"",IF(AR20=4,3,IF(AR20=3,1,0)))</f>
        <v>1</v>
      </c>
      <c r="AS19" s="101"/>
      <c r="AT19" s="114">
        <f t="shared" ref="AT19" si="196">IF(AT20+AU20=0,"",IF(AT20=4,3,IF(AT20=3,1,0)))</f>
        <v>0</v>
      </c>
      <c r="AU19" s="115"/>
      <c r="AV19" s="114">
        <f t="shared" ref="AV19" si="197">IF(AV20+AW20=0,"",IF(AV20=4,3,IF(AV20=3,1,0)))</f>
        <v>1</v>
      </c>
      <c r="AW19" s="115"/>
      <c r="AX19" s="114">
        <f t="shared" ref="AX19" si="198">IF(AX20+AY20=0,"",IF(AX20=4,3,IF(AX20=3,1,0)))</f>
        <v>3</v>
      </c>
      <c r="AY19" s="115"/>
      <c r="AZ19" s="100">
        <f t="shared" ref="AZ19" si="199">IF(AZ20+BA20=0,"",IF(AZ20=4,3,IF(AZ20=3,1,0)))</f>
        <v>3</v>
      </c>
      <c r="BA19" s="101"/>
      <c r="BB19" s="100">
        <f t="shared" ref="BB19" si="200">IF(BB20+BC20=0,"",IF(BB20=4,3,IF(BB20=3,1,0)))</f>
        <v>1</v>
      </c>
      <c r="BC19" s="101"/>
      <c r="BD19" s="114">
        <f t="shared" ref="BD19" si="201">IF(BD20+BE20=0,"",IF(BD20=4,3,IF(BD20=3,1,0)))</f>
        <v>1</v>
      </c>
      <c r="BE19" s="115"/>
      <c r="BF19" s="114">
        <f t="shared" ref="BF19" si="202">IF(BF20+BG20=0,"",IF(BF20=4,3,IF(BF20=3,1,0)))</f>
        <v>1</v>
      </c>
      <c r="BG19" s="115"/>
      <c r="BH19" s="114">
        <f t="shared" ref="BH19" si="203">IF(BH20+BI20=0,"",IF(BH20=4,3,IF(BH20=3,1,0)))</f>
        <v>3</v>
      </c>
      <c r="BI19" s="115"/>
      <c r="BJ19" s="114">
        <f t="shared" ref="BJ19" si="204">IF(BJ20+BK20=0,"",IF(BJ20=4,3,IF(BJ20=3,1,0)))</f>
        <v>3</v>
      </c>
      <c r="BK19" s="115"/>
      <c r="BL19" s="100">
        <f t="shared" ref="BL19" si="205">IF(BL20+BM20=0,"",IF(BL20=4,3,IF(BL20=3,1,0)))</f>
        <v>3</v>
      </c>
      <c r="BM19" s="101"/>
      <c r="BN19" s="100">
        <f>IF(BN20+BO20=0,"",IF(BN20=4,3,IF(BN20=3,1,0)))</f>
        <v>3</v>
      </c>
      <c r="BO19" s="101"/>
      <c r="BP19" s="114">
        <f>IF(BP20+BQ20=0,"",IF(BP20=4,3,IF(BP20=3,1,0)))</f>
        <v>1</v>
      </c>
      <c r="BQ19" s="115"/>
      <c r="BR19" s="96">
        <f>SUM(BR20/BS20)</f>
        <v>1.3278688524590163</v>
      </c>
      <c r="BS19" s="97"/>
      <c r="BT19" s="116">
        <v>21</v>
      </c>
      <c r="BV19" s="90">
        <f>IF($N17=1,$K17/2)+IF($N17=0,$K17)</f>
        <v>25.5</v>
      </c>
      <c r="BW19" s="90">
        <f>IF($P19=1,$K19/2)+IF($P19=0,$K19)</f>
        <v>44</v>
      </c>
      <c r="BX19" s="90">
        <f>IF($R19=1,$K19/2)+IF($R19=0,$K19)</f>
        <v>22</v>
      </c>
      <c r="BY19" s="90">
        <f>IF($T19=1,$K19/2)+IF($T19=0,$K19)</f>
        <v>0</v>
      </c>
      <c r="BZ19" s="90">
        <f>IF($V19=1,$K19/2)+IF($V19=0,$K19)</f>
        <v>22</v>
      </c>
      <c r="CA19" s="90">
        <f>IF($X19=1,$K19/2)+IF($X19=0,$K19)</f>
        <v>22</v>
      </c>
      <c r="CB19" s="91"/>
      <c r="CC19" s="90">
        <f>IF($AB19=1,$K19/2)+IF($AB19=0,$K19)</f>
        <v>0</v>
      </c>
      <c r="CD19" s="90">
        <f>IF($AD19=1,$K19/2)+IF($AD19=0,$K19)</f>
        <v>0</v>
      </c>
      <c r="CE19" s="90">
        <f>IF($AF19=1,$K19/2)+IF($AF19=0,$K19)</f>
        <v>22</v>
      </c>
      <c r="CF19" s="90">
        <f>IF($AH19=1,$K19/2)+IF($AH19=0,$K19)</f>
        <v>44</v>
      </c>
      <c r="CG19" s="90">
        <f>IF($AJ19=1,$K19/2)+IF($AJ19=0,$K19)</f>
        <v>0</v>
      </c>
      <c r="CH19" s="90">
        <f>IF($AL19=1,$K19/2)+IF($AL19=0,$K19)</f>
        <v>22</v>
      </c>
      <c r="CI19" s="90">
        <f>IF($AN19=1,$K19/2)+IF($AN19=0,$K19)</f>
        <v>0</v>
      </c>
      <c r="CJ19" s="90">
        <f>IF($AP19=1,$K19/2)+IF($AP19=0,$K19)</f>
        <v>0</v>
      </c>
      <c r="CK19" s="90">
        <f>IF($AR19=1,$K19/2)+IF($AR19=0,$K19)</f>
        <v>22</v>
      </c>
      <c r="CL19" s="90">
        <f>IF($AT19=1,$K19/2)+IF($AT19=0,$K19)</f>
        <v>44</v>
      </c>
      <c r="CM19" s="90">
        <f>IF($AV19=1,$K19/2)+IF($AV19=0,$K19)</f>
        <v>22</v>
      </c>
      <c r="CN19" s="90">
        <f>IF($AX19=1,$K19/2)+IF($AX19=0,$K19)</f>
        <v>0</v>
      </c>
      <c r="CO19" s="90">
        <f>IF($AZ19=1,$K19/2)+IF($AZ19=0,$K19)</f>
        <v>0</v>
      </c>
      <c r="CP19" s="90">
        <f>IF($BB19=1,$K19/2)+IF($BB19=0,$K19)</f>
        <v>22</v>
      </c>
      <c r="CQ19" s="90">
        <f>IF($BD19=1,$K19/2)+IF($BD19=0,$K19)</f>
        <v>22</v>
      </c>
      <c r="CR19" s="90">
        <f>IF($BF19=1,$K19/2)+IF($BF19=0,$K19)</f>
        <v>22</v>
      </c>
      <c r="CS19" s="90">
        <f>IF($BH19=1,$K19/2)+IF($BH19=0,$K19)</f>
        <v>0</v>
      </c>
      <c r="CT19" s="90">
        <f>IF($BJ19=1,$K19/2)+IF($BJ19=0,$K19)</f>
        <v>0</v>
      </c>
      <c r="CU19" s="90">
        <f>IF($BL19=1,$K19/2)+IF($BL19=0,$K19)</f>
        <v>0</v>
      </c>
      <c r="CV19" s="90">
        <f>IF($BN19=1,$K19/2)+IF($BN19=0,$K19)</f>
        <v>0</v>
      </c>
      <c r="CW19" s="90">
        <f>IF($BP19=1,$K19/2)+IF($BP19=0,$K19)</f>
        <v>22</v>
      </c>
    </row>
    <row r="20" spans="1:101" ht="11.25" customHeight="1" x14ac:dyDescent="0.25">
      <c r="A20" s="121"/>
      <c r="B20" s="140"/>
      <c r="C20" s="178"/>
      <c r="D20" s="113"/>
      <c r="E20" s="107"/>
      <c r="F20" s="107"/>
      <c r="G20" s="107"/>
      <c r="H20" s="102"/>
      <c r="I20" s="104"/>
      <c r="J20" s="105"/>
      <c r="K20" s="106"/>
      <c r="L20" s="107"/>
      <c r="M20" s="103"/>
      <c r="N20" s="17">
        <v>4</v>
      </c>
      <c r="O20" s="18">
        <v>2</v>
      </c>
      <c r="P20" s="17">
        <v>0</v>
      </c>
      <c r="Q20" s="18">
        <v>4</v>
      </c>
      <c r="R20" s="17">
        <v>3</v>
      </c>
      <c r="S20" s="18">
        <v>3</v>
      </c>
      <c r="T20" s="17">
        <v>4</v>
      </c>
      <c r="U20" s="18">
        <v>1</v>
      </c>
      <c r="V20" s="31">
        <v>3</v>
      </c>
      <c r="W20" s="32">
        <v>3</v>
      </c>
      <c r="X20" s="31">
        <v>3</v>
      </c>
      <c r="Y20" s="32">
        <v>3</v>
      </c>
      <c r="Z20" s="75"/>
      <c r="AA20" s="76"/>
      <c r="AB20" s="17"/>
      <c r="AC20" s="18"/>
      <c r="AD20" s="17"/>
      <c r="AE20" s="18"/>
      <c r="AF20" s="17">
        <v>3</v>
      </c>
      <c r="AG20" s="18">
        <v>3</v>
      </c>
      <c r="AH20" s="31">
        <v>2</v>
      </c>
      <c r="AI20" s="32">
        <v>4</v>
      </c>
      <c r="AJ20" s="31">
        <v>4</v>
      </c>
      <c r="AK20" s="32">
        <v>0</v>
      </c>
      <c r="AL20" s="17">
        <v>3</v>
      </c>
      <c r="AM20" s="18">
        <v>3</v>
      </c>
      <c r="AN20" s="17">
        <v>4</v>
      </c>
      <c r="AO20" s="18">
        <v>1</v>
      </c>
      <c r="AP20" s="31">
        <v>4</v>
      </c>
      <c r="AQ20" s="32">
        <v>2</v>
      </c>
      <c r="AR20" s="23">
        <v>3</v>
      </c>
      <c r="AS20" s="24">
        <v>3</v>
      </c>
      <c r="AT20" s="33">
        <v>2</v>
      </c>
      <c r="AU20" s="34">
        <v>4</v>
      </c>
      <c r="AV20" s="33">
        <v>3</v>
      </c>
      <c r="AW20" s="34">
        <v>3</v>
      </c>
      <c r="AX20" s="31">
        <v>4</v>
      </c>
      <c r="AY20" s="32">
        <v>2</v>
      </c>
      <c r="AZ20" s="23">
        <v>4</v>
      </c>
      <c r="BA20" s="24">
        <v>2</v>
      </c>
      <c r="BB20" s="23">
        <v>3</v>
      </c>
      <c r="BC20" s="24">
        <v>3</v>
      </c>
      <c r="BD20" s="31">
        <v>3</v>
      </c>
      <c r="BE20" s="32">
        <v>3</v>
      </c>
      <c r="BF20" s="31">
        <v>3</v>
      </c>
      <c r="BG20" s="32">
        <v>3</v>
      </c>
      <c r="BH20" s="31">
        <v>4</v>
      </c>
      <c r="BI20" s="32">
        <v>2</v>
      </c>
      <c r="BJ20" s="31">
        <v>4</v>
      </c>
      <c r="BK20" s="32">
        <v>1</v>
      </c>
      <c r="BL20" s="23">
        <v>4</v>
      </c>
      <c r="BM20" s="24">
        <v>1</v>
      </c>
      <c r="BN20" s="21">
        <v>4</v>
      </c>
      <c r="BO20" s="22">
        <v>2</v>
      </c>
      <c r="BP20" s="33">
        <v>3</v>
      </c>
      <c r="BQ20" s="34">
        <v>3</v>
      </c>
      <c r="BR20" s="25">
        <f>SUM($BP20,$BN20,$BL20,$BJ20,$BH20,$BF20,$BD20,$BB20,$AZ20,$AX20,$AV20,$AT20,$AR20,$AP20,$AN20,$AL20,$AJ20,$AH20,$AF20,$AD20,$AB20,$Z20,$X20,$V20,$T20,$R20,$P20,$N20,)</f>
        <v>81</v>
      </c>
      <c r="BS20" s="26">
        <f>SUM($BQ20,$BO20,$BM20,$BK20,$BI20,$BG20,$BE20,$BC20,$BA20,$AY20,$AW20,$AU20,$AS20,$AQ20,$AO20,$AM20,$AK20,$AI20,$AG20,$AE20,$AC20,$AA20,$Y20,$W20,$U20,$S20,$Q20,$O20,)</f>
        <v>61</v>
      </c>
      <c r="BT20" s="117"/>
      <c r="BV20" s="90"/>
      <c r="BW20" s="90"/>
      <c r="BX20" s="90"/>
      <c r="BY20" s="90"/>
      <c r="BZ20" s="90"/>
      <c r="CA20" s="90"/>
      <c r="CB20" s="91"/>
      <c r="CC20" s="90"/>
      <c r="CD20" s="90"/>
      <c r="CE20" s="90"/>
      <c r="CF20" s="90"/>
      <c r="CG20" s="90"/>
      <c r="CH20" s="90"/>
      <c r="CI20" s="90"/>
      <c r="CJ20" s="90"/>
      <c r="CK20" s="90"/>
      <c r="CL20" s="90"/>
      <c r="CM20" s="90"/>
      <c r="CN20" s="90"/>
      <c r="CO20" s="90"/>
      <c r="CP20" s="90"/>
      <c r="CQ20" s="90"/>
      <c r="CR20" s="90"/>
      <c r="CS20" s="90"/>
      <c r="CT20" s="90"/>
      <c r="CU20" s="90"/>
      <c r="CV20" s="90"/>
      <c r="CW20" s="90"/>
    </row>
    <row r="21" spans="1:101" ht="11.25" customHeight="1" x14ac:dyDescent="0.25">
      <c r="A21" s="108">
        <v>8</v>
      </c>
      <c r="B21" s="180"/>
      <c r="C21" s="182"/>
      <c r="D21" s="122"/>
      <c r="E21" s="107">
        <f t="shared" ref="E21" si="206">F21+G21</f>
        <v>0</v>
      </c>
      <c r="F21" s="107">
        <f t="shared" ref="F21" si="207">IF(I21&gt;150,IF(H21&gt;=65,0,SUM(K21-(COUNT(N21:BQ21))*3*(15+50)%)*10),IF(I21&lt;-150,IF((K21-(COUNT(N21:BQ21))*3*((G21-L21)/10+50)%)*10&lt;1,0,SUM(K21-(COUNT(N21:BQ21))*3*((G21-L21)/10+50)%)*10),SUM(K21-(COUNT(N21:BQ21))*3*((G21-L21)/10+50)%)*10))</f>
        <v>0</v>
      </c>
      <c r="G21" s="107"/>
      <c r="H21" s="102">
        <f t="shared" ref="H21" si="208">IF(COUNT(N21:BQ21)=0,0,K21/((COUNT(N21:BQ21))*3)%)</f>
        <v>0</v>
      </c>
      <c r="I21" s="103">
        <f t="shared" ref="I21" si="209">G21-L21</f>
        <v>-1275.92</v>
      </c>
      <c r="J21" s="105"/>
      <c r="K21" s="106">
        <f>SUM(N21:BQ21)</f>
        <v>0</v>
      </c>
      <c r="L21" s="107">
        <f t="shared" ref="L21" si="210">(SUM($G$7:$G$62)-G21)/(COUNT($G$7:$G$62)-1)</f>
        <v>1275.92</v>
      </c>
      <c r="M21" s="103">
        <f>CC63</f>
        <v>0</v>
      </c>
      <c r="N21" s="94" t="str">
        <f t="shared" ref="N21" si="211">IF(N22+O22=0,"",IF(N22=4,3,IF(N22=3,1,0)))</f>
        <v/>
      </c>
      <c r="O21" s="95"/>
      <c r="P21" s="94" t="str">
        <f t="shared" ref="P21" si="212">IF(P22+Q22=0,"",IF(P22=4,3,IF(P22=3,1,0)))</f>
        <v/>
      </c>
      <c r="Q21" s="95"/>
      <c r="R21" s="94" t="str">
        <f t="shared" ref="R21" si="213">IF(R22+S22=0,"",IF(R22=4,3,IF(R22=3,1,0)))</f>
        <v/>
      </c>
      <c r="S21" s="95"/>
      <c r="T21" s="94" t="str">
        <f t="shared" ref="T21" si="214">IF(T22+U22=0,"",IF(T22=4,3,IF(T22=3,1,0)))</f>
        <v/>
      </c>
      <c r="U21" s="95"/>
      <c r="V21" s="94" t="str">
        <f t="shared" ref="V21" si="215">IF(V22+W22=0,"",IF(V22=4,3,IF(V22=3,1,0)))</f>
        <v/>
      </c>
      <c r="W21" s="95"/>
      <c r="X21" s="94" t="str">
        <f t="shared" ref="X21" si="216">IF(X22+Y22=0,"",IF(X22=4,3,IF(X22=3,1,0)))</f>
        <v/>
      </c>
      <c r="Y21" s="95"/>
      <c r="Z21" s="94" t="str">
        <f t="shared" ref="Z21" si="217">IF(Z22+AA22=0,"",IF(Z22=4,3,IF(Z22=3,1,0)))</f>
        <v/>
      </c>
      <c r="AA21" s="95"/>
      <c r="AB21" s="27"/>
      <c r="AC21" s="28"/>
      <c r="AD21" s="94" t="str">
        <f t="shared" ref="AD21" si="218">IF(AD22+AE22=0,"",IF(AD22=4,3,IF(AD22=3,1,0)))</f>
        <v/>
      </c>
      <c r="AE21" s="95"/>
      <c r="AF21" s="94" t="str">
        <f t="shared" ref="AF21" si="219">IF(AF22+AG22=0,"",IF(AF22=4,3,IF(AF22=3,1,0)))</f>
        <v/>
      </c>
      <c r="AG21" s="95"/>
      <c r="AH21" s="94" t="str">
        <f t="shared" ref="AH21" si="220">IF(AH22+AI22=0,"",IF(AH22=4,3,IF(AH22=3,1,0)))</f>
        <v/>
      </c>
      <c r="AI21" s="95"/>
      <c r="AJ21" s="94" t="str">
        <f t="shared" ref="AJ21" si="221">IF(AJ22+AK22=0,"",IF(AJ22=4,3,IF(AJ22=3,1,0)))</f>
        <v/>
      </c>
      <c r="AK21" s="95"/>
      <c r="AL21" s="94" t="str">
        <f t="shared" ref="AL21" si="222">IF(AL22+AM22=0,"",IF(AL22=4,3,IF(AL22=3,1,0)))</f>
        <v/>
      </c>
      <c r="AM21" s="95"/>
      <c r="AN21" s="94" t="str">
        <f t="shared" ref="AN21" si="223">IF(AN22+AO22=0,"",IF(AN22=4,3,IF(AN22=3,1,0)))</f>
        <v/>
      </c>
      <c r="AO21" s="95"/>
      <c r="AP21" s="100" t="str">
        <f t="shared" ref="AP21" si="224">IF(AP22+AQ22=0,"",IF(AP22=4,3,IF(AP22=3,1,0)))</f>
        <v/>
      </c>
      <c r="AQ21" s="101"/>
      <c r="AR21" s="100" t="str">
        <f t="shared" ref="AR21" si="225">IF(AR22+AS22=0,"",IF(AR22=4,3,IF(AR22=3,1,0)))</f>
        <v/>
      </c>
      <c r="AS21" s="101"/>
      <c r="AT21" s="100" t="str">
        <f t="shared" ref="AT21" si="226">IF(AT22+AU22=0,"",IF(AT22=4,3,IF(AT22=3,1,0)))</f>
        <v/>
      </c>
      <c r="AU21" s="101"/>
      <c r="AV21" s="100" t="str">
        <f t="shared" ref="AV21" si="227">IF(AV22+AW22=0,"",IF(AV22=4,3,IF(AV22=3,1,0)))</f>
        <v/>
      </c>
      <c r="AW21" s="101"/>
      <c r="AX21" s="100" t="str">
        <f t="shared" ref="AX21" si="228">IF(AX22+AY22=0,"",IF(AX22=4,3,IF(AX22=3,1,0)))</f>
        <v/>
      </c>
      <c r="AY21" s="101"/>
      <c r="AZ21" s="100" t="str">
        <f t="shared" ref="AZ21" si="229">IF(AZ22+BA22=0,"",IF(AZ22=4,3,IF(AZ22=3,1,0)))</f>
        <v/>
      </c>
      <c r="BA21" s="101"/>
      <c r="BB21" s="100" t="str">
        <f t="shared" ref="BB21" si="230">IF(BB22+BC22=0,"",IF(BB22=4,3,IF(BB22=3,1,0)))</f>
        <v/>
      </c>
      <c r="BC21" s="101"/>
      <c r="BD21" s="100" t="str">
        <f t="shared" ref="BD21" si="231">IF(BD22+BE22=0,"",IF(BD22=4,3,IF(BD22=3,1,0)))</f>
        <v/>
      </c>
      <c r="BE21" s="101"/>
      <c r="BF21" s="100" t="str">
        <f t="shared" ref="BF21" si="232">IF(BF22+BG22=0,"",IF(BF22=4,3,IF(BF22=3,1,0)))</f>
        <v/>
      </c>
      <c r="BG21" s="101"/>
      <c r="BH21" s="100" t="str">
        <f t="shared" ref="BH21" si="233">IF(BH22+BI22=0,"",IF(BH22=4,3,IF(BH22=3,1,0)))</f>
        <v/>
      </c>
      <c r="BI21" s="101"/>
      <c r="BJ21" s="100" t="str">
        <f t="shared" ref="BJ21" si="234">IF(BJ22+BK22=0,"",IF(BJ22=4,3,IF(BJ22=3,1,0)))</f>
        <v/>
      </c>
      <c r="BK21" s="101"/>
      <c r="BL21" s="100" t="str">
        <f t="shared" ref="BL21" si="235">IF(BL22+BM22=0,"",IF(BL22=4,3,IF(BL22=3,1,0)))</f>
        <v/>
      </c>
      <c r="BM21" s="101"/>
      <c r="BN21" s="100" t="str">
        <f>IF(BN22+BO22=0,"",IF(BN22=4,3,IF(BN22=3,1,0)))</f>
        <v/>
      </c>
      <c r="BO21" s="101"/>
      <c r="BP21" s="100" t="str">
        <f>IF(BP22+BQ22=0,"",IF(BP22=4,3,IF(BP22=3,1,0)))</f>
        <v/>
      </c>
      <c r="BQ21" s="101"/>
      <c r="BR21" s="96" t="e">
        <f>SUM(BR22/BS22)</f>
        <v>#DIV/0!</v>
      </c>
      <c r="BS21" s="97"/>
      <c r="BT21" s="116"/>
      <c r="BV21" s="90">
        <f>IF($N19=1,$K19/2)+IF($N19=0,$K19)</f>
        <v>0</v>
      </c>
      <c r="BW21" s="90">
        <f>IF($P21=1,$K21/2)+IF($P21=0,$K21)</f>
        <v>0</v>
      </c>
      <c r="BX21" s="90">
        <f>IF($R21=1,$K21/2)+IF($R21=0,$K21)</f>
        <v>0</v>
      </c>
      <c r="BY21" s="90">
        <f>IF($T21=1,$K21/2)+IF($T21=0,$K21)</f>
        <v>0</v>
      </c>
      <c r="BZ21" s="90">
        <f>IF($V21=1,$K21/2)+IF($V21=0,$K21)</f>
        <v>0</v>
      </c>
      <c r="CA21" s="90">
        <f>IF($X21=1,$K21/2)+IF($X21=0,$K21)</f>
        <v>0</v>
      </c>
      <c r="CB21" s="90">
        <f>IF($Z21=1,$K21/2)+IF($Z21=0,$K21)</f>
        <v>0</v>
      </c>
      <c r="CC21" s="91"/>
      <c r="CD21" s="90">
        <f>IF($AD21=1,$K21/2)+IF($AD21=0,$K21)</f>
        <v>0</v>
      </c>
      <c r="CE21" s="90">
        <f>IF($AF21=1,$K21/2)+IF($AF21=0,$K21)</f>
        <v>0</v>
      </c>
      <c r="CF21" s="90">
        <f>IF($AH21=1,$K21/2)+IF($AH21=0,$K21)</f>
        <v>0</v>
      </c>
      <c r="CG21" s="90">
        <f>IF($AJ21=1,$K21/2)+IF($AJ21=0,$K21)</f>
        <v>0</v>
      </c>
      <c r="CH21" s="90">
        <f>IF($AL21=1,$K21/2)+IF($AL21=0,$K21)</f>
        <v>0</v>
      </c>
      <c r="CI21" s="90">
        <f>IF($AN21=1,$K21/2)+IF($AN21=0,$K21)</f>
        <v>0</v>
      </c>
      <c r="CJ21" s="90">
        <f>IF($AP21=1,$K21/2)+IF($AP21=0,$K21)</f>
        <v>0</v>
      </c>
      <c r="CK21" s="90">
        <f>IF($AR21=1,$K21/2)+IF($AR21=0,$K21)</f>
        <v>0</v>
      </c>
      <c r="CL21" s="90">
        <f>IF($AT21=1,$K21/2)+IF($AT21=0,$K21)</f>
        <v>0</v>
      </c>
      <c r="CM21" s="90">
        <f>IF($AV21=1,$K21/2)+IF($AV21=0,$K21)</f>
        <v>0</v>
      </c>
      <c r="CN21" s="90">
        <f>IF($AX21=1,$K21/2)+IF($AX21=0,$K21)</f>
        <v>0</v>
      </c>
      <c r="CO21" s="90">
        <f>IF($AZ21=1,$K21/2)+IF($AZ21=0,$K21)</f>
        <v>0</v>
      </c>
      <c r="CP21" s="90">
        <f>IF($BB21=1,$K21/2)+IF($BB21=0,$K21)</f>
        <v>0</v>
      </c>
      <c r="CQ21" s="90">
        <f>IF($BD21=1,$K21/2)+IF($BD21=0,$K21)</f>
        <v>0</v>
      </c>
      <c r="CR21" s="90">
        <f>IF($BF21=1,$K21/2)+IF($BF21=0,$K21)</f>
        <v>0</v>
      </c>
      <c r="CS21" s="90">
        <f>IF($BH21=1,$K21/2)+IF($BH21=0,$K21)</f>
        <v>0</v>
      </c>
      <c r="CT21" s="90">
        <f>IF($BJ21=1,$K21/2)+IF($BJ21=0,$K21)</f>
        <v>0</v>
      </c>
      <c r="CU21" s="90">
        <f>IF($BL21=1,$K21/2)+IF($BL21=0,$K21)</f>
        <v>0</v>
      </c>
      <c r="CV21" s="90">
        <f>IF($BN21=1,$K21/2)+IF($BN21=0,$K21)</f>
        <v>0</v>
      </c>
      <c r="CW21" s="90">
        <f>IF($BP21=1,$K21/2)+IF($BP21=0,$K21)</f>
        <v>0</v>
      </c>
    </row>
    <row r="22" spans="1:101" ht="11.25" customHeight="1" x14ac:dyDescent="0.25">
      <c r="A22" s="123"/>
      <c r="B22" s="181"/>
      <c r="C22" s="183"/>
      <c r="D22" s="113"/>
      <c r="E22" s="107"/>
      <c r="F22" s="107"/>
      <c r="G22" s="107"/>
      <c r="H22" s="102"/>
      <c r="I22" s="104"/>
      <c r="J22" s="105"/>
      <c r="K22" s="106"/>
      <c r="L22" s="107"/>
      <c r="M22" s="103"/>
      <c r="N22" s="17"/>
      <c r="O22" s="18"/>
      <c r="P22" s="17"/>
      <c r="Q22" s="18"/>
      <c r="R22" s="17"/>
      <c r="S22" s="18"/>
      <c r="T22" s="17"/>
      <c r="U22" s="18"/>
      <c r="V22" s="17"/>
      <c r="W22" s="18"/>
      <c r="X22" s="17"/>
      <c r="Y22" s="18"/>
      <c r="Z22" s="17"/>
      <c r="AA22" s="18"/>
      <c r="AB22" s="29"/>
      <c r="AC22" s="30"/>
      <c r="AD22" s="17"/>
      <c r="AE22" s="18"/>
      <c r="AF22" s="17"/>
      <c r="AG22" s="18"/>
      <c r="AH22" s="17"/>
      <c r="AI22" s="18"/>
      <c r="AJ22" s="17"/>
      <c r="AK22" s="18"/>
      <c r="AL22" s="17"/>
      <c r="AM22" s="18"/>
      <c r="AN22" s="17"/>
      <c r="AO22" s="18"/>
      <c r="AP22" s="23"/>
      <c r="AQ22" s="24"/>
      <c r="AR22" s="23"/>
      <c r="AS22" s="24"/>
      <c r="AT22" s="23"/>
      <c r="AU22" s="24"/>
      <c r="AV22" s="21"/>
      <c r="AW22" s="22"/>
      <c r="AX22" s="23"/>
      <c r="AY22" s="24"/>
      <c r="AZ22" s="23"/>
      <c r="BA22" s="24"/>
      <c r="BB22" s="23"/>
      <c r="BC22" s="24"/>
      <c r="BD22" s="23"/>
      <c r="BE22" s="24"/>
      <c r="BF22" s="23"/>
      <c r="BG22" s="24"/>
      <c r="BH22" s="23"/>
      <c r="BI22" s="24"/>
      <c r="BJ22" s="23"/>
      <c r="BK22" s="24"/>
      <c r="BL22" s="23"/>
      <c r="BM22" s="24"/>
      <c r="BN22" s="23"/>
      <c r="BO22" s="24"/>
      <c r="BP22" s="21"/>
      <c r="BQ22" s="22"/>
      <c r="BR22" s="25">
        <f>SUM($BP22,$BN22,$BL22,$BJ22,$BH22,$BF22,$BD22,$BB22,$AZ22,$AX22,$AV22,$AT22,$AR22,$AP22,$AN22,$AL22,$AJ22,$AH22,$AF22,$AD22,$AB22,$Z22,$X22,$V22,$T22,$R22,$P22,$N22,)</f>
        <v>0</v>
      </c>
      <c r="BS22" s="26">
        <f>SUM($BQ22,$BO22,$BM22,$BK22,$BI22,$BG22,$BE22,$BC22,$BA22,$AY22,$AW22,$AU22,$AS22,$AQ22,$AO22,$AM22,$AK22,$AI22,$AG22,$AE22,$AC22,$AA22,$Y22,$W22,$U22,$S22,$Q22,$O22,)</f>
        <v>0</v>
      </c>
      <c r="BT22" s="117"/>
      <c r="BV22" s="90"/>
      <c r="BW22" s="90"/>
      <c r="BX22" s="90"/>
      <c r="BY22" s="90"/>
      <c r="BZ22" s="90"/>
      <c r="CA22" s="90"/>
      <c r="CB22" s="90"/>
      <c r="CC22" s="91"/>
      <c r="CD22" s="90"/>
      <c r="CE22" s="90"/>
      <c r="CF22" s="90"/>
      <c r="CG22" s="90"/>
      <c r="CH22" s="90"/>
      <c r="CI22" s="90"/>
      <c r="CJ22" s="90"/>
      <c r="CK22" s="90"/>
      <c r="CL22" s="90"/>
      <c r="CM22" s="90"/>
      <c r="CN22" s="90"/>
      <c r="CO22" s="90"/>
      <c r="CP22" s="90"/>
      <c r="CQ22" s="90"/>
      <c r="CR22" s="90"/>
      <c r="CS22" s="90"/>
      <c r="CT22" s="90"/>
      <c r="CU22" s="90"/>
      <c r="CV22" s="90"/>
      <c r="CW22" s="90"/>
    </row>
    <row r="23" spans="1:101" ht="11.25" customHeight="1" x14ac:dyDescent="0.25">
      <c r="A23" s="118">
        <v>9</v>
      </c>
      <c r="B23" s="180"/>
      <c r="C23" s="182"/>
      <c r="D23" s="112"/>
      <c r="E23" s="107">
        <f t="shared" ref="E23" si="236">F23+G23</f>
        <v>0</v>
      </c>
      <c r="F23" s="107">
        <f t="shared" ref="F23" si="237">IF(I23&gt;150,IF(H23&gt;=65,0,SUM(K23-(COUNT(N23:BQ23))*3*(15+50)%)*10),IF(I23&lt;-150,IF((K23-(COUNT(N23:BQ23))*3*((G23-L23)/10+50)%)*10&lt;1,0,SUM(K23-(COUNT(N23:BQ23))*3*((G23-L23)/10+50)%)*10),SUM(K23-(COUNT(N23:BQ23))*3*((G23-L23)/10+50)%)*10))</f>
        <v>0</v>
      </c>
      <c r="G23" s="107"/>
      <c r="H23" s="102">
        <f t="shared" ref="H23" si="238">IF(COUNT(N23:BQ23)=0,0,K23/((COUNT(N23:BQ23))*3)%)</f>
        <v>0</v>
      </c>
      <c r="I23" s="103">
        <f t="shared" ref="I23" si="239">G23-L23</f>
        <v>-1275.92</v>
      </c>
      <c r="J23" s="105"/>
      <c r="K23" s="106">
        <f>SUM(N23:BQ23)</f>
        <v>0</v>
      </c>
      <c r="L23" s="107">
        <f t="shared" ref="L23" si="240">(SUM($G$7:$G$62)-G23)/(COUNT($G$7:$G$62)-1)</f>
        <v>1275.92</v>
      </c>
      <c r="M23" s="103">
        <f>CD63</f>
        <v>0</v>
      </c>
      <c r="N23" s="94" t="str">
        <f t="shared" ref="N23" si="241">IF(N24+O24=0,"",IF(N24=4,3,IF(N24=3,1,0)))</f>
        <v/>
      </c>
      <c r="O23" s="95"/>
      <c r="P23" s="94" t="str">
        <f t="shared" ref="P23" si="242">IF(P24+Q24=0,"",IF(P24=4,3,IF(P24=3,1,0)))</f>
        <v/>
      </c>
      <c r="Q23" s="95"/>
      <c r="R23" s="94" t="str">
        <f t="shared" ref="R23" si="243">IF(R24+S24=0,"",IF(R24=4,3,IF(R24=3,1,0)))</f>
        <v/>
      </c>
      <c r="S23" s="95"/>
      <c r="T23" s="94" t="str">
        <f t="shared" ref="T23" si="244">IF(T24+U24=0,"",IF(T24=4,3,IF(T24=3,1,0)))</f>
        <v/>
      </c>
      <c r="U23" s="95"/>
      <c r="V23" s="94" t="str">
        <f t="shared" ref="V23" si="245">IF(V24+W24=0,"",IF(V24=4,3,IF(V24=3,1,0)))</f>
        <v/>
      </c>
      <c r="W23" s="95"/>
      <c r="X23" s="94" t="str">
        <f t="shared" ref="X23" si="246">IF(X24+Y24=0,"",IF(X24=4,3,IF(X24=3,1,0)))</f>
        <v/>
      </c>
      <c r="Y23" s="95"/>
      <c r="Z23" s="94" t="str">
        <f t="shared" ref="Z23" si="247">IF(Z24+AA24=0,"",IF(Z24=4,3,IF(Z24=3,1,0)))</f>
        <v/>
      </c>
      <c r="AA23" s="95"/>
      <c r="AB23" s="94" t="str">
        <f t="shared" ref="AB23" si="248">IF(AB24+AC24=0,"",IF(AB24=4,3,IF(AB24=3,1,0)))</f>
        <v/>
      </c>
      <c r="AC23" s="95"/>
      <c r="AD23" s="27"/>
      <c r="AE23" s="28"/>
      <c r="AF23" s="94" t="str">
        <f t="shared" ref="AF23" si="249">IF(AF24+AG24=0,"",IF(AF24=4,3,IF(AF24=3,1,0)))</f>
        <v/>
      </c>
      <c r="AG23" s="95"/>
      <c r="AH23" s="94" t="str">
        <f t="shared" ref="AH23" si="250">IF(AH24+AI24=0,"",IF(AH24=4,3,IF(AH24=3,1,0)))</f>
        <v/>
      </c>
      <c r="AI23" s="95"/>
      <c r="AJ23" s="94" t="str">
        <f t="shared" ref="AJ23" si="251">IF(AJ24+AK24=0,"",IF(AJ24=4,3,IF(AJ24=3,1,0)))</f>
        <v/>
      </c>
      <c r="AK23" s="95"/>
      <c r="AL23" s="94" t="str">
        <f t="shared" ref="AL23" si="252">IF(AL24+AM24=0,"",IF(AL24=4,3,IF(AL24=3,1,0)))</f>
        <v/>
      </c>
      <c r="AM23" s="95"/>
      <c r="AN23" s="94" t="str">
        <f t="shared" ref="AN23" si="253">IF(AN24+AO24=0,"",IF(AN24=4,3,IF(AN24=3,1,0)))</f>
        <v/>
      </c>
      <c r="AO23" s="95"/>
      <c r="AP23" s="100" t="str">
        <f t="shared" ref="AP23" si="254">IF(AP24+AQ24=0,"",IF(AP24=4,3,IF(AP24=3,1,0)))</f>
        <v/>
      </c>
      <c r="AQ23" s="101"/>
      <c r="AR23" s="100" t="str">
        <f t="shared" ref="AR23" si="255">IF(AR24+AS24=0,"",IF(AR24=4,3,IF(AR24=3,1,0)))</f>
        <v/>
      </c>
      <c r="AS23" s="101"/>
      <c r="AT23" s="100" t="str">
        <f t="shared" ref="AT23" si="256">IF(AT24+AU24=0,"",IF(AT24=4,3,IF(AT24=3,1,0)))</f>
        <v/>
      </c>
      <c r="AU23" s="101"/>
      <c r="AV23" s="100" t="str">
        <f t="shared" ref="AV23" si="257">IF(AV24+AW24=0,"",IF(AV24=4,3,IF(AV24=3,1,0)))</f>
        <v/>
      </c>
      <c r="AW23" s="101"/>
      <c r="AX23" s="100" t="str">
        <f t="shared" ref="AX23" si="258">IF(AX24+AY24=0,"",IF(AX24=4,3,IF(AX24=3,1,0)))</f>
        <v/>
      </c>
      <c r="AY23" s="101"/>
      <c r="AZ23" s="100" t="str">
        <f t="shared" ref="AZ23" si="259">IF(AZ24+BA24=0,"",IF(AZ24=4,3,IF(AZ24=3,1,0)))</f>
        <v/>
      </c>
      <c r="BA23" s="101"/>
      <c r="BB23" s="100" t="str">
        <f t="shared" ref="BB23" si="260">IF(BB24+BC24=0,"",IF(BB24=4,3,IF(BB24=3,1,0)))</f>
        <v/>
      </c>
      <c r="BC23" s="101"/>
      <c r="BD23" s="100" t="str">
        <f t="shared" ref="BD23" si="261">IF(BD24+BE24=0,"",IF(BD24=4,3,IF(BD24=3,1,0)))</f>
        <v/>
      </c>
      <c r="BE23" s="101"/>
      <c r="BF23" s="100" t="str">
        <f t="shared" ref="BF23" si="262">IF(BF24+BG24=0,"",IF(BF24=4,3,IF(BF24=3,1,0)))</f>
        <v/>
      </c>
      <c r="BG23" s="101"/>
      <c r="BH23" s="100" t="str">
        <f t="shared" ref="BH23" si="263">IF(BH24+BI24=0,"",IF(BH24=4,3,IF(BH24=3,1,0)))</f>
        <v/>
      </c>
      <c r="BI23" s="101"/>
      <c r="BJ23" s="100" t="str">
        <f t="shared" ref="BJ23" si="264">IF(BJ24+BK24=0,"",IF(BJ24=4,3,IF(BJ24=3,1,0)))</f>
        <v/>
      </c>
      <c r="BK23" s="101"/>
      <c r="BL23" s="100" t="str">
        <f t="shared" ref="BL23" si="265">IF(BL24+BM24=0,"",IF(BL24=4,3,IF(BL24=3,1,0)))</f>
        <v/>
      </c>
      <c r="BM23" s="101"/>
      <c r="BN23" s="100" t="str">
        <f>IF(BN24+BO24=0,"",IF(BN24=4,3,IF(BN24=3,1,0)))</f>
        <v/>
      </c>
      <c r="BO23" s="101"/>
      <c r="BP23" s="100" t="str">
        <f>IF(BP24+BQ24=0,"",IF(BP24=4,3,IF(BP24=3,1,0)))</f>
        <v/>
      </c>
      <c r="BQ23" s="101"/>
      <c r="BR23" s="96" t="e">
        <f>SUM(BR24/BS24)</f>
        <v>#DIV/0!</v>
      </c>
      <c r="BS23" s="97"/>
      <c r="BT23" s="116"/>
      <c r="BV23" s="90">
        <f>IF($N21=1,$K21/2)+IF($N21=0,$K21)</f>
        <v>0</v>
      </c>
      <c r="BW23" s="90">
        <f>IF($P23=1,$K23/2)+IF($P23=0,$K23)</f>
        <v>0</v>
      </c>
      <c r="BX23" s="90">
        <f>IF($R23=1,$K23/2)+IF($R23=0,$K23)</f>
        <v>0</v>
      </c>
      <c r="BY23" s="90">
        <f>IF($T23=1,$K23/2)+IF($T23=0,$K23)</f>
        <v>0</v>
      </c>
      <c r="BZ23" s="90">
        <f>IF($V23=1,$K23/2)+IF($V23=0,$K23)</f>
        <v>0</v>
      </c>
      <c r="CA23" s="90">
        <f>IF($X23=1,$K23/2)+IF($X23=0,$K23)</f>
        <v>0</v>
      </c>
      <c r="CB23" s="90">
        <f>IF($Z23=1,$K23/2)+IF($Z23=0,$K23)</f>
        <v>0</v>
      </c>
      <c r="CC23" s="90">
        <f>IF($AB23=1,$K23/2)+IF($AB23=0,$K23)</f>
        <v>0</v>
      </c>
      <c r="CD23" s="91"/>
      <c r="CE23" s="90">
        <f>IF($AF23=1,$K23/2)+IF($AF23=0,$K23)</f>
        <v>0</v>
      </c>
      <c r="CF23" s="90">
        <f>IF($AH23=1,$K23/2)+IF($AH23=0,$K23)</f>
        <v>0</v>
      </c>
      <c r="CG23" s="90">
        <f>IF($AJ23=1,$K23/2)+IF($AJ23=0,$K23)</f>
        <v>0</v>
      </c>
      <c r="CH23" s="90">
        <f>IF($AL23=1,$K23/2)+IF($AL23=0,$K23)</f>
        <v>0</v>
      </c>
      <c r="CI23" s="90">
        <f>IF($AN23=1,$K23/2)+IF($AN23=0,$K23)</f>
        <v>0</v>
      </c>
      <c r="CJ23" s="90">
        <f>IF($AP23=1,$K23/2)+IF($AP23=0,$K23)</f>
        <v>0</v>
      </c>
      <c r="CK23" s="90">
        <f>IF($AR23=1,$K23/2)+IF($AR23=0,$K23)</f>
        <v>0</v>
      </c>
      <c r="CL23" s="90">
        <f>IF($AT23=1,$K23/2)+IF($AT23=0,$K23)</f>
        <v>0</v>
      </c>
      <c r="CM23" s="90">
        <f>IF($AV23=1,$K23/2)+IF($AV23=0,$K23)</f>
        <v>0</v>
      </c>
      <c r="CN23" s="90">
        <f>IF($AX23=1,$K23/2)+IF($AX23=0,$K23)</f>
        <v>0</v>
      </c>
      <c r="CO23" s="90">
        <f>IF($AZ23=1,$K23/2)+IF($AZ23=0,$K23)</f>
        <v>0</v>
      </c>
      <c r="CP23" s="90">
        <f>IF($BB23=1,$K23/2)+IF($BB23=0,$K23)</f>
        <v>0</v>
      </c>
      <c r="CQ23" s="90">
        <f>IF($BD23=1,$K23/2)+IF($BD23=0,$K23)</f>
        <v>0</v>
      </c>
      <c r="CR23" s="90">
        <f>IF($BF23=1,$K23/2)+IF($BF23=0,$K23)</f>
        <v>0</v>
      </c>
      <c r="CS23" s="90">
        <f>IF($BH23=1,$K23/2)+IF($BH23=0,$K23)</f>
        <v>0</v>
      </c>
      <c r="CT23" s="90">
        <f>IF($BJ23=1,$K23/2)+IF($BJ23=0,$K23)</f>
        <v>0</v>
      </c>
      <c r="CU23" s="90">
        <f>IF($BL23=1,$K23/2)+IF($BL23=0,$K23)</f>
        <v>0</v>
      </c>
      <c r="CV23" s="90">
        <f>IF($BN23=1,$K23/2)+IF($BN23=0,$K23)</f>
        <v>0</v>
      </c>
      <c r="CW23" s="90">
        <f>IF($BP23=1,$K23/2)+IF($BP23=0,$K23)</f>
        <v>0</v>
      </c>
    </row>
    <row r="24" spans="1:101" ht="11.25" customHeight="1" x14ac:dyDescent="0.25">
      <c r="A24" s="121"/>
      <c r="B24" s="181"/>
      <c r="C24" s="183"/>
      <c r="D24" s="113"/>
      <c r="E24" s="107"/>
      <c r="F24" s="107"/>
      <c r="G24" s="107"/>
      <c r="H24" s="102"/>
      <c r="I24" s="104"/>
      <c r="J24" s="105"/>
      <c r="K24" s="106"/>
      <c r="L24" s="107"/>
      <c r="M24" s="103"/>
      <c r="N24" s="17"/>
      <c r="O24" s="18"/>
      <c r="P24" s="17"/>
      <c r="Q24" s="18"/>
      <c r="R24" s="17"/>
      <c r="S24" s="18"/>
      <c r="T24" s="17"/>
      <c r="U24" s="18"/>
      <c r="V24" s="17"/>
      <c r="W24" s="18"/>
      <c r="X24" s="17"/>
      <c r="Y24" s="18"/>
      <c r="Z24" s="17"/>
      <c r="AA24" s="18"/>
      <c r="AB24" s="17"/>
      <c r="AC24" s="18"/>
      <c r="AD24" s="29"/>
      <c r="AE24" s="30"/>
      <c r="AF24" s="17"/>
      <c r="AG24" s="18"/>
      <c r="AH24" s="17"/>
      <c r="AI24" s="18"/>
      <c r="AJ24" s="17"/>
      <c r="AK24" s="18"/>
      <c r="AL24" s="17"/>
      <c r="AM24" s="18"/>
      <c r="AN24" s="17"/>
      <c r="AO24" s="18"/>
      <c r="AP24" s="23"/>
      <c r="AQ24" s="24"/>
      <c r="AR24" s="23"/>
      <c r="AS24" s="24"/>
      <c r="AT24" s="23"/>
      <c r="AU24" s="24"/>
      <c r="AV24" s="23"/>
      <c r="AW24" s="24"/>
      <c r="AX24" s="23"/>
      <c r="AY24" s="24"/>
      <c r="AZ24" s="23"/>
      <c r="BA24" s="24"/>
      <c r="BB24" s="23"/>
      <c r="BC24" s="24"/>
      <c r="BD24" s="23"/>
      <c r="BE24" s="24"/>
      <c r="BF24" s="23"/>
      <c r="BG24" s="24"/>
      <c r="BH24" s="23"/>
      <c r="BI24" s="24"/>
      <c r="BJ24" s="23"/>
      <c r="BK24" s="24"/>
      <c r="BL24" s="23"/>
      <c r="BM24" s="24"/>
      <c r="BN24" s="23"/>
      <c r="BO24" s="24"/>
      <c r="BP24" s="23"/>
      <c r="BQ24" s="24"/>
      <c r="BR24" s="25">
        <f>SUM($BP24,$BN24,$BL24,$BJ24,$BH24,$BF24,$BD24,$BB24,$AZ24,$AX24,$AV24,$AT24,$AR24,$AP24,$AN24,$AL24,$AJ24,$AH24,$AF24,$AD24,$AB24,$Z24,$X24,$V24,$T24,$R24,$P24,$N24,)</f>
        <v>0</v>
      </c>
      <c r="BS24" s="26">
        <f>SUM($BQ24,$BO24,$BM24,$BK24,$BI24,$BG24,$BE24,$BC24,$BA24,$AY24,$AW24,$AU24,$AS24,$AQ24,$AO24,$AM24,$AK24,$AI24,$AG24,$AE24,$AC24,$AA24,$Y24,$W24,$U24,$S24,$Q24,$O24,)</f>
        <v>0</v>
      </c>
      <c r="BT24" s="117"/>
      <c r="BV24" s="90"/>
      <c r="BW24" s="90"/>
      <c r="BX24" s="90"/>
      <c r="BY24" s="90"/>
      <c r="BZ24" s="90"/>
      <c r="CA24" s="90"/>
      <c r="CB24" s="90"/>
      <c r="CC24" s="90"/>
      <c r="CD24" s="91"/>
      <c r="CE24" s="90"/>
      <c r="CF24" s="90"/>
      <c r="CG24" s="90"/>
      <c r="CH24" s="90"/>
      <c r="CI24" s="90"/>
      <c r="CJ24" s="90"/>
      <c r="CK24" s="90"/>
      <c r="CL24" s="90"/>
      <c r="CM24" s="90"/>
      <c r="CN24" s="90"/>
      <c r="CO24" s="90"/>
      <c r="CP24" s="90"/>
      <c r="CQ24" s="90"/>
      <c r="CR24" s="90"/>
      <c r="CS24" s="90"/>
      <c r="CT24" s="90"/>
      <c r="CU24" s="90"/>
      <c r="CV24" s="90"/>
      <c r="CW24" s="90"/>
    </row>
    <row r="25" spans="1:101" ht="11.25" customHeight="1" x14ac:dyDescent="0.25">
      <c r="A25" s="108">
        <v>10</v>
      </c>
      <c r="B25" s="180" t="s">
        <v>117</v>
      </c>
      <c r="C25" s="182" t="s">
        <v>110</v>
      </c>
      <c r="D25" s="112"/>
      <c r="E25" s="107">
        <f t="shared" ref="E25" si="266">F25+G25</f>
        <v>1078</v>
      </c>
      <c r="F25" s="107">
        <f t="shared" ref="F25" si="267">IF(I25&gt;150,IF(H25&gt;=65,0,SUM(K25-(COUNT(N25:BQ25))*3*(15+50)%)*10),IF(I25&lt;-150,IF((K25-(COUNT(N25:BQ25))*3*((G25-L25)/10+50)%)*10&lt;1,0,SUM(K25-(COUNT(N25:BQ25))*3*((G25-L25)/10+50)%)*10),SUM(K25-(COUNT(N25:BQ25))*3*((G25-L25)/10+50)%)*10))</f>
        <v>0</v>
      </c>
      <c r="G25" s="107">
        <v>1078</v>
      </c>
      <c r="H25" s="102">
        <f t="shared" ref="H25" si="268">IF(COUNT(N25:BQ25)=0,0,K25/((COUNT(N25:BQ25))*3)%)</f>
        <v>22.666666666666668</v>
      </c>
      <c r="I25" s="103">
        <f t="shared" ref="I25" si="269">G25-L25</f>
        <v>-154.79999999999995</v>
      </c>
      <c r="J25" s="105">
        <v>25</v>
      </c>
      <c r="K25" s="106">
        <f>SUM(N25:BQ25)</f>
        <v>17</v>
      </c>
      <c r="L25" s="107">
        <f t="shared" ref="L25" si="270">(SUM($G$7:$G$62)-G25)/(COUNT($G$7:$G$62)-1)</f>
        <v>1232.8</v>
      </c>
      <c r="M25" s="103">
        <f>CE63</f>
        <v>210.5</v>
      </c>
      <c r="N25" s="94">
        <f t="shared" ref="N25" si="271">IF(N26+O26=0,"",IF(N26=4,3,IF(N26=3,1,0)))</f>
        <v>0</v>
      </c>
      <c r="O25" s="95"/>
      <c r="P25" s="94">
        <f t="shared" ref="P25" si="272">IF(P26+Q26=0,"",IF(P26=4,3,IF(P26=3,1,0)))</f>
        <v>3</v>
      </c>
      <c r="Q25" s="95"/>
      <c r="R25" s="94">
        <f t="shared" ref="R25" si="273">IF(R26+S26=0,"",IF(R26=4,3,IF(R26=3,1,0)))</f>
        <v>0</v>
      </c>
      <c r="S25" s="95"/>
      <c r="T25" s="94">
        <f t="shared" ref="T25" si="274">IF(T26+U26=0,"",IF(T26=4,3,IF(T26=3,1,0)))</f>
        <v>1</v>
      </c>
      <c r="U25" s="95"/>
      <c r="V25" s="94">
        <f t="shared" ref="V25" si="275">IF(V26+W26=0,"",IF(V26=4,3,IF(V26=3,1,0)))</f>
        <v>0</v>
      </c>
      <c r="W25" s="95"/>
      <c r="X25" s="94">
        <f t="shared" ref="X25" si="276">IF(X26+Y26=0,"",IF(X26=4,3,IF(X26=3,1,0)))</f>
        <v>0</v>
      </c>
      <c r="Y25" s="95"/>
      <c r="Z25" s="94">
        <f t="shared" ref="Z25" si="277">IF(Z26+AA26=0,"",IF(Z26=4,3,IF(Z26=3,1,0)))</f>
        <v>1</v>
      </c>
      <c r="AA25" s="95"/>
      <c r="AB25" s="94" t="str">
        <f t="shared" ref="AB25" si="278">IF(AB26+AC26=0,"",IF(AB26=4,3,IF(AB26=3,1,0)))</f>
        <v/>
      </c>
      <c r="AC25" s="95"/>
      <c r="AD25" s="94" t="str">
        <f t="shared" ref="AD25" si="279">IF(AD26+AE26=0,"",IF(AD26=4,3,IF(AD26=3,1,0)))</f>
        <v/>
      </c>
      <c r="AE25" s="95"/>
      <c r="AF25" s="27"/>
      <c r="AG25" s="28"/>
      <c r="AH25" s="94">
        <f t="shared" ref="AH25" si="280">IF(AH26+AI26=0,"",IF(AH26=4,3,IF(AH26=3,1,0)))</f>
        <v>0</v>
      </c>
      <c r="AI25" s="95"/>
      <c r="AJ25" s="94">
        <f t="shared" ref="AJ25" si="281">IF(AJ26+AK26=0,"",IF(AJ26=4,3,IF(AJ26=3,1,0)))</f>
        <v>3</v>
      </c>
      <c r="AK25" s="95"/>
      <c r="AL25" s="94">
        <f t="shared" ref="AL25" si="282">IF(AL26+AM26=0,"",IF(AL26=4,3,IF(AL26=3,1,0)))</f>
        <v>1</v>
      </c>
      <c r="AM25" s="95"/>
      <c r="AN25" s="94">
        <f t="shared" ref="AN25" si="283">IF(AN26+AO26=0,"",IF(AN26=4,3,IF(AN26=3,1,0)))</f>
        <v>1</v>
      </c>
      <c r="AO25" s="95"/>
      <c r="AP25" s="100">
        <f t="shared" ref="AP25" si="284">IF(AP26+AQ26=0,"",IF(AP26=4,3,IF(AP26=3,1,0)))</f>
        <v>0</v>
      </c>
      <c r="AQ25" s="101"/>
      <c r="AR25" s="100">
        <f t="shared" ref="AR25" si="285">IF(AR26+AS26=0,"",IF(AR26=4,3,IF(AR26=3,1,0)))</f>
        <v>3</v>
      </c>
      <c r="AS25" s="101"/>
      <c r="AT25" s="100">
        <f t="shared" ref="AT25" si="286">IF(AT26+AU26=0,"",IF(AT26=4,3,IF(AT26=3,1,0)))</f>
        <v>0</v>
      </c>
      <c r="AU25" s="101"/>
      <c r="AV25" s="100">
        <f t="shared" ref="AV25" si="287">IF(AV26+AW26=0,"",IF(AV26=4,3,IF(AV26=3,1,0)))</f>
        <v>1</v>
      </c>
      <c r="AW25" s="101"/>
      <c r="AX25" s="100">
        <f t="shared" ref="AX25" si="288">IF(AX26+AY26=0,"",IF(AX26=4,3,IF(AX26=3,1,0)))</f>
        <v>0</v>
      </c>
      <c r="AY25" s="101"/>
      <c r="AZ25" s="100">
        <f t="shared" ref="AZ25" si="289">IF(AZ26+BA26=0,"",IF(AZ26=4,3,IF(AZ26=3,1,0)))</f>
        <v>1</v>
      </c>
      <c r="BA25" s="101"/>
      <c r="BB25" s="100">
        <f t="shared" ref="BB25" si="290">IF(BB26+BC26=0,"",IF(BB26=4,3,IF(BB26=3,1,0)))</f>
        <v>0</v>
      </c>
      <c r="BC25" s="101"/>
      <c r="BD25" s="100">
        <f t="shared" ref="BD25" si="291">IF(BD26+BE26=0,"",IF(BD26=4,3,IF(BD26=3,1,0)))</f>
        <v>0</v>
      </c>
      <c r="BE25" s="101"/>
      <c r="BF25" s="100">
        <f t="shared" ref="BF25" si="292">IF(BF26+BG26=0,"",IF(BF26=4,3,IF(BF26=3,1,0)))</f>
        <v>0</v>
      </c>
      <c r="BG25" s="101"/>
      <c r="BH25" s="100">
        <f t="shared" ref="BH25" si="293">IF(BH26+BI26=0,"",IF(BH26=4,3,IF(BH26=3,1,0)))</f>
        <v>1</v>
      </c>
      <c r="BI25" s="101"/>
      <c r="BJ25" s="100">
        <f t="shared" ref="BJ25" si="294">IF(BJ26+BK26=0,"",IF(BJ26=4,3,IF(BJ26=3,1,0)))</f>
        <v>0</v>
      </c>
      <c r="BK25" s="101"/>
      <c r="BL25" s="100">
        <f t="shared" ref="BL25" si="295">IF(BL26+BM26=0,"",IF(BL26=4,3,IF(BL26=3,1,0)))</f>
        <v>0</v>
      </c>
      <c r="BM25" s="101"/>
      <c r="BN25" s="100">
        <f>IF(BN26+BO26=0,"",IF(BN26=4,3,IF(BN26=3,1,0)))</f>
        <v>0</v>
      </c>
      <c r="BO25" s="101"/>
      <c r="BP25" s="100">
        <f>IF(BP26+BQ26=0,"",IF(BP26=4,3,IF(BP26=3,1,0)))</f>
        <v>1</v>
      </c>
      <c r="BQ25" s="101"/>
      <c r="BR25" s="96">
        <f>SUM(BR26/BS26)</f>
        <v>0.55294117647058827</v>
      </c>
      <c r="BS25" s="97"/>
      <c r="BT25" s="116"/>
      <c r="BV25" s="90">
        <f>IF($N23=1,$K23/2)+IF($N23=0,$K23)</f>
        <v>0</v>
      </c>
      <c r="BW25" s="90">
        <f>IF($P25=1,$K25/2)+IF($P25=0,$K25)</f>
        <v>0</v>
      </c>
      <c r="BX25" s="90">
        <f>IF($R25=1,$K25/2)+IF($R25=0,$K25)</f>
        <v>17</v>
      </c>
      <c r="BY25" s="90">
        <f>IF($T25=1,$K25/2)+IF($T25=0,$K25)</f>
        <v>8.5</v>
      </c>
      <c r="BZ25" s="90">
        <f>IF($V25=1,$K25/2)+IF($V25=0,$K25)</f>
        <v>17</v>
      </c>
      <c r="CA25" s="90">
        <f>IF($X25=1,$K25/2)+IF($X25=0,$K25)</f>
        <v>17</v>
      </c>
      <c r="CB25" s="90">
        <f>IF($Z25=1,$K25/2)+IF($Z25=0,$K25)</f>
        <v>8.5</v>
      </c>
      <c r="CC25" s="90">
        <f>IF($AB25=1,$K25/2)+IF($AB25=0,$K25)</f>
        <v>0</v>
      </c>
      <c r="CD25" s="90">
        <f>IF($AD25=1,$K25/2)+IF($AD25=0,$K25)</f>
        <v>0</v>
      </c>
      <c r="CE25" s="91"/>
      <c r="CF25" s="90">
        <f>IF($AH25=1,$K25/2)+IF($AH25=0,$K25)</f>
        <v>17</v>
      </c>
      <c r="CG25" s="90">
        <f>IF($AJ25=1,$K25/2)+IF($AJ25=0,$K25)</f>
        <v>0</v>
      </c>
      <c r="CH25" s="90">
        <f>IF($AL25=1,$K25/2)+IF($AL25=0,$K25)</f>
        <v>8.5</v>
      </c>
      <c r="CI25" s="90">
        <f>IF($AN25=1,$K25/2)+IF($AN25=0,$K25)</f>
        <v>8.5</v>
      </c>
      <c r="CJ25" s="90">
        <f>IF($AP25=1,$K25/2)+IF($AP25=0,$K25)</f>
        <v>17</v>
      </c>
      <c r="CK25" s="90">
        <f>IF($AR25=1,$K25/2)+IF($AR25=0,$K25)</f>
        <v>0</v>
      </c>
      <c r="CL25" s="90">
        <f>IF($AT25=1,$K25/2)+IF($AT25=0,$K25)</f>
        <v>17</v>
      </c>
      <c r="CM25" s="90">
        <f>IF($AV25=1,$K25/2)+IF($AV25=0,$K25)</f>
        <v>8.5</v>
      </c>
      <c r="CN25" s="90">
        <f>IF($AX25=1,$K25/2)+IF($AX25=0,$K25)</f>
        <v>17</v>
      </c>
      <c r="CO25" s="90">
        <f>IF($AZ25=1,$K25/2)+IF($AZ25=0,$K25)</f>
        <v>8.5</v>
      </c>
      <c r="CP25" s="90">
        <f>IF($BB25=1,$K25/2)+IF($BB25=0,$K25)</f>
        <v>17</v>
      </c>
      <c r="CQ25" s="90">
        <f>IF($BD25=1,$K25/2)+IF($BD25=0,$K25)</f>
        <v>17</v>
      </c>
      <c r="CR25" s="90">
        <f>IF($BF25=1,$K25/2)+IF($BF25=0,$K25)</f>
        <v>17</v>
      </c>
      <c r="CS25" s="90">
        <f>IF($BH25=1,$K25/2)+IF($BH25=0,$K25)</f>
        <v>8.5</v>
      </c>
      <c r="CT25" s="90">
        <f>IF($BJ25=1,$K25/2)+IF($BJ25=0,$K25)</f>
        <v>17</v>
      </c>
      <c r="CU25" s="90">
        <f>IF($BL25=1,$K25/2)+IF($BL25=0,$K25)</f>
        <v>17</v>
      </c>
      <c r="CV25" s="90">
        <f>IF($BN25=1,$K25/2)+IF($BN25=0,$K25)</f>
        <v>17</v>
      </c>
      <c r="CW25" s="90">
        <f>IF($BP25=1,$K25/2)+IF($BP25=0,$K25)</f>
        <v>8.5</v>
      </c>
    </row>
    <row r="26" spans="1:101" ht="11.25" customHeight="1" x14ac:dyDescent="0.25">
      <c r="A26" s="123"/>
      <c r="B26" s="181"/>
      <c r="C26" s="183"/>
      <c r="D26" s="113"/>
      <c r="E26" s="107"/>
      <c r="F26" s="107"/>
      <c r="G26" s="107"/>
      <c r="H26" s="102"/>
      <c r="I26" s="104"/>
      <c r="J26" s="105"/>
      <c r="K26" s="106"/>
      <c r="L26" s="107"/>
      <c r="M26" s="103"/>
      <c r="N26" s="17">
        <v>1</v>
      </c>
      <c r="O26" s="18">
        <v>4</v>
      </c>
      <c r="P26" s="17">
        <v>4</v>
      </c>
      <c r="Q26" s="18">
        <v>2</v>
      </c>
      <c r="R26" s="17">
        <v>1</v>
      </c>
      <c r="S26" s="18">
        <v>4</v>
      </c>
      <c r="T26" s="17">
        <v>3</v>
      </c>
      <c r="U26" s="18">
        <v>3</v>
      </c>
      <c r="V26" s="17">
        <v>2</v>
      </c>
      <c r="W26" s="18">
        <v>4</v>
      </c>
      <c r="X26" s="17">
        <v>0</v>
      </c>
      <c r="Y26" s="18">
        <v>4</v>
      </c>
      <c r="Z26" s="17">
        <v>3</v>
      </c>
      <c r="AA26" s="18">
        <v>3</v>
      </c>
      <c r="AB26" s="17"/>
      <c r="AC26" s="18"/>
      <c r="AD26" s="17"/>
      <c r="AE26" s="18"/>
      <c r="AF26" s="29"/>
      <c r="AG26" s="30"/>
      <c r="AH26" s="17">
        <v>0</v>
      </c>
      <c r="AI26" s="18">
        <v>4</v>
      </c>
      <c r="AJ26" s="17">
        <v>4</v>
      </c>
      <c r="AK26" s="18">
        <v>2</v>
      </c>
      <c r="AL26" s="17">
        <v>3</v>
      </c>
      <c r="AM26" s="18">
        <v>3</v>
      </c>
      <c r="AN26" s="17">
        <v>3</v>
      </c>
      <c r="AO26" s="18">
        <v>3</v>
      </c>
      <c r="AP26" s="23">
        <v>0</v>
      </c>
      <c r="AQ26" s="24">
        <v>4</v>
      </c>
      <c r="AR26" s="23">
        <v>4</v>
      </c>
      <c r="AS26" s="24">
        <v>1</v>
      </c>
      <c r="AT26" s="23">
        <v>0</v>
      </c>
      <c r="AU26" s="24">
        <v>4</v>
      </c>
      <c r="AV26" s="23">
        <v>3</v>
      </c>
      <c r="AW26" s="24">
        <v>3</v>
      </c>
      <c r="AX26" s="23">
        <v>2</v>
      </c>
      <c r="AY26" s="24">
        <v>4</v>
      </c>
      <c r="AZ26" s="23">
        <v>3</v>
      </c>
      <c r="BA26" s="24">
        <v>3</v>
      </c>
      <c r="BB26" s="23">
        <v>0</v>
      </c>
      <c r="BC26" s="24">
        <v>4</v>
      </c>
      <c r="BD26" s="23">
        <v>1</v>
      </c>
      <c r="BE26" s="24">
        <v>4</v>
      </c>
      <c r="BF26" s="23">
        <v>1</v>
      </c>
      <c r="BG26" s="24">
        <v>4</v>
      </c>
      <c r="BH26" s="23">
        <v>3</v>
      </c>
      <c r="BI26" s="24">
        <v>3</v>
      </c>
      <c r="BJ26" s="23">
        <v>1</v>
      </c>
      <c r="BK26" s="24">
        <v>4</v>
      </c>
      <c r="BL26" s="23">
        <v>1</v>
      </c>
      <c r="BM26" s="24">
        <v>4</v>
      </c>
      <c r="BN26" s="23">
        <v>1</v>
      </c>
      <c r="BO26" s="24">
        <v>4</v>
      </c>
      <c r="BP26" s="23">
        <v>3</v>
      </c>
      <c r="BQ26" s="24">
        <v>3</v>
      </c>
      <c r="BR26" s="25">
        <f>SUM($BP26,$BN26,$BL26,$BJ26,$BH26,$BF26,$BD26,$BB26,$AZ26,$AX26,$AV26,$AT26,$AR26,$AP26,$AN26,$AL26,$AJ26,$AH26,$AF26,$AD26,$AB26,$Z26,$X26,$V26,$T26,$R26,$P26,$N26,)</f>
        <v>47</v>
      </c>
      <c r="BS26" s="26">
        <f>SUM($BQ26,$BO26,$BM26,$BK26,$BI26,$BG26,$BE26,$BC26,$BA26,$AY26,$AW26,$AU26,$AS26,$AQ26,$AO26,$AM26,$AK26,$AI26,$AG26,$AE26,$AC26,$AA26,$Y26,$W26,$U26,$S26,$Q26,$O26,)</f>
        <v>85</v>
      </c>
      <c r="BT26" s="117"/>
      <c r="BV26" s="90"/>
      <c r="BW26" s="90"/>
      <c r="BX26" s="90"/>
      <c r="BY26" s="90"/>
      <c r="BZ26" s="90"/>
      <c r="CA26" s="90"/>
      <c r="CB26" s="90"/>
      <c r="CC26" s="90"/>
      <c r="CD26" s="90"/>
      <c r="CE26" s="91"/>
      <c r="CF26" s="90"/>
      <c r="CG26" s="90"/>
      <c r="CH26" s="90"/>
      <c r="CI26" s="90"/>
      <c r="CJ26" s="90"/>
      <c r="CK26" s="90"/>
      <c r="CL26" s="90"/>
      <c r="CM26" s="90"/>
      <c r="CN26" s="90"/>
      <c r="CO26" s="90"/>
      <c r="CP26" s="90"/>
      <c r="CQ26" s="90"/>
      <c r="CR26" s="90"/>
      <c r="CS26" s="90"/>
      <c r="CT26" s="90"/>
      <c r="CU26" s="90"/>
      <c r="CV26" s="90"/>
      <c r="CW26" s="90"/>
    </row>
    <row r="27" spans="1:101" ht="11.25" customHeight="1" x14ac:dyDescent="0.25">
      <c r="A27" s="118">
        <v>11</v>
      </c>
      <c r="B27" s="184" t="s">
        <v>118</v>
      </c>
      <c r="C27" s="182" t="s">
        <v>114</v>
      </c>
      <c r="D27" s="112"/>
      <c r="E27" s="107">
        <f t="shared" ref="E27" si="296">F27+G27</f>
        <v>1315.5</v>
      </c>
      <c r="F27" s="107">
        <f t="shared" ref="F27" si="297">IF(I27&gt;150,IF(H27&gt;=65,0,SUM(K27-(COUNT(N27:BQ27))*3*(15+50)%)*10),IF(I27&lt;-150,IF((K27-(COUNT(N27:BQ27))*3*((G27-L27)/10+50)%)*10&lt;1,0,SUM(K27-(COUNT(N27:BQ27))*3*((G27-L27)/10+50)%)*10),SUM(K27-(COUNT(N27:BQ27))*3*((G27-L27)/10+50)%)*10))</f>
        <v>-67.5</v>
      </c>
      <c r="G27" s="107">
        <v>1383</v>
      </c>
      <c r="H27" s="102">
        <f t="shared" ref="H27" si="298">IF(COUNT(N27:BQ27)=0,0,K27/((COUNT(N27:BQ27))*3)%)</f>
        <v>56</v>
      </c>
      <c r="I27" s="103">
        <f t="shared" ref="I27" si="299">G27-L27</f>
        <v>162.40000000000009</v>
      </c>
      <c r="J27" s="120">
        <v>6</v>
      </c>
      <c r="K27" s="106">
        <f>SUM(N27:BQ27)</f>
        <v>42</v>
      </c>
      <c r="L27" s="107">
        <f t="shared" ref="L27" si="300">(SUM($G$7:$G$62)-G27)/(COUNT($G$7:$G$62)-1)</f>
        <v>1220.5999999999999</v>
      </c>
      <c r="M27" s="103">
        <f>CF63</f>
        <v>458.5</v>
      </c>
      <c r="N27" s="94">
        <f t="shared" ref="N27" si="301">IF(N28+O28=0,"",IF(N28=4,3,IF(N28=3,1,0)))</f>
        <v>3</v>
      </c>
      <c r="O27" s="95"/>
      <c r="P27" s="94">
        <f t="shared" ref="P27" si="302">IF(P28+Q28=0,"",IF(P28=4,3,IF(P28=3,1,0)))</f>
        <v>3</v>
      </c>
      <c r="Q27" s="95"/>
      <c r="R27" s="94">
        <f t="shared" ref="R27" si="303">IF(R28+S28=0,"",IF(R28=4,3,IF(R28=3,1,0)))</f>
        <v>3</v>
      </c>
      <c r="S27" s="95"/>
      <c r="T27" s="94">
        <f t="shared" ref="T27" si="304">IF(T28+U28=0,"",IF(T28=4,3,IF(T28=3,1,0)))</f>
        <v>0</v>
      </c>
      <c r="U27" s="95"/>
      <c r="V27" s="114">
        <f t="shared" ref="V27" si="305">IF(V28+W28=0,"",IF(V28=4,3,IF(V28=3,1,0)))</f>
        <v>3</v>
      </c>
      <c r="W27" s="115"/>
      <c r="X27" s="114">
        <f t="shared" ref="X27" si="306">IF(X28+Y28=0,"",IF(X28=4,3,IF(X28=3,1,0)))</f>
        <v>3</v>
      </c>
      <c r="Y27" s="115"/>
      <c r="Z27" s="114">
        <f t="shared" ref="Z27" si="307">IF(Z28+AA28=0,"",IF(Z28=4,3,IF(Z28=3,1,0)))</f>
        <v>3</v>
      </c>
      <c r="AA27" s="115"/>
      <c r="AB27" s="94" t="str">
        <f t="shared" ref="AB27" si="308">IF(AB28+AC28=0,"",IF(AB28=4,3,IF(AB28=3,1,0)))</f>
        <v/>
      </c>
      <c r="AC27" s="95"/>
      <c r="AD27" s="94" t="str">
        <f t="shared" ref="AD27" si="309">IF(AD28+AE28=0,"",IF(AD28=4,3,IF(AD28=3,1,0)))</f>
        <v/>
      </c>
      <c r="AE27" s="95"/>
      <c r="AF27" s="94">
        <f t="shared" ref="AF27" si="310">IF(AF28+AG28=0,"",IF(AF28=4,3,IF(AF28=3,1,0)))</f>
        <v>3</v>
      </c>
      <c r="AG27" s="95"/>
      <c r="AH27" s="73"/>
      <c r="AI27" s="74"/>
      <c r="AJ27" s="114">
        <f t="shared" ref="AJ27" si="311">IF(AJ28+AK28=0,"",IF(AJ28=4,3,IF(AJ28=3,1,0)))</f>
        <v>1</v>
      </c>
      <c r="AK27" s="115"/>
      <c r="AL27" s="94">
        <f t="shared" ref="AL27" si="312">IF(AL28+AM28=0,"",IF(AL28=4,3,IF(AL28=3,1,0)))</f>
        <v>3</v>
      </c>
      <c r="AM27" s="95"/>
      <c r="AN27" s="94">
        <f t="shared" ref="AN27" si="313">IF(AN28+AO28=0,"",IF(AN28=4,3,IF(AN28=3,1,0)))</f>
        <v>3</v>
      </c>
      <c r="AO27" s="95"/>
      <c r="AP27" s="114">
        <f t="shared" ref="AP27" si="314">IF(AP28+AQ28=0,"",IF(AP28=4,3,IF(AP28=3,1,0)))</f>
        <v>0</v>
      </c>
      <c r="AQ27" s="115"/>
      <c r="AR27" s="100">
        <f t="shared" ref="AR27" si="315">IF(AR28+AS28=0,"",IF(AR28=4,3,IF(AR28=3,1,0)))</f>
        <v>3</v>
      </c>
      <c r="AS27" s="101"/>
      <c r="AT27" s="114">
        <f t="shared" ref="AT27" si="316">IF(AT28+AU28=0,"",IF(AT28=4,3,IF(AT28=3,1,0)))</f>
        <v>0</v>
      </c>
      <c r="AU27" s="115"/>
      <c r="AV27" s="114">
        <f t="shared" ref="AV27" si="317">IF(AV28+AW28=0,"",IF(AV28=4,3,IF(AV28=3,1,0)))</f>
        <v>0</v>
      </c>
      <c r="AW27" s="115"/>
      <c r="AX27" s="114">
        <f t="shared" ref="AX27" si="318">IF(AX28+AY28=0,"",IF(AX28=4,3,IF(AX28=3,1,0)))</f>
        <v>1</v>
      </c>
      <c r="AY27" s="115"/>
      <c r="AZ27" s="100">
        <f t="shared" ref="AZ27" si="319">IF(AZ28+BA28=0,"",IF(AZ28=4,3,IF(AZ28=3,1,0)))</f>
        <v>0</v>
      </c>
      <c r="BA27" s="101"/>
      <c r="BB27" s="100">
        <f t="shared" ref="BB27" si="320">IF(BB28+BC28=0,"",IF(BB28=4,3,IF(BB28=3,1,0)))</f>
        <v>1</v>
      </c>
      <c r="BC27" s="101"/>
      <c r="BD27" s="114">
        <f t="shared" ref="BD27" si="321">IF(BD28+BE28=0,"",IF(BD28=4,3,IF(BD28=3,1,0)))</f>
        <v>1</v>
      </c>
      <c r="BE27" s="115"/>
      <c r="BF27" s="114">
        <f t="shared" ref="BF27" si="322">IF(BF28+BG28=0,"",IF(BF28=4,3,IF(BF28=3,1,0)))</f>
        <v>0</v>
      </c>
      <c r="BG27" s="115"/>
      <c r="BH27" s="114">
        <f t="shared" ref="BH27" si="323">IF(BH28+BI28=0,"",IF(BH28=4,3,IF(BH28=3,1,0)))</f>
        <v>3</v>
      </c>
      <c r="BI27" s="115"/>
      <c r="BJ27" s="114">
        <f t="shared" ref="BJ27" si="324">IF(BJ28+BK28=0,"",IF(BJ28=4,3,IF(BJ28=3,1,0)))</f>
        <v>1</v>
      </c>
      <c r="BK27" s="115"/>
      <c r="BL27" s="100">
        <f t="shared" ref="BL27" si="325">IF(BL28+BM28=0,"",IF(BL28=4,3,IF(BL28=3,1,0)))</f>
        <v>1</v>
      </c>
      <c r="BM27" s="101"/>
      <c r="BN27" s="100">
        <f>IF(BN28+BO28=0,"",IF(BN28=4,3,IF(BN28=3,1,0)))</f>
        <v>3</v>
      </c>
      <c r="BO27" s="101"/>
      <c r="BP27" s="114">
        <f>IF(BP28+BQ28=0,"",IF(BP28=4,3,IF(BP28=3,1,0)))</f>
        <v>0</v>
      </c>
      <c r="BQ27" s="115"/>
      <c r="BR27" s="96">
        <f>SUM(BR28/BS28)</f>
        <v>1.52</v>
      </c>
      <c r="BS27" s="97"/>
      <c r="BT27" s="116">
        <v>16</v>
      </c>
      <c r="BV27" s="90">
        <f>IF($N25=1,$K25/2)+IF($N25=0,$K25)</f>
        <v>17</v>
      </c>
      <c r="BW27" s="90">
        <f>IF($P27=1,$K27/2)+IF($P27=0,$K27)</f>
        <v>0</v>
      </c>
      <c r="BX27" s="90">
        <f>IF($R27=1,$K27/2)+IF($R27=0,$K27)</f>
        <v>0</v>
      </c>
      <c r="BY27" s="90">
        <f>IF($T27=1,$K27/2)+IF($T27=0,$K27)</f>
        <v>42</v>
      </c>
      <c r="BZ27" s="90">
        <f>IF($V27=1,$K27/2)+IF($V27=0,$K27)</f>
        <v>0</v>
      </c>
      <c r="CA27" s="90">
        <f>IF($X27=1,$K27/2)+IF($X27=0,$K27)</f>
        <v>0</v>
      </c>
      <c r="CB27" s="90">
        <f>IF($Z27=1,$K27/2)+IF($Z27=0,$K27)</f>
        <v>0</v>
      </c>
      <c r="CC27" s="90">
        <f>IF($AB27=1,$K27/2)+IF($AB27=0,$K27)</f>
        <v>0</v>
      </c>
      <c r="CD27" s="90">
        <f>IF($AD27=1,$K27/2)+IF($AD27=0,$K27)</f>
        <v>0</v>
      </c>
      <c r="CE27" s="90">
        <f>IF($AF27=1,$K27/2)+IF($AF27=0,$K27)</f>
        <v>0</v>
      </c>
      <c r="CF27" s="91"/>
      <c r="CG27" s="90">
        <f>IF($AJ27=1,$K27/2)+IF($AJ27=0,$K27)</f>
        <v>21</v>
      </c>
      <c r="CH27" s="90">
        <f>IF($AL27=1,$K27/2)+IF($AL27=0,$K27)</f>
        <v>0</v>
      </c>
      <c r="CI27" s="90">
        <f>IF($AN27=1,$K27/2)+IF($AN27=0,$K27)</f>
        <v>0</v>
      </c>
      <c r="CJ27" s="90">
        <f>IF($AP27=1,$K27/2)+IF($AP27=0,$K27)</f>
        <v>42</v>
      </c>
      <c r="CK27" s="90">
        <f>IF($AR27=1,$K27/2)+IF($AR27=0,$K27)</f>
        <v>0</v>
      </c>
      <c r="CL27" s="90">
        <f>IF($AT27=1,$K27/2)+IF($AT27=0,$K27)</f>
        <v>42</v>
      </c>
      <c r="CM27" s="90">
        <f>IF($AV27=1,$K27/2)+IF($AV27=0,$K27)</f>
        <v>42</v>
      </c>
      <c r="CN27" s="90">
        <f>IF($AX27=1,$K27/2)+IF($AX27=0,$K27)</f>
        <v>21</v>
      </c>
      <c r="CO27" s="90">
        <f>IF($AZ27=1,$K27/2)+IF($AZ27=0,$K27)</f>
        <v>42</v>
      </c>
      <c r="CP27" s="90">
        <f>IF($BB27=1,$K27/2)+IF($BB27=0,$K27)</f>
        <v>21</v>
      </c>
      <c r="CQ27" s="90">
        <f>IF($BD27=1,$K27/2)+IF($BD27=0,$K27)</f>
        <v>21</v>
      </c>
      <c r="CR27" s="90">
        <f>IF($BF27=1,$K27/2)+IF($BF27=0,$K27)</f>
        <v>42</v>
      </c>
      <c r="CS27" s="90">
        <f>IF($BH27=1,$K27/2)+IF($BH27=0,$K27)</f>
        <v>0</v>
      </c>
      <c r="CT27" s="90">
        <f>IF($BJ27=1,$K27/2)+IF($BJ27=0,$K27)</f>
        <v>21</v>
      </c>
      <c r="CU27" s="90">
        <f>IF($BL27=1,$K27/2)+IF($BL27=0,$K27)</f>
        <v>21</v>
      </c>
      <c r="CV27" s="90">
        <f>IF($BN27=1,$K27/2)+IF($BN27=0,$K27)</f>
        <v>0</v>
      </c>
      <c r="CW27" s="90">
        <f>IF($BP27=1,$K27/2)+IF($BP27=0,$K27)</f>
        <v>42</v>
      </c>
    </row>
    <row r="28" spans="1:101" ht="11.25" customHeight="1" x14ac:dyDescent="0.25">
      <c r="A28" s="121"/>
      <c r="B28" s="185"/>
      <c r="C28" s="183"/>
      <c r="D28" s="113"/>
      <c r="E28" s="107"/>
      <c r="F28" s="107"/>
      <c r="G28" s="107"/>
      <c r="H28" s="102"/>
      <c r="I28" s="104"/>
      <c r="J28" s="120"/>
      <c r="K28" s="106"/>
      <c r="L28" s="107"/>
      <c r="M28" s="103"/>
      <c r="N28" s="19">
        <v>4</v>
      </c>
      <c r="O28" s="20">
        <v>1</v>
      </c>
      <c r="P28" s="17">
        <v>4</v>
      </c>
      <c r="Q28" s="18">
        <v>0</v>
      </c>
      <c r="R28" s="17">
        <v>4</v>
      </c>
      <c r="S28" s="18">
        <v>0</v>
      </c>
      <c r="T28" s="17">
        <v>1</v>
      </c>
      <c r="U28" s="18">
        <v>4</v>
      </c>
      <c r="V28" s="31">
        <v>4</v>
      </c>
      <c r="W28" s="32">
        <v>0</v>
      </c>
      <c r="X28" s="31">
        <v>4</v>
      </c>
      <c r="Y28" s="32">
        <v>1</v>
      </c>
      <c r="Z28" s="31">
        <v>4</v>
      </c>
      <c r="AA28" s="32">
        <v>2</v>
      </c>
      <c r="AB28" s="17"/>
      <c r="AC28" s="18"/>
      <c r="AD28" s="17"/>
      <c r="AE28" s="18"/>
      <c r="AF28" s="17">
        <v>4</v>
      </c>
      <c r="AG28" s="18">
        <v>0</v>
      </c>
      <c r="AH28" s="75"/>
      <c r="AI28" s="76"/>
      <c r="AJ28" s="31">
        <v>3</v>
      </c>
      <c r="AK28" s="32">
        <v>3</v>
      </c>
      <c r="AL28" s="17">
        <v>4</v>
      </c>
      <c r="AM28" s="18">
        <v>0</v>
      </c>
      <c r="AN28" s="17">
        <v>4</v>
      </c>
      <c r="AO28" s="18">
        <v>0</v>
      </c>
      <c r="AP28" s="31">
        <v>2</v>
      </c>
      <c r="AQ28" s="32">
        <v>4</v>
      </c>
      <c r="AR28" s="23">
        <v>4</v>
      </c>
      <c r="AS28" s="24">
        <v>0</v>
      </c>
      <c r="AT28" s="31">
        <v>1</v>
      </c>
      <c r="AU28" s="32">
        <v>4</v>
      </c>
      <c r="AV28" s="31">
        <v>2</v>
      </c>
      <c r="AW28" s="32">
        <v>4</v>
      </c>
      <c r="AX28" s="31">
        <v>3</v>
      </c>
      <c r="AY28" s="32">
        <v>3</v>
      </c>
      <c r="AZ28" s="23">
        <v>1</v>
      </c>
      <c r="BA28" s="24">
        <v>4</v>
      </c>
      <c r="BB28" s="23">
        <v>3</v>
      </c>
      <c r="BC28" s="24">
        <v>3</v>
      </c>
      <c r="BD28" s="31">
        <v>3</v>
      </c>
      <c r="BE28" s="32">
        <v>3</v>
      </c>
      <c r="BF28" s="31">
        <v>2</v>
      </c>
      <c r="BG28" s="32">
        <v>4</v>
      </c>
      <c r="BH28" s="31">
        <v>4</v>
      </c>
      <c r="BI28" s="32">
        <v>0</v>
      </c>
      <c r="BJ28" s="31">
        <v>3</v>
      </c>
      <c r="BK28" s="32">
        <v>3</v>
      </c>
      <c r="BL28" s="23">
        <v>3</v>
      </c>
      <c r="BM28" s="24">
        <v>3</v>
      </c>
      <c r="BN28" s="23">
        <v>4</v>
      </c>
      <c r="BO28" s="24">
        <v>0</v>
      </c>
      <c r="BP28" s="31">
        <v>1</v>
      </c>
      <c r="BQ28" s="32">
        <v>4</v>
      </c>
      <c r="BR28" s="25">
        <f>SUM($BP28,$BN28,$BL28,$BJ28,$BH28,$BF28,$BD28,$BB28,$AZ28,$AX28,$AV28,$AT28,$AR28,$AP28,$AN28,$AL28,$AJ28,$AH28,$AF28,$AD28,$AB28,$Z28,$X28,$V28,$T28,$R28,$P28,$N28,)</f>
        <v>76</v>
      </c>
      <c r="BS28" s="26">
        <f>SUM($BQ28,$BO28,$BM28,$BK28,$BI28,$BG28,$BE28,$BC28,$BA28,$AY28,$AW28,$AU28,$AS28,$AQ28,$AO28,$AM28,$AK28,$AI28,$AG28,$AE28,$AC28,$AA28,$Y28,$W28,$U28,$S28,$Q28,$O28,)</f>
        <v>50</v>
      </c>
      <c r="BT28" s="117"/>
      <c r="BV28" s="90"/>
      <c r="BW28" s="90"/>
      <c r="BX28" s="90"/>
      <c r="BY28" s="90"/>
      <c r="BZ28" s="90"/>
      <c r="CA28" s="90"/>
      <c r="CB28" s="90"/>
      <c r="CC28" s="90"/>
      <c r="CD28" s="90"/>
      <c r="CE28" s="90"/>
      <c r="CF28" s="91"/>
      <c r="CG28" s="90"/>
      <c r="CH28" s="90"/>
      <c r="CI28" s="90"/>
      <c r="CJ28" s="90"/>
      <c r="CK28" s="90"/>
      <c r="CL28" s="90"/>
      <c r="CM28" s="90"/>
      <c r="CN28" s="90"/>
      <c r="CO28" s="90"/>
      <c r="CP28" s="90"/>
      <c r="CQ28" s="90"/>
      <c r="CR28" s="90"/>
      <c r="CS28" s="90"/>
      <c r="CT28" s="90"/>
      <c r="CU28" s="90"/>
      <c r="CV28" s="90"/>
      <c r="CW28" s="90"/>
    </row>
    <row r="29" spans="1:101" ht="11.25" customHeight="1" x14ac:dyDescent="0.25">
      <c r="A29" s="108">
        <v>12</v>
      </c>
      <c r="B29" s="184" t="s">
        <v>119</v>
      </c>
      <c r="C29" s="182" t="s">
        <v>114</v>
      </c>
      <c r="D29" s="112"/>
      <c r="E29" s="107">
        <f t="shared" ref="E29" si="326">F29+G29</f>
        <v>1246.82</v>
      </c>
      <c r="F29" s="107">
        <f t="shared" ref="F29" si="327">IF(I29&gt;150,IF(H29&gt;=65,0,SUM(K29-(COUNT(N29:BQ29))*3*(15+50)%)*10),IF(I29&lt;-150,IF((K29-(COUNT(N29:BQ29))*3*((G29-L29)/10+50)%)*10&lt;1,0,SUM(K29-(COUNT(N29:BQ29))*3*((G29-L29)/10+50)%)*10),SUM(K29-(COUNT(N29:BQ29))*3*((G29-L29)/10+50)%)*10))</f>
        <v>42.820000000000036</v>
      </c>
      <c r="G29" s="107">
        <v>1204</v>
      </c>
      <c r="H29" s="102">
        <f t="shared" ref="H29" si="328">IF(COUNT(N29:BQ29)=0,0,K29/((COUNT(N29:BQ29))*3)%)</f>
        <v>53.333333333333336</v>
      </c>
      <c r="I29" s="103">
        <f t="shared" ref="I29" si="329">G29-L29</f>
        <v>-23.759999999999991</v>
      </c>
      <c r="J29" s="105">
        <v>8</v>
      </c>
      <c r="K29" s="106">
        <f>SUM(N29:BQ29)</f>
        <v>40</v>
      </c>
      <c r="L29" s="107">
        <f t="shared" ref="L29" si="330">(SUM($G$7:$G$62)-G29)/(COUNT($G$7:$G$62)-1)</f>
        <v>1227.76</v>
      </c>
      <c r="M29" s="103">
        <f>CG63</f>
        <v>433</v>
      </c>
      <c r="N29" s="94">
        <f t="shared" ref="N29" si="331">IF(N30+O30=0,"",IF(N30=4,3,IF(N30=3,1,0)))</f>
        <v>1</v>
      </c>
      <c r="O29" s="95"/>
      <c r="P29" s="94">
        <f t="shared" ref="P29" si="332">IF(P30+Q30=0,"",IF(P30=4,3,IF(P30=3,1,0)))</f>
        <v>1</v>
      </c>
      <c r="Q29" s="95"/>
      <c r="R29" s="94">
        <f t="shared" ref="R29" si="333">IF(R30+S30=0,"",IF(R30=4,3,IF(R30=3,1,0)))</f>
        <v>1</v>
      </c>
      <c r="S29" s="95"/>
      <c r="T29" s="94">
        <f t="shared" ref="T29" si="334">IF(T30+U30=0,"",IF(T30=4,3,IF(T30=3,1,0)))</f>
        <v>3</v>
      </c>
      <c r="U29" s="95"/>
      <c r="V29" s="114">
        <f t="shared" ref="V29" si="335">IF(V30+W30=0,"",IF(V30=4,3,IF(V30=3,1,0)))</f>
        <v>3</v>
      </c>
      <c r="W29" s="115"/>
      <c r="X29" s="114">
        <f t="shared" ref="X29" si="336">IF(X30+Y30=0,"",IF(X30=4,3,IF(X30=3,1,0)))</f>
        <v>1</v>
      </c>
      <c r="Y29" s="115"/>
      <c r="Z29" s="114">
        <f t="shared" ref="Z29" si="337">IF(Z30+AA30=0,"",IF(Z30=4,3,IF(Z30=3,1,0)))</f>
        <v>0</v>
      </c>
      <c r="AA29" s="115"/>
      <c r="AB29" s="94" t="str">
        <f t="shared" ref="AB29" si="338">IF(AB30+AC30=0,"",IF(AB30=4,3,IF(AB30=3,1,0)))</f>
        <v/>
      </c>
      <c r="AC29" s="95"/>
      <c r="AD29" s="94" t="str">
        <f t="shared" ref="AD29" si="339">IF(AD30+AE30=0,"",IF(AD30=4,3,IF(AD30=3,1,0)))</f>
        <v/>
      </c>
      <c r="AE29" s="95"/>
      <c r="AF29" s="94">
        <f t="shared" ref="AF29" si="340">IF(AF30+AG30=0,"",IF(AF30=4,3,IF(AF30=3,1,0)))</f>
        <v>0</v>
      </c>
      <c r="AG29" s="95"/>
      <c r="AH29" s="114">
        <f t="shared" ref="AH29" si="341">IF(AH30+AI30=0,"",IF(AH30=4,3,IF(AH30=3,1,0)))</f>
        <v>1</v>
      </c>
      <c r="AI29" s="115"/>
      <c r="AJ29" s="73"/>
      <c r="AK29" s="74"/>
      <c r="AL29" s="94">
        <f t="shared" ref="AL29" si="342">IF(AL30+AM30=0,"",IF(AL30=4,3,IF(AL30=3,1,0)))</f>
        <v>3</v>
      </c>
      <c r="AM29" s="95"/>
      <c r="AN29" s="94">
        <f t="shared" ref="AN29" si="343">IF(AN30+AO30=0,"",IF(AN30=4,3,IF(AN30=3,1,0)))</f>
        <v>3</v>
      </c>
      <c r="AO29" s="95"/>
      <c r="AP29" s="114">
        <f t="shared" ref="AP29" si="344">IF(AP30+AQ30=0,"",IF(AP30=4,3,IF(AP30=3,1,0)))</f>
        <v>1</v>
      </c>
      <c r="AQ29" s="115"/>
      <c r="AR29" s="100">
        <f t="shared" ref="AR29" si="345">IF(AR30+AS30=0,"",IF(AR30=4,3,IF(AR30=3,1,0)))</f>
        <v>3</v>
      </c>
      <c r="AS29" s="101"/>
      <c r="AT29" s="114">
        <f t="shared" ref="AT29" si="346">IF(AT30+AU30=0,"",IF(AT30=4,3,IF(AT30=3,1,0)))</f>
        <v>0</v>
      </c>
      <c r="AU29" s="115"/>
      <c r="AV29" s="114">
        <f t="shared" ref="AV29" si="347">IF(AV30+AW30=0,"",IF(AV30=4,3,IF(AV30=3,1,0)))</f>
        <v>3</v>
      </c>
      <c r="AW29" s="115"/>
      <c r="AX29" s="114">
        <f t="shared" ref="AX29" si="348">IF(AX30+AY30=0,"",IF(AX30=4,3,IF(AX30=3,1,0)))</f>
        <v>1</v>
      </c>
      <c r="AY29" s="115"/>
      <c r="AZ29" s="100">
        <f t="shared" ref="AZ29" si="349">IF(AZ30+BA30=0,"",IF(AZ30=4,3,IF(AZ30=3,1,0)))</f>
        <v>3</v>
      </c>
      <c r="BA29" s="101"/>
      <c r="BB29" s="100">
        <f t="shared" ref="BB29" si="350">IF(BB30+BC30=0,"",IF(BB30=4,3,IF(BB30=3,1,0)))</f>
        <v>0</v>
      </c>
      <c r="BC29" s="101"/>
      <c r="BD29" s="114">
        <f t="shared" ref="BD29" si="351">IF(BD30+BE30=0,"",IF(BD30=4,3,IF(BD30=3,1,0)))</f>
        <v>0</v>
      </c>
      <c r="BE29" s="115"/>
      <c r="BF29" s="114">
        <f t="shared" ref="BF29" si="352">IF(BF30+BG30=0,"",IF(BF30=4,3,IF(BF30=3,1,0)))</f>
        <v>3</v>
      </c>
      <c r="BG29" s="115"/>
      <c r="BH29" s="114">
        <f t="shared" ref="BH29" si="353">IF(BH30+BI30=0,"",IF(BH30=4,3,IF(BH30=3,1,0)))</f>
        <v>3</v>
      </c>
      <c r="BI29" s="115"/>
      <c r="BJ29" s="114">
        <f t="shared" ref="BJ29" si="354">IF(BJ30+BK30=0,"",IF(BJ30=4,3,IF(BJ30=3,1,0)))</f>
        <v>0</v>
      </c>
      <c r="BK29" s="115"/>
      <c r="BL29" s="100">
        <f t="shared" ref="BL29" si="355">IF(BL30+BM30=0,"",IF(BL30=4,3,IF(BL30=3,1,0)))</f>
        <v>3</v>
      </c>
      <c r="BM29" s="101"/>
      <c r="BN29" s="100">
        <f>IF(BN30+BO30=0,"",IF(BN30=4,3,IF(BN30=3,1,0)))</f>
        <v>3</v>
      </c>
      <c r="BO29" s="101"/>
      <c r="BP29" s="114">
        <f>IF(BP30+BQ30=0,"",IF(BP30=4,3,IF(BP30=3,1,0)))</f>
        <v>0</v>
      </c>
      <c r="BQ29" s="115"/>
      <c r="BR29" s="96">
        <f>SUM(BR30/BS30)</f>
        <v>1.096774193548387</v>
      </c>
      <c r="BS29" s="97"/>
      <c r="BT29" s="116">
        <v>16</v>
      </c>
      <c r="BV29" s="90">
        <f>IF($N27=1,$K27/2)+IF($N27=0,$K27)</f>
        <v>0</v>
      </c>
      <c r="BW29" s="90">
        <f>IF($P29=1,$K29/2)+IF($P29=0,$K29)</f>
        <v>20</v>
      </c>
      <c r="BX29" s="90">
        <f>IF($R29=1,$K29/2)+IF($R29=0,$K29)</f>
        <v>20</v>
      </c>
      <c r="BY29" s="90">
        <f>IF($T29=1,$K29/2)+IF($T29=0,$K29)</f>
        <v>0</v>
      </c>
      <c r="BZ29" s="90">
        <f>IF($V29=1,$K29/2)+IF($V29=0,$K29)</f>
        <v>0</v>
      </c>
      <c r="CA29" s="90">
        <f>IF($X29=1,$K29/2)+IF($X29=0,$K29)</f>
        <v>20</v>
      </c>
      <c r="CB29" s="90">
        <f>IF($Z29=1,$K29/2)+IF($Z29=0,$K29)</f>
        <v>40</v>
      </c>
      <c r="CC29" s="90">
        <f>IF($AB29=1,$K29/2)+IF($AB29=0,$K29)</f>
        <v>0</v>
      </c>
      <c r="CD29" s="90">
        <f>IF($AD29=1,$K29/2)+IF($AD29=0,$K29)</f>
        <v>0</v>
      </c>
      <c r="CE29" s="90">
        <f>IF($AF29=1,$K29/2)+IF($AF29=0,$K29)</f>
        <v>40</v>
      </c>
      <c r="CF29" s="90">
        <f>IF($AH29=1,$K29/2)+IF($AH29=0,$K29)</f>
        <v>20</v>
      </c>
      <c r="CG29" s="91"/>
      <c r="CH29" s="90">
        <f>IF($AL29=1,$K29/2)+IF($AL29=0,$K29)</f>
        <v>0</v>
      </c>
      <c r="CI29" s="90">
        <f>IF($AN29=1,$K29/2)+IF($AN29=0,$K29)</f>
        <v>0</v>
      </c>
      <c r="CJ29" s="90">
        <f>IF($AP29=1,$K29/2)+IF($AP29=0,$K29)</f>
        <v>20</v>
      </c>
      <c r="CK29" s="90">
        <f>IF($AR29=1,$K29/2)+IF($AR29=0,$K29)</f>
        <v>0</v>
      </c>
      <c r="CL29" s="90">
        <f>IF($AT29=1,$K29/2)+IF($AT29=0,$K29)</f>
        <v>40</v>
      </c>
      <c r="CM29" s="90">
        <f>IF($AV29=1,$K29/2)+IF($AV29=0,$K29)</f>
        <v>0</v>
      </c>
      <c r="CN29" s="90">
        <f>IF($AX29=1,$K29/2)+IF($AX29=0,$K29)</f>
        <v>20</v>
      </c>
      <c r="CO29" s="90">
        <f>IF($AZ29=1,$K29/2)+IF($AZ29=0,$K29)</f>
        <v>0</v>
      </c>
      <c r="CP29" s="90">
        <f>IF($BB29=1,$K29/2)+IF($BB29=0,$K29)</f>
        <v>40</v>
      </c>
      <c r="CQ29" s="90">
        <f>IF($BD29=1,$K29/2)+IF($BD29=0,$K29)</f>
        <v>40</v>
      </c>
      <c r="CR29" s="90">
        <f>IF($BF29=1,$K29/2)+IF($BF29=0,$K29)</f>
        <v>0</v>
      </c>
      <c r="CS29" s="90">
        <f>IF($BH29=1,$K29/2)+IF($BH29=0,$K29)</f>
        <v>0</v>
      </c>
      <c r="CT29" s="90">
        <f>IF($BJ29=1,$K29/2)+IF($BJ29=0,$K29)</f>
        <v>40</v>
      </c>
      <c r="CU29" s="90">
        <f>IF($BL29=1,$K29/2)+IF($BL29=0,$K29)</f>
        <v>0</v>
      </c>
      <c r="CV29" s="90">
        <f>IF($BN29=1,$K29/2)+IF($BN29=0,$K29)</f>
        <v>0</v>
      </c>
      <c r="CW29" s="90">
        <f>IF($BP29=1,$K29/2)+IF($BP29=0,$K29)</f>
        <v>40</v>
      </c>
    </row>
    <row r="30" spans="1:101" ht="11.25" customHeight="1" x14ac:dyDescent="0.25">
      <c r="A30" s="123"/>
      <c r="B30" s="185"/>
      <c r="C30" s="183"/>
      <c r="D30" s="113"/>
      <c r="E30" s="107"/>
      <c r="F30" s="107"/>
      <c r="G30" s="107"/>
      <c r="H30" s="102"/>
      <c r="I30" s="104"/>
      <c r="J30" s="105"/>
      <c r="K30" s="106"/>
      <c r="L30" s="107"/>
      <c r="M30" s="103"/>
      <c r="N30" s="17">
        <v>3</v>
      </c>
      <c r="O30" s="18">
        <v>3</v>
      </c>
      <c r="P30" s="17">
        <v>3</v>
      </c>
      <c r="Q30" s="18">
        <v>3</v>
      </c>
      <c r="R30" s="17">
        <v>3</v>
      </c>
      <c r="S30" s="18">
        <v>3</v>
      </c>
      <c r="T30" s="17">
        <v>4</v>
      </c>
      <c r="U30" s="18">
        <v>2</v>
      </c>
      <c r="V30" s="31">
        <v>4</v>
      </c>
      <c r="W30" s="32">
        <v>2</v>
      </c>
      <c r="X30" s="31">
        <v>3</v>
      </c>
      <c r="Y30" s="32">
        <v>3</v>
      </c>
      <c r="Z30" s="31">
        <v>0</v>
      </c>
      <c r="AA30" s="32">
        <v>4</v>
      </c>
      <c r="AB30" s="17"/>
      <c r="AC30" s="18"/>
      <c r="AD30" s="17"/>
      <c r="AE30" s="18"/>
      <c r="AF30" s="17">
        <v>2</v>
      </c>
      <c r="AG30" s="18">
        <v>4</v>
      </c>
      <c r="AH30" s="31">
        <v>3</v>
      </c>
      <c r="AI30" s="32">
        <v>3</v>
      </c>
      <c r="AJ30" s="75"/>
      <c r="AK30" s="76"/>
      <c r="AL30" s="17">
        <v>4</v>
      </c>
      <c r="AM30" s="18">
        <v>1</v>
      </c>
      <c r="AN30" s="17">
        <v>4</v>
      </c>
      <c r="AO30" s="18">
        <v>0</v>
      </c>
      <c r="AP30" s="31">
        <v>3</v>
      </c>
      <c r="AQ30" s="32">
        <v>3</v>
      </c>
      <c r="AR30" s="23">
        <v>4</v>
      </c>
      <c r="AS30" s="24">
        <v>0</v>
      </c>
      <c r="AT30" s="31">
        <v>0</v>
      </c>
      <c r="AU30" s="32">
        <v>4</v>
      </c>
      <c r="AV30" s="31">
        <v>4</v>
      </c>
      <c r="AW30" s="32">
        <v>2</v>
      </c>
      <c r="AX30" s="31">
        <v>3</v>
      </c>
      <c r="AY30" s="32">
        <v>3</v>
      </c>
      <c r="AZ30" s="23">
        <v>4</v>
      </c>
      <c r="BA30" s="24">
        <v>1</v>
      </c>
      <c r="BB30" s="23">
        <v>0</v>
      </c>
      <c r="BC30" s="24">
        <v>4</v>
      </c>
      <c r="BD30" s="31">
        <v>0</v>
      </c>
      <c r="BE30" s="32">
        <v>4</v>
      </c>
      <c r="BF30" s="31">
        <v>4</v>
      </c>
      <c r="BG30" s="32">
        <v>1</v>
      </c>
      <c r="BH30" s="31">
        <v>4</v>
      </c>
      <c r="BI30" s="32">
        <v>1</v>
      </c>
      <c r="BJ30" s="31">
        <v>1</v>
      </c>
      <c r="BK30" s="32">
        <v>4</v>
      </c>
      <c r="BL30" s="23">
        <v>4</v>
      </c>
      <c r="BM30" s="24">
        <v>2</v>
      </c>
      <c r="BN30" s="23">
        <v>4</v>
      </c>
      <c r="BO30" s="24">
        <v>1</v>
      </c>
      <c r="BP30" s="31">
        <v>0</v>
      </c>
      <c r="BQ30" s="32">
        <v>4</v>
      </c>
      <c r="BR30" s="25">
        <f>SUM($BP30,$BN30,$BL30,$BJ30,$BH30,$BF30,$BD30,$BB30,$AZ30,$AX30,$AV30,$AT30,$AR30,$AP30,$AN30,$AL30,$AJ30,$AH30,$AF30,$AD30,$AB30,$Z30,$X30,$V30,$T30,$R30,$P30,$N30,)</f>
        <v>68</v>
      </c>
      <c r="BS30" s="26">
        <f>SUM($BQ30,$BO30,$BM30,$BK30,$BI30,$BG30,$BE30,$BC30,$BA30,$AY30,$AW30,$AU30,$AS30,$AQ30,$AO30,$AM30,$AK30,$AI30,$AG30,$AE30,$AC30,$AA30,$Y30,$W30,$U30,$S30,$Q30,$O30,)</f>
        <v>62</v>
      </c>
      <c r="BT30" s="117"/>
      <c r="BV30" s="90"/>
      <c r="BW30" s="90"/>
      <c r="BX30" s="90"/>
      <c r="BY30" s="90"/>
      <c r="BZ30" s="90"/>
      <c r="CA30" s="90"/>
      <c r="CB30" s="90"/>
      <c r="CC30" s="90"/>
      <c r="CD30" s="90"/>
      <c r="CE30" s="90"/>
      <c r="CF30" s="90"/>
      <c r="CG30" s="91"/>
      <c r="CH30" s="90"/>
      <c r="CI30" s="90"/>
      <c r="CJ30" s="90"/>
      <c r="CK30" s="90"/>
      <c r="CL30" s="90"/>
      <c r="CM30" s="90"/>
      <c r="CN30" s="90"/>
      <c r="CO30" s="90"/>
      <c r="CP30" s="90"/>
      <c r="CQ30" s="90"/>
      <c r="CR30" s="90"/>
      <c r="CS30" s="90"/>
      <c r="CT30" s="90"/>
      <c r="CU30" s="90"/>
      <c r="CV30" s="90"/>
      <c r="CW30" s="90"/>
    </row>
    <row r="31" spans="1:101" ht="11.25" customHeight="1" x14ac:dyDescent="0.25">
      <c r="A31" s="118">
        <v>13</v>
      </c>
      <c r="B31" s="180" t="s">
        <v>120</v>
      </c>
      <c r="C31" s="182" t="s">
        <v>110</v>
      </c>
      <c r="D31" s="112"/>
      <c r="E31" s="107">
        <f t="shared" ref="E31" si="356">F31+G31</f>
        <v>990.63999999999987</v>
      </c>
      <c r="F31" s="107">
        <f t="shared" ref="F31" si="357">IF(I31&gt;150,IF(H31&gt;=65,0,SUM(K31-(COUNT(N31:BQ31))*3*(15+50)%)*10),IF(I31&lt;-150,IF((K31-(COUNT(N31:BQ31))*3*((G31-L31)/10+50)%)*10&lt;1,0,SUM(K31-(COUNT(N31:BQ31))*3*((G31-L31)/10+50)%)*10),SUM(K31-(COUNT(N31:BQ31))*3*((G31-L31)/10+50)%)*10))</f>
        <v>-94.36000000000007</v>
      </c>
      <c r="G31" s="107">
        <v>1085</v>
      </c>
      <c r="H31" s="102">
        <f t="shared" ref="H31" si="358">IF(COUNT(N31:BQ31)=0,0,K31/((COUNT(N31:BQ31))*3)%)</f>
        <v>22.666666666666668</v>
      </c>
      <c r="I31" s="103">
        <f t="shared" ref="I31" si="359">G31-L31</f>
        <v>-147.51999999999998</v>
      </c>
      <c r="J31" s="105">
        <v>24</v>
      </c>
      <c r="K31" s="106">
        <f>SUM(N31:BQ31)</f>
        <v>17</v>
      </c>
      <c r="L31" s="107">
        <f t="shared" ref="L31" si="360">(SUM($G$7:$G$62)-G31)/(COUNT($G$7:$G$62)-1)</f>
        <v>1232.52</v>
      </c>
      <c r="M31" s="103">
        <f>CH63</f>
        <v>228.5</v>
      </c>
      <c r="N31" s="94">
        <f t="shared" ref="N31" si="361">IF(N32+O32=0,"",IF(N32=4,3,IF(N32=3,1,0)))</f>
        <v>0</v>
      </c>
      <c r="O31" s="95"/>
      <c r="P31" s="94">
        <f t="shared" ref="P31" si="362">IF(P32+Q32=0,"",IF(P32=4,3,IF(P32=3,1,0)))</f>
        <v>1</v>
      </c>
      <c r="Q31" s="95"/>
      <c r="R31" s="94">
        <f t="shared" ref="R31" si="363">IF(R32+S32=0,"",IF(R32=4,3,IF(R32=3,1,0)))</f>
        <v>3</v>
      </c>
      <c r="S31" s="95"/>
      <c r="T31" s="94">
        <f t="shared" ref="T31" si="364">IF(T32+U32=0,"",IF(T32=4,3,IF(T32=3,1,0)))</f>
        <v>3</v>
      </c>
      <c r="U31" s="95"/>
      <c r="V31" s="94">
        <f t="shared" ref="V31" si="365">IF(V32+W32=0,"",IF(V32=4,3,IF(V32=3,1,0)))</f>
        <v>0</v>
      </c>
      <c r="W31" s="95"/>
      <c r="X31" s="94">
        <f t="shared" ref="X31" si="366">IF(X32+Y32=0,"",IF(X32=4,3,IF(X32=3,1,0)))</f>
        <v>0</v>
      </c>
      <c r="Y31" s="95"/>
      <c r="Z31" s="94">
        <f t="shared" ref="Z31" si="367">IF(Z32+AA32=0,"",IF(Z32=4,3,IF(Z32=3,1,0)))</f>
        <v>1</v>
      </c>
      <c r="AA31" s="95"/>
      <c r="AB31" s="94" t="str">
        <f t="shared" ref="AB31" si="368">IF(AB32+AC32=0,"",IF(AB32=4,3,IF(AB32=3,1,0)))</f>
        <v/>
      </c>
      <c r="AC31" s="95"/>
      <c r="AD31" s="94" t="str">
        <f t="shared" ref="AD31" si="369">IF(AD32+AE32=0,"",IF(AD32=4,3,IF(AD32=3,1,0)))</f>
        <v/>
      </c>
      <c r="AE31" s="95"/>
      <c r="AF31" s="94">
        <f t="shared" ref="AF31" si="370">IF(AF32+AG32=0,"",IF(AF32=4,3,IF(AF32=3,1,0)))</f>
        <v>1</v>
      </c>
      <c r="AG31" s="95"/>
      <c r="AH31" s="94">
        <f t="shared" ref="AH31" si="371">IF(AH32+AI32=0,"",IF(AH32=4,3,IF(AH32=3,1,0)))</f>
        <v>0</v>
      </c>
      <c r="AI31" s="95"/>
      <c r="AJ31" s="94">
        <f t="shared" ref="AJ31" si="372">IF(AJ32+AK32=0,"",IF(AJ32=4,3,IF(AJ32=3,1,0)))</f>
        <v>0</v>
      </c>
      <c r="AK31" s="95"/>
      <c r="AL31" s="27"/>
      <c r="AM31" s="28"/>
      <c r="AN31" s="94">
        <f>IF(AN32+AO32=0,"",IF(AN32=4,3,IF(AN32=3,1,0)))</f>
        <v>1</v>
      </c>
      <c r="AO31" s="95"/>
      <c r="AP31" s="100">
        <f t="shared" ref="AP31" si="373">IF(AP32+AQ32=0,"",IF(AP32=4,3,IF(AP32=3,1,0)))</f>
        <v>1</v>
      </c>
      <c r="AQ31" s="101"/>
      <c r="AR31" s="100">
        <f t="shared" ref="AR31" si="374">IF(AR32+AS32=0,"",IF(AR32=4,3,IF(AR32=3,1,0)))</f>
        <v>0</v>
      </c>
      <c r="AS31" s="101"/>
      <c r="AT31" s="100">
        <f t="shared" ref="AT31" si="375">IF(AT32+AU32=0,"",IF(AT32=4,3,IF(AT32=3,1,0)))</f>
        <v>0</v>
      </c>
      <c r="AU31" s="101"/>
      <c r="AV31" s="100">
        <f t="shared" ref="AV31" si="376">IF(AV32+AW32=0,"",IF(AV32=4,3,IF(AV32=3,1,0)))</f>
        <v>0</v>
      </c>
      <c r="AW31" s="101"/>
      <c r="AX31" s="100">
        <f t="shared" ref="AX31" si="377">IF(AX32+AY32=0,"",IF(AX32=4,3,IF(AX32=3,1,0)))</f>
        <v>1</v>
      </c>
      <c r="AY31" s="101"/>
      <c r="AZ31" s="100">
        <f t="shared" ref="AZ31" si="378">IF(AZ32+BA32=0,"",IF(AZ32=4,3,IF(AZ32=3,1,0)))</f>
        <v>0</v>
      </c>
      <c r="BA31" s="101"/>
      <c r="BB31" s="100">
        <f t="shared" ref="BB31" si="379">IF(BB32+BC32=0,"",IF(BB32=4,3,IF(BB32=3,1,0)))</f>
        <v>1</v>
      </c>
      <c r="BC31" s="101"/>
      <c r="BD31" s="100">
        <f t="shared" ref="BD31" si="380">IF(BD32+BE32=0,"",IF(BD32=4,3,IF(BD32=3,1,0)))</f>
        <v>1</v>
      </c>
      <c r="BE31" s="101"/>
      <c r="BF31" s="100">
        <f t="shared" ref="BF31" si="381">IF(BF32+BG32=0,"",IF(BF32=4,3,IF(BF32=3,1,0)))</f>
        <v>0</v>
      </c>
      <c r="BG31" s="101"/>
      <c r="BH31" s="100">
        <f t="shared" ref="BH31" si="382">IF(BH32+BI32=0,"",IF(BH32=4,3,IF(BH32=3,1,0)))</f>
        <v>0</v>
      </c>
      <c r="BI31" s="101"/>
      <c r="BJ31" s="100">
        <f t="shared" ref="BJ31" si="383">IF(BJ32+BK32=0,"",IF(BJ32=4,3,IF(BJ32=3,1,0)))</f>
        <v>0</v>
      </c>
      <c r="BK31" s="101"/>
      <c r="BL31" s="100">
        <f t="shared" ref="BL31" si="384">IF(BL32+BM32=0,"",IF(BL32=4,3,IF(BL32=3,1,0)))</f>
        <v>1</v>
      </c>
      <c r="BM31" s="101"/>
      <c r="BN31" s="100">
        <f>IF(BN32+BO32=0,"",IF(BN32=4,3,IF(BN32=3,1,0)))</f>
        <v>1</v>
      </c>
      <c r="BO31" s="101"/>
      <c r="BP31" s="100">
        <f>IF(BP32+BQ32=0,"",IF(BP32=4,3,IF(BP32=3,1,0)))</f>
        <v>1</v>
      </c>
      <c r="BQ31" s="101"/>
      <c r="BR31" s="96">
        <f>SUM(BR32/BS32)</f>
        <v>0.69411764705882351</v>
      </c>
      <c r="BS31" s="97"/>
      <c r="BT31" s="116"/>
      <c r="BV31" s="90">
        <f>IF($N29=1,$K29/2)+IF($N29=0,$K29)</f>
        <v>20</v>
      </c>
      <c r="BW31" s="90">
        <f>IF($P31=1,$K31/2)+IF($P31=0,$K31)</f>
        <v>8.5</v>
      </c>
      <c r="BX31" s="90">
        <f>IF($R31=1,$K31/2)+IF($R31=0,$K31)</f>
        <v>0</v>
      </c>
      <c r="BY31" s="90">
        <f>IF($T31=1,$K31/2)+IF($T31=0,$K31)</f>
        <v>0</v>
      </c>
      <c r="BZ31" s="90">
        <f>IF($V31=1,$K31/2)+IF($V31=0,$K31)</f>
        <v>17</v>
      </c>
      <c r="CA31" s="90">
        <f>IF($X31=1,$K31/2)+IF($X31=0,$K31)</f>
        <v>17</v>
      </c>
      <c r="CB31" s="90">
        <f>IF($Z31=1,$K31/2)+IF($Z31=0,$K31)</f>
        <v>8.5</v>
      </c>
      <c r="CC31" s="90">
        <f>IF($AB31=1,$K31/2)+IF($AB31=0,$K31)</f>
        <v>0</v>
      </c>
      <c r="CD31" s="90">
        <f>IF($AD31=1,$K31/2)+IF($AD31=0,$K31)</f>
        <v>0</v>
      </c>
      <c r="CE31" s="90">
        <f>IF($AF31=1,$K31/2)+IF($AF31=0,$K31)</f>
        <v>8.5</v>
      </c>
      <c r="CF31" s="90">
        <f>IF($AH31=1,$K31/2)+IF($AH31=0,$K31)</f>
        <v>17</v>
      </c>
      <c r="CG31" s="90">
        <f>IF($AJ31=1,$K31/2)+IF($AJ31=0,$K31)</f>
        <v>17</v>
      </c>
      <c r="CH31" s="91"/>
      <c r="CI31" s="90">
        <f>IF($AN31=1,$K31/2)+IF($AN31=0,$K31)</f>
        <v>8.5</v>
      </c>
      <c r="CJ31" s="90">
        <f>IF($AP31=1,$K31/2)+IF($AP31=0,$K31)</f>
        <v>8.5</v>
      </c>
      <c r="CK31" s="90">
        <f>IF($AR31=1,$K31/2)+IF($AR31=0,$K31)</f>
        <v>17</v>
      </c>
      <c r="CL31" s="90">
        <f>IF($AT31=1,$K31/2)+IF($AT31=0,$K31)</f>
        <v>17</v>
      </c>
      <c r="CM31" s="90">
        <f>IF($AV31=1,$K31/2)+IF($AV31=0,$K31)</f>
        <v>17</v>
      </c>
      <c r="CN31" s="90">
        <f>IF($AX31=1,$K31/2)+IF($AX31=0,$K31)</f>
        <v>8.5</v>
      </c>
      <c r="CO31" s="90">
        <f>IF($AZ31=1,$K31/2)+IF($AZ31=0,$K31)</f>
        <v>17</v>
      </c>
      <c r="CP31" s="90">
        <f>IF($BB31=1,$K31/2)+IF($BB31=0,$K31)</f>
        <v>8.5</v>
      </c>
      <c r="CQ31" s="90">
        <f>IF($BD31=1,$K31/2)+IF($BD31=0,$K31)</f>
        <v>8.5</v>
      </c>
      <c r="CR31" s="90">
        <f>IF($BF31=1,$K31/2)+IF($BF31=0,$K31)</f>
        <v>17</v>
      </c>
      <c r="CS31" s="90">
        <f>IF($BH31=1,$K31/2)+IF($BH31=0,$K31)</f>
        <v>17</v>
      </c>
      <c r="CT31" s="90">
        <f>IF($BJ31=1,$K31/2)+IF($BJ31=0,$K31)</f>
        <v>17</v>
      </c>
      <c r="CU31" s="90">
        <f>IF($BL31=1,$K31/2)+IF($BL31=0,$K31)</f>
        <v>8.5</v>
      </c>
      <c r="CV31" s="90">
        <f>IF($BN31=1,$K31/2)+IF($BN31=0,$K31)</f>
        <v>8.5</v>
      </c>
      <c r="CW31" s="90">
        <f>IF($BP31=1,$K31/2)+IF($BP31=0,$K31)</f>
        <v>8.5</v>
      </c>
    </row>
    <row r="32" spans="1:101" ht="11.25" customHeight="1" x14ac:dyDescent="0.25">
      <c r="A32" s="121"/>
      <c r="B32" s="181"/>
      <c r="C32" s="183"/>
      <c r="D32" s="113"/>
      <c r="E32" s="107"/>
      <c r="F32" s="107"/>
      <c r="G32" s="107"/>
      <c r="H32" s="102"/>
      <c r="I32" s="104"/>
      <c r="J32" s="105"/>
      <c r="K32" s="106"/>
      <c r="L32" s="107"/>
      <c r="M32" s="103"/>
      <c r="N32" s="19">
        <v>2</v>
      </c>
      <c r="O32" s="20">
        <v>4</v>
      </c>
      <c r="P32" s="19">
        <v>3</v>
      </c>
      <c r="Q32" s="20">
        <v>3</v>
      </c>
      <c r="R32" s="17">
        <v>4</v>
      </c>
      <c r="S32" s="18">
        <v>2</v>
      </c>
      <c r="T32" s="17">
        <v>4</v>
      </c>
      <c r="U32" s="18">
        <v>2</v>
      </c>
      <c r="V32" s="17">
        <v>2</v>
      </c>
      <c r="W32" s="18">
        <v>4</v>
      </c>
      <c r="X32" s="17">
        <v>1</v>
      </c>
      <c r="Y32" s="18">
        <v>4</v>
      </c>
      <c r="Z32" s="17">
        <v>3</v>
      </c>
      <c r="AA32" s="18">
        <v>3</v>
      </c>
      <c r="AB32" s="17"/>
      <c r="AC32" s="18"/>
      <c r="AD32" s="17"/>
      <c r="AE32" s="18"/>
      <c r="AF32" s="17">
        <v>3</v>
      </c>
      <c r="AG32" s="18">
        <v>3</v>
      </c>
      <c r="AH32" s="17">
        <v>0</v>
      </c>
      <c r="AI32" s="18">
        <v>4</v>
      </c>
      <c r="AJ32" s="17">
        <v>1</v>
      </c>
      <c r="AK32" s="18">
        <v>4</v>
      </c>
      <c r="AL32" s="29"/>
      <c r="AM32" s="30"/>
      <c r="AN32" s="35">
        <v>3</v>
      </c>
      <c r="AO32" s="36">
        <v>3</v>
      </c>
      <c r="AP32" s="23">
        <v>3</v>
      </c>
      <c r="AQ32" s="24">
        <v>3</v>
      </c>
      <c r="AR32" s="23">
        <v>2</v>
      </c>
      <c r="AS32" s="24">
        <v>4</v>
      </c>
      <c r="AT32" s="23">
        <v>2</v>
      </c>
      <c r="AU32" s="24">
        <v>4</v>
      </c>
      <c r="AV32" s="23">
        <v>2</v>
      </c>
      <c r="AW32" s="24">
        <v>4</v>
      </c>
      <c r="AX32" s="23">
        <v>3</v>
      </c>
      <c r="AY32" s="24">
        <v>3</v>
      </c>
      <c r="AZ32" s="23">
        <v>1</v>
      </c>
      <c r="BA32" s="24">
        <v>4</v>
      </c>
      <c r="BB32" s="23">
        <v>3</v>
      </c>
      <c r="BC32" s="24">
        <v>3</v>
      </c>
      <c r="BD32" s="23">
        <v>3</v>
      </c>
      <c r="BE32" s="24">
        <v>3</v>
      </c>
      <c r="BF32" s="23">
        <v>1</v>
      </c>
      <c r="BG32" s="24">
        <v>4</v>
      </c>
      <c r="BH32" s="23">
        <v>2</v>
      </c>
      <c r="BI32" s="24">
        <v>4</v>
      </c>
      <c r="BJ32" s="23">
        <v>2</v>
      </c>
      <c r="BK32" s="24">
        <v>4</v>
      </c>
      <c r="BL32" s="23">
        <v>3</v>
      </c>
      <c r="BM32" s="24">
        <v>3</v>
      </c>
      <c r="BN32" s="23">
        <v>3</v>
      </c>
      <c r="BO32" s="24">
        <v>3</v>
      </c>
      <c r="BP32" s="23">
        <v>3</v>
      </c>
      <c r="BQ32" s="24">
        <v>3</v>
      </c>
      <c r="BR32" s="25">
        <f>SUM($BP32,$BN32,$BL32,$BJ32,$BH32,$BF32,$BD32,$BB32,$AZ32,$AX32,$AV32,$AT32,$AR32,$AP32,$AN32,$AL32,$AJ32,$AH32,$AF32,$AD32,$AB32,$Z32,$X32,$V32,$T32,$R32,$P32,$N32,)</f>
        <v>59</v>
      </c>
      <c r="BS32" s="26">
        <f>SUM($BQ32,$BO32,$BM32,$BK32,$BI32,$BG32,$BE32,$BC32,$BA32,$AY32,$AW32,$AU32,$AS32,$AQ32,$AO32,$AM32,$AK32,$AI32,$AG32,$AE32,$AC32,$AA32,$Y32,$W32,$U32,$S32,$Q32,$O32,)</f>
        <v>85</v>
      </c>
      <c r="BT32" s="117"/>
      <c r="BV32" s="90"/>
      <c r="BW32" s="90"/>
      <c r="BX32" s="90"/>
      <c r="BY32" s="90"/>
      <c r="BZ32" s="90"/>
      <c r="CA32" s="90"/>
      <c r="CB32" s="90"/>
      <c r="CC32" s="90"/>
      <c r="CD32" s="90"/>
      <c r="CE32" s="90"/>
      <c r="CF32" s="90"/>
      <c r="CG32" s="90"/>
      <c r="CH32" s="91"/>
      <c r="CI32" s="90"/>
      <c r="CJ32" s="90"/>
      <c r="CK32" s="90"/>
      <c r="CL32" s="90"/>
      <c r="CM32" s="90"/>
      <c r="CN32" s="90"/>
      <c r="CO32" s="90"/>
      <c r="CP32" s="90"/>
      <c r="CQ32" s="90"/>
      <c r="CR32" s="90"/>
      <c r="CS32" s="90"/>
      <c r="CT32" s="90"/>
      <c r="CU32" s="90"/>
      <c r="CV32" s="90"/>
      <c r="CW32" s="90"/>
    </row>
    <row r="33" spans="1:101" ht="11.25" customHeight="1" x14ac:dyDescent="0.25">
      <c r="A33" s="108">
        <v>14</v>
      </c>
      <c r="B33" s="111" t="s">
        <v>121</v>
      </c>
      <c r="C33" s="178" t="s">
        <v>110</v>
      </c>
      <c r="D33" s="112"/>
      <c r="E33" s="107">
        <f t="shared" ref="E33" si="385">F33+G33</f>
        <v>1074</v>
      </c>
      <c r="F33" s="107">
        <f t="shared" ref="F33" si="386">IF(I33&gt;150,IF(H33&gt;=65,0,SUM(K33-(COUNT(N33:BQ33))*3*(15+50)%)*10),IF(I33&lt;-150,IF((K33-(COUNT(N33:BQ33))*3*((G33-L33)/10+50)%)*10&lt;1,0,SUM(K33-(COUNT(N33:BQ33))*3*((G33-L33)/10+50)%)*10),SUM(K33-(COUNT(N33:BQ33))*3*((G33-L33)/10+50)%)*10))</f>
        <v>0</v>
      </c>
      <c r="G33" s="107">
        <v>1074</v>
      </c>
      <c r="H33" s="102">
        <f t="shared" ref="H33" si="387">IF(COUNT(N33:BQ33)=0,0,K33/((COUNT(N33:BQ33))*3)%)</f>
        <v>21.333333333333332</v>
      </c>
      <c r="I33" s="103">
        <f t="shared" ref="I33" si="388">G33-L33</f>
        <v>-158.96000000000004</v>
      </c>
      <c r="J33" s="105">
        <v>26</v>
      </c>
      <c r="K33" s="106">
        <f>SUM(N33:BQ33)</f>
        <v>16</v>
      </c>
      <c r="L33" s="107">
        <f t="shared" ref="L33" si="389">(SUM($G$7:$G$62)-G33)/(COUNT($G$7:$G$62)-1)</f>
        <v>1232.96</v>
      </c>
      <c r="M33" s="103">
        <f>CI63</f>
        <v>202</v>
      </c>
      <c r="N33" s="94">
        <f t="shared" ref="N33" si="390">IF(N34+O34=0,"",IF(N34=4,3,IF(N34=3,1,0)))</f>
        <v>3</v>
      </c>
      <c r="O33" s="95"/>
      <c r="P33" s="94">
        <f t="shared" ref="P33" si="391">IF(P34+Q34=0,"",IF(P34=4,3,IF(P34=3,1,0)))</f>
        <v>1</v>
      </c>
      <c r="Q33" s="95"/>
      <c r="R33" s="94">
        <f t="shared" ref="R33" si="392">IF(R34+S34=0,"",IF(R34=4,3,IF(R34=3,1,0)))</f>
        <v>1</v>
      </c>
      <c r="S33" s="95"/>
      <c r="T33" s="94">
        <f t="shared" ref="T33" si="393">IF(T34+U34=0,"",IF(T34=4,3,IF(T34=3,1,0)))</f>
        <v>1</v>
      </c>
      <c r="U33" s="95"/>
      <c r="V33" s="94">
        <f t="shared" ref="V33" si="394">IF(V34+W34=0,"",IF(V34=4,3,IF(V34=3,1,0)))</f>
        <v>1</v>
      </c>
      <c r="W33" s="95"/>
      <c r="X33" s="94">
        <f t="shared" ref="X33" si="395">IF(X34+Y34=0,"",IF(X34=4,3,IF(X34=3,1,0)))</f>
        <v>0</v>
      </c>
      <c r="Y33" s="95"/>
      <c r="Z33" s="94">
        <f t="shared" ref="Z33" si="396">IF(Z34+AA34=0,"",IF(Z34=4,3,IF(Z34=3,1,0)))</f>
        <v>0</v>
      </c>
      <c r="AA33" s="95"/>
      <c r="AB33" s="94" t="str">
        <f t="shared" ref="AB33" si="397">IF(AB34+AC34=0,"",IF(AB34=4,3,IF(AB34=3,1,0)))</f>
        <v/>
      </c>
      <c r="AC33" s="95"/>
      <c r="AD33" s="94" t="str">
        <f t="shared" ref="AD33" si="398">IF(AD34+AE34=0,"",IF(AD34=4,3,IF(AD34=3,1,0)))</f>
        <v/>
      </c>
      <c r="AE33" s="95"/>
      <c r="AF33" s="94">
        <f t="shared" ref="AF33" si="399">IF(AF34+AG34=0,"",IF(AF34=4,3,IF(AF34=3,1,0)))</f>
        <v>1</v>
      </c>
      <c r="AG33" s="95"/>
      <c r="AH33" s="94">
        <f t="shared" ref="AH33" si="400">IF(AH34+AI34=0,"",IF(AH34=4,3,IF(AH34=3,1,0)))</f>
        <v>0</v>
      </c>
      <c r="AI33" s="95"/>
      <c r="AJ33" s="94">
        <f t="shared" ref="AJ33" si="401">IF(AJ34+AK34=0,"",IF(AJ34=4,3,IF(AJ34=3,1,0)))</f>
        <v>0</v>
      </c>
      <c r="AK33" s="95"/>
      <c r="AL33" s="94">
        <f t="shared" ref="AL33" si="402">IF(AL34+AM34=0,"",IF(AL34=4,3,IF(AL34=3,1,0)))</f>
        <v>1</v>
      </c>
      <c r="AM33" s="95"/>
      <c r="AN33" s="27"/>
      <c r="AO33" s="28"/>
      <c r="AP33" s="100">
        <v>0</v>
      </c>
      <c r="AQ33" s="101"/>
      <c r="AR33" s="100">
        <f t="shared" ref="AR33" si="403">IF(AR34+AS34=0,"",IF(AR34=4,3,IF(AR34=3,1,0)))</f>
        <v>1</v>
      </c>
      <c r="AS33" s="101"/>
      <c r="AT33" s="100">
        <f t="shared" ref="AT33" si="404">IF(AT34+AU34=0,"",IF(AT34=4,3,IF(AT34=3,1,0)))</f>
        <v>0</v>
      </c>
      <c r="AU33" s="101"/>
      <c r="AV33" s="100">
        <f t="shared" ref="AV33" si="405">IF(AV34+AW34=0,"",IF(AV34=4,3,IF(AV34=3,1,0)))</f>
        <v>3</v>
      </c>
      <c r="AW33" s="101"/>
      <c r="AX33" s="100">
        <f t="shared" ref="AX33" si="406">IF(AX34+AY34=0,"",IF(AX34=4,3,IF(AX34=3,1,0)))</f>
        <v>0</v>
      </c>
      <c r="AY33" s="101"/>
      <c r="AZ33" s="100">
        <f t="shared" ref="AZ33" si="407">IF(AZ34+BA34=0,"",IF(AZ34=4,3,IF(AZ34=3,1,0)))</f>
        <v>0</v>
      </c>
      <c r="BA33" s="101"/>
      <c r="BB33" s="100">
        <f t="shared" ref="BB33" si="408">IF(BB34+BC34=0,"",IF(BB34=4,3,IF(BB34=3,1,0)))</f>
        <v>0</v>
      </c>
      <c r="BC33" s="101"/>
      <c r="BD33" s="100">
        <f t="shared" ref="BD33" si="409">IF(BD34+BE34=0,"",IF(BD34=4,3,IF(BD34=3,1,0)))</f>
        <v>1</v>
      </c>
      <c r="BE33" s="101"/>
      <c r="BF33" s="100">
        <f t="shared" ref="BF33" si="410">IF(BF34+BG34=0,"",IF(BF34=4,3,IF(BF34=3,1,0)))</f>
        <v>1</v>
      </c>
      <c r="BG33" s="101"/>
      <c r="BH33" s="100">
        <f t="shared" ref="BH33" si="411">IF(BH34+BI34=0,"",IF(BH34=4,3,IF(BH34=3,1,0)))</f>
        <v>0</v>
      </c>
      <c r="BI33" s="101"/>
      <c r="BJ33" s="100">
        <f t="shared" ref="BJ33" si="412">IF(BJ34+BK34=0,"",IF(BJ34=4,3,IF(BJ34=3,1,0)))</f>
        <v>0</v>
      </c>
      <c r="BK33" s="101"/>
      <c r="BL33" s="100">
        <f t="shared" ref="BL33" si="413">IF(BL34+BM34=0,"",IF(BL34=4,3,IF(BL34=3,1,0)))</f>
        <v>1</v>
      </c>
      <c r="BM33" s="101"/>
      <c r="BN33" s="100">
        <f>IF(BN34+BO34=0,"",IF(BN34=4,3,IF(BN34=3,1,0)))</f>
        <v>0</v>
      </c>
      <c r="BO33" s="101"/>
      <c r="BP33" s="100">
        <f>IF(BP34+BQ34=0,"",IF(BP34=4,3,IF(BP34=3,1,0)))</f>
        <v>0</v>
      </c>
      <c r="BQ33" s="101"/>
      <c r="BR33" s="96">
        <f>SUM(BR34/BS34)</f>
        <v>0.55952380952380953</v>
      </c>
      <c r="BS33" s="97"/>
      <c r="BT33" s="116"/>
      <c r="BV33" s="90">
        <f>IF($N31=1,$K31/2)+IF($N31=0,$K31)</f>
        <v>17</v>
      </c>
      <c r="BW33" s="90">
        <f>IF($P33=1,$K33/2)+IF($P33=0,$K33)</f>
        <v>8</v>
      </c>
      <c r="BX33" s="90">
        <f>IF($R33=1,$K33/2)+IF($R33=0,$K33)</f>
        <v>8</v>
      </c>
      <c r="BY33" s="90">
        <f>IF($T33=1,$K33/2)+IF($T33=0,$K33)</f>
        <v>8</v>
      </c>
      <c r="BZ33" s="90">
        <f>IF($V33=1,$K33/2)+IF($V33=0,$K33)</f>
        <v>8</v>
      </c>
      <c r="CA33" s="90">
        <f>IF($X33=1,$K33/2)+IF($X33=0,$K33)</f>
        <v>16</v>
      </c>
      <c r="CB33" s="90">
        <f>IF($Z33=1,$K33/2)+IF($Z33=0,$K33)</f>
        <v>16</v>
      </c>
      <c r="CC33" s="90">
        <f>IF($AB33=1,$K33/2)+IF($AB33=0,$K33)</f>
        <v>0</v>
      </c>
      <c r="CD33" s="90">
        <f>IF($AD33=1,$K33/2)+IF($AD33=0,$K33)</f>
        <v>0</v>
      </c>
      <c r="CE33" s="90">
        <f>IF($AF33=1,$K33/2)+IF($AF33=0,$K33)</f>
        <v>8</v>
      </c>
      <c r="CF33" s="90">
        <f>IF($AH33=1,$K33/2)+IF($AH33=0,$K33)</f>
        <v>16</v>
      </c>
      <c r="CG33" s="90">
        <f>IF($AJ33=1,$K33/2)+IF($AJ33=0,$K33)</f>
        <v>16</v>
      </c>
      <c r="CH33" s="90">
        <f>IF($AL33=1,$K33/2)+IF($AL33=0,$K33)</f>
        <v>8</v>
      </c>
      <c r="CI33" s="91"/>
      <c r="CJ33" s="90">
        <f>IF($AP33=1,$K33/2)+IF($AP33=0,$K33)</f>
        <v>16</v>
      </c>
      <c r="CK33" s="90">
        <f>IF($AR33=1,$K33/2)+IF($AR33=0,$K33)</f>
        <v>8</v>
      </c>
      <c r="CL33" s="90">
        <f>IF($AT33=1,$K33/2)+IF($AT33=0,$K33)</f>
        <v>16</v>
      </c>
      <c r="CM33" s="90">
        <f>IF($AV33=1,$K33/2)+IF($AV33=0,$K33)</f>
        <v>0</v>
      </c>
      <c r="CN33" s="90">
        <f>IF($AX33=1,$K33/2)+IF($AX33=0,$K33)</f>
        <v>16</v>
      </c>
      <c r="CO33" s="90">
        <f>IF($AZ33=1,$K33/2)+IF($AZ33=0,$K33)</f>
        <v>16</v>
      </c>
      <c r="CP33" s="90">
        <f>IF($BB33=1,$K33/2)+IF($BB33=0,$K33)</f>
        <v>16</v>
      </c>
      <c r="CQ33" s="90">
        <f>IF($BD33=1,$K33/2)+IF($BD33=0,$K33)</f>
        <v>8</v>
      </c>
      <c r="CR33" s="90">
        <f>IF($BF33=1,$K33/2)+IF($BF33=0,$K33)</f>
        <v>8</v>
      </c>
      <c r="CS33" s="90">
        <f>IF($BH33=1,$K33/2)+IF($BH33=0,$K33)</f>
        <v>16</v>
      </c>
      <c r="CT33" s="90">
        <f>IF($BJ33=1,$K33/2)+IF($BJ33=0,$K33)</f>
        <v>16</v>
      </c>
      <c r="CU33" s="90">
        <f>IF($BL33=1,$K33/2)+IF($BL33=0,$K33)</f>
        <v>8</v>
      </c>
      <c r="CV33" s="90">
        <f>IF($BN33=1,$K33/2)+IF($BN33=0,$K33)</f>
        <v>16</v>
      </c>
      <c r="CW33" s="90">
        <f>IF($BP33=1,$K33/2)+IF($BP33=0,$K33)</f>
        <v>16</v>
      </c>
    </row>
    <row r="34" spans="1:101" ht="11.25" customHeight="1" x14ac:dyDescent="0.25">
      <c r="A34" s="123"/>
      <c r="B34" s="111"/>
      <c r="C34" s="178"/>
      <c r="D34" s="113"/>
      <c r="E34" s="107"/>
      <c r="F34" s="107"/>
      <c r="G34" s="107"/>
      <c r="H34" s="102"/>
      <c r="I34" s="104"/>
      <c r="J34" s="105"/>
      <c r="K34" s="106"/>
      <c r="L34" s="107"/>
      <c r="M34" s="103"/>
      <c r="N34" s="19">
        <v>4</v>
      </c>
      <c r="O34" s="20">
        <v>1</v>
      </c>
      <c r="P34" s="19">
        <v>3</v>
      </c>
      <c r="Q34" s="20">
        <v>3</v>
      </c>
      <c r="R34" s="19">
        <v>3</v>
      </c>
      <c r="S34" s="20">
        <v>3</v>
      </c>
      <c r="T34" s="19">
        <v>3</v>
      </c>
      <c r="U34" s="20">
        <v>3</v>
      </c>
      <c r="V34" s="17">
        <v>3</v>
      </c>
      <c r="W34" s="18">
        <v>3</v>
      </c>
      <c r="X34" s="17">
        <v>1</v>
      </c>
      <c r="Y34" s="18">
        <v>4</v>
      </c>
      <c r="Z34" s="17">
        <v>1</v>
      </c>
      <c r="AA34" s="18">
        <v>4</v>
      </c>
      <c r="AB34" s="17"/>
      <c r="AC34" s="18"/>
      <c r="AD34" s="17"/>
      <c r="AE34" s="18"/>
      <c r="AF34" s="17">
        <v>3</v>
      </c>
      <c r="AG34" s="18">
        <v>3</v>
      </c>
      <c r="AH34" s="17">
        <v>0</v>
      </c>
      <c r="AI34" s="18">
        <v>4</v>
      </c>
      <c r="AJ34" s="17">
        <v>0</v>
      </c>
      <c r="AK34" s="18">
        <v>4</v>
      </c>
      <c r="AL34" s="17">
        <v>3</v>
      </c>
      <c r="AM34" s="18">
        <v>3</v>
      </c>
      <c r="AN34" s="29"/>
      <c r="AO34" s="30"/>
      <c r="AP34" s="23">
        <v>0</v>
      </c>
      <c r="AQ34" s="24">
        <v>4</v>
      </c>
      <c r="AR34" s="23">
        <v>3</v>
      </c>
      <c r="AS34" s="24">
        <v>3</v>
      </c>
      <c r="AT34" s="23">
        <v>0</v>
      </c>
      <c r="AU34" s="24">
        <v>4</v>
      </c>
      <c r="AV34" s="23">
        <v>4</v>
      </c>
      <c r="AW34" s="24">
        <v>1</v>
      </c>
      <c r="AX34" s="23">
        <v>2</v>
      </c>
      <c r="AY34" s="24">
        <v>4</v>
      </c>
      <c r="AZ34" s="23">
        <v>1</v>
      </c>
      <c r="BA34" s="24">
        <v>4</v>
      </c>
      <c r="BB34" s="23">
        <v>0</v>
      </c>
      <c r="BC34" s="24">
        <v>4</v>
      </c>
      <c r="BD34" s="23">
        <v>3</v>
      </c>
      <c r="BE34" s="24">
        <v>3</v>
      </c>
      <c r="BF34" s="23">
        <v>3</v>
      </c>
      <c r="BG34" s="24">
        <v>3</v>
      </c>
      <c r="BH34" s="23">
        <v>1</v>
      </c>
      <c r="BI34" s="24">
        <v>4</v>
      </c>
      <c r="BJ34" s="23">
        <v>1</v>
      </c>
      <c r="BK34" s="24">
        <v>4</v>
      </c>
      <c r="BL34" s="23">
        <v>3</v>
      </c>
      <c r="BM34" s="24">
        <v>3</v>
      </c>
      <c r="BN34" s="23">
        <v>0</v>
      </c>
      <c r="BO34" s="24">
        <v>4</v>
      </c>
      <c r="BP34" s="23">
        <v>2</v>
      </c>
      <c r="BQ34" s="24">
        <v>4</v>
      </c>
      <c r="BR34" s="25">
        <f>SUM($BP34,$BN34,$BL34,$BJ34,$BH34,$BF34,$BD34,$BB34,$AZ34,$AX34,$AV34,$AT34,$AR34,$AP34,$AN34,$AL34,$AJ34,$AH34,$AF34,$AD34,$AB34,$Z34,$X34,$V34,$T34,$R34,$P34,$N34,)</f>
        <v>47</v>
      </c>
      <c r="BS34" s="26">
        <f>SUM($BQ34,$BO34,$BM34,$BK34,$BI34,$BG34,$BE34,$BC34,$BA34,$AY34,$AW34,$AU34,$AS34,$AQ34,$AO34,$AM34,$AK34,$AI34,$AG34,$AE34,$AC34,$AA34,$Y34,$W34,$U34,$S34,$Q34,$O34,)</f>
        <v>84</v>
      </c>
      <c r="BT34" s="117"/>
      <c r="BV34" s="90"/>
      <c r="BW34" s="90"/>
      <c r="BX34" s="90"/>
      <c r="BY34" s="90"/>
      <c r="BZ34" s="90"/>
      <c r="CA34" s="90"/>
      <c r="CB34" s="90"/>
      <c r="CC34" s="90"/>
      <c r="CD34" s="90"/>
      <c r="CE34" s="90"/>
      <c r="CF34" s="90"/>
      <c r="CG34" s="90"/>
      <c r="CH34" s="90"/>
      <c r="CI34" s="91"/>
      <c r="CJ34" s="90"/>
      <c r="CK34" s="90"/>
      <c r="CL34" s="90"/>
      <c r="CM34" s="90"/>
      <c r="CN34" s="90"/>
      <c r="CO34" s="90"/>
      <c r="CP34" s="90"/>
      <c r="CQ34" s="90"/>
      <c r="CR34" s="90"/>
      <c r="CS34" s="90"/>
      <c r="CT34" s="90"/>
      <c r="CU34" s="90"/>
      <c r="CV34" s="90"/>
      <c r="CW34" s="90"/>
    </row>
    <row r="35" spans="1:101" ht="11.25" customHeight="1" x14ac:dyDescent="0.25">
      <c r="A35" s="118">
        <v>15</v>
      </c>
      <c r="B35" s="141" t="s">
        <v>122</v>
      </c>
      <c r="C35" s="179" t="s">
        <v>123</v>
      </c>
      <c r="D35" s="122"/>
      <c r="E35" s="107">
        <f t="shared" ref="E35" si="414">F35+G35</f>
        <v>1245.3000000000002</v>
      </c>
      <c r="F35" s="107">
        <f t="shared" ref="F35" si="415">IF(I35&gt;150,IF(H35&gt;=65,0,SUM(K35-(COUNT(N35:BQ35))*3*(15+50)%)*10),IF(I35&lt;-150,IF((K35-(COUNT(N35:BQ35))*3*((G35-L35)/10+50)%)*10&lt;1,0,SUM(K35-(COUNT(N35:BQ35))*3*((G35-L35)/10+50)%)*10),SUM(K35-(COUNT(N35:BQ35))*3*((G35-L35)/10+50)%)*10))</f>
        <v>-42.699999999999889</v>
      </c>
      <c r="G35" s="107">
        <v>1288</v>
      </c>
      <c r="H35" s="102">
        <f t="shared" ref="H35" si="416">IF(COUNT(N35:BQ35)=0,0,K35/((COUNT(N35:BQ35))*3)%)</f>
        <v>50.666666666666664</v>
      </c>
      <c r="I35" s="103">
        <f t="shared" ref="I35" si="417">G35-L35</f>
        <v>63.599999999999909</v>
      </c>
      <c r="J35" s="105">
        <v>9</v>
      </c>
      <c r="K35" s="106">
        <f>SUM(N35:BQ35)</f>
        <v>38</v>
      </c>
      <c r="L35" s="107">
        <f t="shared" ref="L35" si="418">(SUM($G$7:$G$62)-G35)/(COUNT($G$7:$G$62)-1)</f>
        <v>1224.4000000000001</v>
      </c>
      <c r="M35" s="103">
        <f>CJ63</f>
        <v>451</v>
      </c>
      <c r="N35" s="100">
        <f t="shared" ref="N35" si="419">IF(N36+O36=0,"",IF(N36=4,3,IF(N36=3,1,0)))</f>
        <v>3</v>
      </c>
      <c r="O35" s="101"/>
      <c r="P35" s="100">
        <f t="shared" ref="P35" si="420">IF(P36+Q36=0,"",IF(P36=4,3,IF(P36=3,1,0)))</f>
        <v>1</v>
      </c>
      <c r="Q35" s="101"/>
      <c r="R35" s="100">
        <f t="shared" ref="R35" si="421">IF(R36+S36=0,"",IF(R36=4,3,IF(R36=3,1,0)))</f>
        <v>1</v>
      </c>
      <c r="S35" s="101"/>
      <c r="T35" s="100">
        <f t="shared" ref="T35" si="422">IF(T36+U36=0,"",IF(T36=4,3,IF(T36=3,1,0)))</f>
        <v>1</v>
      </c>
      <c r="U35" s="101"/>
      <c r="V35" s="114">
        <f t="shared" ref="V35" si="423">IF(V36+W36=0,"",IF(V36=4,3,IF(V36=3,1,0)))</f>
        <v>0</v>
      </c>
      <c r="W35" s="115"/>
      <c r="X35" s="114">
        <f t="shared" ref="X35" si="424">IF(X36+Y36=0,"",IF(X36=4,3,IF(X36=3,1,0)))</f>
        <v>1</v>
      </c>
      <c r="Y35" s="115"/>
      <c r="Z35" s="114">
        <f t="shared" ref="Z35" si="425">IF(Z36+AA36=0,"",IF(Z36=4,3,IF(Z36=3,1,0)))</f>
        <v>0</v>
      </c>
      <c r="AA35" s="115"/>
      <c r="AB35" s="100" t="str">
        <f t="shared" ref="AB35" si="426">IF(AB36+AC36=0,"",IF(AB36=4,3,IF(AB36=3,1,0)))</f>
        <v/>
      </c>
      <c r="AC35" s="101"/>
      <c r="AD35" s="100" t="str">
        <f t="shared" ref="AD35" si="427">IF(AD36+AE36=0,"",IF(AD36=4,3,IF(AD36=3,1,0)))</f>
        <v/>
      </c>
      <c r="AE35" s="101"/>
      <c r="AF35" s="100">
        <f t="shared" ref="AF35" si="428">IF(AF36+AG36=0,"",IF(AF36=4,3,IF(AF36=3,1,0)))</f>
        <v>3</v>
      </c>
      <c r="AG35" s="101"/>
      <c r="AH35" s="114">
        <f t="shared" ref="AH35" si="429">IF(AH36+AI36=0,"",IF(AH36=4,3,IF(AH36=3,1,0)))</f>
        <v>3</v>
      </c>
      <c r="AI35" s="115"/>
      <c r="AJ35" s="114">
        <f t="shared" ref="AJ35" si="430">IF(AJ36+AK36=0,"",IF(AJ36=4,3,IF(AJ36=3,1,0)))</f>
        <v>1</v>
      </c>
      <c r="AK35" s="115"/>
      <c r="AL35" s="100">
        <f t="shared" ref="AL35" si="431">IF(AL36+AM36=0,"",IF(AL36=4,3,IF(AL36=3,1,0)))</f>
        <v>1</v>
      </c>
      <c r="AM35" s="101"/>
      <c r="AN35" s="100">
        <f t="shared" ref="AN35" si="432">IF(AN36+AO36=0,"",IF(AN36=4,3,IF(AN36=3,1,0)))</f>
        <v>3</v>
      </c>
      <c r="AO35" s="101"/>
      <c r="AP35" s="73"/>
      <c r="AQ35" s="74"/>
      <c r="AR35" s="94">
        <f>IF(AR36+AS36=0,"",IF(AR36=4,3,IF(AR36=3,1,0)))</f>
        <v>1</v>
      </c>
      <c r="AS35" s="95"/>
      <c r="AT35" s="114">
        <f t="shared" ref="AT35" si="433">IF(AT36+AU36=0,"",IF(AT36=4,3,IF(AT36=3,1,0)))</f>
        <v>1</v>
      </c>
      <c r="AU35" s="115"/>
      <c r="AV35" s="114">
        <f t="shared" ref="AV35" si="434">IF(AV36+AW36=0,"",IF(AV36=4,3,IF(AV36=3,1,0)))</f>
        <v>1</v>
      </c>
      <c r="AW35" s="115"/>
      <c r="AX35" s="114">
        <f t="shared" ref="AX35" si="435">IF(AX36+AY36=0,"",IF(AX36=4,3,IF(AX36=3,1,0)))</f>
        <v>0</v>
      </c>
      <c r="AY35" s="115"/>
      <c r="AZ35" s="94">
        <f t="shared" ref="AZ35" si="436">IF(AZ36+BA36=0,"",IF(AZ36=4,3,IF(AZ36=3,1,0)))</f>
        <v>0</v>
      </c>
      <c r="BA35" s="95"/>
      <c r="BB35" s="94">
        <f t="shared" ref="BB35" si="437">IF(BB36+BC36=0,"",IF(BB36=4,3,IF(BB36=3,1,0)))</f>
        <v>3</v>
      </c>
      <c r="BC35" s="95"/>
      <c r="BD35" s="114">
        <f t="shared" ref="BD35" si="438">IF(BD36+BE36=0,"",IF(BD36=4,3,IF(BD36=3,1,0)))</f>
        <v>0</v>
      </c>
      <c r="BE35" s="115"/>
      <c r="BF35" s="114">
        <f t="shared" ref="BF35" si="439">IF(BF36+BG36=0,"",IF(BF36=4,3,IF(BF36=3,1,0)))</f>
        <v>1</v>
      </c>
      <c r="BG35" s="115"/>
      <c r="BH35" s="114">
        <f t="shared" ref="BH35" si="440">IF(BH36+BI36=0,"",IF(BH36=4,3,IF(BH36=3,1,0)))</f>
        <v>3</v>
      </c>
      <c r="BI35" s="115"/>
      <c r="BJ35" s="114">
        <f t="shared" ref="BJ35" si="441">IF(BJ36+BK36=0,"",IF(BJ36=4,3,IF(BJ36=3,1,0)))</f>
        <v>1</v>
      </c>
      <c r="BK35" s="115"/>
      <c r="BL35" s="94">
        <f t="shared" ref="BL35" si="442">IF(BL36+BM36=0,"",IF(BL36=4,3,IF(BL36=3,1,0)))</f>
        <v>3</v>
      </c>
      <c r="BM35" s="95"/>
      <c r="BN35" s="94">
        <f t="shared" ref="BN35" si="443">IF(BN36+BO36=0,"",IF(BN36=4,3,IF(BN36=3,1,0)))</f>
        <v>3</v>
      </c>
      <c r="BO35" s="95"/>
      <c r="BP35" s="114">
        <f t="shared" ref="BP35" si="444">IF(BP36+BQ36=0,"",IF(BP36=4,3,IF(BP36=3,1,0)))</f>
        <v>3</v>
      </c>
      <c r="BQ35" s="115"/>
      <c r="BR35" s="96">
        <f>SUM(BR36/BS36)</f>
        <v>1.1967213114754098</v>
      </c>
      <c r="BS35" s="97"/>
      <c r="BT35" s="116">
        <v>15</v>
      </c>
      <c r="BV35" s="90">
        <f>IF($N33=1,$K33/2)+IF($N33=0,$K33)</f>
        <v>0</v>
      </c>
      <c r="BW35" s="90">
        <f>IF($P35=1,$K35/2)+IF($P35=0,$K35)</f>
        <v>19</v>
      </c>
      <c r="BX35" s="90">
        <f>IF($R35=1,$K35/2)+IF($R35=0,$K35)</f>
        <v>19</v>
      </c>
      <c r="BY35" s="90">
        <f>IF($T35=1,$K35/2)+IF($T35=0,$K35)</f>
        <v>19</v>
      </c>
      <c r="BZ35" s="90">
        <f>IF($V35=1,$K35/2)+IF($V35=0,$K35)</f>
        <v>38</v>
      </c>
      <c r="CA35" s="90">
        <f>IF($X35=1,$K35/2)+IF($X35=0,$K35)</f>
        <v>19</v>
      </c>
      <c r="CB35" s="90">
        <f>IF($Z35=1,$K35/2)+IF($Z35=0,$K35)</f>
        <v>38</v>
      </c>
      <c r="CC35" s="90">
        <f>IF($AB35=1,$K35/2)+IF($AB35=0,$K35)</f>
        <v>0</v>
      </c>
      <c r="CD35" s="90">
        <f>IF($AD35=1,$K35/2)+IF($AD35=0,$K35)</f>
        <v>0</v>
      </c>
      <c r="CE35" s="93">
        <f>IF($AF35=1,$K35/2)+IF($AF35=0,$K35)</f>
        <v>0</v>
      </c>
      <c r="CF35" s="90">
        <f>IF($AH35=1,$K35/2)+IF($AH35=0,$K35)</f>
        <v>0</v>
      </c>
      <c r="CG35" s="90">
        <f>IF($AJ35=1,$K35/2)+IF($AJ35=0,$K35)</f>
        <v>19</v>
      </c>
      <c r="CH35" s="90">
        <f>IF($AL35=1,$K35/2)+IF($AL35=0,$K35)</f>
        <v>19</v>
      </c>
      <c r="CI35" s="90">
        <f>IF($AN35=1,$K35/2)+IF($AN35=0,$K35)</f>
        <v>0</v>
      </c>
      <c r="CJ35" s="91"/>
      <c r="CK35" s="90">
        <f>IF($AR35=1,$K35/2)+IF($AR35=0,$K35)</f>
        <v>19</v>
      </c>
      <c r="CL35" s="90">
        <f>IF($AT35=1,$K35/2)+IF($AT35=0,$K35)</f>
        <v>19</v>
      </c>
      <c r="CM35" s="90">
        <f>IF($AV35=1,$K35/2)+IF($AV35=0,$K35)</f>
        <v>19</v>
      </c>
      <c r="CN35" s="90">
        <f>IF($AX35=1,$K35/2)+IF($AX35=0,$K35)</f>
        <v>38</v>
      </c>
      <c r="CO35" s="90">
        <f>IF($AZ35=1,$K35/2)+IF($AZ35=0,$K35)</f>
        <v>38</v>
      </c>
      <c r="CP35" s="90">
        <f>IF($BB35=1,$K35/2)+IF($BB35=0,$K35)</f>
        <v>0</v>
      </c>
      <c r="CQ35" s="90">
        <f>IF($BD35=1,$K35/2)+IF($BD35=0,$K35)</f>
        <v>38</v>
      </c>
      <c r="CR35" s="90">
        <f>IF($BF35=1,$K35/2)+IF($BF35=0,$K35)</f>
        <v>19</v>
      </c>
      <c r="CS35" s="90">
        <f>IF($BH35=1,$K35/2)+IF($BH35=0,$K35)</f>
        <v>0</v>
      </c>
      <c r="CT35" s="90">
        <f>IF($BJ35=1,$K35/2)+IF($BJ35=0,$K35)</f>
        <v>19</v>
      </c>
      <c r="CU35" s="90">
        <f>IF($BL35=1,$K35/2)+IF($BL35=0,$K35)</f>
        <v>0</v>
      </c>
      <c r="CV35" s="90">
        <f>IF($BN35=1,$K35/2)+IF($BN35=0,$K35)</f>
        <v>0</v>
      </c>
      <c r="CW35" s="90">
        <f>IF($BP35=1,$K35/2)+IF($BP35=0,$K35)</f>
        <v>0</v>
      </c>
    </row>
    <row r="36" spans="1:101" ht="11.25" customHeight="1" x14ac:dyDescent="0.25">
      <c r="A36" s="121"/>
      <c r="B36" s="141"/>
      <c r="C36" s="179"/>
      <c r="D36" s="113"/>
      <c r="E36" s="107"/>
      <c r="F36" s="107"/>
      <c r="G36" s="107"/>
      <c r="H36" s="102"/>
      <c r="I36" s="104"/>
      <c r="J36" s="105"/>
      <c r="K36" s="106"/>
      <c r="L36" s="107"/>
      <c r="M36" s="103"/>
      <c r="N36" s="37">
        <v>4</v>
      </c>
      <c r="O36" s="38">
        <v>2</v>
      </c>
      <c r="P36" s="37">
        <v>3</v>
      </c>
      <c r="Q36" s="38">
        <v>3</v>
      </c>
      <c r="R36" s="37">
        <v>3</v>
      </c>
      <c r="S36" s="38">
        <v>3</v>
      </c>
      <c r="T36" s="37">
        <v>3</v>
      </c>
      <c r="U36" s="38">
        <v>3</v>
      </c>
      <c r="V36" s="39">
        <v>0</v>
      </c>
      <c r="W36" s="40">
        <v>4</v>
      </c>
      <c r="X36" s="43">
        <v>3</v>
      </c>
      <c r="Y36" s="44">
        <v>3</v>
      </c>
      <c r="Z36" s="43">
        <v>2</v>
      </c>
      <c r="AA36" s="44">
        <v>4</v>
      </c>
      <c r="AB36" s="41"/>
      <c r="AC36" s="42"/>
      <c r="AD36" s="41"/>
      <c r="AE36" s="42"/>
      <c r="AF36" s="41">
        <v>4</v>
      </c>
      <c r="AG36" s="42">
        <v>0</v>
      </c>
      <c r="AH36" s="43">
        <v>4</v>
      </c>
      <c r="AI36" s="44">
        <v>2</v>
      </c>
      <c r="AJ36" s="43">
        <v>3</v>
      </c>
      <c r="AK36" s="44">
        <v>3</v>
      </c>
      <c r="AL36" s="41">
        <v>3</v>
      </c>
      <c r="AM36" s="42">
        <v>3</v>
      </c>
      <c r="AN36" s="41">
        <v>4</v>
      </c>
      <c r="AO36" s="42">
        <v>0</v>
      </c>
      <c r="AP36" s="77"/>
      <c r="AQ36" s="78"/>
      <c r="AR36" s="17">
        <v>3</v>
      </c>
      <c r="AS36" s="18">
        <v>3</v>
      </c>
      <c r="AT36" s="31">
        <v>3</v>
      </c>
      <c r="AU36" s="32">
        <v>3</v>
      </c>
      <c r="AV36" s="31">
        <v>3</v>
      </c>
      <c r="AW36" s="32">
        <v>3</v>
      </c>
      <c r="AX36" s="31">
        <v>0</v>
      </c>
      <c r="AY36" s="32">
        <v>4</v>
      </c>
      <c r="AZ36" s="17">
        <v>0</v>
      </c>
      <c r="BA36" s="18">
        <v>4</v>
      </c>
      <c r="BB36" s="17">
        <v>4</v>
      </c>
      <c r="BC36" s="18">
        <v>2</v>
      </c>
      <c r="BD36" s="31">
        <v>2</v>
      </c>
      <c r="BE36" s="32">
        <v>4</v>
      </c>
      <c r="BF36" s="31">
        <v>3</v>
      </c>
      <c r="BG36" s="32">
        <v>3</v>
      </c>
      <c r="BH36" s="31">
        <v>4</v>
      </c>
      <c r="BI36" s="32">
        <v>1</v>
      </c>
      <c r="BJ36" s="31">
        <v>3</v>
      </c>
      <c r="BK36" s="32">
        <v>3</v>
      </c>
      <c r="BL36" s="17">
        <v>4</v>
      </c>
      <c r="BM36" s="18">
        <v>1</v>
      </c>
      <c r="BN36" s="17">
        <v>4</v>
      </c>
      <c r="BO36" s="18">
        <v>0</v>
      </c>
      <c r="BP36" s="31">
        <v>4</v>
      </c>
      <c r="BQ36" s="32">
        <v>0</v>
      </c>
      <c r="BR36" s="25">
        <f>SUM($BP36,$BN36,$BL36,$BJ36,$BH36,$BF36,$BD36,$BB36,$AZ36,$AX36,$AV36,$AT36,$AR36,$AP36,$AN36,$AL36,$AJ36,$AH36,$AF36,$AD36,$AB36,$Z36,$X36,$V36,$T36,$R36,$P36,$N36,)</f>
        <v>73</v>
      </c>
      <c r="BS36" s="26">
        <f>SUM($BQ36,$BO36,$BM36,$BK36,$BI36,$BG36,$BE36,$BC36,$BA36,$AY36,$AW36,$AU36,$AS36,$AQ36,$AO36,$AM36,$AK36,$AI36,$AG36,$AE36,$AC36,$AA36,$Y36,$W36,$U36,$S36,$Q36,$O36,)</f>
        <v>61</v>
      </c>
      <c r="BT36" s="117"/>
      <c r="BV36" s="90"/>
      <c r="BW36" s="90"/>
      <c r="BX36" s="90"/>
      <c r="BY36" s="90"/>
      <c r="BZ36" s="90"/>
      <c r="CA36" s="90"/>
      <c r="CB36" s="90"/>
      <c r="CC36" s="90"/>
      <c r="CD36" s="90"/>
      <c r="CE36" s="93"/>
      <c r="CF36" s="90"/>
      <c r="CG36" s="90"/>
      <c r="CH36" s="90"/>
      <c r="CI36" s="90"/>
      <c r="CJ36" s="91"/>
      <c r="CK36" s="90"/>
      <c r="CL36" s="90"/>
      <c r="CM36" s="90"/>
      <c r="CN36" s="90"/>
      <c r="CO36" s="90"/>
      <c r="CP36" s="90"/>
      <c r="CQ36" s="90"/>
      <c r="CR36" s="90"/>
      <c r="CS36" s="90"/>
      <c r="CT36" s="90"/>
      <c r="CU36" s="90"/>
      <c r="CV36" s="90"/>
      <c r="CW36" s="90"/>
    </row>
    <row r="37" spans="1:101" ht="11.25" customHeight="1" x14ac:dyDescent="0.25">
      <c r="A37" s="118">
        <v>16</v>
      </c>
      <c r="B37" s="111" t="s">
        <v>124</v>
      </c>
      <c r="C37" s="178" t="s">
        <v>125</v>
      </c>
      <c r="D37" s="112"/>
      <c r="E37" s="107">
        <f t="shared" ref="E37" si="445">F37+G37</f>
        <v>1067.02</v>
      </c>
      <c r="F37" s="107">
        <f t="shared" ref="F37" si="446">IF(I37&gt;150,IF(H37&gt;=65,0,SUM(K37-(COUNT(N37:BQ37))*3*(15+50)%)*10),IF(I37&lt;-150,IF((K37-(COUNT(N37:BQ37))*3*((G37-L37)/10+50)%)*10&lt;1,0,SUM(K37-(COUNT(N37:BQ37))*3*((G37-L37)/10+50)%)*10),SUM(K37-(COUNT(N37:BQ37))*3*((G37-L37)/10+50)%)*10))</f>
        <v>-46.980000000000075</v>
      </c>
      <c r="G37" s="107">
        <v>1114</v>
      </c>
      <c r="H37" s="102">
        <f t="shared" ref="H37" si="447">IF(COUNT(N37:BQ37)=0,0,K37/((COUNT(N37:BQ37))*3)%)</f>
        <v>32</v>
      </c>
      <c r="I37" s="103">
        <f t="shared" ref="I37" si="448">G37-L37</f>
        <v>-117.3599999999999</v>
      </c>
      <c r="J37" s="120">
        <v>23</v>
      </c>
      <c r="K37" s="106">
        <f>SUM(N37:BQ37)</f>
        <v>24</v>
      </c>
      <c r="L37" s="107">
        <f t="shared" ref="L37" si="449">(SUM($G$7:$G$62)-G37)/(COUNT($G$7:$G$62)-1)</f>
        <v>1231.3599999999999</v>
      </c>
      <c r="M37" s="103">
        <f>CK63</f>
        <v>310</v>
      </c>
      <c r="N37" s="100">
        <f t="shared" ref="N37" si="450">IF(N38+O38=0,"",IF(N38=4,3,IF(N38=3,1,0)))</f>
        <v>0</v>
      </c>
      <c r="O37" s="101"/>
      <c r="P37" s="100">
        <f t="shared" ref="P37" si="451">IF(P38+Q38=0,"",IF(P38=4,3,IF(P38=3,1,0)))</f>
        <v>0</v>
      </c>
      <c r="Q37" s="101"/>
      <c r="R37" s="100">
        <f t="shared" ref="R37" si="452">IF(R38+S38=0,"",IF(R38=4,3,IF(R38=3,1,0)))</f>
        <v>3</v>
      </c>
      <c r="S37" s="101"/>
      <c r="T37" s="100">
        <f t="shared" ref="T37" si="453">IF(T38+U38=0,"",IF(T38=4,3,IF(T38=3,1,0)))</f>
        <v>1</v>
      </c>
      <c r="U37" s="101"/>
      <c r="V37" s="100">
        <f t="shared" ref="V37" si="454">IF(V38+W38=0,"",IF(V38=4,3,IF(V38=3,1,0)))</f>
        <v>0</v>
      </c>
      <c r="W37" s="101"/>
      <c r="X37" s="100">
        <f t="shared" ref="X37" si="455">IF(X38+Y38=0,"",IF(X38=4,3,IF(X38=3,1,0)))</f>
        <v>0</v>
      </c>
      <c r="Y37" s="101"/>
      <c r="Z37" s="100">
        <f t="shared" ref="Z37" si="456">IF(Z38+AA38=0,"",IF(Z38=4,3,IF(Z38=3,1,0)))</f>
        <v>1</v>
      </c>
      <c r="AA37" s="101"/>
      <c r="AB37" s="100" t="str">
        <f t="shared" ref="AB37" si="457">IF(AB38+AC38=0,"",IF(AB38=4,3,IF(AB38=3,1,0)))</f>
        <v/>
      </c>
      <c r="AC37" s="101"/>
      <c r="AD37" s="100" t="str">
        <f t="shared" ref="AD37" si="458">IF(AD38+AE38=0,"",IF(AD38=4,3,IF(AD38=3,1,0)))</f>
        <v/>
      </c>
      <c r="AE37" s="101"/>
      <c r="AF37" s="100">
        <f t="shared" ref="AF37" si="459">IF(AF38+AG38=0,"",IF(AF38=4,3,IF(AF38=3,1,0)))</f>
        <v>0</v>
      </c>
      <c r="AG37" s="101"/>
      <c r="AH37" s="100">
        <f t="shared" ref="AH37" si="460">IF(AH38+AI38=0,"",IF(AH38=4,3,IF(AH38=3,1,0)))</f>
        <v>0</v>
      </c>
      <c r="AI37" s="101"/>
      <c r="AJ37" s="100">
        <f t="shared" ref="AJ37" si="461">IF(AJ38+AK38=0,"",IF(AJ38=4,3,IF(AJ38=3,1,0)))</f>
        <v>0</v>
      </c>
      <c r="AK37" s="101"/>
      <c r="AL37" s="100">
        <f t="shared" ref="AL37" si="462">IF(AL38+AM38=0,"",IF(AL38=4,3,IF(AL38=3,1,0)))</f>
        <v>3</v>
      </c>
      <c r="AM37" s="101"/>
      <c r="AN37" s="100">
        <f t="shared" ref="AN37" si="463">IF(AN38+AO38=0,"",IF(AN38=4,3,IF(AN38=3,1,0)))</f>
        <v>1</v>
      </c>
      <c r="AO37" s="101"/>
      <c r="AP37" s="94">
        <f>IF(AP38+AQ38=0,"",IF(AP38=4,3,IF(AP38=3,1,0)))</f>
        <v>1</v>
      </c>
      <c r="AQ37" s="95"/>
      <c r="AR37" s="27"/>
      <c r="AS37" s="28"/>
      <c r="AT37" s="94">
        <f t="shared" ref="AT37" si="464">IF(AT38+AU38=0,"",IF(AT38=4,3,IF(AT38=3,1,0)))</f>
        <v>0</v>
      </c>
      <c r="AU37" s="95"/>
      <c r="AV37" s="94">
        <f t="shared" ref="AV37" si="465">IF(AV38+AW38=0,"",IF(AV38=4,3,IF(AV38=3,1,0)))</f>
        <v>0</v>
      </c>
      <c r="AW37" s="95"/>
      <c r="AX37" s="94">
        <f t="shared" ref="AX37" si="466">IF(AX38+AY38=0,"",IF(AX38=4,3,IF(AX38=3,1,0)))</f>
        <v>3</v>
      </c>
      <c r="AY37" s="95"/>
      <c r="AZ37" s="94">
        <f t="shared" ref="AZ37" si="467">IF(AZ38+BA38=0,"",IF(AZ38=4,3,IF(AZ38=3,1,0)))</f>
        <v>1</v>
      </c>
      <c r="BA37" s="95"/>
      <c r="BB37" s="94">
        <f t="shared" ref="BB37" si="468">IF(BB38+BC38=0,"",IF(BB38=4,3,IF(BB38=3,1,0)))</f>
        <v>1</v>
      </c>
      <c r="BC37" s="95"/>
      <c r="BD37" s="94">
        <f t="shared" ref="BD37" si="469">IF(BD38+BE38=0,"",IF(BD38=4,3,IF(BD38=3,1,0)))</f>
        <v>0</v>
      </c>
      <c r="BE37" s="95"/>
      <c r="BF37" s="94">
        <f t="shared" ref="BF37" si="470">IF(BF38+BG38=0,"",IF(BF38=4,3,IF(BF38=3,1,0)))</f>
        <v>1</v>
      </c>
      <c r="BG37" s="95"/>
      <c r="BH37" s="94">
        <f t="shared" ref="BH37" si="471">IF(BH38+BI38=0,"",IF(BH38=4,3,IF(BH38=3,1,0)))</f>
        <v>3</v>
      </c>
      <c r="BI37" s="95"/>
      <c r="BJ37" s="94">
        <f t="shared" ref="BJ37" si="472">IF(BJ38+BK38=0,"",IF(BJ38=4,3,IF(BJ38=3,1,0)))</f>
        <v>3</v>
      </c>
      <c r="BK37" s="95"/>
      <c r="BL37" s="94">
        <f t="shared" ref="BL37" si="473">IF(BL38+BM38=0,"",IF(BL38=4,3,IF(BL38=3,1,0)))</f>
        <v>1</v>
      </c>
      <c r="BM37" s="95"/>
      <c r="BN37" s="94">
        <f t="shared" ref="BN37" si="474">IF(BN38+BO38=0,"",IF(BN38=4,3,IF(BN38=3,1,0)))</f>
        <v>0</v>
      </c>
      <c r="BO37" s="95"/>
      <c r="BP37" s="94">
        <f t="shared" ref="BP37" si="475">IF(BP38+BQ38=0,"",IF(BP38=4,3,IF(BP38=3,1,0)))</f>
        <v>1</v>
      </c>
      <c r="BQ37" s="95"/>
      <c r="BR37" s="96">
        <f>SUM(BR38/BS38)</f>
        <v>0.71794871794871795</v>
      </c>
      <c r="BS37" s="97"/>
      <c r="BT37" s="116"/>
      <c r="BV37" s="90">
        <f>IF($N35=1,$K35/2)+IF($N35=0,$K35)</f>
        <v>0</v>
      </c>
      <c r="BW37" s="90">
        <f>IF($P37=1,$K37/2)+IF($P37=0,$K37)</f>
        <v>24</v>
      </c>
      <c r="BX37" s="90">
        <f>IF($R37=1,$K37/2)+IF($R37=0,$K37)</f>
        <v>0</v>
      </c>
      <c r="BY37" s="90">
        <f>IF($T37=1,$K37/2)+IF($T37=0,$K37)</f>
        <v>12</v>
      </c>
      <c r="BZ37" s="90">
        <f>IF($V37=1,$K37/2)+IF($V37=0,$K37)</f>
        <v>24</v>
      </c>
      <c r="CA37" s="90">
        <f>IF($X37=1,$K37/2)+IF($X37=0,$K37)</f>
        <v>24</v>
      </c>
      <c r="CB37" s="90">
        <f>IF($Z37=1,$K37/2)+IF($Z37=0,$K37)</f>
        <v>12</v>
      </c>
      <c r="CC37" s="90">
        <f>IF($AB37=1,$K37/2)+IF($AB37=0,$K37)</f>
        <v>0</v>
      </c>
      <c r="CD37" s="93">
        <f>IF($AD37=1,$K37/2)+IF($AD37=0,$K37)</f>
        <v>0</v>
      </c>
      <c r="CE37" s="93">
        <f>IF($AF37=1,$K37/2)+IF($AF37=0,$K37)</f>
        <v>24</v>
      </c>
      <c r="CF37" s="90">
        <f>IF($AH37=1,$K37/2)+IF($AH37=0,$K37)</f>
        <v>24</v>
      </c>
      <c r="CG37" s="90">
        <f>IF($AJ37=1,$K37/2)+IF($AJ37=0,$K37)</f>
        <v>24</v>
      </c>
      <c r="CH37" s="90">
        <f>IF($AL37=1,$K37/2)+IF($AL37=0,$K37)</f>
        <v>0</v>
      </c>
      <c r="CI37" s="90">
        <f>IF($AN37=1,$K37/2)+IF($AN37=0,$K37)</f>
        <v>12</v>
      </c>
      <c r="CJ37" s="90">
        <f>IF($AP37=1,$K37/2)+IF($AP37=0,$K37)</f>
        <v>12</v>
      </c>
      <c r="CK37" s="91"/>
      <c r="CL37" s="90">
        <f>IF($AT37=1,$K37/2)+IF($AT37=0,$K37)</f>
        <v>24</v>
      </c>
      <c r="CM37" s="90">
        <f>IF($AV37=1,$K37/2)+IF($AV37=0,$K37)</f>
        <v>24</v>
      </c>
      <c r="CN37" s="90">
        <f>IF($AX37=1,$K37/2)+IF($AX37=0,$K37)</f>
        <v>0</v>
      </c>
      <c r="CO37" s="90">
        <f>IF($AZ37=1,$K37/2)+IF($AZ37=0,$K37)</f>
        <v>12</v>
      </c>
      <c r="CP37" s="90">
        <f>IF($BB37=1,$K37/2)+IF($BB37=0,$K37)</f>
        <v>12</v>
      </c>
      <c r="CQ37" s="90">
        <f>IF($BD37=1,$K37/2)+IF($BD37=0,$K37)</f>
        <v>24</v>
      </c>
      <c r="CR37" s="90">
        <f>IF($BF37=1,$K37/2)+IF($BF37=0,$K37)</f>
        <v>12</v>
      </c>
      <c r="CS37" s="90">
        <f>IF($BH37=1,$K37/2)+IF($BH37=0,$K37)</f>
        <v>0</v>
      </c>
      <c r="CT37" s="90">
        <f>IF($BJ37=1,$K37/2)+IF($BJ37=0,$K37)</f>
        <v>0</v>
      </c>
      <c r="CU37" s="90">
        <f>IF($BL37=1,$K37/2)+IF($BL37=0,$K37)</f>
        <v>12</v>
      </c>
      <c r="CV37" s="90">
        <f>IF($BN37=1,$K37/2)+IF($BN37=0,$K37)</f>
        <v>24</v>
      </c>
      <c r="CW37" s="90">
        <f>IF($BP37=1,$K37/2)+IF($BP37=0,$K37)</f>
        <v>12</v>
      </c>
    </row>
    <row r="38" spans="1:101" ht="11.25" customHeight="1" x14ac:dyDescent="0.25">
      <c r="A38" s="109"/>
      <c r="B38" s="111"/>
      <c r="C38" s="178"/>
      <c r="D38" s="113"/>
      <c r="E38" s="107"/>
      <c r="F38" s="107"/>
      <c r="G38" s="107"/>
      <c r="H38" s="102"/>
      <c r="I38" s="104"/>
      <c r="J38" s="120"/>
      <c r="K38" s="106"/>
      <c r="L38" s="107"/>
      <c r="M38" s="103"/>
      <c r="N38" s="47">
        <v>0</v>
      </c>
      <c r="O38" s="22">
        <v>4</v>
      </c>
      <c r="P38" s="21">
        <v>0</v>
      </c>
      <c r="Q38" s="22">
        <v>4</v>
      </c>
      <c r="R38" s="21">
        <v>4</v>
      </c>
      <c r="S38" s="22">
        <v>1</v>
      </c>
      <c r="T38" s="21">
        <v>3</v>
      </c>
      <c r="U38" s="22">
        <v>3</v>
      </c>
      <c r="V38" s="21">
        <v>2</v>
      </c>
      <c r="W38" s="22">
        <v>4</v>
      </c>
      <c r="X38" s="21">
        <v>0</v>
      </c>
      <c r="Y38" s="22">
        <v>4</v>
      </c>
      <c r="Z38" s="23">
        <v>3</v>
      </c>
      <c r="AA38" s="24">
        <v>3</v>
      </c>
      <c r="AB38" s="23"/>
      <c r="AC38" s="24"/>
      <c r="AD38" s="23"/>
      <c r="AE38" s="24"/>
      <c r="AF38" s="23">
        <v>1</v>
      </c>
      <c r="AG38" s="24">
        <v>4</v>
      </c>
      <c r="AH38" s="23">
        <v>0</v>
      </c>
      <c r="AI38" s="24">
        <v>4</v>
      </c>
      <c r="AJ38" s="23">
        <v>0</v>
      </c>
      <c r="AK38" s="24">
        <v>4</v>
      </c>
      <c r="AL38" s="23">
        <v>4</v>
      </c>
      <c r="AM38" s="24">
        <v>2</v>
      </c>
      <c r="AN38" s="23">
        <v>3</v>
      </c>
      <c r="AO38" s="24">
        <v>3</v>
      </c>
      <c r="AP38" s="17">
        <v>3</v>
      </c>
      <c r="AQ38" s="18">
        <v>3</v>
      </c>
      <c r="AR38" s="29"/>
      <c r="AS38" s="30"/>
      <c r="AT38" s="17">
        <v>2</v>
      </c>
      <c r="AU38" s="18">
        <v>4</v>
      </c>
      <c r="AV38" s="17">
        <v>1</v>
      </c>
      <c r="AW38" s="18">
        <v>4</v>
      </c>
      <c r="AX38" s="17">
        <v>4</v>
      </c>
      <c r="AY38" s="18">
        <v>1</v>
      </c>
      <c r="AZ38" s="17">
        <v>3</v>
      </c>
      <c r="BA38" s="18">
        <v>3</v>
      </c>
      <c r="BB38" s="17">
        <v>3</v>
      </c>
      <c r="BC38" s="18">
        <v>3</v>
      </c>
      <c r="BD38" s="17">
        <v>2</v>
      </c>
      <c r="BE38" s="18">
        <v>4</v>
      </c>
      <c r="BF38" s="17">
        <v>3</v>
      </c>
      <c r="BG38" s="18">
        <v>3</v>
      </c>
      <c r="BH38" s="17">
        <v>4</v>
      </c>
      <c r="BI38" s="18">
        <v>1</v>
      </c>
      <c r="BJ38" s="17">
        <v>4</v>
      </c>
      <c r="BK38" s="18">
        <v>2</v>
      </c>
      <c r="BL38" s="17">
        <v>3</v>
      </c>
      <c r="BM38" s="18">
        <v>3</v>
      </c>
      <c r="BN38" s="17">
        <v>1</v>
      </c>
      <c r="BO38" s="18">
        <v>4</v>
      </c>
      <c r="BP38" s="17">
        <v>3</v>
      </c>
      <c r="BQ38" s="18">
        <v>3</v>
      </c>
      <c r="BR38" s="25">
        <f>SUM($BP38,$BN38,$BL38,$BJ38,$BH38,$BF38,$BD38,$BB38,$AZ38,$AX38,$AV38,$AT38,$AR38,$AP38,$AN38,$AL38,$AJ38,$AH38,$AF38,$AD38,$AB38,$Z38,$X38,$V38,$T38,$R38,$P38,$N38,)</f>
        <v>56</v>
      </c>
      <c r="BS38" s="26">
        <f>SUM($BQ38,$BO38,$BM38,$BK38,$BI38,$BG38,$BE38,$BC38,$BA38,$AY38,$AW38,$AU38,$AS38,$AQ38,$AO38,$AM38,$AK38,$AI38,$AG38,$AE38,$AC38,$AA38,$Y38,$W38,$U38,$S38,$Q38,$O38,)</f>
        <v>78</v>
      </c>
      <c r="BT38" s="117"/>
      <c r="BV38" s="90"/>
      <c r="BW38" s="90"/>
      <c r="BX38" s="90"/>
      <c r="BY38" s="90"/>
      <c r="BZ38" s="90"/>
      <c r="CA38" s="90"/>
      <c r="CB38" s="90"/>
      <c r="CC38" s="90"/>
      <c r="CD38" s="93"/>
      <c r="CE38" s="93"/>
      <c r="CF38" s="90"/>
      <c r="CG38" s="90"/>
      <c r="CH38" s="90"/>
      <c r="CI38" s="90"/>
      <c r="CJ38" s="90"/>
      <c r="CK38" s="91"/>
      <c r="CL38" s="90"/>
      <c r="CM38" s="90"/>
      <c r="CN38" s="90"/>
      <c r="CO38" s="90"/>
      <c r="CP38" s="90"/>
      <c r="CQ38" s="90"/>
      <c r="CR38" s="90"/>
      <c r="CS38" s="90"/>
      <c r="CT38" s="90"/>
      <c r="CU38" s="90"/>
      <c r="CV38" s="90"/>
      <c r="CW38" s="90"/>
    </row>
    <row r="39" spans="1:101" ht="11.25" customHeight="1" x14ac:dyDescent="0.25">
      <c r="A39" s="118">
        <v>17</v>
      </c>
      <c r="B39" s="140" t="s">
        <v>126</v>
      </c>
      <c r="C39" s="178" t="s">
        <v>127</v>
      </c>
      <c r="D39" s="112"/>
      <c r="E39" s="107">
        <f t="shared" ref="E39" si="476">F39+G39</f>
        <v>1477</v>
      </c>
      <c r="F39" s="107">
        <f t="shared" ref="F39" si="477">IF(I39&gt;150,IF(H39&gt;=65,0,SUM(K39-(COUNT(N39:BQ39))*3*(15+50)%)*10),IF(I39&lt;-150,IF((K39-(COUNT(N39:BQ39))*3*((G39-L39)/10+50)%)*10&lt;1,0,SUM(K39-(COUNT(N39:BQ39))*3*((G39-L39)/10+50)%)*10),SUM(K39-(COUNT(N39:BQ39))*3*((G39-L39)/10+50)%)*10))</f>
        <v>0</v>
      </c>
      <c r="G39" s="107">
        <v>1477</v>
      </c>
      <c r="H39" s="102">
        <f t="shared" ref="H39" si="478">IF(COUNT(N39:BQ39)=0,0,K39/((COUNT(N39:BQ39))*3)%)</f>
        <v>77.333333333333329</v>
      </c>
      <c r="I39" s="103">
        <f t="shared" ref="I39" si="479">G39-L39</f>
        <v>260.16000000000008</v>
      </c>
      <c r="J39" s="105">
        <v>1</v>
      </c>
      <c r="K39" s="106">
        <f>SUM(N39:BQ39)</f>
        <v>58</v>
      </c>
      <c r="L39" s="107">
        <f t="shared" ref="L39" si="480">(SUM($G$7:$G$62)-G39)/(COUNT($G$7:$G$62)-1)</f>
        <v>1216.8399999999999</v>
      </c>
      <c r="M39" s="103">
        <f>CL63</f>
        <v>654.5</v>
      </c>
      <c r="N39" s="100">
        <f t="shared" ref="N39" si="481">IF(N40+O40=0,"",IF(N40=4,3,IF(N40=3,1,0)))</f>
        <v>3</v>
      </c>
      <c r="O39" s="101"/>
      <c r="P39" s="100">
        <f t="shared" ref="P39" si="482">IF(P40+Q40=0,"",IF(P40=4,3,IF(P40=3,1,0)))</f>
        <v>1</v>
      </c>
      <c r="Q39" s="101"/>
      <c r="R39" s="100">
        <f t="shared" ref="R39" si="483">IF(R40+S40=0,"",IF(R40=4,3,IF(R40=3,1,0)))</f>
        <v>0</v>
      </c>
      <c r="S39" s="101"/>
      <c r="T39" s="100">
        <f t="shared" ref="T39" si="484">IF(T40+U40=0,"",IF(T40=4,3,IF(T40=3,1,0)))</f>
        <v>3</v>
      </c>
      <c r="U39" s="101"/>
      <c r="V39" s="114">
        <f t="shared" ref="V39" si="485">IF(V40+W40=0,"",IF(V40=4,3,IF(V40=3,1,0)))</f>
        <v>3</v>
      </c>
      <c r="W39" s="115"/>
      <c r="X39" s="114">
        <f t="shared" ref="X39" si="486">IF(X40+Y40=0,"",IF(X40=4,3,IF(X40=3,1,0)))</f>
        <v>3</v>
      </c>
      <c r="Y39" s="115"/>
      <c r="Z39" s="114">
        <f t="shared" ref="Z39" si="487">IF(Z40+AA40=0,"",IF(Z40=4,3,IF(Z40=3,1,0)))</f>
        <v>3</v>
      </c>
      <c r="AA39" s="115"/>
      <c r="AB39" s="100" t="str">
        <f t="shared" ref="AB39" si="488">IF(AB40+AC40=0,"",IF(AB40=4,3,IF(AB40=3,1,0)))</f>
        <v/>
      </c>
      <c r="AC39" s="101"/>
      <c r="AD39" s="100" t="str">
        <f t="shared" ref="AD39" si="489">IF(AD40+AE40=0,"",IF(AD40=4,3,IF(AD40=3,1,0)))</f>
        <v/>
      </c>
      <c r="AE39" s="101"/>
      <c r="AF39" s="100">
        <f t="shared" ref="AF39" si="490">IF(AF40+AG40=0,"",IF(AF40=4,3,IF(AF40=3,1,0)))</f>
        <v>3</v>
      </c>
      <c r="AG39" s="101"/>
      <c r="AH39" s="114">
        <f t="shared" ref="AH39" si="491">IF(AH40+AI40=0,"",IF(AH40=4,3,IF(AH40=3,1,0)))</f>
        <v>3</v>
      </c>
      <c r="AI39" s="115"/>
      <c r="AJ39" s="114">
        <f t="shared" ref="AJ39" si="492">IF(AJ40+AK40=0,"",IF(AJ40=4,3,IF(AJ40=3,1,0)))</f>
        <v>3</v>
      </c>
      <c r="AK39" s="115"/>
      <c r="AL39" s="100">
        <f t="shared" ref="AL39" si="493">IF(AL40+AM40=0,"",IF(AL40=4,3,IF(AL40=3,1,0)))</f>
        <v>3</v>
      </c>
      <c r="AM39" s="101"/>
      <c r="AN39" s="100">
        <f t="shared" ref="AN39" si="494">IF(AN40+AO40=0,"",IF(AN40=4,3,IF(AN40=3,1,0)))</f>
        <v>3</v>
      </c>
      <c r="AO39" s="101"/>
      <c r="AP39" s="114">
        <f t="shared" ref="AP39" si="495">IF(AP40+AQ40=0,"",IF(AP40=4,3,IF(AP40=3,1,0)))</f>
        <v>1</v>
      </c>
      <c r="AQ39" s="115"/>
      <c r="AR39" s="94">
        <f t="shared" ref="AR39" si="496">IF(AR40+AS40=0,"",IF(AR40=4,3,IF(AR40=3,1,0)))</f>
        <v>3</v>
      </c>
      <c r="AS39" s="95"/>
      <c r="AT39" s="73"/>
      <c r="AU39" s="74"/>
      <c r="AV39" s="114">
        <f t="shared" ref="AV39" si="497">IF(AV40+AW40=0,"",IF(AV40=4,3,IF(AV40=3,1,0)))</f>
        <v>0</v>
      </c>
      <c r="AW39" s="115"/>
      <c r="AX39" s="114">
        <f t="shared" ref="AX39" si="498">IF(AX40+AY40=0,"",IF(AX40=4,3,IF(AX40=3,1,0)))</f>
        <v>3</v>
      </c>
      <c r="AY39" s="115"/>
      <c r="AZ39" s="94">
        <f t="shared" ref="AZ39" si="499">IF(AZ40+BA40=0,"",IF(AZ40=4,3,IF(AZ40=3,1,0)))</f>
        <v>1</v>
      </c>
      <c r="BA39" s="95"/>
      <c r="BB39" s="94">
        <f t="shared" ref="BB39" si="500">IF(BB40+BC40=0,"",IF(BB40=4,3,IF(BB40=3,1,0)))</f>
        <v>1</v>
      </c>
      <c r="BC39" s="95"/>
      <c r="BD39" s="114">
        <f t="shared" ref="BD39" si="501">IF(BD40+BE40=0,"",IF(BD40=4,3,IF(BD40=3,1,0)))</f>
        <v>3</v>
      </c>
      <c r="BE39" s="115"/>
      <c r="BF39" s="114">
        <f t="shared" ref="BF39" si="502">IF(BF40+BG40=0,"",IF(BF40=4,3,IF(BF40=3,1,0)))</f>
        <v>0</v>
      </c>
      <c r="BG39" s="115"/>
      <c r="BH39" s="114">
        <f t="shared" ref="BH39" si="503">IF(BH40+BI40=0,"",IF(BH40=4,3,IF(BH40=3,1,0)))</f>
        <v>3</v>
      </c>
      <c r="BI39" s="115"/>
      <c r="BJ39" s="114">
        <f t="shared" ref="BJ39" si="504">IF(BJ40+BK40=0,"",IF(BJ40=4,3,IF(BJ40=3,1,0)))</f>
        <v>3</v>
      </c>
      <c r="BK39" s="115"/>
      <c r="BL39" s="94">
        <f t="shared" ref="BL39" si="505">IF(BL40+BM40=0,"",IF(BL40=4,3,IF(BL40=3,1,0)))</f>
        <v>3</v>
      </c>
      <c r="BM39" s="95"/>
      <c r="BN39" s="94">
        <f t="shared" ref="BN39" si="506">IF(BN40+BO40=0,"",IF(BN40=4,3,IF(BN40=3,1,0)))</f>
        <v>3</v>
      </c>
      <c r="BO39" s="95"/>
      <c r="BP39" s="114">
        <f t="shared" ref="BP39" si="507">IF(BP40+BQ40=0,"",IF(BP40=4,3,IF(BP40=3,1,0)))</f>
        <v>3</v>
      </c>
      <c r="BQ39" s="115"/>
      <c r="BR39" s="96">
        <f>SUM(BR40/BS40)</f>
        <v>2.1463414634146343</v>
      </c>
      <c r="BS39" s="97"/>
      <c r="BT39" s="116">
        <v>31</v>
      </c>
      <c r="BV39" s="90">
        <f>IF($N37=1,$K37/2)+IF($N37=0,$K37)</f>
        <v>24</v>
      </c>
      <c r="BW39" s="90">
        <f>IF($P39=1,$K39/2)+IF($P39=0,$K39)</f>
        <v>29</v>
      </c>
      <c r="BX39" s="90">
        <f>IF($R39=1,$K39/2)+IF($R39=0,$K39)</f>
        <v>58</v>
      </c>
      <c r="BY39" s="90">
        <f>IF($T39=1,$K39/2)+IF($T39=0,$K39)</f>
        <v>0</v>
      </c>
      <c r="BZ39" s="90">
        <f>IF($V39=1,$K39/2)+IF($V39=0,$K39)</f>
        <v>0</v>
      </c>
      <c r="CA39" s="90">
        <f>IF($X39=1,$K39/2)+IF($X39=0,$K39)</f>
        <v>0</v>
      </c>
      <c r="CB39" s="90">
        <f>IF($Z39=1,$K39/2)+IF($Z39=0,$K39)</f>
        <v>0</v>
      </c>
      <c r="CC39" s="90">
        <f>IF($AB39=1,$K39/2)+IF($AB39=0,$K39)</f>
        <v>0</v>
      </c>
      <c r="CD39" s="93">
        <f>IF($AD39=1,$K39/2)+IF($AD39=0,$K39)</f>
        <v>0</v>
      </c>
      <c r="CE39" s="93">
        <f>IF($AF39=1,$K39/2)+IF($AF39=0,$K39)</f>
        <v>0</v>
      </c>
      <c r="CF39" s="90">
        <f>IF($AH39=1,$K39/2)+IF($AH39=0,$K39)</f>
        <v>0</v>
      </c>
      <c r="CG39" s="90">
        <f>IF($AJ39=1,$K39/2)+IF($AJ39=0,$K39)</f>
        <v>0</v>
      </c>
      <c r="CH39" s="90">
        <f>IF($AL39=1,$K39/2)+IF($AL39=0,$K39)</f>
        <v>0</v>
      </c>
      <c r="CI39" s="90">
        <f>IF($AN39=1,$K39/2)+IF($AN39=0,$K39)</f>
        <v>0</v>
      </c>
      <c r="CJ39" s="90">
        <f>IF($AP39=1,$K39/2)+IF($AP39=0,$K39)</f>
        <v>29</v>
      </c>
      <c r="CK39" s="90">
        <f>IF($AR39=1,$K39/2)+IF($AR39=0,$K39)</f>
        <v>0</v>
      </c>
      <c r="CL39" s="91"/>
      <c r="CM39" s="90">
        <f>IF($AV39=1,$K39/2)+IF($AV39=0,$K39)</f>
        <v>58</v>
      </c>
      <c r="CN39" s="90">
        <f>IF($AX39=1,$K39/2)+IF($AX39=0,$K39)</f>
        <v>0</v>
      </c>
      <c r="CO39" s="90">
        <f>IF($AZ39=1,$K39/2)+IF($AZ39=0,$K39)</f>
        <v>29</v>
      </c>
      <c r="CP39" s="90">
        <f>IF($BB39=1,$K39/2)+IF($BB39=0,$K39)</f>
        <v>29</v>
      </c>
      <c r="CQ39" s="90">
        <f>IF($BD39=1,$K39/2)+IF($BD39=0,$K39)</f>
        <v>0</v>
      </c>
      <c r="CR39" s="90">
        <f>IF($BF39=1,$K39/2)+IF($BF39=0,$K39)</f>
        <v>58</v>
      </c>
      <c r="CS39" s="90">
        <f>IF($BH39=1,$K39/2)+IF($BH39=0,$K39)</f>
        <v>0</v>
      </c>
      <c r="CT39" s="90">
        <f>IF($BJ39=1,$K39/2)+IF($BJ39=0,$K39)</f>
        <v>0</v>
      </c>
      <c r="CU39" s="90">
        <f>IF($BL39=1,$K39/2)+IF($BL39=0,$K39)</f>
        <v>0</v>
      </c>
      <c r="CV39" s="90">
        <f>IF($BN39=1,$K39/2)+IF($BN39=0,$K39)</f>
        <v>0</v>
      </c>
      <c r="CW39" s="90">
        <f>IF($BP39=1,$K39/2)+IF($BP39=0,$K39)</f>
        <v>0</v>
      </c>
    </row>
    <row r="40" spans="1:101" ht="11.25" customHeight="1" x14ac:dyDescent="0.25">
      <c r="A40" s="109"/>
      <c r="B40" s="140"/>
      <c r="C40" s="178"/>
      <c r="D40" s="113"/>
      <c r="E40" s="107"/>
      <c r="F40" s="107"/>
      <c r="G40" s="107"/>
      <c r="H40" s="102"/>
      <c r="I40" s="104"/>
      <c r="J40" s="105"/>
      <c r="K40" s="106"/>
      <c r="L40" s="107"/>
      <c r="M40" s="103"/>
      <c r="N40" s="21">
        <v>4</v>
      </c>
      <c r="O40" s="22">
        <v>2</v>
      </c>
      <c r="P40" s="21">
        <v>3</v>
      </c>
      <c r="Q40" s="22">
        <v>3</v>
      </c>
      <c r="R40" s="21">
        <v>2</v>
      </c>
      <c r="S40" s="22">
        <v>4</v>
      </c>
      <c r="T40" s="21">
        <v>4</v>
      </c>
      <c r="U40" s="22">
        <v>2</v>
      </c>
      <c r="V40" s="33">
        <v>4</v>
      </c>
      <c r="W40" s="34">
        <v>0</v>
      </c>
      <c r="X40" s="33">
        <v>4</v>
      </c>
      <c r="Y40" s="34">
        <v>1</v>
      </c>
      <c r="Z40" s="33">
        <v>4</v>
      </c>
      <c r="AA40" s="34">
        <v>2</v>
      </c>
      <c r="AB40" s="23"/>
      <c r="AC40" s="24"/>
      <c r="AD40" s="23"/>
      <c r="AE40" s="24"/>
      <c r="AF40" s="23">
        <v>4</v>
      </c>
      <c r="AG40" s="24">
        <v>0</v>
      </c>
      <c r="AH40" s="31">
        <v>4</v>
      </c>
      <c r="AI40" s="32">
        <v>1</v>
      </c>
      <c r="AJ40" s="31">
        <v>4</v>
      </c>
      <c r="AK40" s="32">
        <v>0</v>
      </c>
      <c r="AL40" s="23">
        <v>4</v>
      </c>
      <c r="AM40" s="24">
        <v>2</v>
      </c>
      <c r="AN40" s="23">
        <v>4</v>
      </c>
      <c r="AO40" s="24">
        <v>0</v>
      </c>
      <c r="AP40" s="31">
        <v>3</v>
      </c>
      <c r="AQ40" s="32">
        <v>3</v>
      </c>
      <c r="AR40" s="17">
        <v>4</v>
      </c>
      <c r="AS40" s="18">
        <v>2</v>
      </c>
      <c r="AT40" s="75"/>
      <c r="AU40" s="76"/>
      <c r="AV40" s="31">
        <v>2</v>
      </c>
      <c r="AW40" s="57">
        <v>4</v>
      </c>
      <c r="AX40" s="31">
        <v>4</v>
      </c>
      <c r="AY40" s="32">
        <v>0</v>
      </c>
      <c r="AZ40" s="17">
        <v>3</v>
      </c>
      <c r="BA40" s="18">
        <v>3</v>
      </c>
      <c r="BB40" s="17">
        <v>3</v>
      </c>
      <c r="BC40" s="18">
        <v>3</v>
      </c>
      <c r="BD40" s="31">
        <v>4</v>
      </c>
      <c r="BE40" s="32">
        <v>0</v>
      </c>
      <c r="BF40" s="31">
        <v>0</v>
      </c>
      <c r="BG40" s="32">
        <v>4</v>
      </c>
      <c r="BH40" s="31">
        <v>4</v>
      </c>
      <c r="BI40" s="32">
        <v>1</v>
      </c>
      <c r="BJ40" s="31">
        <v>4</v>
      </c>
      <c r="BK40" s="32">
        <v>2</v>
      </c>
      <c r="BL40" s="17">
        <v>4</v>
      </c>
      <c r="BM40" s="18">
        <v>1</v>
      </c>
      <c r="BN40" s="17">
        <v>4</v>
      </c>
      <c r="BO40" s="18">
        <v>0</v>
      </c>
      <c r="BP40" s="31">
        <v>4</v>
      </c>
      <c r="BQ40" s="57">
        <v>1</v>
      </c>
      <c r="BR40" s="25">
        <f>SUM($BP40,$BN40,$BL40,$BJ40,$BH40,$BF40,$BD40,$BB40,$AZ40,$AX40,$AV40,$AT40,$AR40,$AP40,$AN40,$AL40,$AJ40,$AH40,$AF40,$AD40,$AB40,$Z40,$X40,$V40,$T40,$R40,$P40,$N40,)</f>
        <v>88</v>
      </c>
      <c r="BS40" s="26">
        <f>SUM($BQ40,$BO40,$BM40,$BK40,$BI40,$BG40,$BE40,$BC40,$BA40,$AY40,$AW40,$AU40,$AS40,$AQ40,$AO40,$AM40,$AK40,$AI40,$AG40,$AE40,$AC40,$AA40,$Y40,$W40,$U40,$S40,$Q40,$O40,)</f>
        <v>41</v>
      </c>
      <c r="BT40" s="117"/>
      <c r="BV40" s="90"/>
      <c r="BW40" s="90"/>
      <c r="BX40" s="90"/>
      <c r="BY40" s="90"/>
      <c r="BZ40" s="90"/>
      <c r="CA40" s="90"/>
      <c r="CB40" s="90"/>
      <c r="CC40" s="90"/>
      <c r="CD40" s="93"/>
      <c r="CE40" s="93"/>
      <c r="CF40" s="90"/>
      <c r="CG40" s="90"/>
      <c r="CH40" s="90"/>
      <c r="CI40" s="90"/>
      <c r="CJ40" s="90"/>
      <c r="CK40" s="90"/>
      <c r="CL40" s="91"/>
      <c r="CM40" s="90"/>
      <c r="CN40" s="90"/>
      <c r="CO40" s="90"/>
      <c r="CP40" s="90"/>
      <c r="CQ40" s="90"/>
      <c r="CR40" s="90"/>
      <c r="CS40" s="90"/>
      <c r="CT40" s="90"/>
      <c r="CU40" s="90"/>
      <c r="CV40" s="90"/>
      <c r="CW40" s="90"/>
    </row>
    <row r="41" spans="1:101" ht="11.25" customHeight="1" x14ac:dyDescent="0.25">
      <c r="A41" s="108">
        <v>18</v>
      </c>
      <c r="B41" s="140" t="s">
        <v>128</v>
      </c>
      <c r="C41" s="178" t="s">
        <v>129</v>
      </c>
      <c r="D41" s="112"/>
      <c r="E41" s="107">
        <f t="shared" ref="E41" si="508">F41+G41</f>
        <v>1186.04</v>
      </c>
      <c r="F41" s="107">
        <f t="shared" ref="F41" si="509">IF(I41&gt;150,IF(H41&gt;=65,0,SUM(K41-(COUNT(N41:BQ41))*3*(15+50)%)*10),IF(I41&lt;-150,IF((K41-(COUNT(N41:BQ41))*3*((G41-L41)/10+50)%)*10&lt;1,0,SUM(K41-(COUNT(N41:BQ41))*3*((G41-L41)/10+50)%)*10),SUM(K41-(COUNT(N41:BQ41))*3*((G41-L41)/10+50)%)*10))</f>
        <v>31.039999999999992</v>
      </c>
      <c r="G41" s="107">
        <v>1155</v>
      </c>
      <c r="H41" s="102">
        <f t="shared" ref="H41" si="510">IF(COUNT(N41:BQ41)=0,0,K41/((COUNT(N41:BQ41))*3)%)</f>
        <v>46.666666666666664</v>
      </c>
      <c r="I41" s="103">
        <f t="shared" ref="I41" si="511">G41-L41</f>
        <v>-74.720000000000027</v>
      </c>
      <c r="J41" s="105">
        <v>12</v>
      </c>
      <c r="K41" s="106">
        <f>SUM(N41:BQ41)</f>
        <v>35</v>
      </c>
      <c r="L41" s="107">
        <f t="shared" ref="L41" si="512">(SUM($G$7:$G$62)-G41)/(COUNT($G$7:$G$62)-1)</f>
        <v>1229.72</v>
      </c>
      <c r="M41" s="103">
        <f>CM63</f>
        <v>448.5</v>
      </c>
      <c r="N41" s="100">
        <f t="shared" ref="N41" si="513">IF(N42+O42=0,"",IF(N42=4,3,IF(N42=3,1,0)))</f>
        <v>3</v>
      </c>
      <c r="O41" s="101"/>
      <c r="P41" s="100">
        <f t="shared" ref="P41" si="514">IF(P42+Q42=0,"",IF(P42=4,3,IF(P42=3,1,0)))</f>
        <v>1</v>
      </c>
      <c r="Q41" s="101"/>
      <c r="R41" s="100">
        <f t="shared" ref="R41" si="515">IF(R42+S42=0,"",IF(R42=4,3,IF(R42=3,1,0)))</f>
        <v>1</v>
      </c>
      <c r="S41" s="101"/>
      <c r="T41" s="100">
        <f t="shared" ref="T41" si="516">IF(T42+U42=0,"",IF(T42=4,3,IF(T42=3,1,0)))</f>
        <v>1</v>
      </c>
      <c r="U41" s="101"/>
      <c r="V41" s="114">
        <f t="shared" ref="V41" si="517">IF(V42+W42=0,"",IF(V42=4,3,IF(V42=3,1,0)))</f>
        <v>3</v>
      </c>
      <c r="W41" s="115"/>
      <c r="X41" s="114">
        <f t="shared" ref="X41" si="518">IF(X42+Y42=0,"",IF(X42=4,3,IF(X42=3,1,0)))</f>
        <v>3</v>
      </c>
      <c r="Y41" s="115"/>
      <c r="Z41" s="114">
        <f t="shared" ref="Z41" si="519">IF(Z42+AA42=0,"",IF(Z42=4,3,IF(Z42=3,1,0)))</f>
        <v>1</v>
      </c>
      <c r="AA41" s="115"/>
      <c r="AB41" s="100" t="str">
        <f t="shared" ref="AB41" si="520">IF(AB42+AC42=0,"",IF(AB42=4,3,IF(AB42=3,1,0)))</f>
        <v/>
      </c>
      <c r="AC41" s="101"/>
      <c r="AD41" s="100" t="str">
        <f t="shared" ref="AD41" si="521">IF(AD42+AE42=0,"",IF(AD42=4,3,IF(AD42=3,1,0)))</f>
        <v/>
      </c>
      <c r="AE41" s="101"/>
      <c r="AF41" s="100">
        <f t="shared" ref="AF41" si="522">IF(AF42+AG42=0,"",IF(AF42=4,3,IF(AF42=3,1,0)))</f>
        <v>1</v>
      </c>
      <c r="AG41" s="101"/>
      <c r="AH41" s="114">
        <f t="shared" ref="AH41" si="523">IF(AH42+AI42=0,"",IF(AH42=4,3,IF(AH42=3,1,0)))</f>
        <v>3</v>
      </c>
      <c r="AI41" s="115"/>
      <c r="AJ41" s="114">
        <f t="shared" ref="AJ41" si="524">IF(AJ42+AK42=0,"",IF(AJ42=4,3,IF(AJ42=3,1,0)))</f>
        <v>0</v>
      </c>
      <c r="AK41" s="115"/>
      <c r="AL41" s="100">
        <f>IF(AL42+AM42=0,"",IF(AL42=4,3,IF(AL42=3,1,0)))</f>
        <v>3</v>
      </c>
      <c r="AM41" s="101"/>
      <c r="AN41" s="100">
        <f>IF(AN42+AO42=0,"",IF(AN42=4,3,IF(AN42=3,1,0)))</f>
        <v>0</v>
      </c>
      <c r="AO41" s="101"/>
      <c r="AP41" s="114">
        <f t="shared" ref="AP41" si="525">IF(AP42+AQ42=0,"",IF(AP42=4,3,IF(AP42=3,1,0)))</f>
        <v>1</v>
      </c>
      <c r="AQ41" s="115"/>
      <c r="AR41" s="94">
        <f t="shared" ref="AR41" si="526">IF(AR42+AS42=0,"",IF(AR42=4,3,IF(AR42=3,1,0)))</f>
        <v>3</v>
      </c>
      <c r="AS41" s="95"/>
      <c r="AT41" s="114">
        <f t="shared" ref="AT41" si="527">IF(AT42+AU42=0,"",IF(AT42=4,3,IF(AT42=3,1,0)))</f>
        <v>3</v>
      </c>
      <c r="AU41" s="115"/>
      <c r="AV41" s="79"/>
      <c r="AW41" s="80"/>
      <c r="AX41" s="114">
        <f t="shared" ref="AX41" si="528">IF(AX42+AY42=0,"",IF(AX42=4,3,IF(AX42=3,1,0)))</f>
        <v>0</v>
      </c>
      <c r="AY41" s="115"/>
      <c r="AZ41" s="94">
        <f t="shared" ref="AZ41" si="529">IF(AZ42+BA42=0,"",IF(AZ42=4,3,IF(AZ42=3,1,0)))</f>
        <v>0</v>
      </c>
      <c r="BA41" s="95"/>
      <c r="BB41" s="94">
        <f t="shared" ref="BB41" si="530">IF(BB42+BC42=0,"",IF(BB42=4,3,IF(BB42=3,1,0)))</f>
        <v>0</v>
      </c>
      <c r="BC41" s="95"/>
      <c r="BD41" s="114">
        <f t="shared" ref="BD41" si="531">IF(BD42+BE42=0,"",IF(BD42=4,3,IF(BD42=3,1,0)))</f>
        <v>1</v>
      </c>
      <c r="BE41" s="115"/>
      <c r="BF41" s="114">
        <f t="shared" ref="BF41" si="532">IF(BF42+BG42=0,"",IF(BF42=4,3,IF(BF42=3,1,0)))</f>
        <v>0</v>
      </c>
      <c r="BG41" s="115"/>
      <c r="BH41" s="114">
        <f t="shared" ref="BH41" si="533">IF(BH42+BI42=0,"",IF(BH42=4,3,IF(BH42=3,1,0)))</f>
        <v>1</v>
      </c>
      <c r="BI41" s="115"/>
      <c r="BJ41" s="114">
        <f t="shared" ref="BJ41" si="534">IF(BJ42+BK42=0,"",IF(BJ42=4,3,IF(BJ42=3,1,0)))</f>
        <v>0</v>
      </c>
      <c r="BK41" s="115"/>
      <c r="BL41" s="94">
        <f t="shared" ref="BL41" si="535">IF(BL42+BM42=0,"",IF(BL42=4,3,IF(BL42=3,1,0)))</f>
        <v>3</v>
      </c>
      <c r="BM41" s="95"/>
      <c r="BN41" s="94">
        <f t="shared" ref="BN41" si="536">IF(BN42+BO42=0,"",IF(BN42=4,3,IF(BN42=3,1,0)))</f>
        <v>0</v>
      </c>
      <c r="BO41" s="95"/>
      <c r="BP41" s="114">
        <f t="shared" ref="BP41" si="537">IF(BP42+BQ42=0,"",IF(BP42=4,3,IF(BP42=3,1,0)))</f>
        <v>3</v>
      </c>
      <c r="BQ41" s="115"/>
      <c r="BR41" s="96">
        <f>SUM(BR42/BS42)</f>
        <v>1.0434782608695652</v>
      </c>
      <c r="BS41" s="97"/>
      <c r="BT41" s="116">
        <v>19</v>
      </c>
      <c r="BV41" s="90">
        <f>IF($N39=1,$K39/2)+IF($N39=0,$K39)</f>
        <v>0</v>
      </c>
      <c r="BW41" s="90">
        <f>IF($P41=1,$K41/2)+IF($P41=0,$K41)</f>
        <v>17.5</v>
      </c>
      <c r="BX41" s="90">
        <f>IF($R41=1,$K41/2)+IF($R41=0,$K41)</f>
        <v>17.5</v>
      </c>
      <c r="BY41" s="90">
        <f>IF($T41=1,$K41/2)+IF($T41=0,$K41)</f>
        <v>17.5</v>
      </c>
      <c r="BZ41" s="90">
        <f>IF($V41=1,$K41/2)+IF($V41=0,$K41)</f>
        <v>0</v>
      </c>
      <c r="CA41" s="90">
        <f>IF($X41=1,$K41/2)+IF($X41=0,$K41)</f>
        <v>0</v>
      </c>
      <c r="CB41" s="90">
        <f>IF($Z41=1,$K41/2)+IF($Z41=0,$K41)</f>
        <v>17.5</v>
      </c>
      <c r="CC41" s="90">
        <f>IF($AB41=1,$K41/2)+IF($AB41=0,$K41)</f>
        <v>0</v>
      </c>
      <c r="CD41" s="93">
        <f>IF($AD41=1,$K41/2)+IF($AD41=0,$K41)</f>
        <v>0</v>
      </c>
      <c r="CE41" s="93">
        <f>IF($AF41=1,$K41/2)+IF($AF41=0,$K41)</f>
        <v>17.5</v>
      </c>
      <c r="CF41" s="90">
        <f>IF($AH41=1,$K41/2)+IF($AH41=0,$K41)</f>
        <v>0</v>
      </c>
      <c r="CG41" s="90">
        <f>IF($AJ41=1,$K41/2)+IF($AJ41=0,$K41)</f>
        <v>35</v>
      </c>
      <c r="CH41" s="90">
        <f>IF($AL41=1,$K41/2)+IF($AL41=0,$K41)</f>
        <v>0</v>
      </c>
      <c r="CI41" s="90">
        <f>IF($AN41=1,$K41/2)+IF($AN41=0,$K41)</f>
        <v>35</v>
      </c>
      <c r="CJ41" s="90">
        <f>IF($AP41=1,$K41/2)+IF($AP41=0,$K41)</f>
        <v>17.5</v>
      </c>
      <c r="CK41" s="90">
        <f>IF($AR41=1,$K41/2)+IF($AR41=0,$K41)</f>
        <v>0</v>
      </c>
      <c r="CL41" s="90">
        <f>IF($AT41=1,$K41/2)+IF($AT41=0,$K41)</f>
        <v>0</v>
      </c>
      <c r="CM41" s="91"/>
      <c r="CN41" s="90">
        <f>IF($AX41=1,$K41/2)+IF($AX41=0,$K41)</f>
        <v>35</v>
      </c>
      <c r="CO41" s="90">
        <f>IF($AZ41=1,$K41/2)+IF($AZ41=0,$K41)</f>
        <v>35</v>
      </c>
      <c r="CP41" s="90">
        <f>IF($BB41=1,$K41/2)+IF($BB41=0,$K41)</f>
        <v>35</v>
      </c>
      <c r="CQ41" s="90">
        <f>IF($BD41=1,$K41/2)+IF($BD41=0,$K41)</f>
        <v>17.5</v>
      </c>
      <c r="CR41" s="90">
        <f>IF($BF41=1,$K41/2)+IF($BF41=0,$K41)</f>
        <v>35</v>
      </c>
      <c r="CS41" s="90">
        <f>IF($BH41=1,$K41/2)+IF($BH41=0,$K41)</f>
        <v>17.5</v>
      </c>
      <c r="CT41" s="90">
        <f>IF($BJ41=1,$K41/2)+IF($BJ41=0,$K41)</f>
        <v>35</v>
      </c>
      <c r="CU41" s="90">
        <f>IF($BL41=1,$K41/2)+IF($BL41=0,$K41)</f>
        <v>0</v>
      </c>
      <c r="CV41" s="90">
        <f>IF($BN41=1,$K41/2)+IF($BN41=0,$K41)</f>
        <v>35</v>
      </c>
      <c r="CW41" s="90">
        <f>IF($BP41=1,$K41/2)+IF($BP41=0,$K41)</f>
        <v>0</v>
      </c>
    </row>
    <row r="42" spans="1:101" ht="11.25" customHeight="1" x14ac:dyDescent="0.25">
      <c r="A42" s="109"/>
      <c r="B42" s="140"/>
      <c r="C42" s="178"/>
      <c r="D42" s="113"/>
      <c r="E42" s="107"/>
      <c r="F42" s="107"/>
      <c r="G42" s="107"/>
      <c r="H42" s="102"/>
      <c r="I42" s="104"/>
      <c r="J42" s="105"/>
      <c r="K42" s="106"/>
      <c r="L42" s="107"/>
      <c r="M42" s="103"/>
      <c r="N42" s="21">
        <v>4</v>
      </c>
      <c r="O42" s="22">
        <v>2</v>
      </c>
      <c r="P42" s="21">
        <v>3</v>
      </c>
      <c r="Q42" s="22">
        <v>3</v>
      </c>
      <c r="R42" s="21">
        <v>3</v>
      </c>
      <c r="S42" s="22">
        <v>3</v>
      </c>
      <c r="T42" s="21">
        <v>3</v>
      </c>
      <c r="U42" s="22">
        <v>3</v>
      </c>
      <c r="V42" s="33">
        <v>4</v>
      </c>
      <c r="W42" s="34">
        <v>1</v>
      </c>
      <c r="X42" s="33">
        <v>4</v>
      </c>
      <c r="Y42" s="34">
        <v>1</v>
      </c>
      <c r="Z42" s="33">
        <v>3</v>
      </c>
      <c r="AA42" s="34">
        <v>3</v>
      </c>
      <c r="AB42" s="21"/>
      <c r="AC42" s="22"/>
      <c r="AD42" s="23"/>
      <c r="AE42" s="24"/>
      <c r="AF42" s="23">
        <v>3</v>
      </c>
      <c r="AG42" s="24">
        <v>3</v>
      </c>
      <c r="AH42" s="31">
        <v>4</v>
      </c>
      <c r="AI42" s="32">
        <v>2</v>
      </c>
      <c r="AJ42" s="31">
        <v>2</v>
      </c>
      <c r="AK42" s="32">
        <v>4</v>
      </c>
      <c r="AL42" s="23">
        <v>4</v>
      </c>
      <c r="AM42" s="24">
        <v>2</v>
      </c>
      <c r="AN42" s="23">
        <v>1</v>
      </c>
      <c r="AO42" s="24">
        <v>4</v>
      </c>
      <c r="AP42" s="31">
        <v>3</v>
      </c>
      <c r="AQ42" s="32">
        <v>3</v>
      </c>
      <c r="AR42" s="17">
        <v>4</v>
      </c>
      <c r="AS42" s="18">
        <v>1</v>
      </c>
      <c r="AT42" s="31">
        <v>4</v>
      </c>
      <c r="AU42" s="32">
        <v>2</v>
      </c>
      <c r="AV42" s="81"/>
      <c r="AW42" s="82"/>
      <c r="AX42" s="31">
        <v>2</v>
      </c>
      <c r="AY42" s="32">
        <v>4</v>
      </c>
      <c r="AZ42" s="17">
        <v>2</v>
      </c>
      <c r="BA42" s="18">
        <v>4</v>
      </c>
      <c r="BB42" s="17">
        <v>2</v>
      </c>
      <c r="BC42" s="18">
        <v>4</v>
      </c>
      <c r="BD42" s="31">
        <v>3</v>
      </c>
      <c r="BE42" s="32">
        <v>3</v>
      </c>
      <c r="BF42" s="31">
        <v>1</v>
      </c>
      <c r="BG42" s="32">
        <v>4</v>
      </c>
      <c r="BH42" s="31">
        <v>3</v>
      </c>
      <c r="BI42" s="32">
        <v>3</v>
      </c>
      <c r="BJ42" s="31">
        <v>1</v>
      </c>
      <c r="BK42" s="32">
        <v>4</v>
      </c>
      <c r="BL42" s="17">
        <v>4</v>
      </c>
      <c r="BM42" s="18">
        <v>0</v>
      </c>
      <c r="BN42" s="17">
        <v>1</v>
      </c>
      <c r="BO42" s="18">
        <v>4</v>
      </c>
      <c r="BP42" s="31">
        <v>4</v>
      </c>
      <c r="BQ42" s="32">
        <v>2</v>
      </c>
      <c r="BR42" s="25">
        <f>SUM($BP42,$BN42,$BL42,$BJ42,$BH42,$BF42,$BD42,$BB42,$AZ42,$AX42,$AV42,$AT42,$AR42,$AP42,$AN42,$AL42,$AJ42,$AH42,$AF42,$AD42,$AB42,$Z42,$X42,$V42,$T42,$R42,$P42,$N42,)</f>
        <v>72</v>
      </c>
      <c r="BS42" s="26">
        <f>SUM($BQ42,$BO42,$BM42,$BK42,$BI42,$BG42,$BE42,$BC42,$BA42,$AY42,$AW42,$AU42,$AS42,$AQ42,$AO42,$AM42,$AK42,$AI42,$AG42,$AE42,$AC42,$AA42,$Y42,$W42,$U42,$S42,$Q42,$O42,)</f>
        <v>69</v>
      </c>
      <c r="BT42" s="117"/>
      <c r="BV42" s="90"/>
      <c r="BW42" s="90"/>
      <c r="BX42" s="90"/>
      <c r="BY42" s="90"/>
      <c r="BZ42" s="90"/>
      <c r="CA42" s="90"/>
      <c r="CB42" s="90"/>
      <c r="CC42" s="90"/>
      <c r="CD42" s="93"/>
      <c r="CE42" s="93"/>
      <c r="CF42" s="90"/>
      <c r="CG42" s="90"/>
      <c r="CH42" s="90"/>
      <c r="CI42" s="90"/>
      <c r="CJ42" s="90"/>
      <c r="CK42" s="90"/>
      <c r="CL42" s="90"/>
      <c r="CM42" s="91"/>
      <c r="CN42" s="90"/>
      <c r="CO42" s="90"/>
      <c r="CP42" s="90"/>
      <c r="CQ42" s="90"/>
      <c r="CR42" s="90"/>
      <c r="CS42" s="90"/>
      <c r="CT42" s="90"/>
      <c r="CU42" s="90"/>
      <c r="CV42" s="90"/>
      <c r="CW42" s="90"/>
    </row>
    <row r="43" spans="1:101" ht="11.25" customHeight="1" x14ac:dyDescent="0.25">
      <c r="A43" s="118">
        <v>19</v>
      </c>
      <c r="B43" s="140" t="s">
        <v>130</v>
      </c>
      <c r="C43" s="178" t="s">
        <v>129</v>
      </c>
      <c r="D43" s="112"/>
      <c r="E43" s="107">
        <f t="shared" ref="E43" si="538">F43+G43</f>
        <v>1372.5</v>
      </c>
      <c r="F43" s="107">
        <f t="shared" ref="F43" si="539">IF(I43&gt;150,IF(H43&gt;=65,0,SUM(K43-(COUNT(N43:BQ43))*3*(15+50)%)*10),IF(I43&lt;-150,IF((K43-(COUNT(N43:BQ43))*3*((G43-L43)/10+50)%)*10&lt;1,0,SUM(K43-(COUNT(N43:BQ43))*3*((G43-L43)/10+50)%)*10),SUM(K43-(COUNT(N43:BQ43))*3*((G43-L43)/10+50)%)*10))</f>
        <v>-57.5</v>
      </c>
      <c r="G43" s="107">
        <v>1430</v>
      </c>
      <c r="H43" s="102">
        <f t="shared" ref="H43" si="540">IF(COUNT(N43:BQ43)=0,0,K43/((COUNT(N43:BQ43))*3)%)</f>
        <v>57.333333333333336</v>
      </c>
      <c r="I43" s="103">
        <f t="shared" ref="I43" si="541">G43-L43</f>
        <v>211.27999999999997</v>
      </c>
      <c r="J43" s="105">
        <v>5</v>
      </c>
      <c r="K43" s="106">
        <f>SUM(N43:BQ43)</f>
        <v>43</v>
      </c>
      <c r="L43" s="107">
        <f t="shared" ref="L43" si="542">(SUM($G$7:$G$62)-G43)/(COUNT($G$7:$G$62)-1)</f>
        <v>1218.72</v>
      </c>
      <c r="M43" s="103">
        <f>CN63</f>
        <v>470</v>
      </c>
      <c r="N43" s="100">
        <f t="shared" ref="N43" si="543">IF(N44+O44=0,"",IF(N44=4,3,IF(N44=3,1,0)))</f>
        <v>1</v>
      </c>
      <c r="O43" s="101"/>
      <c r="P43" s="100">
        <f t="shared" ref="P43" si="544">IF(P44+Q44=0,"",IF(P44=4,3,IF(P44=3,1,0)))</f>
        <v>3</v>
      </c>
      <c r="Q43" s="101"/>
      <c r="R43" s="100">
        <f t="shared" ref="R43" si="545">IF(R44+S44=0,"",IF(R44=4,3,IF(R44=3,1,0)))</f>
        <v>1</v>
      </c>
      <c r="S43" s="101"/>
      <c r="T43" s="100">
        <f t="shared" ref="T43" si="546">IF(T44+U44=0,"",IF(T44=4,3,IF(T44=3,1,0)))</f>
        <v>3</v>
      </c>
      <c r="U43" s="101"/>
      <c r="V43" s="114">
        <f t="shared" ref="V43" si="547">IF(V44+W44=0,"",IF(V44=4,3,IF(V44=3,1,0)))</f>
        <v>3</v>
      </c>
      <c r="W43" s="115"/>
      <c r="X43" s="114">
        <f t="shared" ref="X43" si="548">IF(X44+Y44=0,"",IF(X44=4,3,IF(X44=3,1,0)))</f>
        <v>0</v>
      </c>
      <c r="Y43" s="115"/>
      <c r="Z43" s="114">
        <f t="shared" ref="Z43" si="549">IF(Z44+AA44=0,"",IF(Z44=4,3,IF(Z44=3,1,0)))</f>
        <v>0</v>
      </c>
      <c r="AA43" s="115"/>
      <c r="AB43" s="100" t="str">
        <f t="shared" ref="AB43" si="550">IF(AB44+AC44=0,"",IF(AB44=4,3,IF(AB44=3,1,0)))</f>
        <v/>
      </c>
      <c r="AC43" s="101"/>
      <c r="AD43" s="100" t="str">
        <f t="shared" ref="AD43" si="551">IF(AD44+AE44=0,"",IF(AD44=4,3,IF(AD44=3,1,0)))</f>
        <v/>
      </c>
      <c r="AE43" s="101"/>
      <c r="AF43" s="100">
        <f t="shared" ref="AF43" si="552">IF(AF44+AG44=0,"",IF(AF44=4,3,IF(AF44=3,1,0)))</f>
        <v>3</v>
      </c>
      <c r="AG43" s="101"/>
      <c r="AH43" s="114">
        <f t="shared" ref="AH43" si="553">IF(AH44+AI44=0,"",IF(AH44=4,3,IF(AH44=3,1,0)))</f>
        <v>1</v>
      </c>
      <c r="AI43" s="115"/>
      <c r="AJ43" s="114">
        <f t="shared" ref="AJ43" si="554">IF(AJ44+AK44=0,"",IF(AJ44=4,3,IF(AJ44=3,1,0)))</f>
        <v>1</v>
      </c>
      <c r="AK43" s="115"/>
      <c r="AL43" s="100">
        <f>IF(AL44+AM44=0,"",IF(AL44=4,3,IF(AL44=3,1,0)))</f>
        <v>1</v>
      </c>
      <c r="AM43" s="101"/>
      <c r="AN43" s="100">
        <f>IF(AN44+AO44=0,"",IF(AN44=4,3,IF(AN44=3,1,0)))</f>
        <v>3</v>
      </c>
      <c r="AO43" s="101"/>
      <c r="AP43" s="114">
        <f t="shared" ref="AP43" si="555">IF(AP44+AQ44=0,"",IF(AP44=4,3,IF(AP44=3,1,0)))</f>
        <v>3</v>
      </c>
      <c r="AQ43" s="115"/>
      <c r="AR43" s="94">
        <f t="shared" ref="AR43" si="556">IF(AR44+AS44=0,"",IF(AR44=4,3,IF(AR44=3,1,0)))</f>
        <v>0</v>
      </c>
      <c r="AS43" s="95"/>
      <c r="AT43" s="114">
        <f t="shared" ref="AT43" si="557">IF(AT44+AU44=0,"",IF(AT44=4,3,IF(AT44=3,1,0)))</f>
        <v>0</v>
      </c>
      <c r="AU43" s="115"/>
      <c r="AV43" s="114">
        <f t="shared" ref="AV43" si="558">IF(AV44+AW44=0,"",IF(AV44=4,3,IF(AV44=3,1,0)))</f>
        <v>3</v>
      </c>
      <c r="AW43" s="115"/>
      <c r="AX43" s="79"/>
      <c r="AY43" s="80"/>
      <c r="AZ43" s="94">
        <f t="shared" ref="AZ43" si="559">IF(AZ44+BA44=0,"",IF(AZ44=4,3,IF(AZ44=3,1,0)))</f>
        <v>3</v>
      </c>
      <c r="BA43" s="95"/>
      <c r="BB43" s="94">
        <f t="shared" ref="BB43" si="560">IF(BB44+BC44=0,"",IF(BB44=4,3,IF(BB44=3,1,0)))</f>
        <v>3</v>
      </c>
      <c r="BC43" s="95"/>
      <c r="BD43" s="114">
        <f t="shared" ref="BD43" si="561">IF(BD44+BE44=0,"",IF(BD44=4,3,IF(BD44=3,1,0)))</f>
        <v>0</v>
      </c>
      <c r="BE43" s="115"/>
      <c r="BF43" s="114">
        <f t="shared" ref="BF43" si="562">IF(BF44+BG44=0,"",IF(BF44=4,3,IF(BF44=3,1,0)))</f>
        <v>3</v>
      </c>
      <c r="BG43" s="115"/>
      <c r="BH43" s="114">
        <f t="shared" ref="BH43" si="563">IF(BH44+BI44=0,"",IF(BH44=4,3,IF(BH44=3,1,0)))</f>
        <v>1</v>
      </c>
      <c r="BI43" s="115"/>
      <c r="BJ43" s="114">
        <f t="shared" ref="BJ43" si="564">IF(BJ44+BK44=0,"",IF(BJ44=4,3,IF(BJ44=3,1,0)))</f>
        <v>3</v>
      </c>
      <c r="BK43" s="115"/>
      <c r="BL43" s="94">
        <f t="shared" ref="BL43" si="565">IF(BL44+BM44=0,"",IF(BL44=4,3,IF(BL44=3,1,0)))</f>
        <v>3</v>
      </c>
      <c r="BM43" s="95"/>
      <c r="BN43" s="94">
        <f t="shared" ref="BN43" si="566">IF(BN44+BO44=0,"",IF(BN44=4,3,IF(BN44=3,1,0)))</f>
        <v>1</v>
      </c>
      <c r="BO43" s="95"/>
      <c r="BP43" s="114">
        <f t="shared" ref="BP43" si="567">IF(BP44+BQ44=0,"",IF(BP44=4,3,IF(BP44=3,1,0)))</f>
        <v>0</v>
      </c>
      <c r="BQ43" s="115"/>
      <c r="BR43" s="96">
        <f>SUM(BR44/BS44)</f>
        <v>1.2833333333333334</v>
      </c>
      <c r="BS43" s="97"/>
      <c r="BT43" s="116">
        <v>18</v>
      </c>
      <c r="BV43" s="90">
        <f>IF($N41=1,$K41/2)+IF($N41=0,$K41)</f>
        <v>0</v>
      </c>
      <c r="BW43" s="90">
        <f>IF($P43=1,$K43/2)+IF($P43=0,$K43)</f>
        <v>0</v>
      </c>
      <c r="BX43" s="90">
        <f>IF($R43=1,$K43/2)+IF($R43=0,$K43)</f>
        <v>21.5</v>
      </c>
      <c r="BY43" s="90">
        <f>IF($T43=1,$K43/2)+IF($T43=0,$K43)</f>
        <v>0</v>
      </c>
      <c r="BZ43" s="90">
        <f>IF($V43=1,$K43/2)+IF($V43=0,$K43)</f>
        <v>0</v>
      </c>
      <c r="CA43" s="90">
        <f>IF($X43=1,$K43/2)+IF($X43=0,$K43)</f>
        <v>43</v>
      </c>
      <c r="CB43" s="90">
        <f>IF($Z43=1,$K43/2)+IF($Z43=0,$K43)</f>
        <v>43</v>
      </c>
      <c r="CC43" s="90">
        <f>IF($AB43=1,$K43/2)+IF($AB43=0,$K43)</f>
        <v>0</v>
      </c>
      <c r="CD43" s="93">
        <f>IF($AD43=1,$K43/2)+IF($AD43=0,$K43)</f>
        <v>0</v>
      </c>
      <c r="CE43" s="93">
        <f>IF($AF43=1,$K43/2)+IF($AF43=0,$K43)</f>
        <v>0</v>
      </c>
      <c r="CF43" s="90">
        <f>IF($AH43=1,$K43/2)+IF($AH43=0,$K43)</f>
        <v>21.5</v>
      </c>
      <c r="CG43" s="90">
        <f>IF($AJ43=1,$K43/2)+IF($AJ43=0,$K43)</f>
        <v>21.5</v>
      </c>
      <c r="CH43" s="90">
        <f>IF($AL43=1,$K43/2)+IF($AL43=0,$K43)</f>
        <v>21.5</v>
      </c>
      <c r="CI43" s="90">
        <f>IF($AN43=1,$K43/2)+IF($AN43=0,$K43)</f>
        <v>0</v>
      </c>
      <c r="CJ43" s="90">
        <f>IF($AP43=1,$K43/2)+IF($AP43=0,$K43)</f>
        <v>0</v>
      </c>
      <c r="CK43" s="90">
        <f>IF($AR43=1,$K43/2)+IF($AR43=0,$K43)</f>
        <v>43</v>
      </c>
      <c r="CL43" s="90">
        <f>IF($AT43=1,$K43/2)+IF($AT43=0,$K43)</f>
        <v>43</v>
      </c>
      <c r="CM43" s="90">
        <f>IF($AV43=1,$K43/2)+IF($AV43=0,$K43)</f>
        <v>0</v>
      </c>
      <c r="CN43" s="91"/>
      <c r="CO43" s="90">
        <f>IF($AZ43=1,$K43/2)+IF($AZ43=0,$K43)</f>
        <v>0</v>
      </c>
      <c r="CP43" s="90">
        <f>IF($BB43=1,$K43/2)+IF($BB43=0,$K43)</f>
        <v>0</v>
      </c>
      <c r="CQ43" s="90">
        <f>IF($BD43=1,$K43/2)+IF($BD43=0,$K43)</f>
        <v>43</v>
      </c>
      <c r="CR43" s="90">
        <f>IF($BF43=1,$K43/2)+IF($BF43=0,$K43)</f>
        <v>0</v>
      </c>
      <c r="CS43" s="90">
        <f>IF($BH43=1,$K43/2)+IF($BH43=0,$K43)</f>
        <v>21.5</v>
      </c>
      <c r="CT43" s="90">
        <f>IF($BJ43=1,$K43/2)+IF($BJ43=0,$K43)</f>
        <v>0</v>
      </c>
      <c r="CU43" s="90">
        <f>IF($BL43=1,$K43/2)+IF($BL43=0,$K43)</f>
        <v>0</v>
      </c>
      <c r="CV43" s="90">
        <f>IF($BN43=1,$K43/2)+IF($BN43=0,$K43)</f>
        <v>21.5</v>
      </c>
      <c r="CW43" s="90">
        <f>IF($BP43=1,$K43/2)+IF($BP43=0,$K43)</f>
        <v>43</v>
      </c>
    </row>
    <row r="44" spans="1:101" ht="11.25" customHeight="1" x14ac:dyDescent="0.25">
      <c r="A44" s="121"/>
      <c r="B44" s="140"/>
      <c r="C44" s="178"/>
      <c r="D44" s="113"/>
      <c r="E44" s="107"/>
      <c r="F44" s="107"/>
      <c r="G44" s="107"/>
      <c r="H44" s="102"/>
      <c r="I44" s="104"/>
      <c r="J44" s="105"/>
      <c r="K44" s="106"/>
      <c r="L44" s="107"/>
      <c r="M44" s="103"/>
      <c r="N44" s="23">
        <v>3</v>
      </c>
      <c r="O44" s="24">
        <v>3</v>
      </c>
      <c r="P44" s="23">
        <v>4</v>
      </c>
      <c r="Q44" s="24">
        <v>0</v>
      </c>
      <c r="R44" s="23">
        <v>3</v>
      </c>
      <c r="S44" s="24">
        <v>3</v>
      </c>
      <c r="T44" s="23">
        <v>4</v>
      </c>
      <c r="U44" s="24">
        <v>1</v>
      </c>
      <c r="V44" s="31">
        <v>4</v>
      </c>
      <c r="W44" s="32">
        <v>1</v>
      </c>
      <c r="X44" s="31">
        <v>2</v>
      </c>
      <c r="Y44" s="32">
        <v>4</v>
      </c>
      <c r="Z44" s="31">
        <v>2</v>
      </c>
      <c r="AA44" s="32">
        <v>4</v>
      </c>
      <c r="AB44" s="23"/>
      <c r="AC44" s="24"/>
      <c r="AD44" s="21"/>
      <c r="AE44" s="22"/>
      <c r="AF44" s="23">
        <v>4</v>
      </c>
      <c r="AG44" s="24">
        <v>2</v>
      </c>
      <c r="AH44" s="31">
        <v>3</v>
      </c>
      <c r="AI44" s="32">
        <v>3</v>
      </c>
      <c r="AJ44" s="31">
        <v>3</v>
      </c>
      <c r="AK44" s="32">
        <v>3</v>
      </c>
      <c r="AL44" s="23">
        <v>3</v>
      </c>
      <c r="AM44" s="24">
        <v>3</v>
      </c>
      <c r="AN44" s="23">
        <v>4</v>
      </c>
      <c r="AO44" s="24">
        <v>2</v>
      </c>
      <c r="AP44" s="31">
        <v>4</v>
      </c>
      <c r="AQ44" s="32">
        <v>0</v>
      </c>
      <c r="AR44" s="17">
        <v>1</v>
      </c>
      <c r="AS44" s="18">
        <v>4</v>
      </c>
      <c r="AT44" s="31">
        <v>0</v>
      </c>
      <c r="AU44" s="32">
        <v>4</v>
      </c>
      <c r="AV44" s="31">
        <v>4</v>
      </c>
      <c r="AW44" s="32">
        <v>2</v>
      </c>
      <c r="AX44" s="81"/>
      <c r="AY44" s="82"/>
      <c r="AZ44" s="17">
        <v>4</v>
      </c>
      <c r="BA44" s="18">
        <v>2</v>
      </c>
      <c r="BB44" s="17">
        <v>4</v>
      </c>
      <c r="BC44" s="18">
        <v>2</v>
      </c>
      <c r="BD44" s="31">
        <v>2</v>
      </c>
      <c r="BE44" s="32">
        <v>4</v>
      </c>
      <c r="BF44" s="31">
        <v>4</v>
      </c>
      <c r="BG44" s="32">
        <v>0</v>
      </c>
      <c r="BH44" s="31">
        <v>3</v>
      </c>
      <c r="BI44" s="32">
        <v>3</v>
      </c>
      <c r="BJ44" s="31">
        <v>4</v>
      </c>
      <c r="BK44" s="32">
        <v>1</v>
      </c>
      <c r="BL44" s="17">
        <v>4</v>
      </c>
      <c r="BM44" s="18">
        <v>2</v>
      </c>
      <c r="BN44" s="17">
        <v>3</v>
      </c>
      <c r="BO44" s="18">
        <v>3</v>
      </c>
      <c r="BP44" s="31">
        <v>1</v>
      </c>
      <c r="BQ44" s="32">
        <v>4</v>
      </c>
      <c r="BR44" s="25">
        <f>SUM($BP44,$BN44,$BL44,$BJ44,$BH44,$BF44,$BD44,$BB44,$AZ44,$AX44,$AV44,$AT44,$AR44,$AP44,$AN44,$AL44,$AJ44,$AH44,$AF44,$AD44,$AB44,$Z44,$X44,$V44,$T44,$R44,$P44,$N44,)</f>
        <v>77</v>
      </c>
      <c r="BS44" s="26">
        <f>SUM($BQ44,$BO44,$BM44,$BK44,$BI44,$BG44,$BE44,$BC44,$BA44,$AY44,$AW44,$AU44,$AS44,$AQ44,$AO44,$AM44,$AK44,$AI44,$AG44,$AE44,$AC44,$AA44,$Y44,$W44,$U44,$S44,$Q44,$O44,)</f>
        <v>60</v>
      </c>
      <c r="BT44" s="117"/>
      <c r="BV44" s="90"/>
      <c r="BW44" s="90"/>
      <c r="BX44" s="90"/>
      <c r="BY44" s="90"/>
      <c r="BZ44" s="90"/>
      <c r="CA44" s="90"/>
      <c r="CB44" s="90"/>
      <c r="CC44" s="90"/>
      <c r="CD44" s="93"/>
      <c r="CE44" s="93"/>
      <c r="CF44" s="90"/>
      <c r="CG44" s="90"/>
      <c r="CH44" s="90"/>
      <c r="CI44" s="90"/>
      <c r="CJ44" s="90"/>
      <c r="CK44" s="90"/>
      <c r="CL44" s="90"/>
      <c r="CM44" s="90"/>
      <c r="CN44" s="91"/>
      <c r="CO44" s="90"/>
      <c r="CP44" s="90"/>
      <c r="CQ44" s="90"/>
      <c r="CR44" s="90"/>
      <c r="CS44" s="90"/>
      <c r="CT44" s="90"/>
      <c r="CU44" s="90"/>
      <c r="CV44" s="90"/>
      <c r="CW44" s="90"/>
    </row>
    <row r="45" spans="1:101" ht="11.25" customHeight="1" x14ac:dyDescent="0.25">
      <c r="A45" s="108">
        <v>20</v>
      </c>
      <c r="B45" s="111" t="s">
        <v>131</v>
      </c>
      <c r="C45" s="178" t="s">
        <v>132</v>
      </c>
      <c r="D45" s="112"/>
      <c r="E45" s="107">
        <f t="shared" ref="E45" si="568">F45+G45</f>
        <v>1138.9000000000001</v>
      </c>
      <c r="F45" s="107">
        <f t="shared" ref="F45" si="569">IF(I45&gt;150,IF(H45&gt;=65,0,SUM(K45-(COUNT(N45:BQ45))*3*(15+50)%)*10),IF(I45&lt;-150,IF((K45-(COUNT(N45:BQ45))*3*((G45-L45)/10+50)%)*10&lt;1,0,SUM(K45-(COUNT(N45:BQ45))*3*((G45-L45)/10+50)%)*10),SUM(K45-(COUNT(N45:BQ45))*3*((G45-L45)/10+50)%)*10))</f>
        <v>-29.099999999999966</v>
      </c>
      <c r="G45" s="107">
        <v>1168</v>
      </c>
      <c r="H45" s="102">
        <f t="shared" ref="H45" si="570">IF(COUNT(N45:BQ45)=0,0,K45/((COUNT(N45:BQ45))*3)%)</f>
        <v>40</v>
      </c>
      <c r="I45" s="103">
        <f t="shared" ref="I45" si="571">G45-L45</f>
        <v>-61.200000000000045</v>
      </c>
      <c r="J45" s="105">
        <v>16</v>
      </c>
      <c r="K45" s="106">
        <f>SUM(N45:BQ45)</f>
        <v>30</v>
      </c>
      <c r="L45" s="107">
        <f t="shared" ref="L45" si="572">(SUM($G$7:$G$62)-G45)/(COUNT($G$7:$G$62)-1)</f>
        <v>1229.2</v>
      </c>
      <c r="M45" s="103">
        <f>CO63</f>
        <v>362.5</v>
      </c>
      <c r="N45" s="100">
        <f t="shared" ref="N45" si="573">IF(N46+O46=0,"",IF(N46=4,3,IF(N46=3,1,0)))</f>
        <v>1</v>
      </c>
      <c r="O45" s="101"/>
      <c r="P45" s="100">
        <f t="shared" ref="P45" si="574">IF(P46+Q46=0,"",IF(P46=4,3,IF(P46=3,1,0)))</f>
        <v>3</v>
      </c>
      <c r="Q45" s="101"/>
      <c r="R45" s="100">
        <f t="shared" ref="R45" si="575">IF(R46+S46=0,"",IF(R46=4,3,IF(R46=3,1,0)))</f>
        <v>1</v>
      </c>
      <c r="S45" s="101"/>
      <c r="T45" s="100">
        <f t="shared" ref="T45" si="576">IF(T46+U46=0,"",IF(T46=4,3,IF(T46=3,1,0)))</f>
        <v>0</v>
      </c>
      <c r="U45" s="101"/>
      <c r="V45" s="100">
        <f t="shared" ref="V45" si="577">IF(V46+W46=0,"",IF(V46=4,3,IF(V46=3,1,0)))</f>
        <v>0</v>
      </c>
      <c r="W45" s="101"/>
      <c r="X45" s="100">
        <f t="shared" ref="X45" si="578">IF(X46+Y46=0,"",IF(X46=4,3,IF(X46=3,1,0)))</f>
        <v>0</v>
      </c>
      <c r="Y45" s="101"/>
      <c r="Z45" s="100">
        <f t="shared" ref="Z45" si="579">IF(Z46+AA46=0,"",IF(Z46=4,3,IF(Z46=3,1,0)))</f>
        <v>0</v>
      </c>
      <c r="AA45" s="101"/>
      <c r="AB45" s="100" t="str">
        <f t="shared" ref="AB45" si="580">IF(AB46+AC46=0,"",IF(AB46=4,3,IF(AB46=3,1,0)))</f>
        <v/>
      </c>
      <c r="AC45" s="101"/>
      <c r="AD45" s="100" t="str">
        <f t="shared" ref="AD45" si="581">IF(AD46+AE46=0,"",IF(AD46=4,3,IF(AD46=3,1,0)))</f>
        <v/>
      </c>
      <c r="AE45" s="101"/>
      <c r="AF45" s="100">
        <f t="shared" ref="AF45" si="582">IF(AF46+AG46=0,"",IF(AF46=4,3,IF(AF46=3,1,0)))</f>
        <v>1</v>
      </c>
      <c r="AG45" s="101"/>
      <c r="AH45" s="100">
        <f t="shared" ref="AH45" si="583">IF(AH46+AI46=0,"",IF(AH46=4,3,IF(AH46=3,1,0)))</f>
        <v>3</v>
      </c>
      <c r="AI45" s="101"/>
      <c r="AJ45" s="100">
        <f t="shared" ref="AJ45" si="584">IF(AJ46+AK46=0,"",IF(AJ46=4,3,IF(AJ46=3,1,0)))</f>
        <v>0</v>
      </c>
      <c r="AK45" s="101"/>
      <c r="AL45" s="100">
        <f>IF(AL46+AM46=0,"",IF(AL46=4,3,IF(AL46=3,1,0)))</f>
        <v>3</v>
      </c>
      <c r="AM45" s="101"/>
      <c r="AN45" s="100">
        <f>IF(AN46+AO46=0,"",IF(AN46=4,3,IF(AN46=3,1,0)))</f>
        <v>3</v>
      </c>
      <c r="AO45" s="101"/>
      <c r="AP45" s="94">
        <f t="shared" ref="AP45" si="585">IF(AP46+AQ46=0,"",IF(AP46=4,3,IF(AP46=3,1,0)))</f>
        <v>3</v>
      </c>
      <c r="AQ45" s="95"/>
      <c r="AR45" s="94">
        <f t="shared" ref="AR45" si="586">IF(AR46+AS46=0,"",IF(AR46=4,3,IF(AR46=3,1,0)))</f>
        <v>1</v>
      </c>
      <c r="AS45" s="95"/>
      <c r="AT45" s="94">
        <f t="shared" ref="AT45" si="587">IF(AT46+AU46=0,"",IF(AT46=4,3,IF(AT46=3,1,0)))</f>
        <v>1</v>
      </c>
      <c r="AU45" s="95"/>
      <c r="AV45" s="94">
        <f t="shared" ref="AV45" si="588">IF(AV46+AW46=0,"",IF(AV46=4,3,IF(AV46=3,1,0)))</f>
        <v>3</v>
      </c>
      <c r="AW45" s="95"/>
      <c r="AX45" s="94">
        <f t="shared" ref="AX45" si="589">IF(AX46+AY46=0,"",IF(AX46=4,3,IF(AX46=3,1,0)))</f>
        <v>0</v>
      </c>
      <c r="AY45" s="95"/>
      <c r="AZ45" s="51"/>
      <c r="BA45" s="52"/>
      <c r="BB45" s="94">
        <f t="shared" ref="BB45" si="590">IF(BB46+BC46=0,"",IF(BB46=4,3,IF(BB46=3,1,0)))</f>
        <v>1</v>
      </c>
      <c r="BC45" s="95"/>
      <c r="BD45" s="94">
        <f t="shared" ref="BD45" si="591">IF(BD46+BE46=0,"",IF(BD46=4,3,IF(BD46=3,1,0)))</f>
        <v>0</v>
      </c>
      <c r="BE45" s="95"/>
      <c r="BF45" s="94">
        <f t="shared" ref="BF45" si="592">IF(BF46+BG46=0,"",IF(BF46=4,3,IF(BF46=3,1,0)))</f>
        <v>1</v>
      </c>
      <c r="BG45" s="95"/>
      <c r="BH45" s="94">
        <f t="shared" ref="BH45" si="593">IF(BH46+BI46=0,"",IF(BH46=4,3,IF(BH46=3,1,0)))</f>
        <v>1</v>
      </c>
      <c r="BI45" s="95"/>
      <c r="BJ45" s="94">
        <f t="shared" ref="BJ45" si="594">IF(BJ46+BK46=0,"",IF(BJ46=4,3,IF(BJ46=3,1,0)))</f>
        <v>1</v>
      </c>
      <c r="BK45" s="95"/>
      <c r="BL45" s="94">
        <f t="shared" ref="BL45" si="595">IF(BL46+BM46=0,"",IF(BL46=4,3,IF(BL46=3,1,0)))</f>
        <v>0</v>
      </c>
      <c r="BM45" s="95"/>
      <c r="BN45" s="94">
        <f t="shared" ref="BN45" si="596">IF(BN46+BO46=0,"",IF(BN46=4,3,IF(BN46=3,1,0)))</f>
        <v>0</v>
      </c>
      <c r="BO45" s="95"/>
      <c r="BP45" s="94">
        <f t="shared" ref="BP45" si="597">IF(BP46+BQ46=0,"",IF(BP46=4,3,IF(BP46=3,1,0)))</f>
        <v>3</v>
      </c>
      <c r="BQ45" s="95"/>
      <c r="BR45" s="96">
        <f>SUM(BR46/BS46)</f>
        <v>0.971830985915493</v>
      </c>
      <c r="BS45" s="97"/>
      <c r="BT45" s="116"/>
      <c r="BV45" s="90">
        <f>IF($N43=1,$K43/2)+IF($N43=0,$K43)</f>
        <v>21.5</v>
      </c>
      <c r="BW45" s="90">
        <f>IF($P45=1,$K45/2)+IF($P45=0,$K45)</f>
        <v>0</v>
      </c>
      <c r="BX45" s="90">
        <f>IF($R45=1,$K45/2)+IF($R45=0,$K45)</f>
        <v>15</v>
      </c>
      <c r="BY45" s="90">
        <f>IF($T45=1,$K45/2)+IF($T45=0,$K45)</f>
        <v>30</v>
      </c>
      <c r="BZ45" s="90">
        <f>IF($V45=1,$K45/2)+IF($V45=0,$K45)</f>
        <v>30</v>
      </c>
      <c r="CA45" s="90">
        <f>IF($X45=1,$K45/2)+IF($X45=0,$K45)</f>
        <v>30</v>
      </c>
      <c r="CB45" s="90">
        <f>IF($Z45=1,$K45/2)+IF($Z45=0,$K45)</f>
        <v>30</v>
      </c>
      <c r="CC45" s="90">
        <f>IF($AB45=1,$K45/2)+IF($AB45=0,$K45)</f>
        <v>0</v>
      </c>
      <c r="CD45" s="93">
        <f>IF($AD45=1,$K45/2)+IF($AD45=0,$K45)</f>
        <v>0</v>
      </c>
      <c r="CE45" s="93">
        <f>IF($AF45=1,$K45/2)+IF($AF45=0,$K45)</f>
        <v>15</v>
      </c>
      <c r="CF45" s="90">
        <f>IF($AH45=1,$K45/2)+IF($AH45=0,$K45)</f>
        <v>0</v>
      </c>
      <c r="CG45" s="90">
        <f>IF($AJ45=1,$K45/2)+IF($AJ45=0,$K45)</f>
        <v>30</v>
      </c>
      <c r="CH45" s="90">
        <f>IF($AL45=1,$K45/2)+IF($AL45=0,$K45)</f>
        <v>0</v>
      </c>
      <c r="CI45" s="90">
        <f>IF($AN45=1,$K45/2)+IF($AN45=0,$K45)</f>
        <v>0</v>
      </c>
      <c r="CJ45" s="90">
        <f>IF($AP45=1,$K45/2)+IF($AP45=0,$K45)</f>
        <v>0</v>
      </c>
      <c r="CK45" s="90">
        <f>IF($AR45=1,$K45/2)+IF($AR45=0,$K45)</f>
        <v>15</v>
      </c>
      <c r="CL45" s="90">
        <f>IF($AT45=1,$K45/2)+IF($AT45=0,$K45)</f>
        <v>15</v>
      </c>
      <c r="CM45" s="90">
        <f>IF($AV45=1,$K45/2)+IF($AV45=0,$K45)</f>
        <v>0</v>
      </c>
      <c r="CN45" s="90">
        <f>IF($AX45=1,$K45/2)+IF($AX45=0,$K45)</f>
        <v>30</v>
      </c>
      <c r="CO45" s="91"/>
      <c r="CP45" s="90">
        <f>IF($BB45=1,$K45/2)+IF($BB45=0,$K45)</f>
        <v>15</v>
      </c>
      <c r="CQ45" s="90">
        <f>IF($BD45=1,$K45/2)+IF($BD45=0,$K45)</f>
        <v>30</v>
      </c>
      <c r="CR45" s="90">
        <f>IF($BF45=1,$K45/2)+IF($BF45=0,$K45)</f>
        <v>15</v>
      </c>
      <c r="CS45" s="90">
        <f>IF($BH45=1,$K45/2)+IF($BH45=0,$K45)</f>
        <v>15</v>
      </c>
      <c r="CT45" s="90">
        <f>IF($BJ45=1,$K45/2)+IF($BJ45=0,$K45)</f>
        <v>15</v>
      </c>
      <c r="CU45" s="90">
        <f>IF($BL45=1,$K45/2)+IF($BL45=0,$K45)</f>
        <v>30</v>
      </c>
      <c r="CV45" s="90">
        <f>IF($BN45=1,$K45/2)+IF($BN45=0,$K45)</f>
        <v>30</v>
      </c>
      <c r="CW45" s="90">
        <f>IF($BP45=1,$K45/2)+IF($BP45=0,$K45)</f>
        <v>0</v>
      </c>
    </row>
    <row r="46" spans="1:101" ht="11.25" customHeight="1" x14ac:dyDescent="0.25">
      <c r="A46" s="123"/>
      <c r="B46" s="111"/>
      <c r="C46" s="178"/>
      <c r="D46" s="113"/>
      <c r="E46" s="107"/>
      <c r="F46" s="107"/>
      <c r="G46" s="107"/>
      <c r="H46" s="102"/>
      <c r="I46" s="104"/>
      <c r="J46" s="105"/>
      <c r="K46" s="106"/>
      <c r="L46" s="107"/>
      <c r="M46" s="103"/>
      <c r="N46" s="23">
        <v>3</v>
      </c>
      <c r="O46" s="24">
        <v>3</v>
      </c>
      <c r="P46" s="23">
        <v>4</v>
      </c>
      <c r="Q46" s="24">
        <v>1</v>
      </c>
      <c r="R46" s="23">
        <v>3</v>
      </c>
      <c r="S46" s="24">
        <v>3</v>
      </c>
      <c r="T46" s="23">
        <v>2</v>
      </c>
      <c r="U46" s="24">
        <v>4</v>
      </c>
      <c r="V46" s="23">
        <v>2</v>
      </c>
      <c r="W46" s="24">
        <v>4</v>
      </c>
      <c r="X46" s="23">
        <v>1</v>
      </c>
      <c r="Y46" s="24">
        <v>4</v>
      </c>
      <c r="Z46" s="23">
        <v>2</v>
      </c>
      <c r="AA46" s="24">
        <v>4</v>
      </c>
      <c r="AB46" s="23"/>
      <c r="AC46" s="24"/>
      <c r="AD46" s="23"/>
      <c r="AE46" s="24"/>
      <c r="AF46" s="21">
        <v>3</v>
      </c>
      <c r="AG46" s="22">
        <v>3</v>
      </c>
      <c r="AH46" s="23">
        <v>4</v>
      </c>
      <c r="AI46" s="24">
        <v>1</v>
      </c>
      <c r="AJ46" s="23">
        <v>1</v>
      </c>
      <c r="AK46" s="24">
        <v>4</v>
      </c>
      <c r="AL46" s="23">
        <v>4</v>
      </c>
      <c r="AM46" s="24">
        <v>1</v>
      </c>
      <c r="AN46" s="23">
        <v>4</v>
      </c>
      <c r="AO46" s="24">
        <v>1</v>
      </c>
      <c r="AP46" s="17">
        <v>4</v>
      </c>
      <c r="AQ46" s="18">
        <v>0</v>
      </c>
      <c r="AR46" s="17">
        <v>3</v>
      </c>
      <c r="AS46" s="18">
        <v>3</v>
      </c>
      <c r="AT46" s="17">
        <v>3</v>
      </c>
      <c r="AU46" s="18">
        <v>3</v>
      </c>
      <c r="AV46" s="17">
        <v>4</v>
      </c>
      <c r="AW46" s="18">
        <v>2</v>
      </c>
      <c r="AX46" s="17">
        <v>2</v>
      </c>
      <c r="AY46" s="18">
        <v>4</v>
      </c>
      <c r="AZ46" s="53"/>
      <c r="BA46" s="54"/>
      <c r="BB46" s="17">
        <v>3</v>
      </c>
      <c r="BC46" s="18">
        <v>3</v>
      </c>
      <c r="BD46" s="17">
        <v>1</v>
      </c>
      <c r="BE46" s="18">
        <v>4</v>
      </c>
      <c r="BF46" s="17">
        <v>3</v>
      </c>
      <c r="BG46" s="18">
        <v>3</v>
      </c>
      <c r="BH46" s="17">
        <v>3</v>
      </c>
      <c r="BI46" s="18">
        <v>3</v>
      </c>
      <c r="BJ46" s="17">
        <v>3</v>
      </c>
      <c r="BK46" s="18">
        <v>3</v>
      </c>
      <c r="BL46" s="17">
        <v>2</v>
      </c>
      <c r="BM46" s="18">
        <v>4</v>
      </c>
      <c r="BN46" s="17">
        <v>1</v>
      </c>
      <c r="BO46" s="18">
        <v>4</v>
      </c>
      <c r="BP46" s="17">
        <v>4</v>
      </c>
      <c r="BQ46" s="18">
        <v>2</v>
      </c>
      <c r="BR46" s="25">
        <f>SUM($BP46,$BN46,$BL46,$BJ46,$BH46,$BF46,$BD46,$BB46,$AZ46,$AX46,$AV46,$AT46,$AR46,$AP46,$AN46,$AL46,$AJ46,$AH46,$AF46,$AD46,$AB46,$Z46,$X46,$V46,$T46,$R46,$P46,$N46,)</f>
        <v>69</v>
      </c>
      <c r="BS46" s="26">
        <f>SUM($BQ46,$BO46,$BM46,$BK46,$BI46,$BG46,$BE46,$BC46,$BA46,$AY46,$AW46,$AU46,$AS46,$AQ46,$AO46,$AM46,$AK46,$AI46,$AG46,$AE46,$AC46,$AA46,$Y46,$W46,$U46,$S46,$Q46,$O46,)</f>
        <v>71</v>
      </c>
      <c r="BT46" s="117"/>
      <c r="BV46" s="90"/>
      <c r="BW46" s="90"/>
      <c r="BX46" s="90"/>
      <c r="BY46" s="90"/>
      <c r="BZ46" s="90"/>
      <c r="CA46" s="90"/>
      <c r="CB46" s="90"/>
      <c r="CC46" s="90"/>
      <c r="CD46" s="93"/>
      <c r="CE46" s="93"/>
      <c r="CF46" s="90"/>
      <c r="CG46" s="90"/>
      <c r="CH46" s="90"/>
      <c r="CI46" s="90"/>
      <c r="CJ46" s="90"/>
      <c r="CK46" s="90"/>
      <c r="CL46" s="90"/>
      <c r="CM46" s="90"/>
      <c r="CN46" s="90"/>
      <c r="CO46" s="91"/>
      <c r="CP46" s="90"/>
      <c r="CQ46" s="90"/>
      <c r="CR46" s="90"/>
      <c r="CS46" s="90"/>
      <c r="CT46" s="90"/>
      <c r="CU46" s="90"/>
      <c r="CV46" s="90"/>
      <c r="CW46" s="90"/>
    </row>
    <row r="47" spans="1:101" ht="11.25" customHeight="1" x14ac:dyDescent="0.25">
      <c r="A47" s="118">
        <v>21</v>
      </c>
      <c r="B47" s="111" t="s">
        <v>133</v>
      </c>
      <c r="C47" s="178" t="s">
        <v>132</v>
      </c>
      <c r="D47" s="112"/>
      <c r="E47" s="107">
        <f t="shared" ref="E47" si="598">F47+G47</f>
        <v>1122.3000000000002</v>
      </c>
      <c r="F47" s="107">
        <f t="shared" ref="F47" si="599">IF(I47&gt;150,IF(H47&gt;=65,0,SUM(K47-(COUNT(N47:BQ47))*3*(15+50)%)*10),IF(I47&lt;-150,IF((K47-(COUNT(N47:BQ47))*3*((G47-L47)/10+50)%)*10&lt;1,0,SUM(K47-(COUNT(N47:BQ47))*3*((G47-L47)/10+50)%)*10),SUM(K47-(COUNT(N47:BQ47))*3*((G47-L47)/10+50)%)*10))</f>
        <v>-15.699999999999932</v>
      </c>
      <c r="G47" s="107">
        <v>1138</v>
      </c>
      <c r="H47" s="102">
        <f t="shared" ref="H47" si="600">IF(COUNT(N47:BQ47)=0,0,K47/((COUNT(N47:BQ47))*3)%)</f>
        <v>38.666666666666664</v>
      </c>
      <c r="I47" s="103">
        <f t="shared" ref="I47" si="601">G47-L47</f>
        <v>-92.400000000000091</v>
      </c>
      <c r="J47" s="120">
        <v>17</v>
      </c>
      <c r="K47" s="106">
        <f>SUM(N47:BQ47)</f>
        <v>29</v>
      </c>
      <c r="L47" s="107">
        <f t="shared" ref="L47" si="602">(SUM($G$7:$G$62)-G47)/(COUNT($G$7:$G$62)-1)</f>
        <v>1230.4000000000001</v>
      </c>
      <c r="M47" s="103">
        <f>CP63</f>
        <v>356.5</v>
      </c>
      <c r="N47" s="100">
        <f t="shared" ref="N47" si="603">IF(N48+O48=0,"",IF(N48=4,3,IF(N48=3,1,0)))</f>
        <v>1</v>
      </c>
      <c r="O47" s="101"/>
      <c r="P47" s="100">
        <f t="shared" ref="P47" si="604">IF(P48+Q48=0,"",IF(P48=4,3,IF(P48=3,1,0)))</f>
        <v>0</v>
      </c>
      <c r="Q47" s="101"/>
      <c r="R47" s="100">
        <f t="shared" ref="R47" si="605">IF(R48+S48=0,"",IF(R48=4,3,IF(R48=3,1,0)))</f>
        <v>3</v>
      </c>
      <c r="S47" s="101"/>
      <c r="T47" s="100">
        <f t="shared" ref="T47" si="606">IF(T48+U48=0,"",IF(T48=4,3,IF(T48=3,1,0)))</f>
        <v>1</v>
      </c>
      <c r="U47" s="101"/>
      <c r="V47" s="100">
        <f t="shared" ref="V47" si="607">IF(V48+W48=0,"",IF(V48=4,3,IF(V48=3,1,0)))</f>
        <v>0</v>
      </c>
      <c r="W47" s="101"/>
      <c r="X47" s="100">
        <f t="shared" ref="X47" si="608">IF(X48+Y48=0,"",IF(X48=4,3,IF(X48=3,1,0)))</f>
        <v>0</v>
      </c>
      <c r="Y47" s="101"/>
      <c r="Z47" s="100">
        <f t="shared" ref="Z47" si="609">IF(Z48+AA48=0,"",IF(Z48=4,3,IF(Z48=3,1,0)))</f>
        <v>1</v>
      </c>
      <c r="AA47" s="101"/>
      <c r="AB47" s="100" t="str">
        <f t="shared" ref="AB47" si="610">IF(AB48+AC48=0,"",IF(AB48=4,3,IF(AB48=3,1,0)))</f>
        <v/>
      </c>
      <c r="AC47" s="101"/>
      <c r="AD47" s="100" t="str">
        <f t="shared" ref="AD47" si="611">IF(AD48+AE48=0,"",IF(AD48=4,3,IF(AD48=3,1,0)))</f>
        <v/>
      </c>
      <c r="AE47" s="101"/>
      <c r="AF47" s="100">
        <f t="shared" ref="AF47" si="612">IF(AF48+AG48=0,"",IF(AF48=4,3,IF(AF48=3,1,0)))</f>
        <v>3</v>
      </c>
      <c r="AG47" s="101"/>
      <c r="AH47" s="100">
        <f t="shared" ref="AH47" si="613">IF(AH48+AI48=0,"",IF(AH48=4,3,IF(AH48=3,1,0)))</f>
        <v>1</v>
      </c>
      <c r="AI47" s="101"/>
      <c r="AJ47" s="100">
        <f t="shared" ref="AJ47" si="614">IF(AJ48+AK48=0,"",IF(AJ48=4,3,IF(AJ48=3,1,0)))</f>
        <v>3</v>
      </c>
      <c r="AK47" s="101"/>
      <c r="AL47" s="100">
        <f>IF(AL48+AM48=0,"",IF(AL48=4,3,IF(AL48=3,1,0)))</f>
        <v>1</v>
      </c>
      <c r="AM47" s="101"/>
      <c r="AN47" s="100">
        <f>IF(AN48+AO48=0,"",IF(AN48=4,3,IF(AN48=3,1,0)))</f>
        <v>3</v>
      </c>
      <c r="AO47" s="101"/>
      <c r="AP47" s="94">
        <f t="shared" ref="AP47" si="615">IF(AP48+AQ48=0,"",IF(AP48=4,3,IF(AP48=3,1,0)))</f>
        <v>0</v>
      </c>
      <c r="AQ47" s="95"/>
      <c r="AR47" s="94">
        <f t="shared" ref="AR47" si="616">IF(AR48+AS48=0,"",IF(AR48=4,3,IF(AR48=3,1,0)))</f>
        <v>1</v>
      </c>
      <c r="AS47" s="95"/>
      <c r="AT47" s="94">
        <f t="shared" ref="AT47" si="617">IF(AT48+AU48=0,"",IF(AT48=4,3,IF(AT48=3,1,0)))</f>
        <v>1</v>
      </c>
      <c r="AU47" s="95"/>
      <c r="AV47" s="94">
        <f t="shared" ref="AV47" si="618">IF(AV48+AW48=0,"",IF(AV48=4,3,IF(AV48=3,1,0)))</f>
        <v>3</v>
      </c>
      <c r="AW47" s="95"/>
      <c r="AX47" s="94">
        <f t="shared" ref="AX47" si="619">IF(AX48+AY48=0,"",IF(AX48=4,3,IF(AX48=3,1,0)))</f>
        <v>0</v>
      </c>
      <c r="AY47" s="95"/>
      <c r="AZ47" s="94">
        <f t="shared" ref="AZ47" si="620">IF(AZ48+BA48=0,"",IF(AZ48=4,3,IF(AZ48=3,1,0)))</f>
        <v>1</v>
      </c>
      <c r="BA47" s="95"/>
      <c r="BB47" s="51"/>
      <c r="BC47" s="52"/>
      <c r="BD47" s="94">
        <f t="shared" ref="BD47" si="621">IF(BD48+BE48=0,"",IF(BD48=4,3,IF(BD48=3,1,0)))</f>
        <v>3</v>
      </c>
      <c r="BE47" s="95"/>
      <c r="BF47" s="94">
        <f t="shared" ref="BF47" si="622">IF(BF48+BG48=0,"",IF(BF48=4,3,IF(BF48=3,1,0)))</f>
        <v>1</v>
      </c>
      <c r="BG47" s="95"/>
      <c r="BH47" s="94">
        <f t="shared" ref="BH47" si="623">IF(BH48+BI48=0,"",IF(BH48=4,3,IF(BH48=3,1,0)))</f>
        <v>1</v>
      </c>
      <c r="BI47" s="95"/>
      <c r="BJ47" s="94">
        <f t="shared" ref="BJ47" si="624">IF(BJ48+BK48=0,"",IF(BJ48=4,3,IF(BJ48=3,1,0)))</f>
        <v>0</v>
      </c>
      <c r="BK47" s="95"/>
      <c r="BL47" s="94">
        <f t="shared" ref="BL47" si="625">IF(BL48+BM48=0,"",IF(BL48=4,3,IF(BL48=3,1,0)))</f>
        <v>0</v>
      </c>
      <c r="BM47" s="95"/>
      <c r="BN47" s="94">
        <f t="shared" ref="BN47" si="626">IF(BN48+BO48=0,"",IF(BN48=4,3,IF(BN48=3,1,0)))</f>
        <v>1</v>
      </c>
      <c r="BO47" s="95"/>
      <c r="BP47" s="94">
        <f t="shared" ref="BP47" si="627">IF(BP48+BQ48=0,"",IF(BP48=4,3,IF(BP48=3,1,0)))</f>
        <v>0</v>
      </c>
      <c r="BQ47" s="95"/>
      <c r="BR47" s="96">
        <f>SUM(BR48/BS48)</f>
        <v>1</v>
      </c>
      <c r="BS47" s="97"/>
      <c r="BT47" s="116"/>
      <c r="BV47" s="90">
        <f>IF($N45=1,$K45/2)+IF($N45=0,$K45)</f>
        <v>15</v>
      </c>
      <c r="BW47" s="90">
        <f>IF($P47=1,$K47/2)+IF($P47=0,$K47)</f>
        <v>29</v>
      </c>
      <c r="BX47" s="90">
        <f>IF($R47=1,$K47/2)+IF($R47=0,$K47)</f>
        <v>0</v>
      </c>
      <c r="BY47" s="90">
        <f>IF($T47=1,$K47/2)+IF($T47=0,$K47)</f>
        <v>14.5</v>
      </c>
      <c r="BZ47" s="90">
        <f>IF($V47=1,$K47/2)+IF($V47=0,$K47)</f>
        <v>29</v>
      </c>
      <c r="CA47" s="90">
        <f>IF($X47=1,$K47/2)+IF($X47=0,$K47)</f>
        <v>29</v>
      </c>
      <c r="CB47" s="90">
        <f>IF($Z47=1,$K47/2)+IF($Z47=0,$K47)</f>
        <v>14.5</v>
      </c>
      <c r="CC47" s="90">
        <f>IF($AB47=1,$K47/2)+IF($AB47=0,$K47)</f>
        <v>0</v>
      </c>
      <c r="CD47" s="93">
        <f>IF($AD47=1,$K47/2)+IF($AD47=0,$K47)</f>
        <v>0</v>
      </c>
      <c r="CE47" s="93">
        <f>IF($AF47=1,$K47/2)+IF($AF47=0,$K47)</f>
        <v>0</v>
      </c>
      <c r="CF47" s="90">
        <f>IF($AH47=1,$K47/2)+IF($AH47=0,$K47)</f>
        <v>14.5</v>
      </c>
      <c r="CG47" s="90">
        <f>IF($AJ47=1,$K47/2)+IF($AJ47=0,$K47)</f>
        <v>0</v>
      </c>
      <c r="CH47" s="90">
        <f>IF($AL47=1,$K47/2)+IF($AL47=0,$K47)</f>
        <v>14.5</v>
      </c>
      <c r="CI47" s="90">
        <f>IF($AN47=1,$K47/2)+IF($AN47=0,$K47)</f>
        <v>0</v>
      </c>
      <c r="CJ47" s="90">
        <f>IF($AP47=1,$K47/2)+IF($AP47=0,$K47)</f>
        <v>29</v>
      </c>
      <c r="CK47" s="90">
        <f>IF($AR47=1,$K47/2)+IF($AR47=0,$K47)</f>
        <v>14.5</v>
      </c>
      <c r="CL47" s="90">
        <f>IF($AT47=1,$K47/2)+IF($AT47=0,$K47)</f>
        <v>14.5</v>
      </c>
      <c r="CM47" s="90">
        <f>IF($AV47=1,$K47/2)+IF($AV47=0,$K47)</f>
        <v>0</v>
      </c>
      <c r="CN47" s="90">
        <f>IF($AX47=1,$K47/2)+IF($AX47=0,$K47)</f>
        <v>29</v>
      </c>
      <c r="CO47" s="90">
        <f>IF($AZ47=1,$K47/2)+IF($AZ47=0,$K47)</f>
        <v>14.5</v>
      </c>
      <c r="CP47" s="91"/>
      <c r="CQ47" s="90">
        <f>IF($BD47=1,$K47/2)+IF($BD47=0,$K47)</f>
        <v>0</v>
      </c>
      <c r="CR47" s="90">
        <f>IF($BF47=1,$K47/2)+IF($BF47=0,$K47)</f>
        <v>14.5</v>
      </c>
      <c r="CS47" s="90">
        <f>IF($BH47=1,$K47/2)+IF($BH47=0,$K47)</f>
        <v>14.5</v>
      </c>
      <c r="CT47" s="90">
        <f>IF($BJ47=1,$K47/2)+IF($BJ47=0,$K47)</f>
        <v>29</v>
      </c>
      <c r="CU47" s="90">
        <f>IF($BL47=1,$K47/2)+IF($BL47=0,$K47)</f>
        <v>29</v>
      </c>
      <c r="CV47" s="90">
        <f>IF($BN47=1,$K47/2)+IF($BN47=0,$K47)</f>
        <v>14.5</v>
      </c>
      <c r="CW47" s="90">
        <f>IF($BP47=1,$K47/2)+IF($BP47=0,$K47)</f>
        <v>29</v>
      </c>
    </row>
    <row r="48" spans="1:101" ht="11.25" customHeight="1" x14ac:dyDescent="0.25">
      <c r="A48" s="121"/>
      <c r="B48" s="111"/>
      <c r="C48" s="178"/>
      <c r="D48" s="113"/>
      <c r="E48" s="107"/>
      <c r="F48" s="107"/>
      <c r="G48" s="107"/>
      <c r="H48" s="102"/>
      <c r="I48" s="104"/>
      <c r="J48" s="120"/>
      <c r="K48" s="106"/>
      <c r="L48" s="107"/>
      <c r="M48" s="103"/>
      <c r="N48" s="21">
        <v>3</v>
      </c>
      <c r="O48" s="22">
        <v>3</v>
      </c>
      <c r="P48" s="21">
        <v>2</v>
      </c>
      <c r="Q48" s="22">
        <v>4</v>
      </c>
      <c r="R48" s="23">
        <v>4</v>
      </c>
      <c r="S48" s="24">
        <v>0</v>
      </c>
      <c r="T48" s="23">
        <v>3</v>
      </c>
      <c r="U48" s="24">
        <v>3</v>
      </c>
      <c r="V48" s="23">
        <v>0</v>
      </c>
      <c r="W48" s="24">
        <v>4</v>
      </c>
      <c r="X48" s="23">
        <v>2</v>
      </c>
      <c r="Y48" s="24">
        <v>4</v>
      </c>
      <c r="Z48" s="23">
        <v>3</v>
      </c>
      <c r="AA48" s="24">
        <v>3</v>
      </c>
      <c r="AB48" s="23"/>
      <c r="AC48" s="24"/>
      <c r="AD48" s="23"/>
      <c r="AE48" s="24"/>
      <c r="AF48" s="23">
        <v>4</v>
      </c>
      <c r="AG48" s="24">
        <v>0</v>
      </c>
      <c r="AH48" s="21">
        <v>3</v>
      </c>
      <c r="AI48" s="22">
        <v>3</v>
      </c>
      <c r="AJ48" s="23">
        <v>4</v>
      </c>
      <c r="AK48" s="24">
        <v>0</v>
      </c>
      <c r="AL48" s="23">
        <v>3</v>
      </c>
      <c r="AM48" s="24">
        <v>3</v>
      </c>
      <c r="AN48" s="23">
        <v>4</v>
      </c>
      <c r="AO48" s="24">
        <v>0</v>
      </c>
      <c r="AP48" s="17">
        <v>2</v>
      </c>
      <c r="AQ48" s="18">
        <v>4</v>
      </c>
      <c r="AR48" s="17">
        <v>3</v>
      </c>
      <c r="AS48" s="18">
        <v>3</v>
      </c>
      <c r="AT48" s="17">
        <v>3</v>
      </c>
      <c r="AU48" s="18">
        <v>3</v>
      </c>
      <c r="AV48" s="17">
        <v>4</v>
      </c>
      <c r="AW48" s="18">
        <v>2</v>
      </c>
      <c r="AX48" s="17">
        <v>2</v>
      </c>
      <c r="AY48" s="18">
        <v>4</v>
      </c>
      <c r="AZ48" s="17">
        <v>3</v>
      </c>
      <c r="BA48" s="18">
        <v>3</v>
      </c>
      <c r="BB48" s="53"/>
      <c r="BC48" s="54"/>
      <c r="BD48" s="17">
        <v>4</v>
      </c>
      <c r="BE48" s="18">
        <v>1</v>
      </c>
      <c r="BF48" s="17">
        <v>3</v>
      </c>
      <c r="BG48" s="18">
        <v>3</v>
      </c>
      <c r="BH48" s="17">
        <v>3</v>
      </c>
      <c r="BI48" s="18">
        <v>3</v>
      </c>
      <c r="BJ48" s="17">
        <v>1</v>
      </c>
      <c r="BK48" s="18">
        <v>4</v>
      </c>
      <c r="BL48" s="17">
        <v>1</v>
      </c>
      <c r="BM48" s="18">
        <v>4</v>
      </c>
      <c r="BN48" s="17">
        <v>3</v>
      </c>
      <c r="BO48" s="18">
        <v>3</v>
      </c>
      <c r="BP48" s="17">
        <v>1</v>
      </c>
      <c r="BQ48" s="18">
        <v>4</v>
      </c>
      <c r="BR48" s="25">
        <f>SUM($BP48,$BN48,$BL48,$BJ48,$BH48,$BF48,$BD48,$BB48,$AZ48,$AX48,$AV48,$AT48,$AR48,$AP48,$AN48,$AL48,$AJ48,$AH48,$AF48,$AD48,$AB48,$Z48,$X48,$V48,$T48,$R48,$P48,$N48,)</f>
        <v>68</v>
      </c>
      <c r="BS48" s="26">
        <f>SUM($BQ48,$BO48,$BM48,$BK48,$BI48,$BG48,$BE48,$BC48,$BA48,$AY48,$AW48,$AU48,$AS48,$AQ48,$AO48,$AM48,$AK48,$AI48,$AG48,$AE48,$AC48,$AA48,$Y48,$W48,$U48,$S48,$Q48,$O48,)</f>
        <v>68</v>
      </c>
      <c r="BT48" s="117"/>
      <c r="BV48" s="90"/>
      <c r="BW48" s="90"/>
      <c r="BX48" s="90"/>
      <c r="BY48" s="90"/>
      <c r="BZ48" s="90"/>
      <c r="CA48" s="90"/>
      <c r="CB48" s="90"/>
      <c r="CC48" s="90"/>
      <c r="CD48" s="93"/>
      <c r="CE48" s="93"/>
      <c r="CF48" s="90"/>
      <c r="CG48" s="90"/>
      <c r="CH48" s="90"/>
      <c r="CI48" s="90"/>
      <c r="CJ48" s="90"/>
      <c r="CK48" s="90"/>
      <c r="CL48" s="90"/>
      <c r="CM48" s="90"/>
      <c r="CN48" s="90"/>
      <c r="CO48" s="90"/>
      <c r="CP48" s="91"/>
      <c r="CQ48" s="90"/>
      <c r="CR48" s="90"/>
      <c r="CS48" s="90"/>
      <c r="CT48" s="90"/>
      <c r="CU48" s="90"/>
      <c r="CV48" s="90"/>
      <c r="CW48" s="90"/>
    </row>
    <row r="49" spans="1:102" ht="11.25" customHeight="1" x14ac:dyDescent="0.25">
      <c r="A49" s="108">
        <v>22</v>
      </c>
      <c r="B49" s="140" t="s">
        <v>134</v>
      </c>
      <c r="C49" s="178" t="s">
        <v>123</v>
      </c>
      <c r="D49" s="112"/>
      <c r="E49" s="107">
        <f t="shared" ref="E49" si="628">F49+G49</f>
        <v>1243.96</v>
      </c>
      <c r="F49" s="107">
        <f t="shared" ref="F49" si="629">IF(I49&gt;150,IF(H49&gt;=65,0,SUM(K49-(COUNT(N49:BQ49))*3*(15+50)%)*10),IF(I49&lt;-150,IF((K49-(COUNT(N49:BQ49))*3*((G49-L49)/10+50)%)*10&lt;1,0,SUM(K49-(COUNT(N49:BQ49))*3*((G49-L49)/10+50)%)*10),SUM(K49-(COUNT(N49:BQ49))*3*((G49-L49)/10+50)%)*10))</f>
        <v>52.959999999999923</v>
      </c>
      <c r="G49" s="107">
        <v>1191</v>
      </c>
      <c r="H49" s="102">
        <f t="shared" ref="H49" si="630">IF(COUNT(N49:BQ49)=0,0,K49/((COUNT(N49:BQ49))*3)%)</f>
        <v>53.333333333333336</v>
      </c>
      <c r="I49" s="103">
        <f t="shared" ref="I49" si="631">G49-L49</f>
        <v>-37.279999999999973</v>
      </c>
      <c r="J49" s="105">
        <v>7</v>
      </c>
      <c r="K49" s="106">
        <f>SUM(N49:BQ49)</f>
        <v>40</v>
      </c>
      <c r="L49" s="107">
        <f t="shared" ref="L49" si="632">(SUM($G$7:$G$62)-G49)/(COUNT($G$7:$G$62)-1)</f>
        <v>1228.28</v>
      </c>
      <c r="M49" s="103">
        <f>CQ63</f>
        <v>448</v>
      </c>
      <c r="N49" s="100">
        <f t="shared" ref="N49" si="633">IF(N50+O50=0,"",IF(N50=4,3,IF(N50=3,1,0)))</f>
        <v>0</v>
      </c>
      <c r="O49" s="101"/>
      <c r="P49" s="100">
        <f t="shared" ref="P49" si="634">IF(P50+Q50=0,"",IF(P50=4,3,IF(P50=3,1,0)))</f>
        <v>0</v>
      </c>
      <c r="Q49" s="101"/>
      <c r="R49" s="100">
        <f t="shared" ref="R49" si="635">IF(R50+S50=0,"",IF(R50=4,3,IF(R50=3,1,0)))</f>
        <v>1</v>
      </c>
      <c r="S49" s="101"/>
      <c r="T49" s="100">
        <f t="shared" ref="T49" si="636">IF(T50+U50=0,"",IF(T50=4,3,IF(T50=3,1,0)))</f>
        <v>3</v>
      </c>
      <c r="U49" s="101"/>
      <c r="V49" s="114">
        <f t="shared" ref="V49" si="637">IF(V50+W50=0,"",IF(V50=4,3,IF(V50=3,1,0)))</f>
        <v>3</v>
      </c>
      <c r="W49" s="115"/>
      <c r="X49" s="114">
        <f t="shared" ref="X49" si="638">IF(X50+Y50=0,"",IF(X50=4,3,IF(X50=3,1,0)))</f>
        <v>0</v>
      </c>
      <c r="Y49" s="115"/>
      <c r="Z49" s="114">
        <f t="shared" ref="Z49" si="639">IF(Z50+AA50=0,"",IF(Z50=4,3,IF(Z50=3,1,0)))</f>
        <v>1</v>
      </c>
      <c r="AA49" s="115"/>
      <c r="AB49" s="100" t="str">
        <f t="shared" ref="AB49" si="640">IF(AB50+AC50=0,"",IF(AB50=4,3,IF(AB50=3,1,0)))</f>
        <v/>
      </c>
      <c r="AC49" s="101"/>
      <c r="AD49" s="100" t="str">
        <f t="shared" ref="AD49" si="641">IF(AD50+AE50=0,"",IF(AD50=4,3,IF(AD50=3,1,0)))</f>
        <v/>
      </c>
      <c r="AE49" s="101"/>
      <c r="AF49" s="100">
        <f t="shared" ref="AF49" si="642">IF(AF50+AG50=0,"",IF(AF50=4,3,IF(AF50=3,1,0)))</f>
        <v>3</v>
      </c>
      <c r="AG49" s="101"/>
      <c r="AH49" s="114">
        <f t="shared" ref="AH49" si="643">IF(AH50+AI50=0,"",IF(AH50=4,3,IF(AH50=3,1,0)))</f>
        <v>1</v>
      </c>
      <c r="AI49" s="115"/>
      <c r="AJ49" s="114">
        <f t="shared" ref="AJ49" si="644">IF(AJ50+AK50=0,"",IF(AJ50=4,3,IF(AJ50=3,1,0)))</f>
        <v>3</v>
      </c>
      <c r="AK49" s="115"/>
      <c r="AL49" s="100">
        <f>IF(AL50+AM50=0,"",IF(AL50=4,3,IF(AL50=3,1,0)))</f>
        <v>1</v>
      </c>
      <c r="AM49" s="101"/>
      <c r="AN49" s="100">
        <f>IF(AN50+AO50=0,"",IF(AN50=4,3,IF(AN50=3,1,0)))</f>
        <v>1</v>
      </c>
      <c r="AO49" s="101"/>
      <c r="AP49" s="114">
        <f t="shared" ref="AP49" si="645">IF(AP50+AQ50=0,"",IF(AP50=4,3,IF(AP50=3,1,0)))</f>
        <v>3</v>
      </c>
      <c r="AQ49" s="115"/>
      <c r="AR49" s="94">
        <f t="shared" ref="AR49" si="646">IF(AR50+AS50=0,"",IF(AR50=4,3,IF(AR50=3,1,0)))</f>
        <v>3</v>
      </c>
      <c r="AS49" s="95"/>
      <c r="AT49" s="114">
        <f t="shared" ref="AT49" si="647">IF(AT50+AU50=0,"",IF(AT50=4,3,IF(AT50=3,1,0)))</f>
        <v>0</v>
      </c>
      <c r="AU49" s="115"/>
      <c r="AV49" s="114">
        <f t="shared" ref="AV49" si="648">IF(AV50+AW50=0,"",IF(AV50=4,3,IF(AV50=3,1,0)))</f>
        <v>1</v>
      </c>
      <c r="AW49" s="115"/>
      <c r="AX49" s="114">
        <f t="shared" ref="AX49" si="649">IF(AX50+AY50=0,"",IF(AX50=4,3,IF(AX50=3,1,0)))</f>
        <v>3</v>
      </c>
      <c r="AY49" s="115"/>
      <c r="AZ49" s="94">
        <f t="shared" ref="AZ49" si="650">IF(AZ50+BA50=0,"",IF(AZ50=4,3,IF(AZ50=3,1,0)))</f>
        <v>3</v>
      </c>
      <c r="BA49" s="95"/>
      <c r="BB49" s="94">
        <f t="shared" ref="BB49" si="651">IF(BB50+BC50=0,"",IF(BB50=4,3,IF(BB50=3,1,0)))</f>
        <v>0</v>
      </c>
      <c r="BC49" s="95"/>
      <c r="BD49" s="79"/>
      <c r="BE49" s="80"/>
      <c r="BF49" s="114">
        <f t="shared" ref="BF49" si="652">IF(BF50+BG50=0,"",IF(BF50=4,3,IF(BF50=3,1,0)))</f>
        <v>1</v>
      </c>
      <c r="BG49" s="115"/>
      <c r="BH49" s="114">
        <f t="shared" ref="BH49" si="653">IF(BH50+BI50=0,"",IF(BH50=4,3,IF(BH50=3,1,0)))</f>
        <v>3</v>
      </c>
      <c r="BI49" s="115"/>
      <c r="BJ49" s="114">
        <f t="shared" ref="BJ49" si="654">IF(BJ50+BK50=0,"",IF(BJ50=4,3,IF(BJ50=3,1,0)))</f>
        <v>0</v>
      </c>
      <c r="BK49" s="115"/>
      <c r="BL49" s="94">
        <f t="shared" ref="BL49" si="655">IF(BL50+BM50=0,"",IF(BL50=4,3,IF(BL50=3,1,0)))</f>
        <v>3</v>
      </c>
      <c r="BM49" s="95"/>
      <c r="BN49" s="94">
        <f t="shared" ref="BN49" si="656">IF(BN50+BO50=0,"",IF(BN50=4,3,IF(BN50=3,1,0)))</f>
        <v>3</v>
      </c>
      <c r="BO49" s="95"/>
      <c r="BP49" s="114">
        <f t="shared" ref="BP49" si="657">IF(BP50+BQ50=0,"",IF(BP50=4,3,IF(BP50=3,1,0)))</f>
        <v>0</v>
      </c>
      <c r="BQ49" s="115"/>
      <c r="BR49" s="96">
        <f>SUM(BR50/BS50)</f>
        <v>1.1451612903225807</v>
      </c>
      <c r="BS49" s="97"/>
      <c r="BT49" s="116">
        <v>19</v>
      </c>
      <c r="BV49" s="90">
        <f>IF($N47=1,$K47/2)+IF($N47=0,$K47)</f>
        <v>14.5</v>
      </c>
      <c r="BW49" s="90">
        <f>IF($P49=1,$K49/2)+IF($P49=0,$K49)</f>
        <v>40</v>
      </c>
      <c r="BX49" s="90">
        <f>IF($R49=1,$K49/2)+IF($R49=0,$K49)</f>
        <v>20</v>
      </c>
      <c r="BY49" s="90">
        <f>IF($T49=1,$K49/2)+IF($T49=0,$K49)</f>
        <v>0</v>
      </c>
      <c r="BZ49" s="90">
        <f>IF($V49=1,$K49/2)+IF($V49=0,$K49)</f>
        <v>0</v>
      </c>
      <c r="CA49" s="90">
        <f>IF($X49=1,$K49/2)+IF($X49=0,$K49)</f>
        <v>40</v>
      </c>
      <c r="CB49" s="90">
        <f>IF($Z49=1,$K49/2)+IF($Z49=0,$K49)</f>
        <v>20</v>
      </c>
      <c r="CC49" s="90">
        <f>IF($AB49=1,$K49/2)+IF($AB49=0,$K49)</f>
        <v>0</v>
      </c>
      <c r="CD49" s="93">
        <f>IF($AD49=1,$K49/2)+IF($AD49=0,$K49)</f>
        <v>0</v>
      </c>
      <c r="CE49" s="93">
        <f>IF($AF49=1,$K49/2)+IF($AF49=0,$K49)</f>
        <v>0</v>
      </c>
      <c r="CF49" s="90">
        <f>IF($AH49=1,$K49/2)+IF($AH49=0,$K49)</f>
        <v>20</v>
      </c>
      <c r="CG49" s="90">
        <f>IF($AJ49=1,$K49/2)+IF($AJ49=0,$K49)</f>
        <v>0</v>
      </c>
      <c r="CH49" s="90">
        <f>IF($AL49=1,$K49/2)+IF($AL49=0,$K49)</f>
        <v>20</v>
      </c>
      <c r="CI49" s="90">
        <f>IF($AN49=1,$K49/2)+IF($AN49=0,$K49)</f>
        <v>20</v>
      </c>
      <c r="CJ49" s="90">
        <f>IF($AP49=1,$K49/2)+IF($AP49=0,$K49)</f>
        <v>0</v>
      </c>
      <c r="CK49" s="90">
        <f>IF($AR49=1,$K49/2)+IF($AR49=0,$K49)</f>
        <v>0</v>
      </c>
      <c r="CL49" s="90">
        <f>IF($AT49=1,$K49/2)+IF($AT49=0,$K49)</f>
        <v>40</v>
      </c>
      <c r="CM49" s="90">
        <f>IF($AV49=1,$K49/2)+IF($AV49=0,$K49)</f>
        <v>20</v>
      </c>
      <c r="CN49" s="90">
        <f>IF($AX49=1,$K49/2)+IF($AX49=0,$K49)</f>
        <v>0</v>
      </c>
      <c r="CO49" s="90">
        <f>IF($AZ49=1,$K49/2)+IF($AZ49=0,$K49)</f>
        <v>0</v>
      </c>
      <c r="CP49" s="90">
        <f>IF($BB49=1,$K49/2)+IF($BB49=0,$K49)</f>
        <v>40</v>
      </c>
      <c r="CQ49" s="91"/>
      <c r="CR49" s="90">
        <f>IF($BF49=1,$K49/2)+IF($BF49=0,$K49)</f>
        <v>20</v>
      </c>
      <c r="CS49" s="90">
        <f>IF($BH49=1,$K49/2)+IF($BH49=0,$K49)</f>
        <v>0</v>
      </c>
      <c r="CT49" s="90">
        <f>IF($BJ49=1,$K49/2)+IF($BJ49=0,$K49)</f>
        <v>40</v>
      </c>
      <c r="CU49" s="90">
        <f>IF($BL49=1,$K49/2)+IF($BL49=0,$K49)</f>
        <v>0</v>
      </c>
      <c r="CV49" s="90">
        <f>IF($BN49=1,$K49/2)+IF($BN49=0,$K49)</f>
        <v>0</v>
      </c>
      <c r="CW49" s="90">
        <f>IF($BP49=1,$K49/2)+IF($BP49=0,$K49)</f>
        <v>40</v>
      </c>
      <c r="CX49" s="90"/>
    </row>
    <row r="50" spans="1:102" ht="11.25" customHeight="1" x14ac:dyDescent="0.25">
      <c r="A50" s="123"/>
      <c r="B50" s="140"/>
      <c r="C50" s="178"/>
      <c r="D50" s="113"/>
      <c r="E50" s="107"/>
      <c r="F50" s="107"/>
      <c r="G50" s="107"/>
      <c r="H50" s="102"/>
      <c r="I50" s="104"/>
      <c r="J50" s="105"/>
      <c r="K50" s="106"/>
      <c r="L50" s="107"/>
      <c r="M50" s="103"/>
      <c r="N50" s="23">
        <v>0</v>
      </c>
      <c r="O50" s="24">
        <v>4</v>
      </c>
      <c r="P50" s="23">
        <v>1</v>
      </c>
      <c r="Q50" s="24">
        <v>4</v>
      </c>
      <c r="R50" s="23">
        <v>3</v>
      </c>
      <c r="S50" s="24">
        <v>3</v>
      </c>
      <c r="T50" s="23">
        <v>4</v>
      </c>
      <c r="U50" s="24">
        <v>0</v>
      </c>
      <c r="V50" s="31">
        <v>4</v>
      </c>
      <c r="W50" s="32">
        <v>2</v>
      </c>
      <c r="X50" s="31">
        <v>2</v>
      </c>
      <c r="Y50" s="32">
        <v>4</v>
      </c>
      <c r="Z50" s="31">
        <v>3</v>
      </c>
      <c r="AA50" s="32">
        <v>3</v>
      </c>
      <c r="AB50" s="23"/>
      <c r="AC50" s="24"/>
      <c r="AD50" s="23"/>
      <c r="AE50" s="24"/>
      <c r="AF50" s="23">
        <v>4</v>
      </c>
      <c r="AG50" s="24">
        <v>1</v>
      </c>
      <c r="AH50" s="31">
        <v>3</v>
      </c>
      <c r="AI50" s="32">
        <v>3</v>
      </c>
      <c r="AJ50" s="33">
        <v>4</v>
      </c>
      <c r="AK50" s="34">
        <v>0</v>
      </c>
      <c r="AL50" s="23">
        <v>3</v>
      </c>
      <c r="AM50" s="24">
        <v>3</v>
      </c>
      <c r="AN50" s="23">
        <v>3</v>
      </c>
      <c r="AO50" s="24">
        <v>3</v>
      </c>
      <c r="AP50" s="31">
        <v>4</v>
      </c>
      <c r="AQ50" s="32">
        <v>2</v>
      </c>
      <c r="AR50" s="17">
        <v>4</v>
      </c>
      <c r="AS50" s="18">
        <v>2</v>
      </c>
      <c r="AT50" s="31">
        <v>0</v>
      </c>
      <c r="AU50" s="32">
        <v>4</v>
      </c>
      <c r="AV50" s="31">
        <v>3</v>
      </c>
      <c r="AW50" s="32">
        <v>3</v>
      </c>
      <c r="AX50" s="31">
        <v>4</v>
      </c>
      <c r="AY50" s="32">
        <v>2</v>
      </c>
      <c r="AZ50" s="17">
        <v>4</v>
      </c>
      <c r="BA50" s="18">
        <v>1</v>
      </c>
      <c r="BB50" s="17">
        <v>1</v>
      </c>
      <c r="BC50" s="18">
        <v>4</v>
      </c>
      <c r="BD50" s="81"/>
      <c r="BE50" s="82"/>
      <c r="BF50" s="31">
        <v>3</v>
      </c>
      <c r="BG50" s="32">
        <v>3</v>
      </c>
      <c r="BH50" s="31">
        <v>4</v>
      </c>
      <c r="BI50" s="32">
        <v>0</v>
      </c>
      <c r="BJ50" s="31">
        <v>1</v>
      </c>
      <c r="BK50" s="32">
        <v>4</v>
      </c>
      <c r="BL50" s="17">
        <v>4</v>
      </c>
      <c r="BM50" s="18">
        <v>2</v>
      </c>
      <c r="BN50" s="17">
        <v>4</v>
      </c>
      <c r="BO50" s="18">
        <v>1</v>
      </c>
      <c r="BP50" s="31">
        <v>1</v>
      </c>
      <c r="BQ50" s="32">
        <v>4</v>
      </c>
      <c r="BR50" s="25">
        <f>SUM($BP50,$BN50,$BL50,$BJ50,$BH50,$BF50,$BD50,$BB50,$AZ50,$AX50,$AV50,$AT50,$AR50,$AP50,$AN50,$AL50,$AJ50,$AH50,$AF50,$AD50,$AB50,$Z50,$X50,$V50,$T50,$R50,$P50,$N50,)</f>
        <v>71</v>
      </c>
      <c r="BS50" s="26">
        <f>SUM($BQ50,$BO50,$BM50,$BK50,$BI50,$BG50,$BE50,$BC50,$BA50,$AY50,$AW50,$AU50,$AS50,$AQ50,$AO50,$AM50,$AK50,$AI50,$AG50,$AE50,$AC50,$AA50,$Y50,$W50,$U50,$S50,$Q50,$O50,)</f>
        <v>62</v>
      </c>
      <c r="BT50" s="117"/>
      <c r="BV50" s="90"/>
      <c r="BW50" s="90"/>
      <c r="BX50" s="90"/>
      <c r="BY50" s="90"/>
      <c r="BZ50" s="90"/>
      <c r="CA50" s="90"/>
      <c r="CB50" s="90"/>
      <c r="CC50" s="90"/>
      <c r="CD50" s="93"/>
      <c r="CE50" s="93"/>
      <c r="CF50" s="90"/>
      <c r="CG50" s="90"/>
      <c r="CH50" s="90"/>
      <c r="CI50" s="90"/>
      <c r="CJ50" s="90"/>
      <c r="CK50" s="90"/>
      <c r="CL50" s="90"/>
      <c r="CM50" s="90"/>
      <c r="CN50" s="90"/>
      <c r="CO50" s="90"/>
      <c r="CP50" s="90"/>
      <c r="CQ50" s="91"/>
      <c r="CR50" s="90"/>
      <c r="CS50" s="90"/>
      <c r="CT50" s="90"/>
      <c r="CU50" s="90"/>
      <c r="CV50" s="90"/>
      <c r="CW50" s="90"/>
      <c r="CX50" s="90"/>
    </row>
    <row r="51" spans="1:102" ht="11.25" customHeight="1" x14ac:dyDescent="0.25">
      <c r="A51" s="118">
        <v>23</v>
      </c>
      <c r="B51" s="140" t="s">
        <v>135</v>
      </c>
      <c r="C51" s="178" t="s">
        <v>136</v>
      </c>
      <c r="D51" s="112"/>
      <c r="E51" s="107">
        <f t="shared" ref="E51" si="658">F51+G51</f>
        <v>1175.7</v>
      </c>
      <c r="F51" s="107">
        <f t="shared" ref="F51" si="659">IF(I51&gt;150,IF(H51&gt;=65,0,SUM(K51-(COUNT(N51:BQ51))*3*(15+50)%)*10),IF(I51&lt;-150,IF((K51-(COUNT(N51:BQ51))*3*((G51-L51)/10+50)%)*10&lt;1,0,SUM(K51-(COUNT(N51:BQ51))*3*((G51-L51)/10+50)%)*10),SUM(K51-(COUNT(N51:BQ51))*3*((G51-L51)/10+50)%)*10))</f>
        <v>67.69999999999996</v>
      </c>
      <c r="G51" s="107">
        <v>1108</v>
      </c>
      <c r="H51" s="102">
        <f t="shared" ref="H51" si="660">IF(COUNT(N51:BQ51)=0,0,K51/((COUNT(N51:BQ51))*3)%)</f>
        <v>46.666666666666664</v>
      </c>
      <c r="I51" s="103">
        <f t="shared" ref="I51" si="661">G51-L51</f>
        <v>-123.59999999999991</v>
      </c>
      <c r="J51" s="105">
        <v>11</v>
      </c>
      <c r="K51" s="106">
        <f>SUM(N51:BQ51)</f>
        <v>35</v>
      </c>
      <c r="L51" s="107">
        <f t="shared" ref="L51" si="662">(SUM($G$7:$G$62)-G51)/(COUNT($G$7:$G$62)-1)</f>
        <v>1231.5999999999999</v>
      </c>
      <c r="M51" s="103">
        <f>CR63</f>
        <v>424.5</v>
      </c>
      <c r="N51" s="100">
        <f t="shared" ref="N51" si="663">IF(N52+O52=0,"",IF(N52=4,3,IF(N52=3,1,0)))</f>
        <v>1</v>
      </c>
      <c r="O51" s="101"/>
      <c r="P51" s="100">
        <f t="shared" ref="P51" si="664">IF(P52+Q52=0,"",IF(P52=4,3,IF(P52=3,1,0)))</f>
        <v>3</v>
      </c>
      <c r="Q51" s="101"/>
      <c r="R51" s="100">
        <f t="shared" ref="R51" si="665">IF(R52+S52=0,"",IF(R52=4,3,IF(R52=3,1,0)))</f>
        <v>3</v>
      </c>
      <c r="S51" s="101"/>
      <c r="T51" s="100">
        <f t="shared" ref="T51" si="666">IF(T52+U52=0,"",IF(T52=4,3,IF(T52=3,1,0)))</f>
        <v>1</v>
      </c>
      <c r="U51" s="101"/>
      <c r="V51" s="114">
        <f t="shared" ref="V51" si="667">IF(V52+W52=0,"",IF(V52=4,3,IF(V52=3,1,0)))</f>
        <v>3</v>
      </c>
      <c r="W51" s="115"/>
      <c r="X51" s="114">
        <f t="shared" ref="X51" si="668">IF(X52+Y52=0,"",IF(X52=4,3,IF(X52=3,1,0)))</f>
        <v>0</v>
      </c>
      <c r="Y51" s="115"/>
      <c r="Z51" s="114">
        <f t="shared" ref="Z51" si="669">IF(Z52+AA52=0,"",IF(Z52=4,3,IF(Z52=3,1,0)))</f>
        <v>1</v>
      </c>
      <c r="AA51" s="115"/>
      <c r="AB51" s="100" t="str">
        <f t="shared" ref="AB51" si="670">IF(AB52+AC52=0,"",IF(AB52=4,3,IF(AB52=3,1,0)))</f>
        <v/>
      </c>
      <c r="AC51" s="101"/>
      <c r="AD51" s="100" t="str">
        <f t="shared" ref="AD51" si="671">IF(AD52+AE52=0,"",IF(AD52=4,3,IF(AD52=3,1,0)))</f>
        <v/>
      </c>
      <c r="AE51" s="101"/>
      <c r="AF51" s="100">
        <f t="shared" ref="AF51" si="672">IF(AF52+AG52=0,"",IF(AF52=4,3,IF(AF52=3,1,0)))</f>
        <v>3</v>
      </c>
      <c r="AG51" s="101"/>
      <c r="AH51" s="114">
        <f t="shared" ref="AH51" si="673">IF(AH52+AI52=0,"",IF(AH52=4,3,IF(AH52=3,1,0)))</f>
        <v>3</v>
      </c>
      <c r="AI51" s="115"/>
      <c r="AJ51" s="114">
        <f t="shared" ref="AJ51" si="674">IF(AJ52+AK52=0,"",IF(AJ52=4,3,IF(AJ52=3,1,0)))</f>
        <v>0</v>
      </c>
      <c r="AK51" s="115"/>
      <c r="AL51" s="100">
        <f>IF(AL52+AM52=0,"",IF(AL52=4,3,IF(AL52=3,1,0)))</f>
        <v>3</v>
      </c>
      <c r="AM51" s="101"/>
      <c r="AN51" s="100">
        <f>IF(AN52+AO52=0,"",IF(AN52=4,3,IF(AN52=3,1,0)))</f>
        <v>1</v>
      </c>
      <c r="AO51" s="101"/>
      <c r="AP51" s="114">
        <f t="shared" ref="AP51" si="675">IF(AP52+AQ52=0,"",IF(AP52=4,3,IF(AP52=3,1,0)))</f>
        <v>1</v>
      </c>
      <c r="AQ51" s="115"/>
      <c r="AR51" s="94">
        <f t="shared" ref="AR51" si="676">IF(AR52+AS52=0,"",IF(AR52=4,3,IF(AR52=3,1,0)))</f>
        <v>1</v>
      </c>
      <c r="AS51" s="95"/>
      <c r="AT51" s="114">
        <f t="shared" ref="AT51" si="677">IF(AT52+AU52=0,"",IF(AT52=4,3,IF(AT52=3,1,0)))</f>
        <v>3</v>
      </c>
      <c r="AU51" s="115"/>
      <c r="AV51" s="114">
        <f t="shared" ref="AV51" si="678">IF(AV52+AW52=0,"",IF(AV52=4,3,IF(AV52=3,1,0)))</f>
        <v>3</v>
      </c>
      <c r="AW51" s="115"/>
      <c r="AX51" s="114">
        <f t="shared" ref="AX51" si="679">IF(AX52+AY52=0,"",IF(AX52=4,3,IF(AX52=3,1,0)))</f>
        <v>0</v>
      </c>
      <c r="AY51" s="115"/>
      <c r="AZ51" s="94">
        <f t="shared" ref="AZ51" si="680">IF(AZ52+BA52=0,"",IF(AZ52=4,3,IF(AZ52=3,1,0)))</f>
        <v>1</v>
      </c>
      <c r="BA51" s="95"/>
      <c r="BB51" s="94">
        <f t="shared" ref="BB51" si="681">IF(BB52+BC52=0,"",IF(BB52=4,3,IF(BB52=3,1,0)))</f>
        <v>1</v>
      </c>
      <c r="BC51" s="95"/>
      <c r="BD51" s="114">
        <f t="shared" ref="BD51" si="682">IF(BD52+BE52=0,"",IF(BD52=4,3,IF(BD52=3,1,0)))</f>
        <v>1</v>
      </c>
      <c r="BE51" s="115"/>
      <c r="BF51" s="79"/>
      <c r="BG51" s="80"/>
      <c r="BH51" s="114">
        <f t="shared" ref="BH51" si="683">IF(BH52+BI52=0,"",IF(BH52=4,3,IF(BH52=3,1,0)))</f>
        <v>0</v>
      </c>
      <c r="BI51" s="115"/>
      <c r="BJ51" s="114">
        <f t="shared" ref="BJ51" si="684">IF(BJ52+BK52=0,"",IF(BJ52=4,3,IF(BJ52=3,1,0)))</f>
        <v>0</v>
      </c>
      <c r="BK51" s="115"/>
      <c r="BL51" s="94">
        <f t="shared" ref="BL51" si="685">IF(BL52+BM52=0,"",IF(BL52=4,3,IF(BL52=3,1,0)))</f>
        <v>1</v>
      </c>
      <c r="BM51" s="95"/>
      <c r="BN51" s="94">
        <f t="shared" ref="BN51" si="686">IF(BN52+BO52=0,"",IF(BN52=4,3,IF(BN52=3,1,0)))</f>
        <v>1</v>
      </c>
      <c r="BO51" s="95"/>
      <c r="BP51" s="114">
        <f t="shared" ref="BP51" si="687">IF(BP52+BQ52=0,"",IF(BP52=4,3,IF(BP52=3,1,0)))</f>
        <v>0</v>
      </c>
      <c r="BQ51" s="115"/>
      <c r="BR51" s="96">
        <f>SUM(BR52/BS52)</f>
        <v>1.09375</v>
      </c>
      <c r="BS51" s="97"/>
      <c r="BT51" s="116">
        <v>15</v>
      </c>
      <c r="BV51" s="90">
        <f>IF($N49=1,$K49/2)+IF($N49=0,$K49)</f>
        <v>40</v>
      </c>
      <c r="BW51" s="90">
        <f>IF($P51=1,$K51/2)+IF($P51=0,$K51)</f>
        <v>0</v>
      </c>
      <c r="BX51" s="90">
        <f>IF($R51=1,$K51/2)+IF($R51=0,$K51)</f>
        <v>0</v>
      </c>
      <c r="BY51" s="90">
        <f>IF($T51=1,$K51/2)+IF($T51=0,$K51)</f>
        <v>17.5</v>
      </c>
      <c r="BZ51" s="90">
        <f>IF($V51=1,$K51/2)+IF($V51=0,$K51)</f>
        <v>0</v>
      </c>
      <c r="CA51" s="90">
        <f>IF($X51=1,$K51/2)+IF($X51=0,$K51)</f>
        <v>35</v>
      </c>
      <c r="CB51" s="90">
        <f>IF($Z51=1,$K51/2)+IF($Z51=0,$K51)</f>
        <v>17.5</v>
      </c>
      <c r="CC51" s="90">
        <f>IF($AB51=1,$K51/2)+IF($AB51=0,$K51)</f>
        <v>0</v>
      </c>
      <c r="CD51" s="93">
        <f>IF($AD51=1,$K51/2)+IF($AD51=0,$K51)</f>
        <v>0</v>
      </c>
      <c r="CE51" s="93">
        <f>IF($AF51=1,$K51/2)+IF($AF51=0,$K51)</f>
        <v>0</v>
      </c>
      <c r="CF51" s="90">
        <f>IF($AH51=1,$K51/2)+IF($AH51=0,$K51)</f>
        <v>0</v>
      </c>
      <c r="CG51" s="90">
        <f>IF($AJ51=1,$K51/2)+IF($AJ51=0,$K51)</f>
        <v>35</v>
      </c>
      <c r="CH51" s="90">
        <f>IF($AL51=1,$K51/2)+IF($AL51=0,$K51)</f>
        <v>0</v>
      </c>
      <c r="CI51" s="90">
        <f>IF($AN51=1,$K51/2)+IF($AN51=0,$K51)</f>
        <v>17.5</v>
      </c>
      <c r="CJ51" s="90">
        <f>IF($AP51=1,$K51/2)+IF($AP51=0,$K51)</f>
        <v>17.5</v>
      </c>
      <c r="CK51" s="90">
        <f>IF($AR51=1,$K51/2)+IF($AR51=0,$K51)</f>
        <v>17.5</v>
      </c>
      <c r="CL51" s="90">
        <f>IF($AT51=1,$K51/2)+IF($AT51=0,$K51)</f>
        <v>0</v>
      </c>
      <c r="CM51" s="90">
        <f>IF($AV51=1,$K51/2)+IF($AV51=0,$K51)</f>
        <v>0</v>
      </c>
      <c r="CN51" s="90">
        <f>IF($AX51=1,$K51/2)+IF($AX51=0,$K51)</f>
        <v>35</v>
      </c>
      <c r="CO51" s="90">
        <f>IF($AZ51=1,$K51/2)+IF($AZ51=0,$K51)</f>
        <v>17.5</v>
      </c>
      <c r="CP51" s="90">
        <f>IF($BB51=1,$K51/2)+IF($BB51=0,$K51)</f>
        <v>17.5</v>
      </c>
      <c r="CQ51" s="90">
        <f>IF($BD51=1,$K51/2)+IF($BD51=0,$K51)</f>
        <v>17.5</v>
      </c>
      <c r="CR51" s="91"/>
      <c r="CS51" s="90">
        <f>IF($BH51=1,$K51/2)+IF($BH51=0,$K51)</f>
        <v>35</v>
      </c>
      <c r="CT51" s="90">
        <f>IF($BJ51=1,$K51/2)+IF($BJ51=0,$K51)</f>
        <v>35</v>
      </c>
      <c r="CU51" s="90">
        <f>IF($BL51=1,$K51/2)+IF($BL51=0,$K51)</f>
        <v>17.5</v>
      </c>
      <c r="CV51" s="90">
        <f>IF($BN51=1,$K51/2)+IF($BN51=0,$K51)</f>
        <v>17.5</v>
      </c>
      <c r="CW51" s="90">
        <f>IF($BP51=1,$K51/2)+IF($BP51=0,$K51)</f>
        <v>35</v>
      </c>
    </row>
    <row r="52" spans="1:102" ht="11.25" customHeight="1" x14ac:dyDescent="0.25">
      <c r="A52" s="121"/>
      <c r="B52" s="140"/>
      <c r="C52" s="178"/>
      <c r="D52" s="113"/>
      <c r="E52" s="107"/>
      <c r="F52" s="107"/>
      <c r="G52" s="107"/>
      <c r="H52" s="102"/>
      <c r="I52" s="104"/>
      <c r="J52" s="105"/>
      <c r="K52" s="106"/>
      <c r="L52" s="107"/>
      <c r="M52" s="103"/>
      <c r="N52" s="21">
        <v>3</v>
      </c>
      <c r="O52" s="22">
        <v>3</v>
      </c>
      <c r="P52" s="21">
        <v>4</v>
      </c>
      <c r="Q52" s="22">
        <v>1</v>
      </c>
      <c r="R52" s="21">
        <v>4</v>
      </c>
      <c r="S52" s="22">
        <v>0</v>
      </c>
      <c r="T52" s="23">
        <v>3</v>
      </c>
      <c r="U52" s="24">
        <v>3</v>
      </c>
      <c r="V52" s="31">
        <v>4</v>
      </c>
      <c r="W52" s="32">
        <v>1</v>
      </c>
      <c r="X52" s="31">
        <v>1</v>
      </c>
      <c r="Y52" s="32">
        <v>4</v>
      </c>
      <c r="Z52" s="31">
        <v>3</v>
      </c>
      <c r="AA52" s="32">
        <v>3</v>
      </c>
      <c r="AB52" s="23"/>
      <c r="AC52" s="24"/>
      <c r="AD52" s="23"/>
      <c r="AE52" s="24"/>
      <c r="AF52" s="23">
        <v>4</v>
      </c>
      <c r="AG52" s="24">
        <v>1</v>
      </c>
      <c r="AH52" s="31">
        <v>4</v>
      </c>
      <c r="AI52" s="32">
        <v>2</v>
      </c>
      <c r="AJ52" s="31">
        <v>1</v>
      </c>
      <c r="AK52" s="32">
        <v>4</v>
      </c>
      <c r="AL52" s="21">
        <v>4</v>
      </c>
      <c r="AM52" s="22">
        <v>1</v>
      </c>
      <c r="AN52" s="23">
        <v>3</v>
      </c>
      <c r="AO52" s="24">
        <v>3</v>
      </c>
      <c r="AP52" s="31">
        <v>3</v>
      </c>
      <c r="AQ52" s="32">
        <v>3</v>
      </c>
      <c r="AR52" s="17">
        <v>3</v>
      </c>
      <c r="AS52" s="18">
        <v>3</v>
      </c>
      <c r="AT52" s="31">
        <v>4</v>
      </c>
      <c r="AU52" s="32">
        <v>0</v>
      </c>
      <c r="AV52" s="31">
        <v>4</v>
      </c>
      <c r="AW52" s="32">
        <v>1</v>
      </c>
      <c r="AX52" s="31">
        <v>0</v>
      </c>
      <c r="AY52" s="32">
        <v>4</v>
      </c>
      <c r="AZ52" s="17">
        <v>3</v>
      </c>
      <c r="BA52" s="18">
        <v>3</v>
      </c>
      <c r="BB52" s="17">
        <v>3</v>
      </c>
      <c r="BC52" s="18">
        <v>3</v>
      </c>
      <c r="BD52" s="31">
        <v>3</v>
      </c>
      <c r="BE52" s="32">
        <v>3</v>
      </c>
      <c r="BF52" s="81"/>
      <c r="BG52" s="82"/>
      <c r="BH52" s="31">
        <v>2</v>
      </c>
      <c r="BI52" s="32">
        <v>4</v>
      </c>
      <c r="BJ52" s="31">
        <v>0</v>
      </c>
      <c r="BK52" s="32">
        <v>4</v>
      </c>
      <c r="BL52" s="17">
        <v>3</v>
      </c>
      <c r="BM52" s="18">
        <v>3</v>
      </c>
      <c r="BN52" s="17">
        <v>3</v>
      </c>
      <c r="BO52" s="18">
        <v>3</v>
      </c>
      <c r="BP52" s="31">
        <v>1</v>
      </c>
      <c r="BQ52" s="32">
        <v>4</v>
      </c>
      <c r="BR52" s="25">
        <f>SUM($BP52,$BN52,$BL52,$BJ52,$BH52,$BF52,$BD52,$BB52,$AZ52,$AX52,$AV52,$AT52,$AR52,$AP52,$AN52,$AL52,$AJ52,$AH52,$AF52,$AD52,$AB52,$Z52,$X52,$V52,$T52,$R52,$P52,$N52,)</f>
        <v>70</v>
      </c>
      <c r="BS52" s="26">
        <f>SUM($BQ52,$BO52,$BM52,$BK52,$BI52,$BG52,$BE52,$BC52,$BA52,$AY52,$AW52,$AU52,$AS52,$AQ52,$AO52,$AM52,$AK52,$AI52,$AG52,$AE52,$AC52,$AA52,$Y52,$W52,$U52,$S52,$Q52,$O52,)</f>
        <v>64</v>
      </c>
      <c r="BT52" s="117"/>
      <c r="BV52" s="90"/>
      <c r="BW52" s="90"/>
      <c r="BX52" s="90"/>
      <c r="BY52" s="90"/>
      <c r="BZ52" s="90"/>
      <c r="CA52" s="90"/>
      <c r="CB52" s="90"/>
      <c r="CC52" s="90"/>
      <c r="CD52" s="93"/>
      <c r="CE52" s="93"/>
      <c r="CF52" s="90"/>
      <c r="CG52" s="90"/>
      <c r="CH52" s="90"/>
      <c r="CI52" s="90"/>
      <c r="CJ52" s="90"/>
      <c r="CK52" s="90"/>
      <c r="CL52" s="90"/>
      <c r="CM52" s="90"/>
      <c r="CN52" s="90"/>
      <c r="CO52" s="90"/>
      <c r="CP52" s="90"/>
      <c r="CQ52" s="90"/>
      <c r="CR52" s="91"/>
      <c r="CS52" s="90"/>
      <c r="CT52" s="90"/>
      <c r="CU52" s="90"/>
      <c r="CV52" s="90"/>
      <c r="CW52" s="90"/>
    </row>
    <row r="53" spans="1:102" ht="11.25" customHeight="1" x14ac:dyDescent="0.25">
      <c r="A53" s="108">
        <v>24</v>
      </c>
      <c r="B53" s="140" t="s">
        <v>137</v>
      </c>
      <c r="C53" s="178" t="s">
        <v>138</v>
      </c>
      <c r="D53" s="112"/>
      <c r="E53" s="107">
        <f t="shared" ref="E53" si="688">F53+G53</f>
        <v>1158.68</v>
      </c>
      <c r="F53" s="107">
        <f t="shared" ref="F53" si="689">IF(I53&gt;150,IF(H53&gt;=65,0,SUM(K53-(COUNT(N53:BQ53))*3*(15+50)%)*10),IF(I53&lt;-150,IF((K53-(COUNT(N53:BQ53))*3*((G53-L53)/10+50)%)*10&lt;1,0,SUM(K53-(COUNT(N53:BQ53))*3*((G53-L53)/10+50)%)*10),SUM(K53-(COUNT(N53:BQ53))*3*((G53-L53)/10+50)%)*10))</f>
        <v>-8.3200000000000074</v>
      </c>
      <c r="G53" s="107">
        <v>1167</v>
      </c>
      <c r="H53" s="102">
        <f t="shared" ref="H53" si="690">IF(COUNT(N53:BQ53)=0,0,K53/((COUNT(N53:BQ53))*3)%)</f>
        <v>42.666666666666664</v>
      </c>
      <c r="I53" s="103">
        <f t="shared" ref="I53" si="691">G53-L53</f>
        <v>-62.240000000000009</v>
      </c>
      <c r="J53" s="105">
        <v>14</v>
      </c>
      <c r="K53" s="106">
        <f>SUM(N53:BQ53)</f>
        <v>32</v>
      </c>
      <c r="L53" s="107">
        <f t="shared" ref="L53" si="692">(SUM($G$7:$G$62)-G53)/(COUNT($G$7:$G$62)-1)</f>
        <v>1229.24</v>
      </c>
      <c r="M53" s="103">
        <f>CS63</f>
        <v>357</v>
      </c>
      <c r="N53" s="100">
        <f t="shared" ref="N53" si="693">IF(N54+O54=0,"",IF(N54=4,3,IF(N54=3,1,0)))</f>
        <v>3</v>
      </c>
      <c r="O53" s="101"/>
      <c r="P53" s="100">
        <f t="shared" ref="P53" si="694">IF(P54+Q54=0,"",IF(P54=4,3,IF(P54=3,1,0)))</f>
        <v>0</v>
      </c>
      <c r="Q53" s="101"/>
      <c r="R53" s="100">
        <f t="shared" ref="R53" si="695">IF(R54+S54=0,"",IF(R54=4,3,IF(R54=3,1,0)))</f>
        <v>3</v>
      </c>
      <c r="S53" s="101"/>
      <c r="T53" s="100">
        <f t="shared" ref="T53" si="696">IF(T54+U54=0,"",IF(T54=4,3,IF(T54=3,1,0)))</f>
        <v>0</v>
      </c>
      <c r="U53" s="101"/>
      <c r="V53" s="114">
        <f t="shared" ref="V53" si="697">IF(V54+W54=0,"",IF(V54=4,3,IF(V54=3,1,0)))</f>
        <v>3</v>
      </c>
      <c r="W53" s="115"/>
      <c r="X53" s="114">
        <f t="shared" ref="X53" si="698">IF(X54+Y54=0,"",IF(X54=4,3,IF(X54=3,1,0)))</f>
        <v>3</v>
      </c>
      <c r="Y53" s="115"/>
      <c r="Z53" s="114">
        <f t="shared" ref="Z53" si="699">IF(Z54+AA54=0,"",IF(Z54=4,3,IF(Z54=3,1,0)))</f>
        <v>0</v>
      </c>
      <c r="AA53" s="115"/>
      <c r="AB53" s="100" t="str">
        <f t="shared" ref="AB53" si="700">IF(AB54+AC54=0,"",IF(AB54=4,3,IF(AB54=3,1,0)))</f>
        <v/>
      </c>
      <c r="AC53" s="101"/>
      <c r="AD53" s="100" t="str">
        <f t="shared" ref="AD53" si="701">IF(AD54+AE54=0,"",IF(AD54=4,3,IF(AD54=3,1,0)))</f>
        <v/>
      </c>
      <c r="AE53" s="101"/>
      <c r="AF53" s="100">
        <f t="shared" ref="AF53" si="702">IF(AF54+AG54=0,"",IF(AF54=4,3,IF(AF54=3,1,0)))</f>
        <v>1</v>
      </c>
      <c r="AG53" s="101"/>
      <c r="AH53" s="114">
        <f t="shared" ref="AH53" si="703">IF(AH54+AI54=0,"",IF(AH54=4,3,IF(AH54=3,1,0)))</f>
        <v>0</v>
      </c>
      <c r="AI53" s="115"/>
      <c r="AJ53" s="114">
        <f t="shared" ref="AJ53" si="704">IF(AJ54+AK54=0,"",IF(AJ54=4,3,IF(AJ54=3,1,0)))</f>
        <v>0</v>
      </c>
      <c r="AK53" s="115"/>
      <c r="AL53" s="100">
        <f>IF(AL54+AM54=0,"",IF(AL54=4,3,IF(AL54=3,1,0)))</f>
        <v>3</v>
      </c>
      <c r="AM53" s="101"/>
      <c r="AN53" s="100">
        <f>IF(AN54+AO54=0,"",IF(AN54=4,3,IF(AN54=3,1,0)))</f>
        <v>3</v>
      </c>
      <c r="AO53" s="101"/>
      <c r="AP53" s="114">
        <f t="shared" ref="AP53" si="705">IF(AP54+AQ54=0,"",IF(AP54=4,3,IF(AP54=3,1,0)))</f>
        <v>0</v>
      </c>
      <c r="AQ53" s="115"/>
      <c r="AR53" s="94">
        <f t="shared" ref="AR53" si="706">IF(AR54+AS54=0,"",IF(AR54=4,3,IF(AR54=3,1,0)))</f>
        <v>0</v>
      </c>
      <c r="AS53" s="95"/>
      <c r="AT53" s="114">
        <f t="shared" ref="AT53" si="707">IF(AT54+AU54=0,"",IF(AT54=4,3,IF(AT54=3,1,0)))</f>
        <v>0</v>
      </c>
      <c r="AU53" s="115"/>
      <c r="AV53" s="114">
        <f t="shared" ref="AV53" si="708">IF(AV54+AW54=0,"",IF(AV54=4,3,IF(AV54=3,1,0)))</f>
        <v>1</v>
      </c>
      <c r="AW53" s="115"/>
      <c r="AX53" s="114">
        <f t="shared" ref="AX53" si="709">IF(AX54+AY54=0,"",IF(AX54=4,3,IF(AX54=3,1,0)))</f>
        <v>1</v>
      </c>
      <c r="AY53" s="115"/>
      <c r="AZ53" s="94">
        <f t="shared" ref="AZ53" si="710">IF(AZ54+BA54=0,"",IF(AZ54=4,3,IF(AZ54=3,1,0)))</f>
        <v>1</v>
      </c>
      <c r="BA53" s="95"/>
      <c r="BB53" s="94">
        <f t="shared" ref="BB53" si="711">IF(BB54+BC54=0,"",IF(BB54=4,3,IF(BB54=3,1,0)))</f>
        <v>1</v>
      </c>
      <c r="BC53" s="95"/>
      <c r="BD53" s="114">
        <f t="shared" ref="BD53" si="712">IF(BD54+BE54=0,"",IF(BD54=4,3,IF(BD54=3,1,0)))</f>
        <v>0</v>
      </c>
      <c r="BE53" s="115"/>
      <c r="BF53" s="114">
        <f t="shared" ref="BF53" si="713">IF(BF54+BG54=0,"",IF(BF54=4,3,IF(BF54=3,1,0)))</f>
        <v>3</v>
      </c>
      <c r="BG53" s="115"/>
      <c r="BH53" s="79"/>
      <c r="BI53" s="80"/>
      <c r="BJ53" s="114">
        <f t="shared" ref="BJ53" si="714">IF(BJ54+BK54=0,"",IF(BJ54=4,3,IF(BJ54=3,1,0)))</f>
        <v>3</v>
      </c>
      <c r="BK53" s="115"/>
      <c r="BL53" s="94">
        <f t="shared" ref="BL53" si="715">IF(BL54+BM54=0,"",IF(BL54=4,3,IF(BL54=3,1,0)))</f>
        <v>0</v>
      </c>
      <c r="BM53" s="95"/>
      <c r="BN53" s="94">
        <f t="shared" ref="BN53" si="716">IF(BN54+BO54=0,"",IF(BN54=4,3,IF(BN54=3,1,0)))</f>
        <v>3</v>
      </c>
      <c r="BO53" s="95"/>
      <c r="BP53" s="114">
        <f t="shared" ref="BP53" si="717">IF(BP54+BQ54=0,"",IF(BP54=4,3,IF(BP54=3,1,0)))</f>
        <v>0</v>
      </c>
      <c r="BQ53" s="115"/>
      <c r="BR53" s="96">
        <f>SUM(BR54/BS54)</f>
        <v>0.84722222222222221</v>
      </c>
      <c r="BS53" s="97"/>
      <c r="BT53" s="116">
        <v>14</v>
      </c>
      <c r="BV53" s="90">
        <f>IF($N51=1,$K51/2)+IF($N51=0,$K51)</f>
        <v>17.5</v>
      </c>
      <c r="BW53" s="90">
        <f>IF($P53=1,$K53/2)+IF($P53=0,$K53)</f>
        <v>32</v>
      </c>
      <c r="BX53" s="90">
        <f>IF($R53=1,$K53/2)+IF($R53=0,$K53)</f>
        <v>0</v>
      </c>
      <c r="BY53" s="90">
        <f>IF($T53=1,$K53/2)+IF($T53=0,$K53)</f>
        <v>32</v>
      </c>
      <c r="BZ53" s="90">
        <f>IF($V53=1,$K53/2)+IF($V53=0,$K53)</f>
        <v>0</v>
      </c>
      <c r="CA53" s="90">
        <f>IF($X53=1,$K53/2)+IF($X53=0,$K53)</f>
        <v>0</v>
      </c>
      <c r="CB53" s="90">
        <f>IF($Z53=1,$K53/2)+IF($Z53=0,$K53)</f>
        <v>32</v>
      </c>
      <c r="CC53" s="90">
        <f>IF($AB53=1,$K53/2)+IF($AB53=0,$K53)</f>
        <v>0</v>
      </c>
      <c r="CD53" s="93">
        <f>IF($AD53=1,$K53/2)+IF($AD53=0,$K53)</f>
        <v>0</v>
      </c>
      <c r="CE53" s="93">
        <f>IF($AF53=1,$K53/2)+IF($AF53=0,$K53)</f>
        <v>16</v>
      </c>
      <c r="CF53" s="90">
        <f>IF($AH53=1,$K53/2)+IF($AH53=0,$K53)</f>
        <v>32</v>
      </c>
      <c r="CG53" s="90">
        <f>IF($AJ53=1,$K53/2)+IF($AJ53=0,$K53)</f>
        <v>32</v>
      </c>
      <c r="CH53" s="90">
        <f>IF($AL53=1,$K53/2)+IF($AL53=0,$K53)</f>
        <v>0</v>
      </c>
      <c r="CI53" s="90">
        <f>IF($AN53=1,$K53/2)+IF($AN53=0,$K53)</f>
        <v>0</v>
      </c>
      <c r="CJ53" s="90">
        <f>IF($AP53=1,$K53/2)+IF($AP53=0,$K53)</f>
        <v>32</v>
      </c>
      <c r="CK53" s="90">
        <f>IF($AR53=1,$K53/2)+IF($AR53=0,$K53)</f>
        <v>32</v>
      </c>
      <c r="CL53" s="90">
        <f>IF($AT53=1,$K53/2)+IF($AT53=0,$K53)</f>
        <v>32</v>
      </c>
      <c r="CM53" s="90">
        <f>IF($AV53=1,$K53/2)+IF($AV53=0,$K53)</f>
        <v>16</v>
      </c>
      <c r="CN53" s="90">
        <f>IF($AX53=1,$K53/2)+IF($AX53=0,$K53)</f>
        <v>16</v>
      </c>
      <c r="CO53" s="90">
        <f>IF($AZ53=1,$K53/2)+IF($AZ53=0,$K53)</f>
        <v>16</v>
      </c>
      <c r="CP53" s="90">
        <f>IF($BB53=1,$K53/2)+IF($BB53=0,$K53)</f>
        <v>16</v>
      </c>
      <c r="CQ53" s="90">
        <f>IF($BD53=1,$K53/2)+IF($BD53=0,$K53)</f>
        <v>32</v>
      </c>
      <c r="CR53" s="90">
        <f>IF($BF53=1,$K53/2)+IF($BF53=0,$K53)</f>
        <v>0</v>
      </c>
      <c r="CS53" s="91"/>
      <c r="CT53" s="90">
        <f>IF($BJ53=1,$K53/2)+IF($BJ53=0,$K53)</f>
        <v>0</v>
      </c>
      <c r="CU53" s="90">
        <f>IF($BL53=1,$K53/2)+IF($BL53=0,$K53)</f>
        <v>32</v>
      </c>
      <c r="CV53" s="90">
        <f>IF($BN53=1,$K53/2)+IF($BN53=0,$K53)</f>
        <v>0</v>
      </c>
      <c r="CW53" s="90">
        <f>IF($BP53=1,$K53/2)+IF($BP53=0,$K53)</f>
        <v>32</v>
      </c>
    </row>
    <row r="54" spans="1:102" ht="11.25" customHeight="1" x14ac:dyDescent="0.25">
      <c r="A54" s="123"/>
      <c r="B54" s="140"/>
      <c r="C54" s="178"/>
      <c r="D54" s="113"/>
      <c r="E54" s="107"/>
      <c r="F54" s="107"/>
      <c r="G54" s="107"/>
      <c r="H54" s="102"/>
      <c r="I54" s="104"/>
      <c r="J54" s="105"/>
      <c r="K54" s="106"/>
      <c r="L54" s="107"/>
      <c r="M54" s="103"/>
      <c r="N54" s="21">
        <v>4</v>
      </c>
      <c r="O54" s="22">
        <v>2</v>
      </c>
      <c r="P54" s="21">
        <v>2</v>
      </c>
      <c r="Q54" s="22">
        <v>4</v>
      </c>
      <c r="R54" s="21">
        <v>4</v>
      </c>
      <c r="S54" s="22">
        <v>2</v>
      </c>
      <c r="T54" s="21">
        <v>0</v>
      </c>
      <c r="U54" s="22">
        <v>4</v>
      </c>
      <c r="V54" s="31">
        <v>4</v>
      </c>
      <c r="W54" s="32">
        <v>2</v>
      </c>
      <c r="X54" s="31">
        <v>4</v>
      </c>
      <c r="Y54" s="32">
        <v>1</v>
      </c>
      <c r="Z54" s="31">
        <v>2</v>
      </c>
      <c r="AA54" s="32">
        <v>4</v>
      </c>
      <c r="AB54" s="23"/>
      <c r="AC54" s="24"/>
      <c r="AD54" s="23"/>
      <c r="AE54" s="24"/>
      <c r="AF54" s="23">
        <v>3</v>
      </c>
      <c r="AG54" s="24">
        <v>3</v>
      </c>
      <c r="AH54" s="31">
        <v>0</v>
      </c>
      <c r="AI54" s="32">
        <v>4</v>
      </c>
      <c r="AJ54" s="31">
        <v>1</v>
      </c>
      <c r="AK54" s="32">
        <v>4</v>
      </c>
      <c r="AL54" s="23">
        <v>4</v>
      </c>
      <c r="AM54" s="24">
        <v>2</v>
      </c>
      <c r="AN54" s="21">
        <v>4</v>
      </c>
      <c r="AO54" s="22">
        <v>1</v>
      </c>
      <c r="AP54" s="31">
        <v>1</v>
      </c>
      <c r="AQ54" s="32">
        <v>4</v>
      </c>
      <c r="AR54" s="17">
        <v>1</v>
      </c>
      <c r="AS54" s="18">
        <v>4</v>
      </c>
      <c r="AT54" s="31">
        <v>1</v>
      </c>
      <c r="AU54" s="32">
        <v>4</v>
      </c>
      <c r="AV54" s="31">
        <v>3</v>
      </c>
      <c r="AW54" s="32">
        <v>3</v>
      </c>
      <c r="AX54" s="31">
        <v>3</v>
      </c>
      <c r="AY54" s="32">
        <v>3</v>
      </c>
      <c r="AZ54" s="17">
        <v>3</v>
      </c>
      <c r="BA54" s="18">
        <v>3</v>
      </c>
      <c r="BB54" s="17">
        <v>3</v>
      </c>
      <c r="BC54" s="18">
        <v>3</v>
      </c>
      <c r="BD54" s="31">
        <v>0</v>
      </c>
      <c r="BE54" s="32">
        <v>4</v>
      </c>
      <c r="BF54" s="31">
        <v>4</v>
      </c>
      <c r="BG54" s="32">
        <v>2</v>
      </c>
      <c r="BH54" s="81"/>
      <c r="BI54" s="82"/>
      <c r="BJ54" s="31">
        <v>4</v>
      </c>
      <c r="BK54" s="32">
        <v>1</v>
      </c>
      <c r="BL54" s="17">
        <v>1</v>
      </c>
      <c r="BM54" s="18">
        <v>4</v>
      </c>
      <c r="BN54" s="17">
        <v>4</v>
      </c>
      <c r="BO54" s="18">
        <v>0</v>
      </c>
      <c r="BP54" s="31">
        <v>1</v>
      </c>
      <c r="BQ54" s="32">
        <v>4</v>
      </c>
      <c r="BR54" s="25">
        <f>SUM($BP54,$BN54,$BL54,$BJ54,$BH54,$BF54,$BD54,$BB54,$AZ54,$AX54,$AV54,$AT54,$AR54,$AP54,$AN54,$AL54,$AJ54,$AH54,$AF54,$AD54,$AB54,$Z54,$X54,$V54,$T54,$R54,$P54,$N54,)</f>
        <v>61</v>
      </c>
      <c r="BS54" s="26">
        <f>SUM($BQ54,$BO54,$BM54,$BK54,$BI54,$BG54,$BE54,$BC54,$BA54,$AY54,$AW54,$AU54,$AS54,$AQ54,$AO54,$AM54,$AK54,$AI54,$AG54,$AE54,$AC54,$AA54,$Y54,$W54,$U54,$S54,$Q54,$O54,)</f>
        <v>72</v>
      </c>
      <c r="BT54" s="117"/>
      <c r="BV54" s="90"/>
      <c r="BW54" s="90"/>
      <c r="BX54" s="90"/>
      <c r="BY54" s="90"/>
      <c r="BZ54" s="90"/>
      <c r="CA54" s="90"/>
      <c r="CB54" s="90"/>
      <c r="CC54" s="90"/>
      <c r="CD54" s="93"/>
      <c r="CE54" s="93"/>
      <c r="CF54" s="90"/>
      <c r="CG54" s="90"/>
      <c r="CH54" s="90"/>
      <c r="CI54" s="90"/>
      <c r="CJ54" s="90"/>
      <c r="CK54" s="90"/>
      <c r="CL54" s="90"/>
      <c r="CM54" s="90"/>
      <c r="CN54" s="90"/>
      <c r="CO54" s="90"/>
      <c r="CP54" s="90"/>
      <c r="CQ54" s="90"/>
      <c r="CR54" s="90"/>
      <c r="CS54" s="91"/>
      <c r="CT54" s="90"/>
      <c r="CU54" s="90"/>
      <c r="CV54" s="90"/>
      <c r="CW54" s="90"/>
    </row>
    <row r="55" spans="1:102" ht="11.25" customHeight="1" x14ac:dyDescent="0.25">
      <c r="A55" s="118">
        <v>25</v>
      </c>
      <c r="B55" s="140" t="s">
        <v>139</v>
      </c>
      <c r="C55" s="178" t="s">
        <v>140</v>
      </c>
      <c r="D55" s="122"/>
      <c r="E55" s="107">
        <f t="shared" ref="E55" si="718">F55+G55</f>
        <v>1505.5</v>
      </c>
      <c r="F55" s="107">
        <f t="shared" ref="F55" si="719">IF(I55&gt;150,IF(H55&gt;=65,0,SUM(K55-(COUNT(N55:BQ55))*3*(15+50)%)*10),IF(I55&lt;-150,IF((K55-(COUNT(N55:BQ55))*3*((G55-L55)/10+50)%)*10&lt;1,0,SUM(K55-(COUNT(N55:BQ55))*3*((G55-L55)/10+50)%)*10),SUM(K55-(COUNT(N55:BQ55))*3*((G55-L55)/10+50)%)*10))</f>
        <v>-27.5</v>
      </c>
      <c r="G55" s="107">
        <v>1533</v>
      </c>
      <c r="H55" s="102">
        <f t="shared" ref="H55" si="720">IF(COUNT(N55:BQ55)=0,0,K55/((COUNT(N55:BQ55))*3)%)</f>
        <v>61.333333333333336</v>
      </c>
      <c r="I55" s="103">
        <f t="shared" ref="I55" si="721">G55-L55</f>
        <v>318.40000000000009</v>
      </c>
      <c r="J55" s="105">
        <v>3</v>
      </c>
      <c r="K55" s="106">
        <f>SUM(N55:BQ55)</f>
        <v>46</v>
      </c>
      <c r="L55" s="107">
        <f t="shared" ref="L55" si="722">(SUM($G$7:$G$62)-G55)/(COUNT($G$7:$G$62)-1)</f>
        <v>1214.5999999999999</v>
      </c>
      <c r="M55" s="103">
        <f>CT63</f>
        <v>469.5</v>
      </c>
      <c r="N55" s="100">
        <f t="shared" ref="N55" si="723">IF(N56+O56=0,"",IF(N56=4,3,IF(N56=3,1,0)))</f>
        <v>1</v>
      </c>
      <c r="O55" s="101"/>
      <c r="P55" s="100">
        <f t="shared" ref="P55" si="724">IF(P56+Q56=0,"",IF(P56=4,3,IF(P56=3,1,0)))</f>
        <v>3</v>
      </c>
      <c r="Q55" s="101"/>
      <c r="R55" s="100">
        <f t="shared" ref="R55" si="725">IF(R56+S56=0,"",IF(R56=4,3,IF(R56=3,1,0)))</f>
        <v>3</v>
      </c>
      <c r="S55" s="101"/>
      <c r="T55" s="100">
        <f t="shared" ref="T55" si="726">IF(T56+U56=0,"",IF(T56=4,3,IF(T56=3,1,0)))</f>
        <v>3</v>
      </c>
      <c r="U55" s="101"/>
      <c r="V55" s="114">
        <f t="shared" ref="V55" si="727">IF(V56+W56=0,"",IF(V56=4,3,IF(V56=3,1,0)))</f>
        <v>3</v>
      </c>
      <c r="W55" s="115"/>
      <c r="X55" s="114">
        <f t="shared" ref="X55" si="728">IF(X56+Y56=0,"",IF(X56=4,3,IF(X56=3,1,0)))</f>
        <v>0</v>
      </c>
      <c r="Y55" s="115"/>
      <c r="Z55" s="114">
        <f t="shared" ref="Z55" si="729">IF(Z56+AA56=0,"",IF(Z56=4,3,IF(Z56=3,1,0)))</f>
        <v>0</v>
      </c>
      <c r="AA55" s="115"/>
      <c r="AB55" s="100" t="str">
        <f t="shared" ref="AB55" si="730">IF(AB56+AC56=0,"",IF(AB56=4,3,IF(AB56=3,1,0)))</f>
        <v/>
      </c>
      <c r="AC55" s="101"/>
      <c r="AD55" s="100" t="str">
        <f t="shared" ref="AD55" si="731">IF(AD56+AE56=0,"",IF(AD56=4,3,IF(AD56=3,1,0)))</f>
        <v/>
      </c>
      <c r="AE55" s="101"/>
      <c r="AF55" s="100">
        <f t="shared" ref="AF55" si="732">IF(AF56+AG56=0,"",IF(AF56=4,3,IF(AF56=3,1,0)))</f>
        <v>3</v>
      </c>
      <c r="AG55" s="101"/>
      <c r="AH55" s="114">
        <f t="shared" ref="AH55" si="733">IF(AH56+AI56=0,"",IF(AH56=4,3,IF(AH56=3,1,0)))</f>
        <v>1</v>
      </c>
      <c r="AI55" s="115"/>
      <c r="AJ55" s="114">
        <f t="shared" ref="AJ55" si="734">IF(AJ56+AK56=0,"",IF(AJ56=4,3,IF(AJ56=3,1,0)))</f>
        <v>3</v>
      </c>
      <c r="AK55" s="115"/>
      <c r="AL55" s="100">
        <f>IF(AL56+AM56=0,"",IF(AL56=4,3,IF(AL56=3,1,0)))</f>
        <v>3</v>
      </c>
      <c r="AM55" s="101"/>
      <c r="AN55" s="100">
        <f>IF(AN56+AO56=0,"",IF(AN56=4,3,IF(AN56=3,1,0)))</f>
        <v>3</v>
      </c>
      <c r="AO55" s="101"/>
      <c r="AP55" s="114">
        <f t="shared" ref="AP55" si="735">IF(AP56+AQ56=0,"",IF(AP56=4,3,IF(AP56=3,1,0)))</f>
        <v>1</v>
      </c>
      <c r="AQ55" s="115"/>
      <c r="AR55" s="94">
        <f t="shared" ref="AR55" si="736">IF(AR56+AS56=0,"",IF(AR56=4,3,IF(AR56=3,1,0)))</f>
        <v>0</v>
      </c>
      <c r="AS55" s="95"/>
      <c r="AT55" s="114">
        <f t="shared" ref="AT55" si="737">IF(AT56+AU56=0,"",IF(AT56=4,3,IF(AT56=3,1,0)))</f>
        <v>0</v>
      </c>
      <c r="AU55" s="115"/>
      <c r="AV55" s="114">
        <f t="shared" ref="AV55" si="738">IF(AV56+AW56=0,"",IF(AV56=4,3,IF(AV56=3,1,0)))</f>
        <v>3</v>
      </c>
      <c r="AW55" s="115"/>
      <c r="AX55" s="114">
        <f t="shared" ref="AX55" si="739">IF(AX56+AY56=0,"",IF(AX56=4,3,IF(AX56=3,1,0)))</f>
        <v>0</v>
      </c>
      <c r="AY55" s="115"/>
      <c r="AZ55" s="94">
        <f t="shared" ref="AZ55" si="740">IF(AZ56+BA56=0,"",IF(AZ56=4,3,IF(AZ56=3,1,0)))</f>
        <v>1</v>
      </c>
      <c r="BA55" s="95"/>
      <c r="BB55" s="94">
        <f t="shared" ref="BB55" si="741">IF(BB56+BC56=0,"",IF(BB56=4,3,IF(BB56=3,1,0)))</f>
        <v>3</v>
      </c>
      <c r="BC55" s="95"/>
      <c r="BD55" s="114">
        <f t="shared" ref="BD55" si="742">IF(BD56+BE56=0,"",IF(BD56=4,3,IF(BD56=3,1,0)))</f>
        <v>3</v>
      </c>
      <c r="BE55" s="115"/>
      <c r="BF55" s="114">
        <f t="shared" ref="BF55" si="743">IF(BF56+BG56=0,"",IF(BF56=4,3,IF(BF56=3,1,0)))</f>
        <v>3</v>
      </c>
      <c r="BG55" s="115"/>
      <c r="BH55" s="114">
        <f t="shared" ref="BH55" si="744">IF(BH56+BI56=0,"",IF(BH56=4,3,IF(BH56=3,1,0)))</f>
        <v>0</v>
      </c>
      <c r="BI55" s="115"/>
      <c r="BJ55" s="79"/>
      <c r="BK55" s="80"/>
      <c r="BL55" s="94">
        <f t="shared" ref="BL55" si="745">IF(BL56+BM56=0,"",IF(BL56=4,3,IF(BL56=3,1,0)))</f>
        <v>3</v>
      </c>
      <c r="BM55" s="95"/>
      <c r="BN55" s="94">
        <f t="shared" ref="BN55" si="746">IF(BN56+BO56=0,"",IF(BN56=4,3,IF(BN56=3,1,0)))</f>
        <v>3</v>
      </c>
      <c r="BO55" s="95"/>
      <c r="BP55" s="114">
        <f t="shared" ref="BP55" si="747">IF(BP56+BQ56=0,"",IF(BP56=4,3,IF(BP56=3,1,0)))</f>
        <v>0</v>
      </c>
      <c r="BQ55" s="115"/>
      <c r="BR55" s="96">
        <f>SUM(BR56/BS56)</f>
        <v>1.4905660377358489</v>
      </c>
      <c r="BS55" s="97"/>
      <c r="BT55" s="116">
        <v>17</v>
      </c>
      <c r="BV55" s="90">
        <f>IF($N53=1,$K53/2)+IF($N53=0,$K53)</f>
        <v>0</v>
      </c>
      <c r="BW55" s="90">
        <f>IF($P55=1,$K55/2)+IF($P55=0,$K55)</f>
        <v>0</v>
      </c>
      <c r="BX55" s="90">
        <f>IF($R55=1,$K55/2)+IF($R55=0,$K55)</f>
        <v>0</v>
      </c>
      <c r="BY55" s="90">
        <f>IF($T55=1,$K55/2)+IF($T55=0,$K55)</f>
        <v>0</v>
      </c>
      <c r="BZ55" s="90">
        <f>IF($V55=1,$K55/2)+IF($V55=0,$K55)</f>
        <v>0</v>
      </c>
      <c r="CA55" s="90">
        <f>IF($X55=1,$K55/2)+IF($X55=0,$K55)</f>
        <v>46</v>
      </c>
      <c r="CB55" s="90">
        <f>IF($Z55=1,$K55/2)+IF($Z55=0,$K55)</f>
        <v>46</v>
      </c>
      <c r="CC55" s="90">
        <f>IF($AB55=1,$K55/2)+IF($AB55=0,$K55)</f>
        <v>0</v>
      </c>
      <c r="CD55" s="93">
        <f>IF($AD55=1,$K55/2)+IF($AD55=0,$K55)</f>
        <v>0</v>
      </c>
      <c r="CE55" s="93">
        <f>IF($AF55=1,$K55/2)+IF($AF55=0,$K55)</f>
        <v>0</v>
      </c>
      <c r="CF55" s="90">
        <f>IF($AH55=1,$K55/2)+IF($AH55=0,$K55)</f>
        <v>23</v>
      </c>
      <c r="CG55" s="90">
        <f>IF($AJ55=1,$K55/2)+IF($AJ55=0,$K55)</f>
        <v>0</v>
      </c>
      <c r="CH55" s="90">
        <f>IF($AL55=1,$K55/2)+IF($AL55=0,$K55)</f>
        <v>0</v>
      </c>
      <c r="CI55" s="90">
        <f>IF($AN55=1,$K55/2)+IF($AN55=0,$K55)</f>
        <v>0</v>
      </c>
      <c r="CJ55" s="90">
        <f>IF($AP55=1,$K55/2)+IF($AP55=0,$K55)</f>
        <v>23</v>
      </c>
      <c r="CK55" s="90">
        <f>IF($AR55=1,$K55/2)+IF($AR55=0,$K55)</f>
        <v>46</v>
      </c>
      <c r="CL55" s="90">
        <f>IF($AT55=1,$K55/2)+IF($AT55=0,$K55)</f>
        <v>46</v>
      </c>
      <c r="CM55" s="90">
        <f>IF($AV55=1,$K55/2)+IF($AV55=0,$K55)</f>
        <v>0</v>
      </c>
      <c r="CN55" s="90">
        <f>IF($AX55=1,$K55/2)+IF($AX55=0,$K55)</f>
        <v>46</v>
      </c>
      <c r="CO55" s="90">
        <f>IF($AZ55=1,$K55/2)+IF($AZ55=0,$K55)</f>
        <v>23</v>
      </c>
      <c r="CP55" s="90">
        <f>IF($BB55=1,$K55/2)+IF($BB55=0,$K55)</f>
        <v>0</v>
      </c>
      <c r="CQ55" s="90">
        <f>IF($BD55=1,$K55/2)+IF($BD55=0,$K55)</f>
        <v>0</v>
      </c>
      <c r="CR55" s="90">
        <f>IF($BF55=1,$K55/2)+IF($BF55=0,$K55)</f>
        <v>0</v>
      </c>
      <c r="CS55" s="90">
        <f>IF($BH55=1,$K55/2)+IF($BH55=0,$K55)</f>
        <v>46</v>
      </c>
      <c r="CT55" s="91"/>
      <c r="CU55" s="90">
        <f>IF($BL55=1,$K55/2)+IF($BL55=0,$K55)</f>
        <v>0</v>
      </c>
      <c r="CV55" s="90">
        <f>IF($BN55=1,$K55/2)+IF($BN55=0,$K55)</f>
        <v>0</v>
      </c>
      <c r="CW55" s="90">
        <f>IF($BP55=1,$K55/2)+IF($BP55=0,$K55)</f>
        <v>46</v>
      </c>
      <c r="CX55" s="90"/>
    </row>
    <row r="56" spans="1:102" ht="11.25" customHeight="1" x14ac:dyDescent="0.25">
      <c r="A56" s="121"/>
      <c r="B56" s="140"/>
      <c r="C56" s="178"/>
      <c r="D56" s="113"/>
      <c r="E56" s="107"/>
      <c r="F56" s="107"/>
      <c r="G56" s="107"/>
      <c r="H56" s="102"/>
      <c r="I56" s="104"/>
      <c r="J56" s="105"/>
      <c r="K56" s="106"/>
      <c r="L56" s="107"/>
      <c r="M56" s="103"/>
      <c r="N56" s="37">
        <v>3</v>
      </c>
      <c r="O56" s="38">
        <v>3</v>
      </c>
      <c r="P56" s="37">
        <v>4</v>
      </c>
      <c r="Q56" s="38">
        <v>1</v>
      </c>
      <c r="R56" s="37">
        <v>4</v>
      </c>
      <c r="S56" s="38">
        <v>1</v>
      </c>
      <c r="T56" s="37">
        <v>4</v>
      </c>
      <c r="U56" s="38">
        <v>1</v>
      </c>
      <c r="V56" s="39">
        <v>4</v>
      </c>
      <c r="W56" s="40">
        <v>1</v>
      </c>
      <c r="X56" s="43">
        <v>2</v>
      </c>
      <c r="Y56" s="44">
        <v>4</v>
      </c>
      <c r="Z56" s="43">
        <v>1</v>
      </c>
      <c r="AA56" s="44">
        <v>4</v>
      </c>
      <c r="AB56" s="41"/>
      <c r="AC56" s="42"/>
      <c r="AD56" s="41"/>
      <c r="AE56" s="42"/>
      <c r="AF56" s="41">
        <v>4</v>
      </c>
      <c r="AG56" s="42">
        <v>1</v>
      </c>
      <c r="AH56" s="43">
        <v>3</v>
      </c>
      <c r="AI56" s="44">
        <v>3</v>
      </c>
      <c r="AJ56" s="43">
        <v>4</v>
      </c>
      <c r="AK56" s="44">
        <v>1</v>
      </c>
      <c r="AL56" s="41">
        <v>4</v>
      </c>
      <c r="AM56" s="42">
        <v>2</v>
      </c>
      <c r="AN56" s="41">
        <v>4</v>
      </c>
      <c r="AO56" s="42">
        <v>1</v>
      </c>
      <c r="AP56" s="31">
        <v>3</v>
      </c>
      <c r="AQ56" s="32">
        <v>3</v>
      </c>
      <c r="AR56" s="55">
        <v>2</v>
      </c>
      <c r="AS56" s="56">
        <v>4</v>
      </c>
      <c r="AT56" s="43">
        <v>2</v>
      </c>
      <c r="AU56" s="44">
        <v>4</v>
      </c>
      <c r="AV56" s="43">
        <v>4</v>
      </c>
      <c r="AW56" s="44">
        <v>1</v>
      </c>
      <c r="AX56" s="43">
        <v>1</v>
      </c>
      <c r="AY56" s="44">
        <v>4</v>
      </c>
      <c r="AZ56" s="55">
        <v>3</v>
      </c>
      <c r="BA56" s="56">
        <v>3</v>
      </c>
      <c r="BB56" s="55">
        <v>4</v>
      </c>
      <c r="BC56" s="56">
        <v>1</v>
      </c>
      <c r="BD56" s="43">
        <v>4</v>
      </c>
      <c r="BE56" s="44">
        <v>1</v>
      </c>
      <c r="BF56" s="43">
        <v>4</v>
      </c>
      <c r="BG56" s="44">
        <v>0</v>
      </c>
      <c r="BH56" s="43">
        <v>1</v>
      </c>
      <c r="BI56" s="44">
        <v>4</v>
      </c>
      <c r="BJ56" s="81"/>
      <c r="BK56" s="82"/>
      <c r="BL56" s="55">
        <v>4</v>
      </c>
      <c r="BM56" s="56">
        <v>1</v>
      </c>
      <c r="BN56" s="55">
        <v>4</v>
      </c>
      <c r="BO56" s="56">
        <v>0</v>
      </c>
      <c r="BP56" s="43">
        <v>2</v>
      </c>
      <c r="BQ56" s="44">
        <v>4</v>
      </c>
      <c r="BR56" s="25">
        <f>SUM($BP56,$BN56,$BL56,$BJ56,$BH56,$BF56,$BD56,$BB56,$AZ56,$AX56,$AV56,$AT56,$AR56,$AP56,$AN56,$AL56,$AJ56,$AH56,$AF56,$AD56,$AB56,$Z56,$X56,$V56,$T56,$R56,$P56,$N56,)</f>
        <v>79</v>
      </c>
      <c r="BS56" s="26">
        <f>SUM($BQ56,$BO56,$BM56,$BK56,$BI56,$BG56,$BE56,$BC56,$BA56,$AY56,$AW56,$AU56,$AS56,$AQ56,$AO56,$AM56,$AK56,$AI56,$AG56,$AE56,$AC56,$AA56,$Y56,$W56,$U56,$S56,$Q56,$O56,)</f>
        <v>53</v>
      </c>
      <c r="BT56" s="117"/>
      <c r="BV56" s="90"/>
      <c r="BW56" s="90"/>
      <c r="BX56" s="90"/>
      <c r="BY56" s="90"/>
      <c r="BZ56" s="90"/>
      <c r="CA56" s="90"/>
      <c r="CB56" s="90"/>
      <c r="CC56" s="90"/>
      <c r="CD56" s="93"/>
      <c r="CE56" s="93"/>
      <c r="CF56" s="90"/>
      <c r="CG56" s="90"/>
      <c r="CH56" s="90"/>
      <c r="CI56" s="90"/>
      <c r="CJ56" s="90"/>
      <c r="CK56" s="90"/>
      <c r="CL56" s="90"/>
      <c r="CM56" s="90"/>
      <c r="CN56" s="90"/>
      <c r="CO56" s="90"/>
      <c r="CP56" s="90"/>
      <c r="CQ56" s="90"/>
      <c r="CR56" s="90"/>
      <c r="CS56" s="90"/>
      <c r="CT56" s="91"/>
      <c r="CU56" s="90"/>
      <c r="CV56" s="90"/>
      <c r="CW56" s="90"/>
      <c r="CX56" s="90"/>
    </row>
    <row r="57" spans="1:102" ht="11.25" customHeight="1" x14ac:dyDescent="0.25">
      <c r="A57" s="118">
        <v>26</v>
      </c>
      <c r="B57" s="111" t="s">
        <v>141</v>
      </c>
      <c r="C57" s="178" t="s">
        <v>142</v>
      </c>
      <c r="D57" s="112"/>
      <c r="E57" s="107">
        <f t="shared" ref="E57" si="748">F57+G57</f>
        <v>1190.04</v>
      </c>
      <c r="F57" s="107">
        <f t="shared" ref="F57" si="749">IF(I57&gt;150,IF(H57&gt;=65,0,SUM(K57-(COUNT(N57:BQ57))*3*(15+50)%)*10),IF(I57&lt;-150,IF((K57-(COUNT(N57:BQ57))*3*((G57-L57)/10+50)%)*10&lt;1,0,SUM(K57-(COUNT(N57:BQ57))*3*((G57-L57)/10+50)%)*10),SUM(K57-(COUNT(N57:BQ57))*3*((G57-L57)/10+50)%)*10))</f>
        <v>-164.95999999999995</v>
      </c>
      <c r="G57" s="107">
        <v>1355</v>
      </c>
      <c r="H57" s="102">
        <f t="shared" ref="H57" si="750">IF(COUNT(N57:BQ57)=0,0,K57/((COUNT(N57:BQ57))*3)%)</f>
        <v>41.333333333333336</v>
      </c>
      <c r="I57" s="103">
        <f t="shared" ref="I57" si="751">G57-L57</f>
        <v>133.27999999999997</v>
      </c>
      <c r="J57" s="120">
        <v>15</v>
      </c>
      <c r="K57" s="106">
        <f>SUM(N57:BQ57)</f>
        <v>31</v>
      </c>
      <c r="L57" s="107">
        <f t="shared" ref="L57" si="752">(SUM($G$7:$G$62)-G57)/(COUNT($G$7:$G$62)-1)</f>
        <v>1221.72</v>
      </c>
      <c r="M57" s="103">
        <f>CU63</f>
        <v>327</v>
      </c>
      <c r="N57" s="100">
        <f t="shared" ref="N57" si="753">IF(N58+O58=0,"",IF(N58=4,3,IF(N58=3,1,0)))</f>
        <v>1</v>
      </c>
      <c r="O57" s="101"/>
      <c r="P57" s="100">
        <f t="shared" ref="P57" si="754">IF(P58+Q58=0,"",IF(P58=4,3,IF(P58=3,1,0)))</f>
        <v>0</v>
      </c>
      <c r="Q57" s="101"/>
      <c r="R57" s="100">
        <f t="shared" ref="R57" si="755">IF(R58+S58=0,"",IF(R58=4,3,IF(R58=3,1,0)))</f>
        <v>3</v>
      </c>
      <c r="S57" s="101"/>
      <c r="T57" s="100">
        <f t="shared" ref="T57" si="756">IF(T58+U58=0,"",IF(T58=4,3,IF(T58=3,1,0)))</f>
        <v>1</v>
      </c>
      <c r="U57" s="101"/>
      <c r="V57" s="100">
        <f t="shared" ref="V57" si="757">IF(V58+W58=0,"",IF(V58=4,3,IF(V58=3,1,0)))</f>
        <v>3</v>
      </c>
      <c r="W57" s="101"/>
      <c r="X57" s="100">
        <f t="shared" ref="X57" si="758">IF(X58+Y58=0,"",IF(X58=4,3,IF(X58=3,1,0)))</f>
        <v>0</v>
      </c>
      <c r="Y57" s="101"/>
      <c r="Z57" s="100">
        <f t="shared" ref="Z57" si="759">IF(Z58+AA58=0,"",IF(Z58=4,3,IF(Z58=3,1,0)))</f>
        <v>0</v>
      </c>
      <c r="AA57" s="101"/>
      <c r="AB57" s="100" t="str">
        <f t="shared" ref="AB57" si="760">IF(AB58+AC58=0,"",IF(AB58=4,3,IF(AB58=3,1,0)))</f>
        <v/>
      </c>
      <c r="AC57" s="101"/>
      <c r="AD57" s="100" t="str">
        <f t="shared" ref="AD57" si="761">IF(AD58+AE58=0,"",IF(AD58=4,3,IF(AD58=3,1,0)))</f>
        <v/>
      </c>
      <c r="AE57" s="101"/>
      <c r="AF57" s="100">
        <f t="shared" ref="AF57" si="762">IF(AF58+AG58=0,"",IF(AF58=4,3,IF(AF58=3,1,0)))</f>
        <v>3</v>
      </c>
      <c r="AG57" s="101"/>
      <c r="AH57" s="100">
        <f t="shared" ref="AH57" si="763">IF(AH58+AI58=0,"",IF(AH58=4,3,IF(AH58=3,1,0)))</f>
        <v>1</v>
      </c>
      <c r="AI57" s="101"/>
      <c r="AJ57" s="100">
        <f t="shared" ref="AJ57" si="764">IF(AJ58+AK58=0,"",IF(AJ58=4,3,IF(AJ58=3,1,0)))</f>
        <v>0</v>
      </c>
      <c r="AK57" s="101"/>
      <c r="AL57" s="100">
        <f>IF(AL58+AM58=0,"",IF(AL58=4,3,IF(AL58=3,1,0)))</f>
        <v>1</v>
      </c>
      <c r="AM57" s="101"/>
      <c r="AN57" s="100">
        <f>IF(AN58+AO58=0,"",IF(AN58=4,3,IF(AN58=3,1,0)))</f>
        <v>1</v>
      </c>
      <c r="AO57" s="101"/>
      <c r="AP57" s="94">
        <f t="shared" ref="AP57" si="765">IF(AP58+AQ58=0,"",IF(AP58=4,3,IF(AP58=3,1,0)))</f>
        <v>0</v>
      </c>
      <c r="AQ57" s="95"/>
      <c r="AR57" s="94">
        <f t="shared" ref="AR57" si="766">IF(AR58+AS58=0,"",IF(AR58=4,3,IF(AR58=3,1,0)))</f>
        <v>1</v>
      </c>
      <c r="AS57" s="95"/>
      <c r="AT57" s="94">
        <f t="shared" ref="AT57" si="767">IF(AT58+AU58=0,"",IF(AT58=4,3,IF(AT58=3,1,0)))</f>
        <v>0</v>
      </c>
      <c r="AU57" s="95"/>
      <c r="AV57" s="94">
        <f t="shared" ref="AV57" si="768">IF(AV58+AW58=0,"",IF(AV58=4,3,IF(AV58=3,1,0)))</f>
        <v>0</v>
      </c>
      <c r="AW57" s="95"/>
      <c r="AX57" s="94">
        <f t="shared" ref="AX57" si="769">IF(AX58+AY58=0,"",IF(AX58=4,3,IF(AX58=3,1,0)))</f>
        <v>0</v>
      </c>
      <c r="AY57" s="95"/>
      <c r="AZ57" s="94">
        <f t="shared" ref="AZ57" si="770">IF(AZ58+BA58=0,"",IF(AZ58=4,3,IF(AZ58=3,1,0)))</f>
        <v>3</v>
      </c>
      <c r="BA57" s="95"/>
      <c r="BB57" s="94">
        <f t="shared" ref="BB57" si="771">IF(BB58+BC58=0,"",IF(BB58=4,3,IF(BB58=3,1,0)))</f>
        <v>3</v>
      </c>
      <c r="BC57" s="95"/>
      <c r="BD57" s="94">
        <f t="shared" ref="BD57" si="772">IF(BD58+BE58=0,"",IF(BD58=4,3,IF(BD58=3,1,0)))</f>
        <v>0</v>
      </c>
      <c r="BE57" s="95"/>
      <c r="BF57" s="94">
        <f t="shared" ref="BF57" si="773">IF(BF58+BG58=0,"",IF(BF58=4,3,IF(BF58=3,1,0)))</f>
        <v>1</v>
      </c>
      <c r="BG57" s="95"/>
      <c r="BH57" s="94">
        <f t="shared" ref="BH57" si="774">IF(BH58+BI58=0,"",IF(BH58=4,3,IF(BH58=3,1,0)))</f>
        <v>3</v>
      </c>
      <c r="BI57" s="95"/>
      <c r="BJ57" s="94">
        <f t="shared" ref="BJ57" si="775">IF(BJ58+BK58=0,"",IF(BJ58=4,3,IF(BJ58=3,1,0)))</f>
        <v>0</v>
      </c>
      <c r="BK57" s="95"/>
      <c r="BL57" s="51"/>
      <c r="BM57" s="52"/>
      <c r="BN57" s="94">
        <f t="shared" ref="BN57" si="776">IF(BN58+BO58=0,"",IF(BN58=4,3,IF(BN58=3,1,0)))</f>
        <v>3</v>
      </c>
      <c r="BO57" s="95"/>
      <c r="BP57" s="94">
        <f t="shared" ref="BP57" si="777">IF(BP58+BQ58=0,"",IF(BP58=4,3,IF(BP58=3,1,0)))</f>
        <v>3</v>
      </c>
      <c r="BQ57" s="95"/>
      <c r="BR57" s="96">
        <f>SUM(BR58/BS58)</f>
        <v>0.90277777777777779</v>
      </c>
      <c r="BS57" s="97"/>
      <c r="BT57" s="116"/>
      <c r="BV57" s="90">
        <f>IF($N55=1,$K55/2)+IF($N55=0,$K55)</f>
        <v>23</v>
      </c>
      <c r="BW57" s="90">
        <f>IF($P57=1,$K57/2)+IF($P57=0,$K57)</f>
        <v>31</v>
      </c>
      <c r="BX57" s="90">
        <f>IF($R57=1,$K57/2)+IF($R57=0,$K57)</f>
        <v>0</v>
      </c>
      <c r="BY57" s="90">
        <f>IF($T57=1,$K57/2)+IF($T57=0,$K57)</f>
        <v>15.5</v>
      </c>
      <c r="BZ57" s="90">
        <f>IF($V57=1,$K57/2)+IF($V57=0,$K57)</f>
        <v>0</v>
      </c>
      <c r="CA57" s="90">
        <f>IF($X57=1,$K57/2)+IF($X57=0,$K57)</f>
        <v>31</v>
      </c>
      <c r="CB57" s="90">
        <f>IF($Z57=1,$K57/2)+IF($Z57=0,$K57)</f>
        <v>31</v>
      </c>
      <c r="CC57" s="90">
        <f>IF($AB57=1,$K57/2)+IF($AB57=0,$K57)</f>
        <v>0</v>
      </c>
      <c r="CD57" s="93">
        <f>IF($AD57=1,$K57/2)+IF($AD57=0,$K57)</f>
        <v>0</v>
      </c>
      <c r="CE57" s="93">
        <f>IF($AF57=1,$K57/2)+IF($AF57=0,$K57)</f>
        <v>0</v>
      </c>
      <c r="CF57" s="90">
        <f>IF($AH57=1,$K57/2)+IF($AH57=0,$K57)</f>
        <v>15.5</v>
      </c>
      <c r="CG57" s="90">
        <f>IF($AJ57=1,$K57/2)+IF($AJ57=0,$K57)</f>
        <v>31</v>
      </c>
      <c r="CH57" s="90">
        <f>IF($AL57=1,$K57/2)+IF($AL57=0,$K57)</f>
        <v>15.5</v>
      </c>
      <c r="CI57" s="93">
        <f>IF($AN57=1,$K57/2)+IF($AN57=0,$K57)</f>
        <v>15.5</v>
      </c>
      <c r="CJ57" s="90">
        <f>IF($AP57=1,$K57/2)+IF($AP57=0,$K57)</f>
        <v>31</v>
      </c>
      <c r="CK57" s="90">
        <f>IF($AR57=1,$K57/2)+IF($AR57=0,$K57)</f>
        <v>15.5</v>
      </c>
      <c r="CL57" s="90">
        <f>IF($AT57=1,$K57/2)+IF($AT57=0,$K57)</f>
        <v>31</v>
      </c>
      <c r="CM57" s="90">
        <f>IF($AV57=1,$K57/2)+IF($AV57=0,$K57)</f>
        <v>31</v>
      </c>
      <c r="CN57" s="90">
        <f>IF($AX57=1,$K57/2)+IF($AX57=0,$K57)</f>
        <v>31</v>
      </c>
      <c r="CO57" s="90">
        <f>IF($AZ57=1,$K57/2)+IF($AZ57=0,$K57)</f>
        <v>0</v>
      </c>
      <c r="CP57" s="90">
        <f>IF($BB57=1,$K57/2)+IF($BB57=0,$K57)</f>
        <v>0</v>
      </c>
      <c r="CQ57" s="90">
        <f>IF($BD57=1,$K57/2)+IF($BD57=0,$K57)</f>
        <v>31</v>
      </c>
      <c r="CR57" s="90">
        <f>IF($BF57=1,$K57/2)+IF($BF57=0,$K57)</f>
        <v>15.5</v>
      </c>
      <c r="CS57" s="90">
        <f>IF($BH57=1,$K57/2)+IF($BH57=0,$K57)</f>
        <v>0</v>
      </c>
      <c r="CT57" s="90">
        <f>IF($BJ57=1,$K57/2)+IF($BJ57=0,$K57)</f>
        <v>31</v>
      </c>
      <c r="CU57" s="91"/>
      <c r="CV57" s="90">
        <f>IF($BN57=1,$K57/2)+IF($BN57=0,$K57)</f>
        <v>0</v>
      </c>
      <c r="CW57" s="90">
        <f>IF($BP57=1,$K57/2)+IF($BP57=0,$K57)</f>
        <v>0</v>
      </c>
    </row>
    <row r="58" spans="1:102" ht="11.25" customHeight="1" x14ac:dyDescent="0.25">
      <c r="A58" s="109"/>
      <c r="B58" s="111"/>
      <c r="C58" s="178"/>
      <c r="D58" s="113"/>
      <c r="E58" s="107"/>
      <c r="F58" s="107"/>
      <c r="G58" s="107"/>
      <c r="H58" s="102"/>
      <c r="I58" s="104"/>
      <c r="J58" s="120"/>
      <c r="K58" s="106"/>
      <c r="L58" s="107"/>
      <c r="M58" s="103"/>
      <c r="N58" s="47">
        <v>3</v>
      </c>
      <c r="O58" s="22">
        <v>3</v>
      </c>
      <c r="P58" s="21">
        <v>1</v>
      </c>
      <c r="Q58" s="22">
        <v>4</v>
      </c>
      <c r="R58" s="21">
        <v>4</v>
      </c>
      <c r="S58" s="22">
        <v>0</v>
      </c>
      <c r="T58" s="21">
        <v>3</v>
      </c>
      <c r="U58" s="22">
        <v>3</v>
      </c>
      <c r="V58" s="21">
        <v>4</v>
      </c>
      <c r="W58" s="22">
        <v>2</v>
      </c>
      <c r="X58" s="21">
        <v>1</v>
      </c>
      <c r="Y58" s="22">
        <v>4</v>
      </c>
      <c r="Z58" s="23">
        <v>1</v>
      </c>
      <c r="AA58" s="24">
        <v>4</v>
      </c>
      <c r="AB58" s="23"/>
      <c r="AC58" s="24"/>
      <c r="AD58" s="23"/>
      <c r="AE58" s="24"/>
      <c r="AF58" s="23">
        <v>4</v>
      </c>
      <c r="AG58" s="24">
        <v>1</v>
      </c>
      <c r="AH58" s="23">
        <v>3</v>
      </c>
      <c r="AI58" s="24">
        <v>3</v>
      </c>
      <c r="AJ58" s="23">
        <v>2</v>
      </c>
      <c r="AK58" s="24">
        <v>4</v>
      </c>
      <c r="AL58" s="23">
        <v>3</v>
      </c>
      <c r="AM58" s="24">
        <v>3</v>
      </c>
      <c r="AN58" s="23">
        <v>3</v>
      </c>
      <c r="AO58" s="24">
        <v>3</v>
      </c>
      <c r="AP58" s="17">
        <v>1</v>
      </c>
      <c r="AQ58" s="18">
        <v>4</v>
      </c>
      <c r="AR58" s="19">
        <v>3</v>
      </c>
      <c r="AS58" s="20">
        <v>3</v>
      </c>
      <c r="AT58" s="17">
        <v>1</v>
      </c>
      <c r="AU58" s="18">
        <v>4</v>
      </c>
      <c r="AV58" s="17">
        <v>0</v>
      </c>
      <c r="AW58" s="18">
        <v>4</v>
      </c>
      <c r="AX58" s="17">
        <v>2</v>
      </c>
      <c r="AY58" s="18">
        <v>4</v>
      </c>
      <c r="AZ58" s="17">
        <v>4</v>
      </c>
      <c r="BA58" s="18">
        <v>2</v>
      </c>
      <c r="BB58" s="17">
        <v>4</v>
      </c>
      <c r="BC58" s="18">
        <v>1</v>
      </c>
      <c r="BD58" s="17">
        <v>2</v>
      </c>
      <c r="BE58" s="18">
        <v>4</v>
      </c>
      <c r="BF58" s="17">
        <v>3</v>
      </c>
      <c r="BG58" s="18">
        <v>3</v>
      </c>
      <c r="BH58" s="17">
        <v>4</v>
      </c>
      <c r="BI58" s="18">
        <v>1</v>
      </c>
      <c r="BJ58" s="17">
        <v>1</v>
      </c>
      <c r="BK58" s="18">
        <v>4</v>
      </c>
      <c r="BL58" s="53"/>
      <c r="BM58" s="54"/>
      <c r="BN58" s="17">
        <v>4</v>
      </c>
      <c r="BO58" s="18">
        <v>2</v>
      </c>
      <c r="BP58" s="17">
        <v>4</v>
      </c>
      <c r="BQ58" s="18">
        <v>2</v>
      </c>
      <c r="BR58" s="25">
        <f>SUM($BP58,$BN58,$BL58,$BJ58,$BH58,$BF58,$BD58,$BB58,$AZ58,$AX58,$AV58,$AT58,$AR58,$AP58,$AN58,$AL58,$AJ58,$AH58,$AF58,$AD58,$AB58,$Z58,$X58,$V58,$T58,$R58,$P58,$N58,)</f>
        <v>65</v>
      </c>
      <c r="BS58" s="26">
        <f>SUM($BQ58,$BO58,$BM58,$BK58,$BI58,$BG58,$BE58,$BC58,$BA58,$AY58,$AW58,$AU58,$AS58,$AQ58,$AO58,$AM58,$AK58,$AI58,$AG58,$AE58,$AC58,$AA58,$Y58,$W58,$U58,$S58,$Q58,$O58,)</f>
        <v>72</v>
      </c>
      <c r="BT58" s="117"/>
      <c r="BV58" s="90"/>
      <c r="BW58" s="90"/>
      <c r="BX58" s="90"/>
      <c r="BY58" s="90"/>
      <c r="BZ58" s="90"/>
      <c r="CA58" s="90"/>
      <c r="CB58" s="90"/>
      <c r="CC58" s="90"/>
      <c r="CD58" s="93"/>
      <c r="CE58" s="93"/>
      <c r="CF58" s="90"/>
      <c r="CG58" s="90"/>
      <c r="CH58" s="90"/>
      <c r="CI58" s="93"/>
      <c r="CJ58" s="90"/>
      <c r="CK58" s="90"/>
      <c r="CL58" s="90"/>
      <c r="CM58" s="90"/>
      <c r="CN58" s="90"/>
      <c r="CO58" s="90"/>
      <c r="CP58" s="90"/>
      <c r="CQ58" s="90"/>
      <c r="CR58" s="90"/>
      <c r="CS58" s="90"/>
      <c r="CT58" s="90"/>
      <c r="CU58" s="91"/>
      <c r="CV58" s="90"/>
      <c r="CW58" s="90"/>
    </row>
    <row r="59" spans="1:102" ht="11.25" customHeight="1" x14ac:dyDescent="0.25">
      <c r="A59" s="118">
        <v>27</v>
      </c>
      <c r="B59" s="111" t="s">
        <v>143</v>
      </c>
      <c r="C59" s="178" t="s">
        <v>144</v>
      </c>
      <c r="D59" s="112"/>
      <c r="E59" s="107">
        <f t="shared" ref="E59" si="778">F59+G59</f>
        <v>1075.48</v>
      </c>
      <c r="F59" s="107">
        <f t="shared" ref="F59" si="779">IF(I59&gt;150,IF(H59&gt;=65,0,SUM(K59-(COUNT(N59:BQ59))*3*(15+50)%)*10),IF(I59&lt;-150,IF((K59-(COUNT(N59:BQ59))*3*((G59-L59)/10+50)%)*10&lt;1,0,SUM(K59-(COUNT(N59:BQ59))*3*((G59-L59)/10+50)%)*10),SUM(K59-(COUNT(N59:BQ59))*3*((G59-L59)/10+50)%)*10))</f>
        <v>-31.519999999999904</v>
      </c>
      <c r="G59" s="107">
        <v>1107</v>
      </c>
      <c r="H59" s="102">
        <f t="shared" ref="H59" si="780">IF(COUNT(N59:BQ59)=0,0,K59/((COUNT(N59:BQ59))*3)%)</f>
        <v>33.333333333333336</v>
      </c>
      <c r="I59" s="103">
        <f t="shared" ref="I59" si="781">G59-L59</f>
        <v>-124.6400000000001</v>
      </c>
      <c r="J59" s="105">
        <v>22</v>
      </c>
      <c r="K59" s="106">
        <f>SUM(N59:BQ59)</f>
        <v>25</v>
      </c>
      <c r="L59" s="107">
        <f t="shared" ref="L59" si="782">(SUM($G$7:$G$62)-G59)/(COUNT($G$7:$G$62)-1)</f>
        <v>1231.6400000000001</v>
      </c>
      <c r="M59" s="103">
        <f>CV63</f>
        <v>249</v>
      </c>
      <c r="N59" s="100">
        <f t="shared" ref="N59" si="783">IF(N60+O60=0,"",IF(N60=4,3,IF(N60=3,1,0)))</f>
        <v>3</v>
      </c>
      <c r="O59" s="101"/>
      <c r="P59" s="100">
        <f t="shared" ref="P59" si="784">IF(P60+Q60=0,"",IF(P60=4,3,IF(P60=3,1,0)))</f>
        <v>0</v>
      </c>
      <c r="Q59" s="101"/>
      <c r="R59" s="100">
        <f t="shared" ref="R59" si="785">IF(R60+S60=0,"",IF(R60=4,3,IF(R60=3,1,0)))</f>
        <v>0</v>
      </c>
      <c r="S59" s="101"/>
      <c r="T59" s="100">
        <f t="shared" ref="T59" si="786">IF(T60+U60=0,"",IF(T60=4,3,IF(T60=3,1,0)))</f>
        <v>0</v>
      </c>
      <c r="U59" s="101"/>
      <c r="V59" s="100">
        <f t="shared" ref="V59" si="787">IF(V60+W60=0,"",IF(V60=4,3,IF(V60=3,1,0)))</f>
        <v>0</v>
      </c>
      <c r="W59" s="101"/>
      <c r="X59" s="100">
        <f t="shared" ref="X59" si="788">IF(X60+Y60=0,"",IF(X60=4,3,IF(X60=3,1,0)))</f>
        <v>0</v>
      </c>
      <c r="Y59" s="101"/>
      <c r="Z59" s="100">
        <f t="shared" ref="Z59" si="789">IF(Z60+AA60=0,"",IF(Z60=4,3,IF(Z60=3,1,0)))</f>
        <v>0</v>
      </c>
      <c r="AA59" s="101"/>
      <c r="AB59" s="100" t="str">
        <f t="shared" ref="AB59" si="790">IF(AB60+AC60=0,"",IF(AB60=4,3,IF(AB60=3,1,0)))</f>
        <v/>
      </c>
      <c r="AC59" s="101"/>
      <c r="AD59" s="100" t="str">
        <f t="shared" ref="AD59" si="791">IF(AD60+AE60=0,"",IF(AD60=4,3,IF(AD60=3,1,0)))</f>
        <v/>
      </c>
      <c r="AE59" s="101"/>
      <c r="AF59" s="100">
        <f t="shared" ref="AF59" si="792">IF(AF60+AG60=0,"",IF(AF60=4,3,IF(AF60=3,1,0)))</f>
        <v>3</v>
      </c>
      <c r="AG59" s="101"/>
      <c r="AH59" s="100">
        <f t="shared" ref="AH59" si="793">IF(AH60+AI60=0,"",IF(AH60=4,3,IF(AH60=3,1,0)))</f>
        <v>0</v>
      </c>
      <c r="AI59" s="101"/>
      <c r="AJ59" s="100">
        <f t="shared" ref="AJ59" si="794">IF(AJ60+AK60=0,"",IF(AJ60=4,3,IF(AJ60=3,1,0)))</f>
        <v>0</v>
      </c>
      <c r="AK59" s="101"/>
      <c r="AL59" s="100">
        <f>IF(AL60+AM60=0,"",IF(AL60=4,3,IF(AL60=3,1,0)))</f>
        <v>1</v>
      </c>
      <c r="AM59" s="101"/>
      <c r="AN59" s="100">
        <f>IF(AN60+AO60=0,"",IF(AN60=4,3,IF(AN60=3,1,0)))</f>
        <v>3</v>
      </c>
      <c r="AO59" s="101"/>
      <c r="AP59" s="94">
        <f t="shared" ref="AP59" si="795">IF(AP60+AQ60=0,"",IF(AP60=4,3,IF(AP60=3,1,0)))</f>
        <v>0</v>
      </c>
      <c r="AQ59" s="95"/>
      <c r="AR59" s="94">
        <f t="shared" ref="AR59" si="796">IF(AR60+AS60=0,"",IF(AR60=4,3,IF(AR60=3,1,0)))</f>
        <v>3</v>
      </c>
      <c r="AS59" s="95"/>
      <c r="AT59" s="94">
        <f t="shared" ref="AT59" si="797">IF(AT60+AU60=0,"",IF(AT60=4,3,IF(AT60=3,1,0)))</f>
        <v>0</v>
      </c>
      <c r="AU59" s="95"/>
      <c r="AV59" s="94">
        <f t="shared" ref="AV59" si="798">IF(AV60+AW60=0,"",IF(AV60=4,3,IF(AV60=3,1,0)))</f>
        <v>3</v>
      </c>
      <c r="AW59" s="95"/>
      <c r="AX59" s="94">
        <f t="shared" ref="AX59" si="799">IF(AX60+AY60=0,"",IF(AX60=4,3,IF(AX60=3,1,0)))</f>
        <v>1</v>
      </c>
      <c r="AY59" s="95"/>
      <c r="AZ59" s="94">
        <f t="shared" ref="AZ59" si="800">IF(AZ60+BA60=0,"",IF(AZ60=4,3,IF(AZ60=3,1,0)))</f>
        <v>3</v>
      </c>
      <c r="BA59" s="95"/>
      <c r="BB59" s="94">
        <f t="shared" ref="BB59" si="801">IF(BB60+BC60=0,"",IF(BB60=4,3,IF(BB60=3,1,0)))</f>
        <v>1</v>
      </c>
      <c r="BC59" s="95"/>
      <c r="BD59" s="94">
        <f t="shared" ref="BD59" si="802">IF(BD60+BE60=0,"",IF(BD60=4,3,IF(BD60=3,1,0)))</f>
        <v>0</v>
      </c>
      <c r="BE59" s="95"/>
      <c r="BF59" s="94">
        <f t="shared" ref="BF59" si="803">IF(BF60+BG60=0,"",IF(BF60=4,3,IF(BF60=3,1,0)))</f>
        <v>1</v>
      </c>
      <c r="BG59" s="95"/>
      <c r="BH59" s="94">
        <f t="shared" ref="BH59" si="804">IF(BH60+BI60=0,"",IF(BH60=4,3,IF(BH60=3,1,0)))</f>
        <v>0</v>
      </c>
      <c r="BI59" s="95"/>
      <c r="BJ59" s="94">
        <f t="shared" ref="BJ59" si="805">IF(BJ60+BK60=0,"",IF(BJ60=4,3,IF(BJ60=3,1,0)))</f>
        <v>0</v>
      </c>
      <c r="BK59" s="95"/>
      <c r="BL59" s="94">
        <f t="shared" ref="BL59" si="806">IF(BL60+BM60=0,"",IF(BL60=4,3,IF(BL60=3,1,0)))</f>
        <v>0</v>
      </c>
      <c r="BM59" s="95"/>
      <c r="BN59" s="51"/>
      <c r="BO59" s="52"/>
      <c r="BP59" s="94">
        <f>IF(BP60+BQ60=0,"",IF(BP60=4,3,IF(BP60=3,1,0)))</f>
        <v>3</v>
      </c>
      <c r="BQ59" s="95"/>
      <c r="BR59" s="96">
        <f>SUM(BR60/BS60)</f>
        <v>0.65333333333333332</v>
      </c>
      <c r="BS59" s="97"/>
      <c r="BT59" s="116"/>
      <c r="BV59" s="90">
        <f>IF($N57=1,$K57/2)+IF($N57=0,$K57)</f>
        <v>15.5</v>
      </c>
      <c r="BW59" s="90">
        <f>IF($P59=1,$K59/2)+IF($P59=0,$K59)</f>
        <v>25</v>
      </c>
      <c r="BX59" s="90">
        <f>IF($R59=1,$K59/2)+IF($R59=0,$K59)</f>
        <v>25</v>
      </c>
      <c r="BY59" s="90">
        <f>IF($T59=1,$K59/2)+IF($T59=0,$K59)</f>
        <v>25</v>
      </c>
      <c r="BZ59" s="90">
        <f>IF($V59=1,$K59/2)+IF($V59=0,$K59)</f>
        <v>25</v>
      </c>
      <c r="CA59" s="90">
        <f>IF($X59=1,$K59/2)+IF($X59=0,$K59)</f>
        <v>25</v>
      </c>
      <c r="CB59" s="90">
        <f>IF($Z59=1,$K59/2)+IF($Z59=0,$K59)</f>
        <v>25</v>
      </c>
      <c r="CC59" s="90">
        <f>IF($AB59=1,$K59/2)+IF($AB59=0,$K59)</f>
        <v>0</v>
      </c>
      <c r="CD59" s="93">
        <f>IF($AD59=1,$K59/2)+IF($AD59=0,$K59)</f>
        <v>0</v>
      </c>
      <c r="CE59" s="93">
        <f>IF($AF59=1,$K59/2)+IF($AF59=0,$K59)</f>
        <v>0</v>
      </c>
      <c r="CF59" s="90">
        <f>IF($AH59=1,$K59/2)+IF($AH59=0,$K59)</f>
        <v>25</v>
      </c>
      <c r="CG59" s="90">
        <f>IF($AJ59=1,$K59/2)+IF($AJ59=0,$K59)</f>
        <v>25</v>
      </c>
      <c r="CH59" s="90">
        <f>IF($AL59=1,$K59/2)+IF($AL59=0,$K59)</f>
        <v>12.5</v>
      </c>
      <c r="CI59" s="93">
        <f>IF($AN59=1,$K59/2)+IF($AN59=0,$K59)</f>
        <v>0</v>
      </c>
      <c r="CJ59" s="90">
        <f>IF($AP59=1,$K59/2)+IF($AP59=0,$K59)</f>
        <v>25</v>
      </c>
      <c r="CK59" s="90">
        <f>IF($AR59=1,$K59/2)+IF($AR59=0,$K59)</f>
        <v>0</v>
      </c>
      <c r="CL59" s="90">
        <f>IF($AT59=1,$K59/2)+IF($AT59=0,$K59)</f>
        <v>25</v>
      </c>
      <c r="CM59" s="90">
        <f>IF($AV59=1,$K59/2)+IF($AV59=0,$K59)</f>
        <v>0</v>
      </c>
      <c r="CN59" s="90">
        <f>IF($AX59=1,$K59/2)+IF($AX59=0,$K59)</f>
        <v>12.5</v>
      </c>
      <c r="CO59" s="90">
        <f>IF($AZ59=1,$K59/2)+IF($AZ59=0,$K59)</f>
        <v>0</v>
      </c>
      <c r="CP59" s="90">
        <f>IF($BB59=1,$K59/2)+IF($BB59=0,$K59)</f>
        <v>12.5</v>
      </c>
      <c r="CQ59" s="90">
        <f>IF($BD59=1,$K59/2)+IF($BD59=0,$K59)</f>
        <v>25</v>
      </c>
      <c r="CR59" s="90">
        <f>IF($BF59=1,$K59/2)+IF($BF59=0,$K59)</f>
        <v>12.5</v>
      </c>
      <c r="CS59" s="90">
        <f>IF($BH59=1,$K59/2)+IF($BH59=0,$K59)</f>
        <v>25</v>
      </c>
      <c r="CT59" s="90">
        <f>IF($BJ59=1,$K59/2)+IF($BJ59=0,$K59)</f>
        <v>25</v>
      </c>
      <c r="CU59" s="90">
        <f>IF($BL59=1,$K59/2)+IF($BL59=0,$K59)</f>
        <v>25</v>
      </c>
      <c r="CV59" s="91"/>
      <c r="CW59" s="90">
        <f>IF($BP59=1,$K59/2)+IF($BP59=0,$K59)</f>
        <v>0</v>
      </c>
    </row>
    <row r="60" spans="1:102" ht="11.25" customHeight="1" x14ac:dyDescent="0.25">
      <c r="A60" s="109"/>
      <c r="B60" s="111"/>
      <c r="C60" s="178"/>
      <c r="D60" s="113"/>
      <c r="E60" s="107"/>
      <c r="F60" s="107"/>
      <c r="G60" s="107"/>
      <c r="H60" s="102"/>
      <c r="I60" s="104"/>
      <c r="J60" s="105"/>
      <c r="K60" s="106"/>
      <c r="L60" s="107"/>
      <c r="M60" s="103"/>
      <c r="N60" s="21">
        <v>4</v>
      </c>
      <c r="O60" s="22">
        <v>1</v>
      </c>
      <c r="P60" s="21">
        <v>0</v>
      </c>
      <c r="Q60" s="22">
        <v>4</v>
      </c>
      <c r="R60" s="21">
        <v>2</v>
      </c>
      <c r="S60" s="22">
        <v>4</v>
      </c>
      <c r="T60" s="21">
        <v>1</v>
      </c>
      <c r="U60" s="22">
        <v>4</v>
      </c>
      <c r="V60" s="21">
        <v>0</v>
      </c>
      <c r="W60" s="22">
        <v>4</v>
      </c>
      <c r="X60" s="21">
        <v>0</v>
      </c>
      <c r="Y60" s="22">
        <v>4</v>
      </c>
      <c r="Z60" s="21">
        <v>2</v>
      </c>
      <c r="AA60" s="22">
        <v>4</v>
      </c>
      <c r="AB60" s="23"/>
      <c r="AC60" s="24"/>
      <c r="AD60" s="23"/>
      <c r="AE60" s="24"/>
      <c r="AF60" s="23">
        <v>4</v>
      </c>
      <c r="AG60" s="24">
        <v>1</v>
      </c>
      <c r="AH60" s="23">
        <v>0</v>
      </c>
      <c r="AI60" s="24">
        <v>4</v>
      </c>
      <c r="AJ60" s="23">
        <v>1</v>
      </c>
      <c r="AK60" s="24">
        <v>4</v>
      </c>
      <c r="AL60" s="23">
        <v>3</v>
      </c>
      <c r="AM60" s="24">
        <v>3</v>
      </c>
      <c r="AN60" s="23">
        <v>4</v>
      </c>
      <c r="AO60" s="24">
        <v>0</v>
      </c>
      <c r="AP60" s="17">
        <v>0</v>
      </c>
      <c r="AQ60" s="18">
        <v>4</v>
      </c>
      <c r="AR60" s="17">
        <v>4</v>
      </c>
      <c r="AS60" s="18">
        <v>1</v>
      </c>
      <c r="AT60" s="19">
        <v>0</v>
      </c>
      <c r="AU60" s="20">
        <v>4</v>
      </c>
      <c r="AV60" s="17">
        <v>4</v>
      </c>
      <c r="AW60" s="58">
        <v>1</v>
      </c>
      <c r="AX60" s="17">
        <v>3</v>
      </c>
      <c r="AY60" s="18">
        <v>3</v>
      </c>
      <c r="AZ60" s="17">
        <v>4</v>
      </c>
      <c r="BA60" s="18">
        <v>1</v>
      </c>
      <c r="BB60" s="17">
        <v>3</v>
      </c>
      <c r="BC60" s="18">
        <v>3</v>
      </c>
      <c r="BD60" s="17">
        <v>1</v>
      </c>
      <c r="BE60" s="18">
        <v>4</v>
      </c>
      <c r="BF60" s="17">
        <v>3</v>
      </c>
      <c r="BG60" s="18">
        <v>3</v>
      </c>
      <c r="BH60" s="17">
        <v>0</v>
      </c>
      <c r="BI60" s="18">
        <v>4</v>
      </c>
      <c r="BJ60" s="17">
        <v>0</v>
      </c>
      <c r="BK60" s="18">
        <v>4</v>
      </c>
      <c r="BL60" s="17">
        <v>2</v>
      </c>
      <c r="BM60" s="18">
        <v>4</v>
      </c>
      <c r="BN60" s="53"/>
      <c r="BO60" s="54"/>
      <c r="BP60" s="17">
        <v>4</v>
      </c>
      <c r="BQ60" s="58">
        <v>2</v>
      </c>
      <c r="BR60" s="25">
        <f>SUM($BP60,$BN60,$BL60,$BJ60,$BH60,$BF60,$BD60,$BB60,$AZ60,$AX60,$AV60,$AT60,$AR60,$AP60,$AN60,$AL60,$AJ60,$AH60,$AF60,$AD60,$AB60,$Z60,$X60,$V60,$T60,$R60,$P60,$N60,)</f>
        <v>49</v>
      </c>
      <c r="BS60" s="26">
        <f>SUM($BQ60,$BO60,$BM60,$BK60,$BI60,$BG60,$BE60,$BC60,$BA60,$AY60,$AW60,$AU60,$AS60,$AQ60,$AO60,$AM60,$AK60,$AI60,$AG60,$AE60,$AC60,$AA60,$Y60,$W60,$U60,$S60,$Q60,$O60,)</f>
        <v>75</v>
      </c>
      <c r="BT60" s="117"/>
      <c r="BV60" s="90"/>
      <c r="BW60" s="90"/>
      <c r="BX60" s="90"/>
      <c r="BY60" s="90"/>
      <c r="BZ60" s="90"/>
      <c r="CA60" s="90"/>
      <c r="CB60" s="90"/>
      <c r="CC60" s="90"/>
      <c r="CD60" s="93"/>
      <c r="CE60" s="93"/>
      <c r="CF60" s="90"/>
      <c r="CG60" s="90"/>
      <c r="CH60" s="90"/>
      <c r="CI60" s="93"/>
      <c r="CJ60" s="90"/>
      <c r="CK60" s="90"/>
      <c r="CL60" s="90"/>
      <c r="CM60" s="90"/>
      <c r="CN60" s="90"/>
      <c r="CO60" s="90"/>
      <c r="CP60" s="90"/>
      <c r="CQ60" s="90"/>
      <c r="CR60" s="90"/>
      <c r="CS60" s="90"/>
      <c r="CT60" s="90"/>
      <c r="CU60" s="90"/>
      <c r="CV60" s="91"/>
      <c r="CW60" s="90"/>
    </row>
    <row r="61" spans="1:102" ht="11.25" customHeight="1" x14ac:dyDescent="0.25">
      <c r="A61" s="108">
        <v>28</v>
      </c>
      <c r="B61" s="140" t="s">
        <v>145</v>
      </c>
      <c r="C61" s="178" t="s">
        <v>146</v>
      </c>
      <c r="D61" s="112"/>
      <c r="E61" s="107">
        <f t="shared" ref="E61" si="807">F61+G61</f>
        <v>1245.74</v>
      </c>
      <c r="F61" s="107">
        <f t="shared" ref="F61" si="808">IF(I61&gt;150,IF(H61&gt;=65,0,SUM(K61-(COUNT(N61:BQ61))*3*(15+50)%)*10),IF(I61&lt;-150,IF((K61-(COUNT(N61:BQ61))*3*((G61-L61)/10+50)%)*10&lt;1,0,SUM(K61-(COUNT(N61:BQ61))*3*((G61-L61)/10+50)%)*10),SUM(K61-(COUNT(N61:BQ61))*3*((G61-L61)/10+50)%)*10))</f>
        <v>-44.260000000000019</v>
      </c>
      <c r="G61" s="107">
        <v>1290</v>
      </c>
      <c r="H61" s="102">
        <f t="shared" ref="H61" si="809">IF(COUNT(N61:BQ61)=0,0,K61/((COUNT(N61:BQ61))*3)%)</f>
        <v>50.666666666666664</v>
      </c>
      <c r="I61" s="103">
        <f t="shared" ref="I61" si="810">G61-L61</f>
        <v>65.680000000000064</v>
      </c>
      <c r="J61" s="105">
        <v>10</v>
      </c>
      <c r="K61" s="106">
        <f>SUM(N61:BQ61)</f>
        <v>38</v>
      </c>
      <c r="L61" s="107">
        <f t="shared" ref="L61" si="811">(SUM($G$7:$G$62)-G61)/(COUNT($G$7:$G$62)-1)</f>
        <v>1224.32</v>
      </c>
      <c r="M61" s="103">
        <f>CW63</f>
        <v>444</v>
      </c>
      <c r="N61" s="100">
        <f t="shared" ref="N61" si="812">IF(N62+O62=0,"",IF(N62=4,3,IF(N62=3,1,0)))</f>
        <v>0</v>
      </c>
      <c r="O61" s="101"/>
      <c r="P61" s="100">
        <f t="shared" ref="P61" si="813">IF(P62+Q62=0,"",IF(P62=4,3,IF(P62=3,1,0)))</f>
        <v>3</v>
      </c>
      <c r="Q61" s="101"/>
      <c r="R61" s="100">
        <f t="shared" ref="R61" si="814">IF(R62+S62=0,"",IF(R62=4,3,IF(R62=3,1,0)))</f>
        <v>0</v>
      </c>
      <c r="S61" s="101"/>
      <c r="T61" s="100">
        <f t="shared" ref="T61" si="815">IF(T62+U62=0,"",IF(T62=4,3,IF(T62=3,1,0)))</f>
        <v>3</v>
      </c>
      <c r="U61" s="101"/>
      <c r="V61" s="114">
        <f t="shared" ref="V61" si="816">IF(V62+W62=0,"",IF(V62=4,3,IF(V62=3,1,0)))</f>
        <v>1</v>
      </c>
      <c r="W61" s="115"/>
      <c r="X61" s="114">
        <f t="shared" ref="X61" si="817">IF(X62+Y62=0,"",IF(X62=4,3,IF(X62=3,1,0)))</f>
        <v>0</v>
      </c>
      <c r="Y61" s="115"/>
      <c r="Z61" s="114">
        <f t="shared" ref="Z61" si="818">IF(Z62+AA62=0,"",IF(Z62=4,3,IF(Z62=3,1,0)))</f>
        <v>1</v>
      </c>
      <c r="AA61" s="115"/>
      <c r="AB61" s="100" t="str">
        <f t="shared" ref="AB61" si="819">IF(AB62+AC62=0,"",IF(AB62=4,3,IF(AB62=3,1,0)))</f>
        <v/>
      </c>
      <c r="AC61" s="101"/>
      <c r="AD61" s="100" t="str">
        <f t="shared" ref="AD61" si="820">IF(AD62+AE62=0,"",IF(AD62=4,3,IF(AD62=3,1,0)))</f>
        <v/>
      </c>
      <c r="AE61" s="101"/>
      <c r="AF61" s="100">
        <f t="shared" ref="AF61" si="821">IF(AF62+AG62=0,"",IF(AF62=4,3,IF(AF62=3,1,0)))</f>
        <v>1</v>
      </c>
      <c r="AG61" s="101"/>
      <c r="AH61" s="114">
        <f t="shared" ref="AH61" si="822">IF(AH62+AI62=0,"",IF(AH62=4,3,IF(AH62=3,1,0)))</f>
        <v>3</v>
      </c>
      <c r="AI61" s="115"/>
      <c r="AJ61" s="114">
        <f t="shared" ref="AJ61" si="823">IF(AJ62+AK62=0,"",IF(AJ62=4,3,IF(AJ62=3,1,0)))</f>
        <v>3</v>
      </c>
      <c r="AK61" s="115"/>
      <c r="AL61" s="100">
        <f>IF(AL62+AM62=0,"",IF(AL62=4,3,IF(AL62=3,1,0)))</f>
        <v>1</v>
      </c>
      <c r="AM61" s="101"/>
      <c r="AN61" s="100">
        <f>IF(AN62+AO62=0,"",IF(AN62=4,3,IF(AN62=3,1,0)))</f>
        <v>3</v>
      </c>
      <c r="AO61" s="101"/>
      <c r="AP61" s="114">
        <f t="shared" ref="AP61" si="824">IF(AP62+AQ62=0,"",IF(AP62=4,3,IF(AP62=3,1,0)))</f>
        <v>0</v>
      </c>
      <c r="AQ61" s="115"/>
      <c r="AR61" s="94">
        <f t="shared" ref="AR61" si="825">IF(AR62+AS62=0,"",IF(AR62=4,3,IF(AR62=3,1,0)))</f>
        <v>1</v>
      </c>
      <c r="AS61" s="95"/>
      <c r="AT61" s="114">
        <f t="shared" ref="AT61" si="826">IF(AT62+AU62=0,"",IF(AT62=4,3,IF(AT62=3,1,0)))</f>
        <v>0</v>
      </c>
      <c r="AU61" s="115"/>
      <c r="AV61" s="114">
        <f t="shared" ref="AV61" si="827">IF(AV62+AW62=0,"",IF(AV62=4,3,IF(AV62=3,1,0)))</f>
        <v>0</v>
      </c>
      <c r="AW61" s="115"/>
      <c r="AX61" s="114">
        <f t="shared" ref="AX61" si="828">IF(AX62+AY62=0,"",IF(AX62=4,3,IF(AX62=3,1,0)))</f>
        <v>3</v>
      </c>
      <c r="AY61" s="115"/>
      <c r="AZ61" s="94">
        <f t="shared" ref="AZ61" si="829">IF(AZ62+BA62=0,"",IF(AZ62=4,3,IF(AZ62=3,1,0)))</f>
        <v>0</v>
      </c>
      <c r="BA61" s="95"/>
      <c r="BB61" s="94">
        <f t="shared" ref="BB61" si="830">IF(BB62+BC62=0,"",IF(BB62=4,3,IF(BB62=3,1,0)))</f>
        <v>3</v>
      </c>
      <c r="BC61" s="95"/>
      <c r="BD61" s="114">
        <f t="shared" ref="BD61" si="831">IF(BD62+BE62=0,"",IF(BD62=4,3,IF(BD62=3,1,0)))</f>
        <v>3</v>
      </c>
      <c r="BE61" s="115"/>
      <c r="BF61" s="114">
        <f t="shared" ref="BF61" si="832">IF(BF62+BG62=0,"",IF(BF62=4,3,IF(BF62=3,1,0)))</f>
        <v>3</v>
      </c>
      <c r="BG61" s="115"/>
      <c r="BH61" s="114">
        <f t="shared" ref="BH61" si="833">IF(BH62+BI62=0,"",IF(BH62=4,3,IF(BH62=3,1,0)))</f>
        <v>3</v>
      </c>
      <c r="BI61" s="115"/>
      <c r="BJ61" s="114">
        <f t="shared" ref="BJ61" si="834">IF(BJ62+BK62=0,"",IF(BJ62=4,3,IF(BJ62=3,1,0)))</f>
        <v>3</v>
      </c>
      <c r="BK61" s="115"/>
      <c r="BL61" s="94">
        <f t="shared" ref="BL61" si="835">IF(BL62+BM62=0,"",IF(BL62=4,3,IF(BL62=3,1,0)))</f>
        <v>0</v>
      </c>
      <c r="BM61" s="95"/>
      <c r="BN61" s="94">
        <f t="shared" ref="BN61" si="836">IF(BN62+BO62=0,"",IF(BN62=4,3,IF(BN62=3,1,0)))</f>
        <v>0</v>
      </c>
      <c r="BO61" s="95"/>
      <c r="BP61" s="79"/>
      <c r="BQ61" s="80"/>
      <c r="BR61" s="96">
        <f>SUM(BR62/BS62)</f>
        <v>1.1774193548387097</v>
      </c>
      <c r="BS61" s="97"/>
      <c r="BT61" s="116">
        <v>23</v>
      </c>
      <c r="BV61" s="90">
        <f>IF($N59=1,$K59/2)+IF($N59=0,$K59)</f>
        <v>0</v>
      </c>
      <c r="BW61" s="90">
        <f>IF($P61=1,$K61/2)+IF($P61=0,$K61)</f>
        <v>0</v>
      </c>
      <c r="BX61" s="90">
        <f>IF($R61=1,$K61/2)+IF($R61=0,$K61)</f>
        <v>38</v>
      </c>
      <c r="BY61" s="90">
        <f>IF($T61=1,$K61/2)+IF($T61=0,$K61)</f>
        <v>0</v>
      </c>
      <c r="BZ61" s="90">
        <f>IF($V61=1,$K61/2)+IF($V61=0,$K61)</f>
        <v>19</v>
      </c>
      <c r="CA61" s="90">
        <f>IF($X61=1,$K61/2)+IF($X61=0,$K61)</f>
        <v>38</v>
      </c>
      <c r="CB61" s="90">
        <f>IF($Z61=1,$K61/2)+IF($Z61=0,$K61)</f>
        <v>19</v>
      </c>
      <c r="CC61" s="90">
        <f>IF($AB61=1,$K61/2)+IF($AB61=0,$K61)</f>
        <v>0</v>
      </c>
      <c r="CD61" s="93">
        <f>IF($AD61=1,$K61/2)+IF($AD61=0,$K61)</f>
        <v>0</v>
      </c>
      <c r="CE61" s="93">
        <f>IF($AF61=1,$K61/2)+IF($AF61=0,$K61)</f>
        <v>19</v>
      </c>
      <c r="CF61" s="90">
        <f>IF($AH61=1,$K61/2)+IF($AH61=0,$K61)</f>
        <v>0</v>
      </c>
      <c r="CG61" s="90">
        <f>IF($AJ61=1,$K61/2)+IF($AJ61=0,$K61)</f>
        <v>0</v>
      </c>
      <c r="CH61" s="90">
        <f>IF($AL61=1,$K61/2)+IF($AL61=0,$K61)</f>
        <v>19</v>
      </c>
      <c r="CI61" s="93">
        <f>IF($AN61=1,$K61/2)+IF($AN61=0,$K61)</f>
        <v>0</v>
      </c>
      <c r="CJ61" s="90">
        <f>IF($AP61=1,$K61/2)+IF($AP61=0,$K61)</f>
        <v>38</v>
      </c>
      <c r="CK61" s="90">
        <f>IF($AR61=1,$K61/2)+IF($AR61=0,$K61)</f>
        <v>19</v>
      </c>
      <c r="CL61" s="90">
        <f>IF($AT61=1,$K61/2)+IF($AT61=0,$K61)</f>
        <v>38</v>
      </c>
      <c r="CM61" s="90">
        <f>IF($AV61=1,$K61/2)+IF($AV61=0,$K61)</f>
        <v>38</v>
      </c>
      <c r="CN61" s="90">
        <f>IF($AX61=1,$K61/2)+IF($AX61=0,$K61)</f>
        <v>0</v>
      </c>
      <c r="CO61" s="90">
        <f>IF($AZ61=1,$K61/2)+IF($AZ61=0,$K61)</f>
        <v>38</v>
      </c>
      <c r="CP61" s="90">
        <f>IF($BB61=1,$K61/2)+IF($BB61=0,$K61)</f>
        <v>0</v>
      </c>
      <c r="CQ61" s="90">
        <f>IF($BD61=1,$K61/2)+IF($BD61=0,$K61)</f>
        <v>0</v>
      </c>
      <c r="CR61" s="90">
        <f>IF($BF61=1,$K61/2)+IF($BF61=0,$K61)</f>
        <v>0</v>
      </c>
      <c r="CS61" s="90">
        <f>IF($BH61=1,$K61/2)+IF($BH61=0,$K61)</f>
        <v>0</v>
      </c>
      <c r="CT61" s="90">
        <f>IF($BJ61=1,$K61/2)+IF($BJ61=0,$K61)</f>
        <v>0</v>
      </c>
      <c r="CU61" s="90">
        <f>IF($BL61=1,$K61/2)+IF($BL61=0,$K61)</f>
        <v>38</v>
      </c>
      <c r="CV61" s="90">
        <f>IF($BN61=1,$K61/2)+IF($BN61=0,$K61)</f>
        <v>38</v>
      </c>
      <c r="CW61" s="91"/>
    </row>
    <row r="62" spans="1:102" ht="11.25" customHeight="1" x14ac:dyDescent="0.25">
      <c r="A62" s="109"/>
      <c r="B62" s="140"/>
      <c r="C62" s="178"/>
      <c r="D62" s="113"/>
      <c r="E62" s="107"/>
      <c r="F62" s="107"/>
      <c r="G62" s="107"/>
      <c r="H62" s="102"/>
      <c r="I62" s="104"/>
      <c r="J62" s="105"/>
      <c r="K62" s="106"/>
      <c r="L62" s="107"/>
      <c r="M62" s="103"/>
      <c r="N62" s="21">
        <v>2</v>
      </c>
      <c r="O62" s="22">
        <v>4</v>
      </c>
      <c r="P62" s="21">
        <v>4</v>
      </c>
      <c r="Q62" s="22">
        <v>1</v>
      </c>
      <c r="R62" s="21">
        <v>2</v>
      </c>
      <c r="S62" s="22">
        <v>4</v>
      </c>
      <c r="T62" s="21">
        <v>4</v>
      </c>
      <c r="U62" s="22">
        <v>0</v>
      </c>
      <c r="V62" s="33">
        <v>3</v>
      </c>
      <c r="W62" s="34">
        <v>3</v>
      </c>
      <c r="X62" s="33">
        <v>1</v>
      </c>
      <c r="Y62" s="34">
        <v>4</v>
      </c>
      <c r="Z62" s="33">
        <v>3</v>
      </c>
      <c r="AA62" s="34">
        <v>3</v>
      </c>
      <c r="AB62" s="21"/>
      <c r="AC62" s="22"/>
      <c r="AD62" s="23"/>
      <c r="AE62" s="24"/>
      <c r="AF62" s="23">
        <v>3</v>
      </c>
      <c r="AG62" s="24">
        <v>3</v>
      </c>
      <c r="AH62" s="31">
        <v>4</v>
      </c>
      <c r="AI62" s="32">
        <v>1</v>
      </c>
      <c r="AJ62" s="31">
        <v>4</v>
      </c>
      <c r="AK62" s="32">
        <v>0</v>
      </c>
      <c r="AL62" s="23">
        <v>3</v>
      </c>
      <c r="AM62" s="24">
        <v>3</v>
      </c>
      <c r="AN62" s="23">
        <v>4</v>
      </c>
      <c r="AO62" s="24">
        <v>2</v>
      </c>
      <c r="AP62" s="31">
        <v>0</v>
      </c>
      <c r="AQ62" s="32">
        <v>4</v>
      </c>
      <c r="AR62" s="17">
        <v>3</v>
      </c>
      <c r="AS62" s="18">
        <v>3</v>
      </c>
      <c r="AT62" s="33">
        <v>1</v>
      </c>
      <c r="AU62" s="34">
        <v>4</v>
      </c>
      <c r="AV62" s="33">
        <v>2</v>
      </c>
      <c r="AW62" s="34">
        <v>4</v>
      </c>
      <c r="AX62" s="31">
        <v>4</v>
      </c>
      <c r="AY62" s="32">
        <v>1</v>
      </c>
      <c r="AZ62" s="17">
        <v>2</v>
      </c>
      <c r="BA62" s="18">
        <v>4</v>
      </c>
      <c r="BB62" s="17">
        <v>4</v>
      </c>
      <c r="BC62" s="18">
        <v>1</v>
      </c>
      <c r="BD62" s="31">
        <v>4</v>
      </c>
      <c r="BE62" s="32">
        <v>1</v>
      </c>
      <c r="BF62" s="31">
        <v>4</v>
      </c>
      <c r="BG62" s="32">
        <v>1</v>
      </c>
      <c r="BH62" s="31">
        <v>4</v>
      </c>
      <c r="BI62" s="32">
        <v>1</v>
      </c>
      <c r="BJ62" s="31">
        <v>4</v>
      </c>
      <c r="BK62" s="32">
        <v>2</v>
      </c>
      <c r="BL62" s="17">
        <v>2</v>
      </c>
      <c r="BM62" s="18">
        <v>4</v>
      </c>
      <c r="BN62" s="17">
        <v>2</v>
      </c>
      <c r="BO62" s="18">
        <v>4</v>
      </c>
      <c r="BP62" s="81"/>
      <c r="BQ62" s="82"/>
      <c r="BR62" s="25">
        <f>SUM($BP62,$BN62,$BL62,$BJ62,$BH62,$BF62,$BD62,$BB62,$AZ62,$AX62,$AV62,$AT62,$AR62,$AP62,$AN62,$AL62,$AJ62,$AH62,$AF62,$AD62,$AB62,$Z62,$X62,$V62,$T62,$R62,$P62,$N62,)</f>
        <v>73</v>
      </c>
      <c r="BS62" s="26">
        <f>SUM($BQ62,$BO62,$BM62,$BK62,$BI62,$BG62,$BE62,$BC62,$BA62,$AY62,$AW62,$AU62,$AS62,$AQ62,$AO62,$AM62,$AK62,$AI62,$AG62,$AE62,$AC62,$AA62,$Y62,$W62,$U62,$S62,$Q62,$O62,)</f>
        <v>62</v>
      </c>
      <c r="BT62" s="117"/>
      <c r="BV62" s="90"/>
      <c r="BW62" s="90"/>
      <c r="BX62" s="90"/>
      <c r="BY62" s="90"/>
      <c r="BZ62" s="90"/>
      <c r="CA62" s="90"/>
      <c r="CB62" s="90"/>
      <c r="CC62" s="90"/>
      <c r="CD62" s="93"/>
      <c r="CE62" s="93"/>
      <c r="CF62" s="90"/>
      <c r="CG62" s="90"/>
      <c r="CH62" s="90"/>
      <c r="CI62" s="93"/>
      <c r="CJ62" s="90"/>
      <c r="CK62" s="90"/>
      <c r="CL62" s="90"/>
      <c r="CM62" s="90"/>
      <c r="CN62" s="90"/>
      <c r="CO62" s="90"/>
      <c r="CP62" s="90"/>
      <c r="CQ62" s="90"/>
      <c r="CR62" s="90"/>
      <c r="CS62" s="90"/>
      <c r="CT62" s="90"/>
      <c r="CU62" s="90"/>
      <c r="CV62" s="90"/>
      <c r="CW62" s="91"/>
    </row>
    <row r="63" spans="1:102" x14ac:dyDescent="0.25">
      <c r="G63" s="60">
        <f>G7+G9+G11+G13+G15+G17+G19+G21+G23+G25+G27+G29+G31+G33+G35+G37+G39+G41+G43+G45+G47+G49+G51+G53+G55+G57+G59+G61</f>
        <v>31898</v>
      </c>
      <c r="BR63" s="87"/>
      <c r="BS63" s="87"/>
      <c r="BT63" s="61"/>
      <c r="BV63" s="62">
        <f>SUM(BV7:BV62)</f>
        <v>318</v>
      </c>
      <c r="BW63" s="62">
        <f t="shared" ref="BW63:CW63" si="837">SUM(BW7:BW62)</f>
        <v>352.5</v>
      </c>
      <c r="BX63" s="62">
        <f t="shared" si="837"/>
        <v>391</v>
      </c>
      <c r="BY63" s="62">
        <f t="shared" si="837"/>
        <v>297.5</v>
      </c>
      <c r="BZ63" s="62">
        <f t="shared" si="837"/>
        <v>323.5</v>
      </c>
      <c r="CA63" s="62">
        <f t="shared" si="837"/>
        <v>553</v>
      </c>
      <c r="CB63" s="62">
        <f t="shared" si="837"/>
        <v>527.5</v>
      </c>
      <c r="CC63" s="62">
        <f t="shared" si="837"/>
        <v>0</v>
      </c>
      <c r="CD63" s="62">
        <f t="shared" si="837"/>
        <v>0</v>
      </c>
      <c r="CE63" s="62">
        <f t="shared" si="837"/>
        <v>210.5</v>
      </c>
      <c r="CF63" s="62">
        <f t="shared" si="837"/>
        <v>458.5</v>
      </c>
      <c r="CG63" s="62">
        <f t="shared" si="837"/>
        <v>433</v>
      </c>
      <c r="CH63" s="62">
        <f t="shared" si="837"/>
        <v>228.5</v>
      </c>
      <c r="CI63" s="62">
        <f t="shared" si="837"/>
        <v>202</v>
      </c>
      <c r="CJ63" s="62">
        <f t="shared" si="837"/>
        <v>451</v>
      </c>
      <c r="CK63" s="62">
        <f t="shared" si="837"/>
        <v>310</v>
      </c>
      <c r="CL63" s="62">
        <f t="shared" si="837"/>
        <v>654.5</v>
      </c>
      <c r="CM63" s="62">
        <f t="shared" si="837"/>
        <v>448.5</v>
      </c>
      <c r="CN63" s="62">
        <f t="shared" si="837"/>
        <v>470</v>
      </c>
      <c r="CO63" s="62">
        <f t="shared" si="837"/>
        <v>362.5</v>
      </c>
      <c r="CP63" s="62">
        <f t="shared" si="837"/>
        <v>356.5</v>
      </c>
      <c r="CQ63" s="62">
        <f t="shared" si="837"/>
        <v>448</v>
      </c>
      <c r="CR63" s="62">
        <f t="shared" si="837"/>
        <v>424.5</v>
      </c>
      <c r="CS63" s="62">
        <f t="shared" si="837"/>
        <v>357</v>
      </c>
      <c r="CT63" s="62">
        <f t="shared" si="837"/>
        <v>469.5</v>
      </c>
      <c r="CU63" s="62">
        <f t="shared" si="837"/>
        <v>327</v>
      </c>
      <c r="CV63" s="62">
        <f t="shared" si="837"/>
        <v>249</v>
      </c>
      <c r="CW63" s="62">
        <f t="shared" si="837"/>
        <v>444</v>
      </c>
    </row>
    <row r="64" spans="1:102" x14ac:dyDescent="0.25">
      <c r="A64" s="63"/>
      <c r="B64" s="89" t="s">
        <v>147</v>
      </c>
      <c r="C64" s="89"/>
      <c r="D64" s="89"/>
      <c r="E64" s="89"/>
      <c r="F64" s="89"/>
      <c r="G64" s="89"/>
      <c r="H64" s="89"/>
      <c r="I64" s="89"/>
      <c r="J64" s="89"/>
      <c r="K64" s="89"/>
      <c r="L64" s="89"/>
      <c r="M64" s="63"/>
      <c r="N64" s="89" t="s">
        <v>60</v>
      </c>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4"/>
      <c r="BS64" s="65"/>
      <c r="BT64" s="65"/>
    </row>
    <row r="65" spans="1:99"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87"/>
      <c r="BS65" s="87"/>
      <c r="BT65" s="61"/>
      <c r="CU65" s="88"/>
    </row>
    <row r="66" spans="1:99"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4"/>
      <c r="BS66" s="65"/>
      <c r="BT66" s="65"/>
      <c r="CU66" s="88"/>
    </row>
    <row r="67" spans="1:99"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87"/>
      <c r="BS67" s="87"/>
      <c r="BT67" s="61"/>
    </row>
    <row r="68" spans="1:99" x14ac:dyDescent="0.2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64"/>
      <c r="BS68" s="65"/>
      <c r="BT68" s="65"/>
    </row>
    <row r="69" spans="1:99" x14ac:dyDescent="0.25">
      <c r="BR69" s="87"/>
      <c r="BS69" s="87"/>
      <c r="BT69" s="61"/>
    </row>
    <row r="70" spans="1:99" x14ac:dyDescent="0.25">
      <c r="BR70" s="64"/>
      <c r="BS70" s="65"/>
      <c r="BT70" s="65"/>
    </row>
  </sheetData>
  <protectedRanges>
    <protectedRange sqref="N7" name="Diapazons4"/>
    <protectedRange sqref="P8:Q8" name="Diapazons4_32"/>
    <protectedRange sqref="BR64:BT64 BR66:BT66 BR68:BT68 BR70:BT70 BR8:BT8 BR10:BT10 BR12:BT12 BR14:BT14 BR16:BT16 BR18:BT18 BR20:BT20 BR22:BT22 BR24:BT24 BR26:BT26 BR28:BT28 BR30:BT30 BR32:BT32 BR34:BT34 BR36:BT36 BR38:BT38 BR40:BT40 BR42:BT42 BR44:BT44 BR46:BT46 BR48:BT48 BR50:BT50 BR52:BT52 BR54:BT54 BR56:BT56 BR58:BT58 BR60:BT60 BR62:BT62" name="Diapazons1"/>
  </protectedRanges>
  <mergeCells count="2005">
    <mergeCell ref="AH6:AI6"/>
    <mergeCell ref="AJ6:AK6"/>
    <mergeCell ref="A1:BS1"/>
    <mergeCell ref="A5:C5"/>
    <mergeCell ref="M5:AC5"/>
    <mergeCell ref="AP5:BN5"/>
    <mergeCell ref="N6:O6"/>
    <mergeCell ref="P6:Q6"/>
    <mergeCell ref="R6:S6"/>
    <mergeCell ref="T6:U6"/>
    <mergeCell ref="V6:W6"/>
    <mergeCell ref="X6:Y6"/>
    <mergeCell ref="F7:F8"/>
    <mergeCell ref="G7:G8"/>
    <mergeCell ref="H7:H8"/>
    <mergeCell ref="I7:I8"/>
    <mergeCell ref="J7:J8"/>
    <mergeCell ref="K7:K8"/>
    <mergeCell ref="BJ6:BK6"/>
    <mergeCell ref="BL6:BM6"/>
    <mergeCell ref="BN6:BO6"/>
    <mergeCell ref="BP6:BQ6"/>
    <mergeCell ref="BR6:BS6"/>
    <mergeCell ref="A7:A8"/>
    <mergeCell ref="B7:B8"/>
    <mergeCell ref="C7:C8"/>
    <mergeCell ref="D7:D8"/>
    <mergeCell ref="E7:E8"/>
    <mergeCell ref="AX6:AY6"/>
    <mergeCell ref="AZ6:BA6"/>
    <mergeCell ref="BB6:BC6"/>
    <mergeCell ref="BD6:BE6"/>
    <mergeCell ref="BF6:BG6"/>
    <mergeCell ref="BH6:BI6"/>
    <mergeCell ref="AL6:AM6"/>
    <mergeCell ref="AN6:AO6"/>
    <mergeCell ref="AP6:AQ6"/>
    <mergeCell ref="AR6:AS6"/>
    <mergeCell ref="AT6:AU6"/>
    <mergeCell ref="AV6:AW6"/>
    <mergeCell ref="Z6:AA6"/>
    <mergeCell ref="AB6:AC6"/>
    <mergeCell ref="AD6:AE6"/>
    <mergeCell ref="AF6:AG6"/>
    <mergeCell ref="AH7:AI7"/>
    <mergeCell ref="AJ7:AK7"/>
    <mergeCell ref="AL7:AM7"/>
    <mergeCell ref="AN7:AO7"/>
    <mergeCell ref="AP7:AQ7"/>
    <mergeCell ref="AR7:AS7"/>
    <mergeCell ref="V7:W7"/>
    <mergeCell ref="X7:Y7"/>
    <mergeCell ref="Z7:AA7"/>
    <mergeCell ref="AB7:AC7"/>
    <mergeCell ref="AD7:AE7"/>
    <mergeCell ref="AF7:AG7"/>
    <mergeCell ref="L7:L8"/>
    <mergeCell ref="M7:M8"/>
    <mergeCell ref="N7:O7"/>
    <mergeCell ref="P7:Q7"/>
    <mergeCell ref="R7:S7"/>
    <mergeCell ref="T7:U7"/>
    <mergeCell ref="CC7:CC8"/>
    <mergeCell ref="CD7:CD8"/>
    <mergeCell ref="BR7:BS7"/>
    <mergeCell ref="BT7:BT8"/>
    <mergeCell ref="BU7:BU8"/>
    <mergeCell ref="BV7:BV8"/>
    <mergeCell ref="BW7:BW8"/>
    <mergeCell ref="BX7:BX8"/>
    <mergeCell ref="BF7:BG7"/>
    <mergeCell ref="BH7:BI7"/>
    <mergeCell ref="BJ7:BK7"/>
    <mergeCell ref="BL7:BM7"/>
    <mergeCell ref="BN7:BO7"/>
    <mergeCell ref="BP7:BQ7"/>
    <mergeCell ref="AT7:AU7"/>
    <mergeCell ref="AV7:AW7"/>
    <mergeCell ref="AX7:AY7"/>
    <mergeCell ref="AZ7:BA7"/>
    <mergeCell ref="BB7:BC7"/>
    <mergeCell ref="BD7:BE7"/>
    <mergeCell ref="CW7:CW8"/>
    <mergeCell ref="A9:A10"/>
    <mergeCell ref="B9:B10"/>
    <mergeCell ref="C9:C10"/>
    <mergeCell ref="D9:D10"/>
    <mergeCell ref="E9:E10"/>
    <mergeCell ref="F9:F10"/>
    <mergeCell ref="G9:G10"/>
    <mergeCell ref="H9:H10"/>
    <mergeCell ref="I9:I10"/>
    <mergeCell ref="CQ7:CQ8"/>
    <mergeCell ref="CR7:CR8"/>
    <mergeCell ref="CS7:CS8"/>
    <mergeCell ref="CT7:CT8"/>
    <mergeCell ref="CU7:CU8"/>
    <mergeCell ref="CV7:CV8"/>
    <mergeCell ref="CK7:CK8"/>
    <mergeCell ref="CL7:CL8"/>
    <mergeCell ref="CM7:CM8"/>
    <mergeCell ref="CN7:CN8"/>
    <mergeCell ref="CO7:CO8"/>
    <mergeCell ref="CP7:CP8"/>
    <mergeCell ref="CE7:CE8"/>
    <mergeCell ref="CF7:CF8"/>
    <mergeCell ref="CG7:CG8"/>
    <mergeCell ref="CH7:CH8"/>
    <mergeCell ref="CI7:CI8"/>
    <mergeCell ref="CJ7:CJ8"/>
    <mergeCell ref="BY7:BY8"/>
    <mergeCell ref="BZ7:BZ8"/>
    <mergeCell ref="CA7:CA8"/>
    <mergeCell ref="CB7:CB8"/>
    <mergeCell ref="AF9:AG9"/>
    <mergeCell ref="AH9:AI9"/>
    <mergeCell ref="AJ9:AK9"/>
    <mergeCell ref="AL9:AM9"/>
    <mergeCell ref="AN9:AO9"/>
    <mergeCell ref="AP9:AQ9"/>
    <mergeCell ref="T9:U9"/>
    <mergeCell ref="V9:W9"/>
    <mergeCell ref="X9:Y9"/>
    <mergeCell ref="Z9:AA9"/>
    <mergeCell ref="AB9:AC9"/>
    <mergeCell ref="AD9:AE9"/>
    <mergeCell ref="J9:J10"/>
    <mergeCell ref="K9:K10"/>
    <mergeCell ref="L9:L10"/>
    <mergeCell ref="M9:M10"/>
    <mergeCell ref="N9:O9"/>
    <mergeCell ref="R9:S9"/>
    <mergeCell ref="CC9:CC10"/>
    <mergeCell ref="CD9:CD10"/>
    <mergeCell ref="BP9:BQ9"/>
    <mergeCell ref="BR9:BS9"/>
    <mergeCell ref="BT9:BT10"/>
    <mergeCell ref="BV9:BV10"/>
    <mergeCell ref="BW9:BW10"/>
    <mergeCell ref="BX9:BX10"/>
    <mergeCell ref="BD9:BE9"/>
    <mergeCell ref="BF9:BG9"/>
    <mergeCell ref="BH9:BI9"/>
    <mergeCell ref="BJ9:BK9"/>
    <mergeCell ref="BL9:BM9"/>
    <mergeCell ref="BN9:BO9"/>
    <mergeCell ref="AR9:AS9"/>
    <mergeCell ref="AT9:AU9"/>
    <mergeCell ref="AV9:AW9"/>
    <mergeCell ref="AX9:AY9"/>
    <mergeCell ref="AZ9:BA9"/>
    <mergeCell ref="BB9:BC9"/>
    <mergeCell ref="CW9:CW10"/>
    <mergeCell ref="A11:A12"/>
    <mergeCell ref="B11:B12"/>
    <mergeCell ref="C11:C12"/>
    <mergeCell ref="D11:D12"/>
    <mergeCell ref="E11:E12"/>
    <mergeCell ref="F11:F12"/>
    <mergeCell ref="G11:G12"/>
    <mergeCell ref="H11:H12"/>
    <mergeCell ref="I11:I12"/>
    <mergeCell ref="CQ9:CQ10"/>
    <mergeCell ref="CR9:CR10"/>
    <mergeCell ref="CS9:CS10"/>
    <mergeCell ref="CT9:CT10"/>
    <mergeCell ref="CU9:CU10"/>
    <mergeCell ref="CV9:CV10"/>
    <mergeCell ref="CK9:CK10"/>
    <mergeCell ref="CL9:CL10"/>
    <mergeCell ref="CM9:CM10"/>
    <mergeCell ref="CN9:CN10"/>
    <mergeCell ref="CO9:CO10"/>
    <mergeCell ref="CP9:CP10"/>
    <mergeCell ref="CE9:CE10"/>
    <mergeCell ref="CF9:CF10"/>
    <mergeCell ref="CG9:CG10"/>
    <mergeCell ref="CH9:CH10"/>
    <mergeCell ref="CI9:CI10"/>
    <mergeCell ref="CJ9:CJ10"/>
    <mergeCell ref="BY9:BY10"/>
    <mergeCell ref="BZ9:BZ10"/>
    <mergeCell ref="CA9:CA10"/>
    <mergeCell ref="CB9:CB10"/>
    <mergeCell ref="AF11:AG11"/>
    <mergeCell ref="AH11:AI11"/>
    <mergeCell ref="AJ11:AK11"/>
    <mergeCell ref="AL11:AM11"/>
    <mergeCell ref="AN11:AO11"/>
    <mergeCell ref="AP11:AQ11"/>
    <mergeCell ref="T11:U11"/>
    <mergeCell ref="V11:W11"/>
    <mergeCell ref="X11:Y11"/>
    <mergeCell ref="Z11:AA11"/>
    <mergeCell ref="AB11:AC11"/>
    <mergeCell ref="AD11:AE11"/>
    <mergeCell ref="J11:J12"/>
    <mergeCell ref="K11:K12"/>
    <mergeCell ref="L11:L12"/>
    <mergeCell ref="M11:M12"/>
    <mergeCell ref="N11:O11"/>
    <mergeCell ref="P11:Q11"/>
    <mergeCell ref="CC11:CC12"/>
    <mergeCell ref="CD11:CD12"/>
    <mergeCell ref="BP11:BQ11"/>
    <mergeCell ref="BR11:BS11"/>
    <mergeCell ref="BT11:BT12"/>
    <mergeCell ref="BV11:BV12"/>
    <mergeCell ref="BW11:BW12"/>
    <mergeCell ref="BX11:BX12"/>
    <mergeCell ref="BD11:BE11"/>
    <mergeCell ref="BF11:BG11"/>
    <mergeCell ref="BH11:BI11"/>
    <mergeCell ref="BJ11:BK11"/>
    <mergeCell ref="BL11:BM11"/>
    <mergeCell ref="BN11:BO11"/>
    <mergeCell ref="AR11:AS11"/>
    <mergeCell ref="AT11:AU11"/>
    <mergeCell ref="AV11:AW11"/>
    <mergeCell ref="AX11:AY11"/>
    <mergeCell ref="AZ11:BA11"/>
    <mergeCell ref="BB11:BC11"/>
    <mergeCell ref="CW11:CW12"/>
    <mergeCell ref="A13:A14"/>
    <mergeCell ref="B13:B14"/>
    <mergeCell ref="C13:C14"/>
    <mergeCell ref="D13:D14"/>
    <mergeCell ref="E13:E14"/>
    <mergeCell ref="F13:F14"/>
    <mergeCell ref="G13:G14"/>
    <mergeCell ref="H13:H14"/>
    <mergeCell ref="I13:I14"/>
    <mergeCell ref="CQ11:CQ12"/>
    <mergeCell ref="CR11:CR12"/>
    <mergeCell ref="CS11:CS12"/>
    <mergeCell ref="CT11:CT12"/>
    <mergeCell ref="CU11:CU12"/>
    <mergeCell ref="CV11:CV12"/>
    <mergeCell ref="CK11:CK12"/>
    <mergeCell ref="CL11:CL12"/>
    <mergeCell ref="CM11:CM12"/>
    <mergeCell ref="CN11:CN12"/>
    <mergeCell ref="CO11:CO12"/>
    <mergeCell ref="CP11:CP12"/>
    <mergeCell ref="CE11:CE12"/>
    <mergeCell ref="CF11:CF12"/>
    <mergeCell ref="CG11:CG12"/>
    <mergeCell ref="CH11:CH12"/>
    <mergeCell ref="CI11:CI12"/>
    <mergeCell ref="CJ11:CJ12"/>
    <mergeCell ref="BY11:BY12"/>
    <mergeCell ref="BZ11:BZ12"/>
    <mergeCell ref="CA11:CA12"/>
    <mergeCell ref="CB11:CB12"/>
    <mergeCell ref="AF13:AG13"/>
    <mergeCell ref="AH13:AI13"/>
    <mergeCell ref="AJ13:AK13"/>
    <mergeCell ref="AL13:AM13"/>
    <mergeCell ref="AN13:AO13"/>
    <mergeCell ref="AP13:AQ13"/>
    <mergeCell ref="R13:S13"/>
    <mergeCell ref="V13:W13"/>
    <mergeCell ref="X13:Y13"/>
    <mergeCell ref="Z13:AA13"/>
    <mergeCell ref="AB13:AC13"/>
    <mergeCell ref="AD13:AE13"/>
    <mergeCell ref="J13:J14"/>
    <mergeCell ref="K13:K14"/>
    <mergeCell ref="L13:L14"/>
    <mergeCell ref="M13:M14"/>
    <mergeCell ref="N13:O13"/>
    <mergeCell ref="P13:Q13"/>
    <mergeCell ref="CC13:CC14"/>
    <mergeCell ref="CD13:CD14"/>
    <mergeCell ref="BP13:BQ13"/>
    <mergeCell ref="BR13:BS13"/>
    <mergeCell ref="BT13:BT14"/>
    <mergeCell ref="BV13:BV14"/>
    <mergeCell ref="BW13:BW14"/>
    <mergeCell ref="BX13:BX14"/>
    <mergeCell ref="BD13:BE13"/>
    <mergeCell ref="BF13:BG13"/>
    <mergeCell ref="BH13:BI13"/>
    <mergeCell ref="BJ13:BK13"/>
    <mergeCell ref="BL13:BM13"/>
    <mergeCell ref="BN13:BO13"/>
    <mergeCell ref="AR13:AS13"/>
    <mergeCell ref="AT13:AU13"/>
    <mergeCell ref="AV13:AW13"/>
    <mergeCell ref="AX13:AY13"/>
    <mergeCell ref="AZ13:BA13"/>
    <mergeCell ref="BB13:BC13"/>
    <mergeCell ref="CW13:CW14"/>
    <mergeCell ref="A15:A16"/>
    <mergeCell ref="B15:B16"/>
    <mergeCell ref="C15:C16"/>
    <mergeCell ref="D15:D16"/>
    <mergeCell ref="E15:E16"/>
    <mergeCell ref="F15:F16"/>
    <mergeCell ref="G15:G16"/>
    <mergeCell ref="H15:H16"/>
    <mergeCell ref="I15:I16"/>
    <mergeCell ref="CQ13:CQ14"/>
    <mergeCell ref="CR13:CR14"/>
    <mergeCell ref="CS13:CS14"/>
    <mergeCell ref="CT13:CT14"/>
    <mergeCell ref="CU13:CU14"/>
    <mergeCell ref="CV13:CV14"/>
    <mergeCell ref="CK13:CK14"/>
    <mergeCell ref="CL13:CL14"/>
    <mergeCell ref="CM13:CM14"/>
    <mergeCell ref="CN13:CN14"/>
    <mergeCell ref="CO13:CO14"/>
    <mergeCell ref="CP13:CP14"/>
    <mergeCell ref="CE13:CE14"/>
    <mergeCell ref="CF13:CF14"/>
    <mergeCell ref="CG13:CG14"/>
    <mergeCell ref="CH13:CH14"/>
    <mergeCell ref="CI13:CI14"/>
    <mergeCell ref="CJ13:CJ14"/>
    <mergeCell ref="BY13:BY14"/>
    <mergeCell ref="BZ13:BZ14"/>
    <mergeCell ref="CA13:CA14"/>
    <mergeCell ref="CB13:CB14"/>
    <mergeCell ref="AF15:AG15"/>
    <mergeCell ref="AH15:AI15"/>
    <mergeCell ref="AJ15:AK15"/>
    <mergeCell ref="AL15:AM15"/>
    <mergeCell ref="AN15:AO15"/>
    <mergeCell ref="AP15:AQ15"/>
    <mergeCell ref="R15:S15"/>
    <mergeCell ref="T15:U15"/>
    <mergeCell ref="X15:Y15"/>
    <mergeCell ref="Z15:AA15"/>
    <mergeCell ref="AB15:AC15"/>
    <mergeCell ref="AD15:AE15"/>
    <mergeCell ref="J15:J16"/>
    <mergeCell ref="K15:K16"/>
    <mergeCell ref="L15:L16"/>
    <mergeCell ref="M15:M16"/>
    <mergeCell ref="N15:O15"/>
    <mergeCell ref="P15:Q15"/>
    <mergeCell ref="CC15:CC16"/>
    <mergeCell ref="CD15:CD16"/>
    <mergeCell ref="BP15:BQ15"/>
    <mergeCell ref="BR15:BS15"/>
    <mergeCell ref="BT15:BT16"/>
    <mergeCell ref="BV15:BV16"/>
    <mergeCell ref="BW15:BW16"/>
    <mergeCell ref="BX15:BX16"/>
    <mergeCell ref="BD15:BE15"/>
    <mergeCell ref="BF15:BG15"/>
    <mergeCell ref="BH15:BI15"/>
    <mergeCell ref="BJ15:BK15"/>
    <mergeCell ref="BL15:BM15"/>
    <mergeCell ref="BN15:BO15"/>
    <mergeCell ref="AR15:AS15"/>
    <mergeCell ref="AT15:AU15"/>
    <mergeCell ref="AV15:AW15"/>
    <mergeCell ref="AX15:AY15"/>
    <mergeCell ref="AZ15:BA15"/>
    <mergeCell ref="BB15:BC15"/>
    <mergeCell ref="CW15:CW16"/>
    <mergeCell ref="A17:A18"/>
    <mergeCell ref="B17:B18"/>
    <mergeCell ref="C17:C18"/>
    <mergeCell ref="D17:D18"/>
    <mergeCell ref="E17:E18"/>
    <mergeCell ref="F17:F18"/>
    <mergeCell ref="G17:G18"/>
    <mergeCell ref="H17:H18"/>
    <mergeCell ref="I17:I18"/>
    <mergeCell ref="CQ15:CQ16"/>
    <mergeCell ref="CR15:CR16"/>
    <mergeCell ref="CS15:CS16"/>
    <mergeCell ref="CT15:CT16"/>
    <mergeCell ref="CU15:CU16"/>
    <mergeCell ref="CV15:CV16"/>
    <mergeCell ref="CK15:CK16"/>
    <mergeCell ref="CL15:CL16"/>
    <mergeCell ref="CM15:CM16"/>
    <mergeCell ref="CN15:CN16"/>
    <mergeCell ref="CO15:CO16"/>
    <mergeCell ref="CP15:CP16"/>
    <mergeCell ref="CE15:CE16"/>
    <mergeCell ref="CF15:CF16"/>
    <mergeCell ref="CG15:CG16"/>
    <mergeCell ref="CH15:CH16"/>
    <mergeCell ref="CI15:CI16"/>
    <mergeCell ref="CJ15:CJ16"/>
    <mergeCell ref="BY15:BY16"/>
    <mergeCell ref="BZ15:BZ16"/>
    <mergeCell ref="CA15:CA16"/>
    <mergeCell ref="CB15:CB16"/>
    <mergeCell ref="AF17:AG17"/>
    <mergeCell ref="AH17:AI17"/>
    <mergeCell ref="AJ17:AK17"/>
    <mergeCell ref="AL17:AM17"/>
    <mergeCell ref="AN17:AO17"/>
    <mergeCell ref="AP17:AQ17"/>
    <mergeCell ref="R17:S17"/>
    <mergeCell ref="T17:U17"/>
    <mergeCell ref="V17:W17"/>
    <mergeCell ref="Z17:AA17"/>
    <mergeCell ref="AB17:AC17"/>
    <mergeCell ref="AD17:AE17"/>
    <mergeCell ref="J17:J18"/>
    <mergeCell ref="K17:K18"/>
    <mergeCell ref="L17:L18"/>
    <mergeCell ref="M17:M18"/>
    <mergeCell ref="N17:O17"/>
    <mergeCell ref="P17:Q17"/>
    <mergeCell ref="CC17:CC18"/>
    <mergeCell ref="CD17:CD18"/>
    <mergeCell ref="BP17:BQ17"/>
    <mergeCell ref="BR17:BS17"/>
    <mergeCell ref="BT17:BT18"/>
    <mergeCell ref="BV17:BV18"/>
    <mergeCell ref="BW17:BW18"/>
    <mergeCell ref="BX17:BX18"/>
    <mergeCell ref="BD17:BE17"/>
    <mergeCell ref="BF17:BG17"/>
    <mergeCell ref="BH17:BI17"/>
    <mergeCell ref="BJ17:BK17"/>
    <mergeCell ref="BL17:BM17"/>
    <mergeCell ref="BN17:BO17"/>
    <mergeCell ref="AR17:AS17"/>
    <mergeCell ref="AT17:AU17"/>
    <mergeCell ref="AV17:AW17"/>
    <mergeCell ref="AX17:AY17"/>
    <mergeCell ref="AZ17:BA17"/>
    <mergeCell ref="BB17:BC17"/>
    <mergeCell ref="CW17:CW18"/>
    <mergeCell ref="A19:A20"/>
    <mergeCell ref="B19:B20"/>
    <mergeCell ref="C19:C20"/>
    <mergeCell ref="D19:D20"/>
    <mergeCell ref="E19:E20"/>
    <mergeCell ref="F19:F20"/>
    <mergeCell ref="G19:G20"/>
    <mergeCell ref="H19:H20"/>
    <mergeCell ref="I19:I20"/>
    <mergeCell ref="CQ17:CQ18"/>
    <mergeCell ref="CR17:CR18"/>
    <mergeCell ref="CS17:CS18"/>
    <mergeCell ref="CT17:CT18"/>
    <mergeCell ref="CU17:CU18"/>
    <mergeCell ref="CV17:CV18"/>
    <mergeCell ref="CK17:CK18"/>
    <mergeCell ref="CL17:CL18"/>
    <mergeCell ref="CM17:CM18"/>
    <mergeCell ref="CN17:CN18"/>
    <mergeCell ref="CO17:CO18"/>
    <mergeCell ref="CP17:CP18"/>
    <mergeCell ref="CE17:CE18"/>
    <mergeCell ref="CF17:CF18"/>
    <mergeCell ref="CG17:CG18"/>
    <mergeCell ref="CH17:CH18"/>
    <mergeCell ref="CI17:CI18"/>
    <mergeCell ref="CJ17:CJ18"/>
    <mergeCell ref="BY17:BY18"/>
    <mergeCell ref="BZ17:BZ18"/>
    <mergeCell ref="CA17:CA18"/>
    <mergeCell ref="CB17:CB18"/>
    <mergeCell ref="AF19:AG19"/>
    <mergeCell ref="AH19:AI19"/>
    <mergeCell ref="AJ19:AK19"/>
    <mergeCell ref="AL19:AM19"/>
    <mergeCell ref="AN19:AO19"/>
    <mergeCell ref="AP19:AQ19"/>
    <mergeCell ref="R19:S19"/>
    <mergeCell ref="T19:U19"/>
    <mergeCell ref="V19:W19"/>
    <mergeCell ref="X19:Y19"/>
    <mergeCell ref="AB19:AC19"/>
    <mergeCell ref="AD19:AE19"/>
    <mergeCell ref="J19:J20"/>
    <mergeCell ref="K19:K20"/>
    <mergeCell ref="L19:L20"/>
    <mergeCell ref="M19:M20"/>
    <mergeCell ref="N19:O19"/>
    <mergeCell ref="P19:Q19"/>
    <mergeCell ref="CC19:CC20"/>
    <mergeCell ref="CD19:CD20"/>
    <mergeCell ref="BP19:BQ19"/>
    <mergeCell ref="BR19:BS19"/>
    <mergeCell ref="BT19:BT20"/>
    <mergeCell ref="BV19:BV20"/>
    <mergeCell ref="BW19:BW20"/>
    <mergeCell ref="BX19:BX20"/>
    <mergeCell ref="BD19:BE19"/>
    <mergeCell ref="BF19:BG19"/>
    <mergeCell ref="BH19:BI19"/>
    <mergeCell ref="BJ19:BK19"/>
    <mergeCell ref="BL19:BM19"/>
    <mergeCell ref="BN19:BO19"/>
    <mergeCell ref="AR19:AS19"/>
    <mergeCell ref="AT19:AU19"/>
    <mergeCell ref="AV19:AW19"/>
    <mergeCell ref="AX19:AY19"/>
    <mergeCell ref="AZ19:BA19"/>
    <mergeCell ref="BB19:BC19"/>
    <mergeCell ref="CW19:CW20"/>
    <mergeCell ref="A21:A22"/>
    <mergeCell ref="B21:B22"/>
    <mergeCell ref="C21:C22"/>
    <mergeCell ref="D21:D22"/>
    <mergeCell ref="E21:E22"/>
    <mergeCell ref="F21:F22"/>
    <mergeCell ref="G21:G22"/>
    <mergeCell ref="H21:H22"/>
    <mergeCell ref="I21:I22"/>
    <mergeCell ref="CQ19:CQ20"/>
    <mergeCell ref="CR19:CR20"/>
    <mergeCell ref="CS19:CS20"/>
    <mergeCell ref="CT19:CT20"/>
    <mergeCell ref="CU19:CU20"/>
    <mergeCell ref="CV19:CV20"/>
    <mergeCell ref="CK19:CK20"/>
    <mergeCell ref="CL19:CL20"/>
    <mergeCell ref="CM19:CM20"/>
    <mergeCell ref="CN19:CN20"/>
    <mergeCell ref="CO19:CO20"/>
    <mergeCell ref="CP19:CP20"/>
    <mergeCell ref="CE19:CE20"/>
    <mergeCell ref="CF19:CF20"/>
    <mergeCell ref="CG19:CG20"/>
    <mergeCell ref="CH19:CH20"/>
    <mergeCell ref="CI19:CI20"/>
    <mergeCell ref="CJ19:CJ20"/>
    <mergeCell ref="BY19:BY20"/>
    <mergeCell ref="BZ19:BZ20"/>
    <mergeCell ref="CA19:CA20"/>
    <mergeCell ref="CB19:CB20"/>
    <mergeCell ref="AF21:AG21"/>
    <mergeCell ref="AH21:AI21"/>
    <mergeCell ref="AJ21:AK21"/>
    <mergeCell ref="AL21:AM21"/>
    <mergeCell ref="AN21:AO21"/>
    <mergeCell ref="AP21:AQ21"/>
    <mergeCell ref="R21:S21"/>
    <mergeCell ref="T21:U21"/>
    <mergeCell ref="V21:W21"/>
    <mergeCell ref="X21:Y21"/>
    <mergeCell ref="Z21:AA21"/>
    <mergeCell ref="AD21:AE21"/>
    <mergeCell ref="J21:J22"/>
    <mergeCell ref="K21:K22"/>
    <mergeCell ref="L21:L22"/>
    <mergeCell ref="M21:M22"/>
    <mergeCell ref="N21:O21"/>
    <mergeCell ref="P21:Q21"/>
    <mergeCell ref="CC21:CC22"/>
    <mergeCell ref="CD21:CD22"/>
    <mergeCell ref="BP21:BQ21"/>
    <mergeCell ref="BR21:BS21"/>
    <mergeCell ref="BT21:BT22"/>
    <mergeCell ref="BV21:BV22"/>
    <mergeCell ref="BW21:BW22"/>
    <mergeCell ref="BX21:BX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CW21:CW22"/>
    <mergeCell ref="A23:A24"/>
    <mergeCell ref="B23:B24"/>
    <mergeCell ref="C23:C24"/>
    <mergeCell ref="D23:D24"/>
    <mergeCell ref="E23:E24"/>
    <mergeCell ref="F23:F24"/>
    <mergeCell ref="G23:G24"/>
    <mergeCell ref="H23:H24"/>
    <mergeCell ref="I23:I24"/>
    <mergeCell ref="CQ21:CQ22"/>
    <mergeCell ref="CR21:CR22"/>
    <mergeCell ref="CS21:CS22"/>
    <mergeCell ref="CT21:CT22"/>
    <mergeCell ref="CU21:CU22"/>
    <mergeCell ref="CV21:CV22"/>
    <mergeCell ref="CK21:CK22"/>
    <mergeCell ref="CL21:CL22"/>
    <mergeCell ref="CM21:CM22"/>
    <mergeCell ref="CN21:CN22"/>
    <mergeCell ref="CO21:CO22"/>
    <mergeCell ref="CP21:CP22"/>
    <mergeCell ref="CE21:CE22"/>
    <mergeCell ref="CF21:CF22"/>
    <mergeCell ref="CG21:CG22"/>
    <mergeCell ref="CH21:CH22"/>
    <mergeCell ref="CI21:CI22"/>
    <mergeCell ref="CJ21:CJ22"/>
    <mergeCell ref="BY21:BY22"/>
    <mergeCell ref="BZ21:BZ22"/>
    <mergeCell ref="CA21:CA22"/>
    <mergeCell ref="CB21:CB22"/>
    <mergeCell ref="AF23:AG23"/>
    <mergeCell ref="AH23:AI23"/>
    <mergeCell ref="AJ23:AK23"/>
    <mergeCell ref="AL23:AM23"/>
    <mergeCell ref="AN23:AO23"/>
    <mergeCell ref="AP23:AQ23"/>
    <mergeCell ref="R23:S23"/>
    <mergeCell ref="T23:U23"/>
    <mergeCell ref="V23:W23"/>
    <mergeCell ref="X23:Y23"/>
    <mergeCell ref="Z23:AA23"/>
    <mergeCell ref="AB23:AC23"/>
    <mergeCell ref="J23:J24"/>
    <mergeCell ref="K23:K24"/>
    <mergeCell ref="L23:L24"/>
    <mergeCell ref="M23:M24"/>
    <mergeCell ref="N23:O23"/>
    <mergeCell ref="P23:Q23"/>
    <mergeCell ref="CC23:CC24"/>
    <mergeCell ref="CD23:CD24"/>
    <mergeCell ref="BP23:BQ23"/>
    <mergeCell ref="BR23:BS23"/>
    <mergeCell ref="BT23:BT24"/>
    <mergeCell ref="BV23:BV24"/>
    <mergeCell ref="BW23:BW24"/>
    <mergeCell ref="BX23:BX24"/>
    <mergeCell ref="BD23:BE23"/>
    <mergeCell ref="BF23:BG23"/>
    <mergeCell ref="BH23:BI23"/>
    <mergeCell ref="BJ23:BK23"/>
    <mergeCell ref="BL23:BM23"/>
    <mergeCell ref="BN23:BO23"/>
    <mergeCell ref="AR23:AS23"/>
    <mergeCell ref="AT23:AU23"/>
    <mergeCell ref="AV23:AW23"/>
    <mergeCell ref="AX23:AY23"/>
    <mergeCell ref="AZ23:BA23"/>
    <mergeCell ref="BB23:BC23"/>
    <mergeCell ref="CW23:CW24"/>
    <mergeCell ref="A25:A26"/>
    <mergeCell ref="B25:B26"/>
    <mergeCell ref="C25:C26"/>
    <mergeCell ref="D25:D26"/>
    <mergeCell ref="E25:E26"/>
    <mergeCell ref="F25:F26"/>
    <mergeCell ref="G25:G26"/>
    <mergeCell ref="H25:H26"/>
    <mergeCell ref="I25:I26"/>
    <mergeCell ref="CQ23:CQ24"/>
    <mergeCell ref="CR23:CR24"/>
    <mergeCell ref="CS23:CS24"/>
    <mergeCell ref="CT23:CT24"/>
    <mergeCell ref="CU23:CU24"/>
    <mergeCell ref="CV23:CV24"/>
    <mergeCell ref="CK23:CK24"/>
    <mergeCell ref="CL23:CL24"/>
    <mergeCell ref="CM23:CM24"/>
    <mergeCell ref="CN23:CN24"/>
    <mergeCell ref="CO23:CO24"/>
    <mergeCell ref="CP23:CP24"/>
    <mergeCell ref="CE23:CE24"/>
    <mergeCell ref="CF23:CF24"/>
    <mergeCell ref="CG23:CG24"/>
    <mergeCell ref="CH23:CH24"/>
    <mergeCell ref="CI23:CI24"/>
    <mergeCell ref="CJ23:CJ24"/>
    <mergeCell ref="BY23:BY24"/>
    <mergeCell ref="BZ23:BZ24"/>
    <mergeCell ref="CA23:CA24"/>
    <mergeCell ref="CB23:CB24"/>
    <mergeCell ref="AD25:AE25"/>
    <mergeCell ref="AH25:AI25"/>
    <mergeCell ref="AJ25:AK25"/>
    <mergeCell ref="AL25:AM25"/>
    <mergeCell ref="AN25:AO25"/>
    <mergeCell ref="AP25:AQ25"/>
    <mergeCell ref="R25:S25"/>
    <mergeCell ref="T25:U25"/>
    <mergeCell ref="V25:W25"/>
    <mergeCell ref="X25:Y25"/>
    <mergeCell ref="Z25:AA25"/>
    <mergeCell ref="AB25:AC25"/>
    <mergeCell ref="J25:J26"/>
    <mergeCell ref="K25:K26"/>
    <mergeCell ref="L25:L26"/>
    <mergeCell ref="M25:M26"/>
    <mergeCell ref="N25:O25"/>
    <mergeCell ref="P25:Q25"/>
    <mergeCell ref="CC25:CC26"/>
    <mergeCell ref="CD25:CD26"/>
    <mergeCell ref="BP25:BQ25"/>
    <mergeCell ref="BR25:BS25"/>
    <mergeCell ref="BT25:BT26"/>
    <mergeCell ref="BV25:BV26"/>
    <mergeCell ref="BW25:BW26"/>
    <mergeCell ref="BX25:BX26"/>
    <mergeCell ref="BD25:BE25"/>
    <mergeCell ref="BF25:BG25"/>
    <mergeCell ref="BH25:BI25"/>
    <mergeCell ref="BJ25:BK25"/>
    <mergeCell ref="BL25:BM25"/>
    <mergeCell ref="BN25:BO25"/>
    <mergeCell ref="AR25:AS25"/>
    <mergeCell ref="AT25:AU25"/>
    <mergeCell ref="AV25:AW25"/>
    <mergeCell ref="AX25:AY25"/>
    <mergeCell ref="AZ25:BA25"/>
    <mergeCell ref="BB25:BC25"/>
    <mergeCell ref="CW25:CW26"/>
    <mergeCell ref="A27:A28"/>
    <mergeCell ref="B27:B28"/>
    <mergeCell ref="C27:C28"/>
    <mergeCell ref="D27:D28"/>
    <mergeCell ref="E27:E28"/>
    <mergeCell ref="F27:F28"/>
    <mergeCell ref="G27:G28"/>
    <mergeCell ref="H27:H28"/>
    <mergeCell ref="I27:I28"/>
    <mergeCell ref="CQ25:CQ26"/>
    <mergeCell ref="CR25:CR26"/>
    <mergeCell ref="CS25:CS26"/>
    <mergeCell ref="CT25:CT26"/>
    <mergeCell ref="CU25:CU26"/>
    <mergeCell ref="CV25:CV26"/>
    <mergeCell ref="CK25:CK26"/>
    <mergeCell ref="CL25:CL26"/>
    <mergeCell ref="CM25:CM26"/>
    <mergeCell ref="CN25:CN26"/>
    <mergeCell ref="CO25:CO26"/>
    <mergeCell ref="CP25:CP26"/>
    <mergeCell ref="CE25:CE26"/>
    <mergeCell ref="CF25:CF26"/>
    <mergeCell ref="CG25:CG26"/>
    <mergeCell ref="CH25:CH26"/>
    <mergeCell ref="CI25:CI26"/>
    <mergeCell ref="CJ25:CJ26"/>
    <mergeCell ref="BY25:BY26"/>
    <mergeCell ref="BZ25:BZ26"/>
    <mergeCell ref="CA25:CA26"/>
    <mergeCell ref="CB25:CB26"/>
    <mergeCell ref="AD27:AE27"/>
    <mergeCell ref="AF27:AG27"/>
    <mergeCell ref="AJ27:AK27"/>
    <mergeCell ref="AL27:AM27"/>
    <mergeCell ref="AN27:AO27"/>
    <mergeCell ref="AP27:AQ27"/>
    <mergeCell ref="R27:S27"/>
    <mergeCell ref="T27:U27"/>
    <mergeCell ref="V27:W27"/>
    <mergeCell ref="X27:Y27"/>
    <mergeCell ref="Z27:AA27"/>
    <mergeCell ref="AB27:AC27"/>
    <mergeCell ref="J27:J28"/>
    <mergeCell ref="K27:K28"/>
    <mergeCell ref="L27:L28"/>
    <mergeCell ref="M27:M28"/>
    <mergeCell ref="N27:O27"/>
    <mergeCell ref="P27:Q27"/>
    <mergeCell ref="CC27:CC28"/>
    <mergeCell ref="CD27:CD28"/>
    <mergeCell ref="BP27:BQ27"/>
    <mergeCell ref="BR27:BS27"/>
    <mergeCell ref="BT27:BT28"/>
    <mergeCell ref="BV27:BV28"/>
    <mergeCell ref="BW27:BW28"/>
    <mergeCell ref="BX27:BX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CW27:CW28"/>
    <mergeCell ref="A29:A30"/>
    <mergeCell ref="B29:B30"/>
    <mergeCell ref="C29:C30"/>
    <mergeCell ref="D29:D30"/>
    <mergeCell ref="E29:E30"/>
    <mergeCell ref="F29:F30"/>
    <mergeCell ref="G29:G30"/>
    <mergeCell ref="H29:H30"/>
    <mergeCell ref="I29:I30"/>
    <mergeCell ref="CQ27:CQ28"/>
    <mergeCell ref="CR27:CR28"/>
    <mergeCell ref="CS27:CS28"/>
    <mergeCell ref="CT27:CT28"/>
    <mergeCell ref="CU27:CU28"/>
    <mergeCell ref="CV27:CV28"/>
    <mergeCell ref="CK27:CK28"/>
    <mergeCell ref="CL27:CL28"/>
    <mergeCell ref="CM27:CM28"/>
    <mergeCell ref="CN27:CN28"/>
    <mergeCell ref="CO27:CO28"/>
    <mergeCell ref="CP27:CP28"/>
    <mergeCell ref="CE27:CE28"/>
    <mergeCell ref="CF27:CF28"/>
    <mergeCell ref="CG27:CG28"/>
    <mergeCell ref="CH27:CH28"/>
    <mergeCell ref="CI27:CI28"/>
    <mergeCell ref="CJ27:CJ28"/>
    <mergeCell ref="BY27:BY28"/>
    <mergeCell ref="BZ27:BZ28"/>
    <mergeCell ref="CA27:CA28"/>
    <mergeCell ref="CB27:CB28"/>
    <mergeCell ref="AD29:AE29"/>
    <mergeCell ref="AF29:AG29"/>
    <mergeCell ref="AH29:AI29"/>
    <mergeCell ref="AL29:AM29"/>
    <mergeCell ref="AN29:AO29"/>
    <mergeCell ref="AP29:AQ29"/>
    <mergeCell ref="R29:S29"/>
    <mergeCell ref="T29:U29"/>
    <mergeCell ref="V29:W29"/>
    <mergeCell ref="X29:Y29"/>
    <mergeCell ref="Z29:AA29"/>
    <mergeCell ref="AB29:AC29"/>
    <mergeCell ref="J29:J30"/>
    <mergeCell ref="K29:K30"/>
    <mergeCell ref="L29:L30"/>
    <mergeCell ref="M29:M30"/>
    <mergeCell ref="N29:O29"/>
    <mergeCell ref="P29:Q29"/>
    <mergeCell ref="CC29:CC30"/>
    <mergeCell ref="CD29:CD30"/>
    <mergeCell ref="BP29:BQ29"/>
    <mergeCell ref="BR29:BS29"/>
    <mergeCell ref="BT29:BT30"/>
    <mergeCell ref="BV29:BV30"/>
    <mergeCell ref="BW29:BW30"/>
    <mergeCell ref="BX29:BX30"/>
    <mergeCell ref="BD29:BE29"/>
    <mergeCell ref="BF29:BG29"/>
    <mergeCell ref="BH29:BI29"/>
    <mergeCell ref="BJ29:BK29"/>
    <mergeCell ref="BL29:BM29"/>
    <mergeCell ref="BN29:BO29"/>
    <mergeCell ref="AR29:AS29"/>
    <mergeCell ref="AT29:AU29"/>
    <mergeCell ref="AV29:AW29"/>
    <mergeCell ref="AX29:AY29"/>
    <mergeCell ref="AZ29:BA29"/>
    <mergeCell ref="BB29:BC29"/>
    <mergeCell ref="CW29:CW30"/>
    <mergeCell ref="A31:A32"/>
    <mergeCell ref="B31:B32"/>
    <mergeCell ref="C31:C32"/>
    <mergeCell ref="D31:D32"/>
    <mergeCell ref="E31:E32"/>
    <mergeCell ref="F31:F32"/>
    <mergeCell ref="G31:G32"/>
    <mergeCell ref="H31:H32"/>
    <mergeCell ref="I31:I32"/>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AD31:AE31"/>
    <mergeCell ref="AF31:AG31"/>
    <mergeCell ref="AH31:AI31"/>
    <mergeCell ref="AJ31:AK31"/>
    <mergeCell ref="AN31:AO31"/>
    <mergeCell ref="AP31:AQ31"/>
    <mergeCell ref="R31:S31"/>
    <mergeCell ref="T31:U31"/>
    <mergeCell ref="V31:W31"/>
    <mergeCell ref="X31:Y31"/>
    <mergeCell ref="Z31:AA31"/>
    <mergeCell ref="AB31:AC31"/>
    <mergeCell ref="J31:J32"/>
    <mergeCell ref="K31:K32"/>
    <mergeCell ref="L31:L32"/>
    <mergeCell ref="M31:M32"/>
    <mergeCell ref="N31:O31"/>
    <mergeCell ref="P31:Q31"/>
    <mergeCell ref="CC31:CC32"/>
    <mergeCell ref="CD31:CD32"/>
    <mergeCell ref="BP31:BQ31"/>
    <mergeCell ref="BR31:BS31"/>
    <mergeCell ref="BT31:BT32"/>
    <mergeCell ref="BV31:BV32"/>
    <mergeCell ref="BW31:BW32"/>
    <mergeCell ref="BX31:BX32"/>
    <mergeCell ref="BD31:BE31"/>
    <mergeCell ref="BF31:BG31"/>
    <mergeCell ref="BH31:BI31"/>
    <mergeCell ref="BJ31:BK31"/>
    <mergeCell ref="BL31:BM31"/>
    <mergeCell ref="BN31:BO31"/>
    <mergeCell ref="AR31:AS31"/>
    <mergeCell ref="AT31:AU31"/>
    <mergeCell ref="AV31:AW31"/>
    <mergeCell ref="AX31:AY31"/>
    <mergeCell ref="AZ31:BA31"/>
    <mergeCell ref="BB31:BC31"/>
    <mergeCell ref="CW31:CW32"/>
    <mergeCell ref="A33:A34"/>
    <mergeCell ref="B33:B34"/>
    <mergeCell ref="C33:C34"/>
    <mergeCell ref="D33:D34"/>
    <mergeCell ref="E33:E34"/>
    <mergeCell ref="F33:F34"/>
    <mergeCell ref="G33:G34"/>
    <mergeCell ref="H33:H34"/>
    <mergeCell ref="I33:I34"/>
    <mergeCell ref="CQ31:CQ32"/>
    <mergeCell ref="CR31:CR32"/>
    <mergeCell ref="CS31:CS32"/>
    <mergeCell ref="CT31:CT32"/>
    <mergeCell ref="CU31:CU32"/>
    <mergeCell ref="CV31:CV32"/>
    <mergeCell ref="CK31:CK32"/>
    <mergeCell ref="CL31:CL32"/>
    <mergeCell ref="CM31:CM32"/>
    <mergeCell ref="CN31:CN32"/>
    <mergeCell ref="CO31:CO32"/>
    <mergeCell ref="CP31:CP32"/>
    <mergeCell ref="CE31:CE32"/>
    <mergeCell ref="CF31:CF32"/>
    <mergeCell ref="CG31:CG32"/>
    <mergeCell ref="CH31:CH32"/>
    <mergeCell ref="CI31:CI32"/>
    <mergeCell ref="CJ31:CJ32"/>
    <mergeCell ref="BY31:BY32"/>
    <mergeCell ref="BZ31:BZ32"/>
    <mergeCell ref="CA31:CA32"/>
    <mergeCell ref="CB31:CB32"/>
    <mergeCell ref="AD33:AE33"/>
    <mergeCell ref="AF33:AG33"/>
    <mergeCell ref="AH33:AI33"/>
    <mergeCell ref="AJ33:AK33"/>
    <mergeCell ref="AL33:AM33"/>
    <mergeCell ref="AP33:AQ33"/>
    <mergeCell ref="R33:S33"/>
    <mergeCell ref="T33:U33"/>
    <mergeCell ref="V33:W33"/>
    <mergeCell ref="X33:Y33"/>
    <mergeCell ref="Z33:AA33"/>
    <mergeCell ref="AB33:AC33"/>
    <mergeCell ref="J33:J34"/>
    <mergeCell ref="K33:K34"/>
    <mergeCell ref="L33:L34"/>
    <mergeCell ref="M33:M34"/>
    <mergeCell ref="N33:O33"/>
    <mergeCell ref="P33:Q33"/>
    <mergeCell ref="CC33:CC34"/>
    <mergeCell ref="CD33:CD34"/>
    <mergeCell ref="BP33:BQ33"/>
    <mergeCell ref="BR33:BS33"/>
    <mergeCell ref="BT33:BT34"/>
    <mergeCell ref="BV33:BV34"/>
    <mergeCell ref="BW33:BW34"/>
    <mergeCell ref="BX33:BX34"/>
    <mergeCell ref="BD33:BE33"/>
    <mergeCell ref="BF33:BG33"/>
    <mergeCell ref="BH33:BI33"/>
    <mergeCell ref="BJ33:BK33"/>
    <mergeCell ref="BL33:BM33"/>
    <mergeCell ref="BN33:BO33"/>
    <mergeCell ref="AR33:AS33"/>
    <mergeCell ref="AT33:AU33"/>
    <mergeCell ref="AV33:AW33"/>
    <mergeCell ref="AX33:AY33"/>
    <mergeCell ref="AZ33:BA33"/>
    <mergeCell ref="BB33:BC33"/>
    <mergeCell ref="CW33:CW34"/>
    <mergeCell ref="A35:A36"/>
    <mergeCell ref="B35:B36"/>
    <mergeCell ref="C35:C36"/>
    <mergeCell ref="D35:D36"/>
    <mergeCell ref="E35:E36"/>
    <mergeCell ref="F35:F36"/>
    <mergeCell ref="G35:G36"/>
    <mergeCell ref="H35:H36"/>
    <mergeCell ref="I35:I36"/>
    <mergeCell ref="CQ33:CQ34"/>
    <mergeCell ref="CR33:CR34"/>
    <mergeCell ref="CS33:CS34"/>
    <mergeCell ref="CT33:CT34"/>
    <mergeCell ref="CU33:CU34"/>
    <mergeCell ref="CV33:CV34"/>
    <mergeCell ref="CK33:CK34"/>
    <mergeCell ref="CL33:CL34"/>
    <mergeCell ref="CM33:CM34"/>
    <mergeCell ref="CN33:CN34"/>
    <mergeCell ref="CO33:CO34"/>
    <mergeCell ref="CP33:CP34"/>
    <mergeCell ref="CE33:CE34"/>
    <mergeCell ref="CF33:CF34"/>
    <mergeCell ref="CG33:CG34"/>
    <mergeCell ref="CH33:CH34"/>
    <mergeCell ref="CI33:CI34"/>
    <mergeCell ref="CJ33:CJ34"/>
    <mergeCell ref="BY33:BY34"/>
    <mergeCell ref="BZ33:BZ34"/>
    <mergeCell ref="CA33:CA34"/>
    <mergeCell ref="CB33:CB34"/>
    <mergeCell ref="AD35:AE35"/>
    <mergeCell ref="AF35:AG35"/>
    <mergeCell ref="AH35:AI35"/>
    <mergeCell ref="AJ35:AK35"/>
    <mergeCell ref="AL35:AM35"/>
    <mergeCell ref="AN35:AO35"/>
    <mergeCell ref="R35:S35"/>
    <mergeCell ref="T35:U35"/>
    <mergeCell ref="V35:W35"/>
    <mergeCell ref="X35:Y35"/>
    <mergeCell ref="Z35:AA35"/>
    <mergeCell ref="AB35:AC35"/>
    <mergeCell ref="J35:J36"/>
    <mergeCell ref="K35:K36"/>
    <mergeCell ref="L35:L36"/>
    <mergeCell ref="M35:M36"/>
    <mergeCell ref="N35:O35"/>
    <mergeCell ref="P35:Q35"/>
    <mergeCell ref="CC35:CC36"/>
    <mergeCell ref="CD35:CD36"/>
    <mergeCell ref="BP35:BQ35"/>
    <mergeCell ref="BR35:BS35"/>
    <mergeCell ref="BT35:BT36"/>
    <mergeCell ref="BV35:BV36"/>
    <mergeCell ref="BW35:BW36"/>
    <mergeCell ref="BX35:BX36"/>
    <mergeCell ref="BD35:BE35"/>
    <mergeCell ref="BF35:BG35"/>
    <mergeCell ref="BH35:BI35"/>
    <mergeCell ref="BJ35:BK35"/>
    <mergeCell ref="BL35:BM35"/>
    <mergeCell ref="BN35:BO35"/>
    <mergeCell ref="AR35:AS35"/>
    <mergeCell ref="AT35:AU35"/>
    <mergeCell ref="AV35:AW35"/>
    <mergeCell ref="AX35:AY35"/>
    <mergeCell ref="AZ35:BA35"/>
    <mergeCell ref="BB35:BC35"/>
    <mergeCell ref="CW35:CW36"/>
    <mergeCell ref="A37:A38"/>
    <mergeCell ref="B37:B38"/>
    <mergeCell ref="C37:C38"/>
    <mergeCell ref="D37:D38"/>
    <mergeCell ref="E37:E38"/>
    <mergeCell ref="F37:F38"/>
    <mergeCell ref="G37:G38"/>
    <mergeCell ref="H37:H38"/>
    <mergeCell ref="I37:I38"/>
    <mergeCell ref="CQ35:CQ36"/>
    <mergeCell ref="CR35:CR36"/>
    <mergeCell ref="CS35:CS36"/>
    <mergeCell ref="CT35:CT36"/>
    <mergeCell ref="CU35:CU36"/>
    <mergeCell ref="CV35:CV36"/>
    <mergeCell ref="CK35:CK36"/>
    <mergeCell ref="CL35:CL36"/>
    <mergeCell ref="CM35:CM36"/>
    <mergeCell ref="CN35:CN36"/>
    <mergeCell ref="CO35:CO36"/>
    <mergeCell ref="CP35:CP36"/>
    <mergeCell ref="CE35:CE36"/>
    <mergeCell ref="CF35:CF36"/>
    <mergeCell ref="CG35:CG36"/>
    <mergeCell ref="CH35:CH36"/>
    <mergeCell ref="CI35:CI36"/>
    <mergeCell ref="CJ35:CJ36"/>
    <mergeCell ref="BY35:BY36"/>
    <mergeCell ref="BZ35:BZ36"/>
    <mergeCell ref="CA35:CA36"/>
    <mergeCell ref="CB35:CB36"/>
    <mergeCell ref="AD37:AE37"/>
    <mergeCell ref="AF37:AG37"/>
    <mergeCell ref="AH37:AI37"/>
    <mergeCell ref="AJ37:AK37"/>
    <mergeCell ref="AL37:AM37"/>
    <mergeCell ref="AN37:AO37"/>
    <mergeCell ref="R37:S37"/>
    <mergeCell ref="T37:U37"/>
    <mergeCell ref="V37:W37"/>
    <mergeCell ref="X37:Y37"/>
    <mergeCell ref="Z37:AA37"/>
    <mergeCell ref="AB37:AC37"/>
    <mergeCell ref="J37:J38"/>
    <mergeCell ref="K37:K38"/>
    <mergeCell ref="L37:L38"/>
    <mergeCell ref="M37:M38"/>
    <mergeCell ref="N37:O37"/>
    <mergeCell ref="P37:Q37"/>
    <mergeCell ref="CC37:CC38"/>
    <mergeCell ref="CD37:CD38"/>
    <mergeCell ref="BP37:BQ37"/>
    <mergeCell ref="BR37:BS37"/>
    <mergeCell ref="BT37:BT38"/>
    <mergeCell ref="BV37:BV38"/>
    <mergeCell ref="BW37:BW38"/>
    <mergeCell ref="BX37:BX38"/>
    <mergeCell ref="BD37:BE37"/>
    <mergeCell ref="BF37:BG37"/>
    <mergeCell ref="BH37:BI37"/>
    <mergeCell ref="BJ37:BK37"/>
    <mergeCell ref="BL37:BM37"/>
    <mergeCell ref="BN37:BO37"/>
    <mergeCell ref="AP37:AQ37"/>
    <mergeCell ref="AT37:AU37"/>
    <mergeCell ref="AV37:AW37"/>
    <mergeCell ref="AX37:AY37"/>
    <mergeCell ref="AZ37:BA37"/>
    <mergeCell ref="BB37:BC37"/>
    <mergeCell ref="CW37:CW38"/>
    <mergeCell ref="A39:A40"/>
    <mergeCell ref="B39:B40"/>
    <mergeCell ref="C39:C40"/>
    <mergeCell ref="D39:D40"/>
    <mergeCell ref="E39:E40"/>
    <mergeCell ref="F39:F40"/>
    <mergeCell ref="G39:G40"/>
    <mergeCell ref="H39:H40"/>
    <mergeCell ref="I39:I40"/>
    <mergeCell ref="CQ37:CQ38"/>
    <mergeCell ref="CR37:CR38"/>
    <mergeCell ref="CS37:CS38"/>
    <mergeCell ref="CT37:CT38"/>
    <mergeCell ref="CU37:CU38"/>
    <mergeCell ref="CV37:CV38"/>
    <mergeCell ref="CK37:CK38"/>
    <mergeCell ref="CL37:CL38"/>
    <mergeCell ref="CM37:CM38"/>
    <mergeCell ref="CN37:CN38"/>
    <mergeCell ref="CO37:CO38"/>
    <mergeCell ref="CP37:CP38"/>
    <mergeCell ref="CE37:CE38"/>
    <mergeCell ref="CF37:CF38"/>
    <mergeCell ref="CG37:CG38"/>
    <mergeCell ref="CH37:CH38"/>
    <mergeCell ref="CI37:CI38"/>
    <mergeCell ref="CJ37:CJ38"/>
    <mergeCell ref="BY37:BY38"/>
    <mergeCell ref="BZ37:BZ38"/>
    <mergeCell ref="CA37:CA38"/>
    <mergeCell ref="CB37:CB38"/>
    <mergeCell ref="AD39:AE39"/>
    <mergeCell ref="AF39:AG39"/>
    <mergeCell ref="AH39:AI39"/>
    <mergeCell ref="AJ39:AK39"/>
    <mergeCell ref="AL39:AM39"/>
    <mergeCell ref="AN39:AO39"/>
    <mergeCell ref="R39:S39"/>
    <mergeCell ref="T39:U39"/>
    <mergeCell ref="V39:W39"/>
    <mergeCell ref="X39:Y39"/>
    <mergeCell ref="Z39:AA39"/>
    <mergeCell ref="AB39:AC39"/>
    <mergeCell ref="J39:J40"/>
    <mergeCell ref="K39:K40"/>
    <mergeCell ref="L39:L40"/>
    <mergeCell ref="M39:M40"/>
    <mergeCell ref="N39:O39"/>
    <mergeCell ref="P39:Q39"/>
    <mergeCell ref="CC39:CC40"/>
    <mergeCell ref="CD39:CD40"/>
    <mergeCell ref="BP39:BQ39"/>
    <mergeCell ref="BR39:BS39"/>
    <mergeCell ref="BT39:BT40"/>
    <mergeCell ref="BV39:BV40"/>
    <mergeCell ref="BW39:BW40"/>
    <mergeCell ref="BX39:BX40"/>
    <mergeCell ref="BD39:BE39"/>
    <mergeCell ref="BF39:BG39"/>
    <mergeCell ref="BH39:BI39"/>
    <mergeCell ref="BJ39:BK39"/>
    <mergeCell ref="BL39:BM39"/>
    <mergeCell ref="BN39:BO39"/>
    <mergeCell ref="AP39:AQ39"/>
    <mergeCell ref="AR39:AS39"/>
    <mergeCell ref="AV39:AW39"/>
    <mergeCell ref="AX39:AY39"/>
    <mergeCell ref="AZ39:BA39"/>
    <mergeCell ref="BB39:BC39"/>
    <mergeCell ref="CW39:CW40"/>
    <mergeCell ref="A41:A42"/>
    <mergeCell ref="B41:B42"/>
    <mergeCell ref="C41:C42"/>
    <mergeCell ref="D41:D42"/>
    <mergeCell ref="E41:E42"/>
    <mergeCell ref="F41:F42"/>
    <mergeCell ref="G41:G42"/>
    <mergeCell ref="H41:H42"/>
    <mergeCell ref="I41:I42"/>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AD41:AE41"/>
    <mergeCell ref="AF41:AG41"/>
    <mergeCell ref="AH41:AI41"/>
    <mergeCell ref="AJ41:AK41"/>
    <mergeCell ref="AL41:AM41"/>
    <mergeCell ref="AN41:AO41"/>
    <mergeCell ref="R41:S41"/>
    <mergeCell ref="T41:U41"/>
    <mergeCell ref="V41:W41"/>
    <mergeCell ref="X41:Y41"/>
    <mergeCell ref="Z41:AA41"/>
    <mergeCell ref="AB41:AC41"/>
    <mergeCell ref="J41:J42"/>
    <mergeCell ref="K41:K42"/>
    <mergeCell ref="L41:L42"/>
    <mergeCell ref="M41:M42"/>
    <mergeCell ref="N41:O41"/>
    <mergeCell ref="P41:Q41"/>
    <mergeCell ref="CC41:CC42"/>
    <mergeCell ref="CD41:CD42"/>
    <mergeCell ref="BP41:BQ41"/>
    <mergeCell ref="BR41:BS41"/>
    <mergeCell ref="BT41:BT42"/>
    <mergeCell ref="BV41:BV42"/>
    <mergeCell ref="BW41:BW42"/>
    <mergeCell ref="BX41:BX42"/>
    <mergeCell ref="BD41:BE41"/>
    <mergeCell ref="BF41:BG41"/>
    <mergeCell ref="BH41:BI41"/>
    <mergeCell ref="BJ41:BK41"/>
    <mergeCell ref="BL41:BM41"/>
    <mergeCell ref="BN41:BO41"/>
    <mergeCell ref="AP41:AQ41"/>
    <mergeCell ref="AR41:AS41"/>
    <mergeCell ref="AT41:AU41"/>
    <mergeCell ref="AX41:AY41"/>
    <mergeCell ref="AZ41:BA41"/>
    <mergeCell ref="BB41:BC41"/>
    <mergeCell ref="CW41:CW42"/>
    <mergeCell ref="A43:A44"/>
    <mergeCell ref="B43:B44"/>
    <mergeCell ref="C43:C44"/>
    <mergeCell ref="D43:D44"/>
    <mergeCell ref="E43:E44"/>
    <mergeCell ref="F43:F44"/>
    <mergeCell ref="G43:G44"/>
    <mergeCell ref="H43:H44"/>
    <mergeCell ref="I43:I44"/>
    <mergeCell ref="CQ41:CQ42"/>
    <mergeCell ref="CR41:CR42"/>
    <mergeCell ref="CS41:CS42"/>
    <mergeCell ref="CT41:CT42"/>
    <mergeCell ref="CU41:CU42"/>
    <mergeCell ref="CV41:CV42"/>
    <mergeCell ref="CK41:CK42"/>
    <mergeCell ref="CL41:CL42"/>
    <mergeCell ref="CM41:CM42"/>
    <mergeCell ref="CN41:CN42"/>
    <mergeCell ref="CO41:CO42"/>
    <mergeCell ref="CP41:CP42"/>
    <mergeCell ref="CE41:CE42"/>
    <mergeCell ref="CF41:CF42"/>
    <mergeCell ref="CG41:CG42"/>
    <mergeCell ref="CH41:CH42"/>
    <mergeCell ref="CI41:CI42"/>
    <mergeCell ref="CJ41:CJ42"/>
    <mergeCell ref="BY41:BY42"/>
    <mergeCell ref="BZ41:BZ42"/>
    <mergeCell ref="CA41:CA42"/>
    <mergeCell ref="CB41:CB42"/>
    <mergeCell ref="AD43:AE43"/>
    <mergeCell ref="AF43:AG43"/>
    <mergeCell ref="AH43:AI43"/>
    <mergeCell ref="AJ43:AK43"/>
    <mergeCell ref="AL43:AM43"/>
    <mergeCell ref="AN43:AO43"/>
    <mergeCell ref="R43:S43"/>
    <mergeCell ref="T43:U43"/>
    <mergeCell ref="V43:W43"/>
    <mergeCell ref="X43:Y43"/>
    <mergeCell ref="Z43:AA43"/>
    <mergeCell ref="AB43:AC43"/>
    <mergeCell ref="J43:J44"/>
    <mergeCell ref="K43:K44"/>
    <mergeCell ref="L43:L44"/>
    <mergeCell ref="M43:M44"/>
    <mergeCell ref="N43:O43"/>
    <mergeCell ref="P43:Q43"/>
    <mergeCell ref="CC43:CC44"/>
    <mergeCell ref="CD43:CD44"/>
    <mergeCell ref="BP43:BQ43"/>
    <mergeCell ref="BR43:BS43"/>
    <mergeCell ref="BT43:BT44"/>
    <mergeCell ref="BV43:BV44"/>
    <mergeCell ref="BW43:BW44"/>
    <mergeCell ref="BX43:BX44"/>
    <mergeCell ref="BD43:BE43"/>
    <mergeCell ref="BF43:BG43"/>
    <mergeCell ref="BH43:BI43"/>
    <mergeCell ref="BJ43:BK43"/>
    <mergeCell ref="BL43:BM43"/>
    <mergeCell ref="BN43:BO43"/>
    <mergeCell ref="AP43:AQ43"/>
    <mergeCell ref="AR43:AS43"/>
    <mergeCell ref="AT43:AU43"/>
    <mergeCell ref="AV43:AW43"/>
    <mergeCell ref="AZ43:BA43"/>
    <mergeCell ref="BB43:BC43"/>
    <mergeCell ref="CW43:CW44"/>
    <mergeCell ref="A45:A46"/>
    <mergeCell ref="B45:B46"/>
    <mergeCell ref="C45:C46"/>
    <mergeCell ref="D45:D46"/>
    <mergeCell ref="E45:E46"/>
    <mergeCell ref="F45:F46"/>
    <mergeCell ref="G45:G46"/>
    <mergeCell ref="H45:H46"/>
    <mergeCell ref="I45:I46"/>
    <mergeCell ref="CQ43:CQ44"/>
    <mergeCell ref="CR43:CR44"/>
    <mergeCell ref="CS43:CS44"/>
    <mergeCell ref="CT43:CT44"/>
    <mergeCell ref="CU43:CU44"/>
    <mergeCell ref="CV43:CV44"/>
    <mergeCell ref="CK43:CK44"/>
    <mergeCell ref="CL43:CL44"/>
    <mergeCell ref="CM43:CM44"/>
    <mergeCell ref="CN43:CN44"/>
    <mergeCell ref="CO43:CO44"/>
    <mergeCell ref="CP43:CP44"/>
    <mergeCell ref="CE43:CE44"/>
    <mergeCell ref="CF43:CF44"/>
    <mergeCell ref="CG43:CG44"/>
    <mergeCell ref="CH43:CH44"/>
    <mergeCell ref="CI43:CI44"/>
    <mergeCell ref="CJ43:CJ44"/>
    <mergeCell ref="BY43:BY44"/>
    <mergeCell ref="BZ43:BZ44"/>
    <mergeCell ref="CA43:CA44"/>
    <mergeCell ref="CB43:CB44"/>
    <mergeCell ref="AD45:AE45"/>
    <mergeCell ref="AF45:AG45"/>
    <mergeCell ref="AH45:AI45"/>
    <mergeCell ref="AJ45:AK45"/>
    <mergeCell ref="AL45:AM45"/>
    <mergeCell ref="AN45:AO45"/>
    <mergeCell ref="R45:S45"/>
    <mergeCell ref="T45:U45"/>
    <mergeCell ref="V45:W45"/>
    <mergeCell ref="X45:Y45"/>
    <mergeCell ref="Z45:AA45"/>
    <mergeCell ref="AB45:AC45"/>
    <mergeCell ref="J45:J46"/>
    <mergeCell ref="K45:K46"/>
    <mergeCell ref="L45:L46"/>
    <mergeCell ref="M45:M46"/>
    <mergeCell ref="N45:O45"/>
    <mergeCell ref="P45:Q45"/>
    <mergeCell ref="CC45:CC46"/>
    <mergeCell ref="CD45:CD46"/>
    <mergeCell ref="BP45:BQ45"/>
    <mergeCell ref="BR45:BS45"/>
    <mergeCell ref="BT45:BT46"/>
    <mergeCell ref="BV45:BV46"/>
    <mergeCell ref="BW45:BW46"/>
    <mergeCell ref="BX45:BX46"/>
    <mergeCell ref="BD45:BE45"/>
    <mergeCell ref="BF45:BG45"/>
    <mergeCell ref="BH45:BI45"/>
    <mergeCell ref="BJ45:BK45"/>
    <mergeCell ref="BL45:BM45"/>
    <mergeCell ref="BN45:BO45"/>
    <mergeCell ref="AP45:AQ45"/>
    <mergeCell ref="AR45:AS45"/>
    <mergeCell ref="AT45:AU45"/>
    <mergeCell ref="AV45:AW45"/>
    <mergeCell ref="AX45:AY45"/>
    <mergeCell ref="BB45:BC45"/>
    <mergeCell ref="CW45:CW46"/>
    <mergeCell ref="A47:A48"/>
    <mergeCell ref="B47:B48"/>
    <mergeCell ref="C47:C48"/>
    <mergeCell ref="D47:D48"/>
    <mergeCell ref="E47:E48"/>
    <mergeCell ref="F47:F48"/>
    <mergeCell ref="G47:G48"/>
    <mergeCell ref="H47:H48"/>
    <mergeCell ref="I47:I48"/>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AD47:AE47"/>
    <mergeCell ref="AF47:AG47"/>
    <mergeCell ref="AH47:AI47"/>
    <mergeCell ref="AJ47:AK47"/>
    <mergeCell ref="AL47:AM47"/>
    <mergeCell ref="AN47:AO47"/>
    <mergeCell ref="R47:S47"/>
    <mergeCell ref="T47:U47"/>
    <mergeCell ref="V47:W47"/>
    <mergeCell ref="X47:Y47"/>
    <mergeCell ref="Z47:AA47"/>
    <mergeCell ref="AB47:AC47"/>
    <mergeCell ref="J47:J48"/>
    <mergeCell ref="K47:K48"/>
    <mergeCell ref="L47:L48"/>
    <mergeCell ref="M47:M48"/>
    <mergeCell ref="N47:O47"/>
    <mergeCell ref="P47:Q47"/>
    <mergeCell ref="CC47:CC48"/>
    <mergeCell ref="CD47:CD48"/>
    <mergeCell ref="BP47:BQ47"/>
    <mergeCell ref="BR47:BS47"/>
    <mergeCell ref="BT47:BT48"/>
    <mergeCell ref="BV47:BV48"/>
    <mergeCell ref="BW47:BW48"/>
    <mergeCell ref="BX47:BX48"/>
    <mergeCell ref="BD47:BE47"/>
    <mergeCell ref="BF47:BG47"/>
    <mergeCell ref="BH47:BI47"/>
    <mergeCell ref="BJ47:BK47"/>
    <mergeCell ref="BL47:BM47"/>
    <mergeCell ref="BN47:BO47"/>
    <mergeCell ref="AP47:AQ47"/>
    <mergeCell ref="AR47:AS47"/>
    <mergeCell ref="AT47:AU47"/>
    <mergeCell ref="AV47:AW47"/>
    <mergeCell ref="AX47:AY47"/>
    <mergeCell ref="AZ47:BA47"/>
    <mergeCell ref="CW47:CW48"/>
    <mergeCell ref="A49:A50"/>
    <mergeCell ref="B49:B50"/>
    <mergeCell ref="C49:C50"/>
    <mergeCell ref="D49:D50"/>
    <mergeCell ref="E49:E50"/>
    <mergeCell ref="F49:F50"/>
    <mergeCell ref="G49:G50"/>
    <mergeCell ref="H49:H50"/>
    <mergeCell ref="I49:I50"/>
    <mergeCell ref="CQ47:CQ48"/>
    <mergeCell ref="CR47:CR48"/>
    <mergeCell ref="CS47:CS48"/>
    <mergeCell ref="CT47:CT48"/>
    <mergeCell ref="CU47:CU48"/>
    <mergeCell ref="CV47:CV48"/>
    <mergeCell ref="CK47:CK48"/>
    <mergeCell ref="CL47:CL48"/>
    <mergeCell ref="CM47:CM48"/>
    <mergeCell ref="CN47:CN48"/>
    <mergeCell ref="CO47:CO48"/>
    <mergeCell ref="CP47:CP48"/>
    <mergeCell ref="CE47:CE48"/>
    <mergeCell ref="CF47:CF48"/>
    <mergeCell ref="CG47:CG48"/>
    <mergeCell ref="CH47:CH48"/>
    <mergeCell ref="CI47:CI48"/>
    <mergeCell ref="CJ47:CJ48"/>
    <mergeCell ref="BY47:BY48"/>
    <mergeCell ref="BZ47:BZ48"/>
    <mergeCell ref="CA47:CA48"/>
    <mergeCell ref="CB47:CB48"/>
    <mergeCell ref="AD49:AE49"/>
    <mergeCell ref="AF49:AG49"/>
    <mergeCell ref="AH49:AI49"/>
    <mergeCell ref="AJ49:AK49"/>
    <mergeCell ref="AL49:AM49"/>
    <mergeCell ref="AN49:AO49"/>
    <mergeCell ref="R49:S49"/>
    <mergeCell ref="T49:U49"/>
    <mergeCell ref="V49:W49"/>
    <mergeCell ref="X49:Y49"/>
    <mergeCell ref="Z49:AA49"/>
    <mergeCell ref="AB49:AC49"/>
    <mergeCell ref="J49:J50"/>
    <mergeCell ref="K49:K50"/>
    <mergeCell ref="L49:L50"/>
    <mergeCell ref="M49:M50"/>
    <mergeCell ref="N49:O49"/>
    <mergeCell ref="P49:Q49"/>
    <mergeCell ref="CC49:CC50"/>
    <mergeCell ref="CD49:CD50"/>
    <mergeCell ref="BP49:BQ49"/>
    <mergeCell ref="BR49:BS49"/>
    <mergeCell ref="BT49:BT50"/>
    <mergeCell ref="BV49:BV50"/>
    <mergeCell ref="BW49:BW50"/>
    <mergeCell ref="BX49:BX50"/>
    <mergeCell ref="BB49:BC49"/>
    <mergeCell ref="BF49:BG49"/>
    <mergeCell ref="BH49:BI49"/>
    <mergeCell ref="BJ49:BK49"/>
    <mergeCell ref="BL49:BM49"/>
    <mergeCell ref="BN49:BO49"/>
    <mergeCell ref="AP49:AQ49"/>
    <mergeCell ref="AR49:AS49"/>
    <mergeCell ref="AT49:AU49"/>
    <mergeCell ref="AV49:AW49"/>
    <mergeCell ref="AX49:AY49"/>
    <mergeCell ref="AZ49:BA49"/>
    <mergeCell ref="CW49:CW50"/>
    <mergeCell ref="CX49:CX50"/>
    <mergeCell ref="A51:A52"/>
    <mergeCell ref="B51:B52"/>
    <mergeCell ref="C51:C52"/>
    <mergeCell ref="D51:D52"/>
    <mergeCell ref="E51:E52"/>
    <mergeCell ref="F51:F52"/>
    <mergeCell ref="G51:G52"/>
    <mergeCell ref="H51:H52"/>
    <mergeCell ref="CQ49:CQ50"/>
    <mergeCell ref="CR49:CR50"/>
    <mergeCell ref="CS49:CS50"/>
    <mergeCell ref="CT49:CT50"/>
    <mergeCell ref="CU49:CU50"/>
    <mergeCell ref="CV49:CV50"/>
    <mergeCell ref="CK49:CK50"/>
    <mergeCell ref="CL49:CL50"/>
    <mergeCell ref="CM49:CM50"/>
    <mergeCell ref="CN49:CN50"/>
    <mergeCell ref="CO49:CO50"/>
    <mergeCell ref="CP49:CP50"/>
    <mergeCell ref="CE49:CE50"/>
    <mergeCell ref="CF49:CF50"/>
    <mergeCell ref="CG49:CG50"/>
    <mergeCell ref="CH49:CH50"/>
    <mergeCell ref="CI49:CI50"/>
    <mergeCell ref="CJ49:CJ50"/>
    <mergeCell ref="BY49:BY50"/>
    <mergeCell ref="BZ49:BZ50"/>
    <mergeCell ref="CA49:CA50"/>
    <mergeCell ref="CB49:CB50"/>
    <mergeCell ref="AB51:AC51"/>
    <mergeCell ref="AD51:AE51"/>
    <mergeCell ref="AF51:AG51"/>
    <mergeCell ref="AH51:AI51"/>
    <mergeCell ref="AJ51:AK51"/>
    <mergeCell ref="AL51:AM51"/>
    <mergeCell ref="P51:Q51"/>
    <mergeCell ref="R51:S51"/>
    <mergeCell ref="T51:U51"/>
    <mergeCell ref="V51:W51"/>
    <mergeCell ref="X51:Y51"/>
    <mergeCell ref="Z51:AA51"/>
    <mergeCell ref="I51:I52"/>
    <mergeCell ref="J51:J52"/>
    <mergeCell ref="K51:K52"/>
    <mergeCell ref="L51:L52"/>
    <mergeCell ref="M51:M52"/>
    <mergeCell ref="N51:O51"/>
    <mergeCell ref="CB51:CB52"/>
    <mergeCell ref="CC51:CC52"/>
    <mergeCell ref="BN51:BO51"/>
    <mergeCell ref="BP51:BQ51"/>
    <mergeCell ref="BR51:BS51"/>
    <mergeCell ref="BT51:BT52"/>
    <mergeCell ref="BV51:BV52"/>
    <mergeCell ref="BW51:BW52"/>
    <mergeCell ref="AZ51:BA51"/>
    <mergeCell ref="BB51:BC51"/>
    <mergeCell ref="BD51:BE51"/>
    <mergeCell ref="BH51:BI51"/>
    <mergeCell ref="BJ51:BK51"/>
    <mergeCell ref="BL51:BM51"/>
    <mergeCell ref="AN51:AO51"/>
    <mergeCell ref="AP51:AQ51"/>
    <mergeCell ref="AR51:AS51"/>
    <mergeCell ref="AT51:AU51"/>
    <mergeCell ref="AV51:AW51"/>
    <mergeCell ref="AX51:AY51"/>
    <mergeCell ref="CV51:CV52"/>
    <mergeCell ref="CW51:CW52"/>
    <mergeCell ref="A53:A54"/>
    <mergeCell ref="B53:B54"/>
    <mergeCell ref="C53:C54"/>
    <mergeCell ref="D53:D54"/>
    <mergeCell ref="E53:E54"/>
    <mergeCell ref="F53:F54"/>
    <mergeCell ref="G53:G54"/>
    <mergeCell ref="H53:H54"/>
    <mergeCell ref="CP51:CP52"/>
    <mergeCell ref="CQ51:CQ52"/>
    <mergeCell ref="CR51:CR52"/>
    <mergeCell ref="CS51:CS52"/>
    <mergeCell ref="CT51:CT52"/>
    <mergeCell ref="CU51:CU52"/>
    <mergeCell ref="CJ51:CJ52"/>
    <mergeCell ref="CK51:CK52"/>
    <mergeCell ref="CL51:CL52"/>
    <mergeCell ref="CM51:CM52"/>
    <mergeCell ref="CN51:CN52"/>
    <mergeCell ref="CO51:CO52"/>
    <mergeCell ref="CD51:CD52"/>
    <mergeCell ref="CE51:CE52"/>
    <mergeCell ref="CF51:CF52"/>
    <mergeCell ref="CG51:CG52"/>
    <mergeCell ref="CH51:CH52"/>
    <mergeCell ref="CI51:CI52"/>
    <mergeCell ref="BX51:BX52"/>
    <mergeCell ref="BY51:BY52"/>
    <mergeCell ref="BZ51:BZ52"/>
    <mergeCell ref="CA51:CA52"/>
    <mergeCell ref="AB53:AC53"/>
    <mergeCell ref="AD53:AE53"/>
    <mergeCell ref="AF53:AG53"/>
    <mergeCell ref="AH53:AI53"/>
    <mergeCell ref="AJ53:AK53"/>
    <mergeCell ref="AL53:AM53"/>
    <mergeCell ref="P53:Q53"/>
    <mergeCell ref="R53:S53"/>
    <mergeCell ref="T53:U53"/>
    <mergeCell ref="V53:W53"/>
    <mergeCell ref="X53:Y53"/>
    <mergeCell ref="Z53:AA53"/>
    <mergeCell ref="I53:I54"/>
    <mergeCell ref="J53:J54"/>
    <mergeCell ref="K53:K54"/>
    <mergeCell ref="L53:L54"/>
    <mergeCell ref="M53:M54"/>
    <mergeCell ref="N53:O53"/>
    <mergeCell ref="CB53:CB54"/>
    <mergeCell ref="CC53:CC54"/>
    <mergeCell ref="BN53:BO53"/>
    <mergeCell ref="BP53:BQ53"/>
    <mergeCell ref="BR53:BS53"/>
    <mergeCell ref="BT53:BT54"/>
    <mergeCell ref="BV53:BV54"/>
    <mergeCell ref="BW53:BW54"/>
    <mergeCell ref="AZ53:BA53"/>
    <mergeCell ref="BB53:BC53"/>
    <mergeCell ref="BD53:BE53"/>
    <mergeCell ref="BF53:BG53"/>
    <mergeCell ref="BJ53:BK53"/>
    <mergeCell ref="BL53:BM53"/>
    <mergeCell ref="AN53:AO53"/>
    <mergeCell ref="AP53:AQ53"/>
    <mergeCell ref="AR53:AS53"/>
    <mergeCell ref="AT53:AU53"/>
    <mergeCell ref="AV53:AW53"/>
    <mergeCell ref="AX53:AY53"/>
    <mergeCell ref="CV53:CV54"/>
    <mergeCell ref="CW53:CW54"/>
    <mergeCell ref="A55:A56"/>
    <mergeCell ref="B55:B56"/>
    <mergeCell ref="C55:C56"/>
    <mergeCell ref="D55:D56"/>
    <mergeCell ref="E55:E56"/>
    <mergeCell ref="F55:F56"/>
    <mergeCell ref="G55:G56"/>
    <mergeCell ref="H55:H56"/>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AB55:AC55"/>
    <mergeCell ref="AD55:AE55"/>
    <mergeCell ref="AF55:AG55"/>
    <mergeCell ref="AH55:AI55"/>
    <mergeCell ref="AJ55:AK55"/>
    <mergeCell ref="AL55:AM55"/>
    <mergeCell ref="P55:Q55"/>
    <mergeCell ref="R55:S55"/>
    <mergeCell ref="T55:U55"/>
    <mergeCell ref="V55:W55"/>
    <mergeCell ref="X55:Y55"/>
    <mergeCell ref="Z55:AA55"/>
    <mergeCell ref="I55:I56"/>
    <mergeCell ref="J55:J56"/>
    <mergeCell ref="K55:K56"/>
    <mergeCell ref="L55:L56"/>
    <mergeCell ref="M55:M56"/>
    <mergeCell ref="N55:O55"/>
    <mergeCell ref="CB55:CB56"/>
    <mergeCell ref="CC55:CC56"/>
    <mergeCell ref="BN55:BO55"/>
    <mergeCell ref="BP55:BQ55"/>
    <mergeCell ref="BR55:BS55"/>
    <mergeCell ref="BT55:BT56"/>
    <mergeCell ref="BV55:BV56"/>
    <mergeCell ref="BW55:BW56"/>
    <mergeCell ref="AZ55:BA55"/>
    <mergeCell ref="BB55:BC55"/>
    <mergeCell ref="BD55:BE55"/>
    <mergeCell ref="BF55:BG55"/>
    <mergeCell ref="BH55:BI55"/>
    <mergeCell ref="BL55:BM55"/>
    <mergeCell ref="AN55:AO55"/>
    <mergeCell ref="AP55:AQ55"/>
    <mergeCell ref="AR55:AS55"/>
    <mergeCell ref="AT55:AU55"/>
    <mergeCell ref="AV55:AW55"/>
    <mergeCell ref="AX55:AY55"/>
    <mergeCell ref="CV55:CV56"/>
    <mergeCell ref="CW55:CW56"/>
    <mergeCell ref="CX55:CX56"/>
    <mergeCell ref="A57:A58"/>
    <mergeCell ref="B57:B58"/>
    <mergeCell ref="C57:C58"/>
    <mergeCell ref="D57:D58"/>
    <mergeCell ref="E57:E58"/>
    <mergeCell ref="F57:F58"/>
    <mergeCell ref="G57:G58"/>
    <mergeCell ref="CP55:CP56"/>
    <mergeCell ref="CQ55:CQ56"/>
    <mergeCell ref="CR55:CR56"/>
    <mergeCell ref="CS55:CS56"/>
    <mergeCell ref="CT55:CT56"/>
    <mergeCell ref="CU55:CU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Z57:AA57"/>
    <mergeCell ref="AB57:AC57"/>
    <mergeCell ref="AD57:AE57"/>
    <mergeCell ref="AF57:AG57"/>
    <mergeCell ref="AH57:AI57"/>
    <mergeCell ref="AJ57:AK57"/>
    <mergeCell ref="N57:O57"/>
    <mergeCell ref="P57:Q57"/>
    <mergeCell ref="R57:S57"/>
    <mergeCell ref="T57:U57"/>
    <mergeCell ref="V57:W57"/>
    <mergeCell ref="X57:Y57"/>
    <mergeCell ref="H57:H58"/>
    <mergeCell ref="I57:I58"/>
    <mergeCell ref="J57:J58"/>
    <mergeCell ref="K57:K58"/>
    <mergeCell ref="L57:L58"/>
    <mergeCell ref="M57:M58"/>
    <mergeCell ref="CA57:CA58"/>
    <mergeCell ref="CB57:CB58"/>
    <mergeCell ref="BJ57:BK57"/>
    <mergeCell ref="BN57:BO57"/>
    <mergeCell ref="BP57:BQ57"/>
    <mergeCell ref="BR57:BS57"/>
    <mergeCell ref="BT57:BT58"/>
    <mergeCell ref="BV57:BV58"/>
    <mergeCell ref="AX57:AY57"/>
    <mergeCell ref="AZ57:BA57"/>
    <mergeCell ref="BB57:BC57"/>
    <mergeCell ref="BD57:BE57"/>
    <mergeCell ref="BF57:BG57"/>
    <mergeCell ref="BH57:BI57"/>
    <mergeCell ref="AL57:AM57"/>
    <mergeCell ref="AN57:AO57"/>
    <mergeCell ref="AP57:AQ57"/>
    <mergeCell ref="AR57:AS57"/>
    <mergeCell ref="AT57:AU57"/>
    <mergeCell ref="AV57:AW57"/>
    <mergeCell ref="CU57:CU58"/>
    <mergeCell ref="CV57:CV58"/>
    <mergeCell ref="CW57:CW58"/>
    <mergeCell ref="A59:A60"/>
    <mergeCell ref="B59:B60"/>
    <mergeCell ref="C59:C60"/>
    <mergeCell ref="D59:D60"/>
    <mergeCell ref="E59:E60"/>
    <mergeCell ref="F59:F60"/>
    <mergeCell ref="G59:G60"/>
    <mergeCell ref="CO57:CO58"/>
    <mergeCell ref="CP57:CP58"/>
    <mergeCell ref="CQ57:CQ58"/>
    <mergeCell ref="CR57:CR58"/>
    <mergeCell ref="CS57:CS58"/>
    <mergeCell ref="CT57:CT58"/>
    <mergeCell ref="CI57:CI58"/>
    <mergeCell ref="CJ57:CJ58"/>
    <mergeCell ref="CK57:CK58"/>
    <mergeCell ref="CL57:CL58"/>
    <mergeCell ref="CM57:CM58"/>
    <mergeCell ref="CN57:CN58"/>
    <mergeCell ref="CC57:CC58"/>
    <mergeCell ref="CD57:CD58"/>
    <mergeCell ref="CE57:CE58"/>
    <mergeCell ref="CF57:CF58"/>
    <mergeCell ref="CG57:CG58"/>
    <mergeCell ref="CH57:CH58"/>
    <mergeCell ref="BW57:BW58"/>
    <mergeCell ref="BX57:BX58"/>
    <mergeCell ref="BY57:BY58"/>
    <mergeCell ref="BZ57:BZ58"/>
    <mergeCell ref="Z59:AA59"/>
    <mergeCell ref="AB59:AC59"/>
    <mergeCell ref="AD59:AE59"/>
    <mergeCell ref="AF59:AG59"/>
    <mergeCell ref="AH59:AI59"/>
    <mergeCell ref="AJ59:AK59"/>
    <mergeCell ref="N59:O59"/>
    <mergeCell ref="P59:Q59"/>
    <mergeCell ref="R59:S59"/>
    <mergeCell ref="T59:U59"/>
    <mergeCell ref="V59:W59"/>
    <mergeCell ref="X59:Y59"/>
    <mergeCell ref="H59:H60"/>
    <mergeCell ref="I59:I60"/>
    <mergeCell ref="J59:J60"/>
    <mergeCell ref="K59:K60"/>
    <mergeCell ref="L59:L60"/>
    <mergeCell ref="M59:M60"/>
    <mergeCell ref="CA59:CA60"/>
    <mergeCell ref="CB59:CB60"/>
    <mergeCell ref="BJ59:BK59"/>
    <mergeCell ref="BL59:BM59"/>
    <mergeCell ref="BP59:BQ59"/>
    <mergeCell ref="BR59:BS59"/>
    <mergeCell ref="BT59:BT60"/>
    <mergeCell ref="BV59:BV60"/>
    <mergeCell ref="AX59:AY59"/>
    <mergeCell ref="AZ59:BA59"/>
    <mergeCell ref="BB59:BC59"/>
    <mergeCell ref="BD59:BE59"/>
    <mergeCell ref="BF59:BG59"/>
    <mergeCell ref="BH59:BI59"/>
    <mergeCell ref="AL59:AM59"/>
    <mergeCell ref="AN59:AO59"/>
    <mergeCell ref="AP59:AQ59"/>
    <mergeCell ref="AR59:AS59"/>
    <mergeCell ref="AT59:AU59"/>
    <mergeCell ref="AV59:AW59"/>
    <mergeCell ref="CU59:CU60"/>
    <mergeCell ref="CV59:CV60"/>
    <mergeCell ref="CW59:CW60"/>
    <mergeCell ref="A61:A62"/>
    <mergeCell ref="B61:B62"/>
    <mergeCell ref="C61:C62"/>
    <mergeCell ref="D61:D62"/>
    <mergeCell ref="E61:E62"/>
    <mergeCell ref="F61:F62"/>
    <mergeCell ref="G61:G62"/>
    <mergeCell ref="CO59:CO60"/>
    <mergeCell ref="CP59:CP60"/>
    <mergeCell ref="CQ59:CQ60"/>
    <mergeCell ref="CR59:CR60"/>
    <mergeCell ref="CS59:CS60"/>
    <mergeCell ref="CT59:CT60"/>
    <mergeCell ref="CI59:CI60"/>
    <mergeCell ref="CJ59:CJ60"/>
    <mergeCell ref="CK59:CK60"/>
    <mergeCell ref="CL59:CL60"/>
    <mergeCell ref="CM59:CM60"/>
    <mergeCell ref="CN59:CN60"/>
    <mergeCell ref="CC59:CC60"/>
    <mergeCell ref="CD59:CD60"/>
    <mergeCell ref="CE59:CE60"/>
    <mergeCell ref="CF59:CF60"/>
    <mergeCell ref="CG59:CG60"/>
    <mergeCell ref="CH59:CH60"/>
    <mergeCell ref="BW59:BW60"/>
    <mergeCell ref="BX59:BX60"/>
    <mergeCell ref="BY59:BY60"/>
    <mergeCell ref="BZ59:BZ60"/>
    <mergeCell ref="Z61:AA61"/>
    <mergeCell ref="AB61:AC61"/>
    <mergeCell ref="AD61:AE61"/>
    <mergeCell ref="AF61:AG61"/>
    <mergeCell ref="AH61:AI61"/>
    <mergeCell ref="AJ61:AK61"/>
    <mergeCell ref="N61:O61"/>
    <mergeCell ref="P61:Q61"/>
    <mergeCell ref="R61:S61"/>
    <mergeCell ref="T61:U61"/>
    <mergeCell ref="V61:W61"/>
    <mergeCell ref="X61:Y61"/>
    <mergeCell ref="H61:H62"/>
    <mergeCell ref="I61:I62"/>
    <mergeCell ref="J61:J62"/>
    <mergeCell ref="K61:K62"/>
    <mergeCell ref="L61:L62"/>
    <mergeCell ref="M61:M62"/>
    <mergeCell ref="BZ61:BZ62"/>
    <mergeCell ref="CA61:CA62"/>
    <mergeCell ref="CB61:CB62"/>
    <mergeCell ref="BJ61:BK61"/>
    <mergeCell ref="BL61:BM61"/>
    <mergeCell ref="BN61:BO61"/>
    <mergeCell ref="BR61:BS61"/>
    <mergeCell ref="BT61:BT62"/>
    <mergeCell ref="BV61:BV62"/>
    <mergeCell ref="AX61:AY61"/>
    <mergeCell ref="AZ61:BA61"/>
    <mergeCell ref="BB61:BC61"/>
    <mergeCell ref="BD61:BE61"/>
    <mergeCell ref="BF61:BG61"/>
    <mergeCell ref="BH61:BI61"/>
    <mergeCell ref="AL61:AM61"/>
    <mergeCell ref="AN61:AO61"/>
    <mergeCell ref="AP61:AQ61"/>
    <mergeCell ref="AR61:AS61"/>
    <mergeCell ref="AT61:AU61"/>
    <mergeCell ref="AV61:AW61"/>
    <mergeCell ref="BR65:BS65"/>
    <mergeCell ref="CU65:CU66"/>
    <mergeCell ref="BR67:BS67"/>
    <mergeCell ref="A68:BQ68"/>
    <mergeCell ref="BR69:BS69"/>
    <mergeCell ref="CU61:CU62"/>
    <mergeCell ref="CV61:CV62"/>
    <mergeCell ref="CW61:CW62"/>
    <mergeCell ref="BR63:BS63"/>
    <mergeCell ref="B64:L64"/>
    <mergeCell ref="N64:AT64"/>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s>
  <conditionalFormatting sqref="K7:K42">
    <cfRule type="cellIs" dxfId="6453" priority="3226" stopIfTrue="1" operator="equal">
      <formula>#REF!</formula>
    </cfRule>
    <cfRule type="cellIs" dxfId="6452" priority="3227" stopIfTrue="1" operator="greaterThan">
      <formula>#REF!</formula>
    </cfRule>
  </conditionalFormatting>
  <conditionalFormatting sqref="N35:AO35 N37:AQ37 N39:AS39 N41:AU41">
    <cfRule type="cellIs" dxfId="6451" priority="3223" stopIfTrue="1" operator="equal">
      <formula>2</formula>
    </cfRule>
    <cfRule type="cellIs" dxfId="6450" priority="3224" stopIfTrue="1" operator="equal">
      <formula>1</formula>
    </cfRule>
    <cfRule type="expression" dxfId="6449" priority="3225" stopIfTrue="1">
      <formula>N36+O36&lt;3</formula>
    </cfRule>
  </conditionalFormatting>
  <conditionalFormatting sqref="R8">
    <cfRule type="cellIs" dxfId="6448" priority="3221" stopIfTrue="1" operator="notEqual">
      <formula>O12</formula>
    </cfRule>
    <cfRule type="expression" dxfId="6447" priority="3222" stopIfTrue="1">
      <formula>$G$9=3</formula>
    </cfRule>
  </conditionalFormatting>
  <conditionalFormatting sqref="S8">
    <cfRule type="cellIs" dxfId="6446" priority="3219" stopIfTrue="1" operator="notEqual">
      <formula>N12</formula>
    </cfRule>
    <cfRule type="expression" dxfId="6445" priority="3220" stopIfTrue="1">
      <formula>$G$9=3</formula>
    </cfRule>
  </conditionalFormatting>
  <conditionalFormatting sqref="O12">
    <cfRule type="cellIs" dxfId="6444" priority="3217" stopIfTrue="1" operator="notEqual">
      <formula>R8</formula>
    </cfRule>
    <cfRule type="expression" dxfId="6443" priority="3218" stopIfTrue="1">
      <formula>$G$9=3</formula>
    </cfRule>
  </conditionalFormatting>
  <conditionalFormatting sqref="U8">
    <cfRule type="cellIs" dxfId="6442" priority="3215" stopIfTrue="1" operator="notEqual">
      <formula>N14</formula>
    </cfRule>
    <cfRule type="expression" dxfId="6441" priority="3216" stopIfTrue="1">
      <formula>$G$9=4</formula>
    </cfRule>
  </conditionalFormatting>
  <conditionalFormatting sqref="O14">
    <cfRule type="cellIs" dxfId="6440" priority="3213" stopIfTrue="1" operator="notEqual">
      <formula>T8</formula>
    </cfRule>
    <cfRule type="expression" dxfId="6439" priority="3214" stopIfTrue="1">
      <formula>$G$9=4</formula>
    </cfRule>
  </conditionalFormatting>
  <conditionalFormatting sqref="N14">
    <cfRule type="cellIs" dxfId="6438" priority="3211" stopIfTrue="1" operator="notEqual">
      <formula>U8</formula>
    </cfRule>
    <cfRule type="expression" dxfId="6437" priority="3212" stopIfTrue="1">
      <formula>$G$9=4</formula>
    </cfRule>
  </conditionalFormatting>
  <conditionalFormatting sqref="S10">
    <cfRule type="cellIs" dxfId="6436" priority="3209" stopIfTrue="1" operator="notEqual">
      <formula>P12</formula>
    </cfRule>
    <cfRule type="expression" dxfId="6435" priority="3210" stopIfTrue="1">
      <formula>$G$9=4</formula>
    </cfRule>
  </conditionalFormatting>
  <conditionalFormatting sqref="P12">
    <cfRule type="cellIs" dxfId="6434" priority="3207" stopIfTrue="1" operator="notEqual">
      <formula>S10</formula>
    </cfRule>
    <cfRule type="expression" dxfId="6433" priority="3208" stopIfTrue="1">
      <formula>$G$9=4</formula>
    </cfRule>
  </conditionalFormatting>
  <conditionalFormatting sqref="T10">
    <cfRule type="cellIs" dxfId="6432" priority="3205" stopIfTrue="1" operator="notEqual">
      <formula>Q14</formula>
    </cfRule>
    <cfRule type="expression" dxfId="6431" priority="3206" stopIfTrue="1">
      <formula>$G$9=5</formula>
    </cfRule>
  </conditionalFormatting>
  <conditionalFormatting sqref="U10">
    <cfRule type="cellIs" dxfId="6430" priority="3203" stopIfTrue="1" operator="notEqual">
      <formula>P14</formula>
    </cfRule>
    <cfRule type="expression" dxfId="6429" priority="3204" stopIfTrue="1">
      <formula>$G$9=5</formula>
    </cfRule>
  </conditionalFormatting>
  <conditionalFormatting sqref="P14">
    <cfRule type="cellIs" dxfId="6428" priority="3201" stopIfTrue="1" operator="notEqual">
      <formula>U10</formula>
    </cfRule>
    <cfRule type="expression" dxfId="6427" priority="3202" stopIfTrue="1">
      <formula>$G$9=5</formula>
    </cfRule>
  </conditionalFormatting>
  <conditionalFormatting sqref="Q14">
    <cfRule type="cellIs" dxfId="6426" priority="3199" stopIfTrue="1" operator="notEqual">
      <formula>T10</formula>
    </cfRule>
    <cfRule type="expression" dxfId="6425" priority="3200" stopIfTrue="1">
      <formula>$G$9=5</formula>
    </cfRule>
  </conditionalFormatting>
  <conditionalFormatting sqref="V8">
    <cfRule type="cellIs" dxfId="6424" priority="3197" stopIfTrue="1" operator="notEqual">
      <formula>O16</formula>
    </cfRule>
    <cfRule type="expression" dxfId="6423" priority="3198" stopIfTrue="1">
      <formula>$G$9=5</formula>
    </cfRule>
  </conditionalFormatting>
  <conditionalFormatting sqref="W8">
    <cfRule type="cellIs" dxfId="6422" priority="3195" stopIfTrue="1" operator="notEqual">
      <formula>N16</formula>
    </cfRule>
    <cfRule type="expression" dxfId="6421" priority="3196" stopIfTrue="1">
      <formula>$G$9=5</formula>
    </cfRule>
  </conditionalFormatting>
  <conditionalFormatting sqref="N16">
    <cfRule type="cellIs" dxfId="6420" priority="3193" stopIfTrue="1" operator="notEqual">
      <formula>W8</formula>
    </cfRule>
    <cfRule type="expression" dxfId="6419" priority="3194" stopIfTrue="1">
      <formula>$G$9=5</formula>
    </cfRule>
  </conditionalFormatting>
  <conditionalFormatting sqref="O16">
    <cfRule type="cellIs" dxfId="6418" priority="3191" stopIfTrue="1" operator="notEqual">
      <formula>V8</formula>
    </cfRule>
    <cfRule type="expression" dxfId="6417" priority="3192" stopIfTrue="1">
      <formula>$G$9=5</formula>
    </cfRule>
  </conditionalFormatting>
  <conditionalFormatting sqref="X8">
    <cfRule type="cellIs" dxfId="6416" priority="3189" stopIfTrue="1" operator="notEqual">
      <formula>O18</formula>
    </cfRule>
    <cfRule type="expression" dxfId="6415" priority="3190" stopIfTrue="1">
      <formula>$G$9=6</formula>
    </cfRule>
  </conditionalFormatting>
  <conditionalFormatting sqref="Y8">
    <cfRule type="cellIs" dxfId="6414" priority="3187" stopIfTrue="1" operator="notEqual">
      <formula>N18</formula>
    </cfRule>
    <cfRule type="expression" dxfId="6413" priority="3188" stopIfTrue="1">
      <formula>$G$9=6</formula>
    </cfRule>
  </conditionalFormatting>
  <conditionalFormatting sqref="V10">
    <cfRule type="cellIs" dxfId="6412" priority="3185" stopIfTrue="1" operator="notEqual">
      <formula>Q16</formula>
    </cfRule>
    <cfRule type="expression" dxfId="6411" priority="3186" stopIfTrue="1">
      <formula>$G$9=6</formula>
    </cfRule>
  </conditionalFormatting>
  <conditionalFormatting sqref="W10">
    <cfRule type="cellIs" dxfId="6410" priority="3183" stopIfTrue="1" operator="notEqual">
      <formula>P16</formula>
    </cfRule>
    <cfRule type="expression" dxfId="6409" priority="3184" stopIfTrue="1">
      <formula>$G$9=6</formula>
    </cfRule>
  </conditionalFormatting>
  <conditionalFormatting sqref="P16">
    <cfRule type="cellIs" dxfId="6408" priority="3181" stopIfTrue="1" operator="notEqual">
      <formula>W10</formula>
    </cfRule>
    <cfRule type="expression" dxfId="6407" priority="3182" stopIfTrue="1">
      <formula>$G$9=6</formula>
    </cfRule>
  </conditionalFormatting>
  <conditionalFormatting sqref="Q16">
    <cfRule type="cellIs" dxfId="6406" priority="3179" stopIfTrue="1" operator="notEqual">
      <formula>V10</formula>
    </cfRule>
    <cfRule type="expression" dxfId="6405" priority="3180" stopIfTrue="1">
      <formula>$G$9=6</formula>
    </cfRule>
  </conditionalFormatting>
  <conditionalFormatting sqref="T12">
    <cfRule type="cellIs" dxfId="6404" priority="3177" stopIfTrue="1" operator="notEqual">
      <formula>S14</formula>
    </cfRule>
    <cfRule type="expression" dxfId="6403" priority="3178" stopIfTrue="1">
      <formula>$G$9=6</formula>
    </cfRule>
  </conditionalFormatting>
  <conditionalFormatting sqref="U12">
    <cfRule type="cellIs" dxfId="6402" priority="3175" stopIfTrue="1" operator="notEqual">
      <formula>R14</formula>
    </cfRule>
    <cfRule type="expression" dxfId="6401" priority="3176" stopIfTrue="1">
      <formula>$G$9=6</formula>
    </cfRule>
  </conditionalFormatting>
  <conditionalFormatting sqref="R14">
    <cfRule type="cellIs" dxfId="6400" priority="3173" stopIfTrue="1" operator="notEqual">
      <formula>U12</formula>
    </cfRule>
    <cfRule type="expression" dxfId="6399" priority="3174" stopIfTrue="1">
      <formula>$G$9=6</formula>
    </cfRule>
  </conditionalFormatting>
  <conditionalFormatting sqref="Z8">
    <cfRule type="cellIs" dxfId="6398" priority="3171" stopIfTrue="1" operator="notEqual">
      <formula>O20</formula>
    </cfRule>
    <cfRule type="expression" dxfId="6397" priority="3172" stopIfTrue="1">
      <formula>$G$9=7</formula>
    </cfRule>
  </conditionalFormatting>
  <conditionalFormatting sqref="AA8">
    <cfRule type="cellIs" dxfId="6396" priority="3169" stopIfTrue="1" operator="notEqual">
      <formula>N20</formula>
    </cfRule>
    <cfRule type="expression" dxfId="6395" priority="3170" stopIfTrue="1">
      <formula>$G$9=7</formula>
    </cfRule>
  </conditionalFormatting>
  <conditionalFormatting sqref="N20">
    <cfRule type="cellIs" dxfId="6394" priority="3167" stopIfTrue="1" operator="notEqual">
      <formula>AA8</formula>
    </cfRule>
    <cfRule type="expression" dxfId="6393" priority="3168" stopIfTrue="1">
      <formula>$G$9=7</formula>
    </cfRule>
  </conditionalFormatting>
  <conditionalFormatting sqref="O20">
    <cfRule type="cellIs" dxfId="6392" priority="3165" stopIfTrue="1" operator="notEqual">
      <formula>Z8</formula>
    </cfRule>
    <cfRule type="expression" dxfId="6391" priority="3166" stopIfTrue="1">
      <formula>$G$9=7</formula>
    </cfRule>
  </conditionalFormatting>
  <conditionalFormatting sqref="V12">
    <cfRule type="cellIs" dxfId="6390" priority="3163" stopIfTrue="1" operator="notEqual">
      <formula>S16</formula>
    </cfRule>
    <cfRule type="expression" dxfId="6389" priority="3164" stopIfTrue="1">
      <formula>$G$9=7</formula>
    </cfRule>
  </conditionalFormatting>
  <conditionalFormatting sqref="W12">
    <cfRule type="cellIs" dxfId="6388" priority="3161" stopIfTrue="1" operator="notEqual">
      <formula>R16</formula>
    </cfRule>
    <cfRule type="expression" dxfId="6387" priority="3162" stopIfTrue="1">
      <formula>$G$9=7</formula>
    </cfRule>
  </conditionalFormatting>
  <conditionalFormatting sqref="R16">
    <cfRule type="cellIs" dxfId="6386" priority="3159" stopIfTrue="1" operator="notEqual">
      <formula>W12</formula>
    </cfRule>
    <cfRule type="expression" dxfId="6385" priority="3160" stopIfTrue="1">
      <formula>$G$9=7</formula>
    </cfRule>
  </conditionalFormatting>
  <conditionalFormatting sqref="S16">
    <cfRule type="cellIs" dxfId="6384" priority="3157" stopIfTrue="1" operator="notEqual">
      <formula>V12</formula>
    </cfRule>
    <cfRule type="expression" dxfId="6383" priority="3158" stopIfTrue="1">
      <formula>$G$9=7</formula>
    </cfRule>
  </conditionalFormatting>
  <conditionalFormatting sqref="P18">
    <cfRule type="cellIs" dxfId="6382" priority="3155" stopIfTrue="1" operator="notEqual">
      <formula>Y10</formula>
    </cfRule>
    <cfRule type="expression" dxfId="6381" priority="3156" stopIfTrue="1">
      <formula>$G$9=7</formula>
    </cfRule>
  </conditionalFormatting>
  <conditionalFormatting sqref="Q18">
    <cfRule type="cellIs" dxfId="6380" priority="3153" stopIfTrue="1" operator="notEqual">
      <formula>X10</formula>
    </cfRule>
    <cfRule type="expression" dxfId="6379" priority="3154" stopIfTrue="1">
      <formula>$G$9=7</formula>
    </cfRule>
  </conditionalFormatting>
  <conditionalFormatting sqref="X10">
    <cfRule type="cellIs" dxfId="6378" priority="3151" stopIfTrue="1" operator="notEqual">
      <formula>Q18</formula>
    </cfRule>
    <cfRule type="expression" dxfId="6377" priority="3152" stopIfTrue="1">
      <formula>$G$9=7</formula>
    </cfRule>
  </conditionalFormatting>
  <conditionalFormatting sqref="Y10">
    <cfRule type="cellIs" dxfId="6376" priority="3149" stopIfTrue="1" operator="notEqual">
      <formula>P18</formula>
    </cfRule>
    <cfRule type="expression" dxfId="6375" priority="3150" stopIfTrue="1">
      <formula>$G$9=7</formula>
    </cfRule>
  </conditionalFormatting>
  <conditionalFormatting sqref="V14">
    <cfRule type="cellIs" dxfId="6374" priority="3147" stopIfTrue="1" operator="notEqual">
      <formula>U16</formula>
    </cfRule>
    <cfRule type="expression" dxfId="6373" priority="3148" stopIfTrue="1">
      <formula>$G$9=8</formula>
    </cfRule>
  </conditionalFormatting>
  <conditionalFormatting sqref="W14">
    <cfRule type="cellIs" dxfId="6372" priority="3145" stopIfTrue="1" operator="notEqual">
      <formula>T16</formula>
    </cfRule>
    <cfRule type="expression" dxfId="6371" priority="3146" stopIfTrue="1">
      <formula>$G$9=8</formula>
    </cfRule>
  </conditionalFormatting>
  <conditionalFormatting sqref="T16">
    <cfRule type="cellIs" dxfId="6370" priority="3143" stopIfTrue="1" operator="notEqual">
      <formula>W14</formula>
    </cfRule>
    <cfRule type="expression" dxfId="6369" priority="3144" stopIfTrue="1">
      <formula>$G$9=8</formula>
    </cfRule>
  </conditionalFormatting>
  <conditionalFormatting sqref="AB8">
    <cfRule type="cellIs" dxfId="6368" priority="3141" stopIfTrue="1" operator="notEqual">
      <formula>O22</formula>
    </cfRule>
    <cfRule type="expression" dxfId="6367" priority="3142" stopIfTrue="1">
      <formula>$G$9=8</formula>
    </cfRule>
  </conditionalFormatting>
  <conditionalFormatting sqref="AC8">
    <cfRule type="cellIs" dxfId="6366" priority="3139" stopIfTrue="1" operator="notEqual">
      <formula>N22</formula>
    </cfRule>
    <cfRule type="expression" dxfId="6365" priority="3140" stopIfTrue="1">
      <formula>$G$9=8</formula>
    </cfRule>
  </conditionalFormatting>
  <conditionalFormatting sqref="AV32">
    <cfRule type="cellIs" dxfId="6364" priority="3137" stopIfTrue="1" operator="notEqual">
      <formula>AM42</formula>
    </cfRule>
    <cfRule type="expression" dxfId="6363" priority="3138" stopIfTrue="1">
      <formula>$N$7=3</formula>
    </cfRule>
  </conditionalFormatting>
  <conditionalFormatting sqref="AW32">
    <cfRule type="cellIs" dxfId="6362" priority="3135" stopIfTrue="1" operator="notEqual">
      <formula>AL42</formula>
    </cfRule>
    <cfRule type="expression" dxfId="6361" priority="3136" stopIfTrue="1">
      <formula>$N$7=3</formula>
    </cfRule>
  </conditionalFormatting>
  <conditionalFormatting sqref="AL42">
    <cfRule type="cellIs" dxfId="6360" priority="3133" stopIfTrue="1" operator="notEqual">
      <formula>AW32</formula>
    </cfRule>
    <cfRule type="expression" dxfId="6359" priority="3134" stopIfTrue="1">
      <formula>$N$7=3</formula>
    </cfRule>
  </conditionalFormatting>
  <conditionalFormatting sqref="AM42">
    <cfRule type="cellIs" dxfId="6358" priority="3131" stopIfTrue="1" operator="notEqual">
      <formula>AV32</formula>
    </cfRule>
    <cfRule type="expression" dxfId="6357" priority="3132" stopIfTrue="1">
      <formula>$N$7=3</formula>
    </cfRule>
  </conditionalFormatting>
  <conditionalFormatting sqref="X12">
    <cfRule type="cellIs" dxfId="6356" priority="3129" stopIfTrue="1" operator="notEqual">
      <formula>S18</formula>
    </cfRule>
    <cfRule type="expression" dxfId="6355" priority="3130" stopIfTrue="1">
      <formula>$G$9=8</formula>
    </cfRule>
  </conditionalFormatting>
  <conditionalFormatting sqref="Y12">
    <cfRule type="cellIs" dxfId="6354" priority="3127" stopIfTrue="1" operator="notEqual">
      <formula>R18</formula>
    </cfRule>
    <cfRule type="expression" dxfId="6353" priority="3128" stopIfTrue="1">
      <formula>$G$9=8</formula>
    </cfRule>
  </conditionalFormatting>
  <conditionalFormatting sqref="R18">
    <cfRule type="cellIs" dxfId="6352" priority="3125" stopIfTrue="1" operator="notEqual">
      <formula>Y12</formula>
    </cfRule>
    <cfRule type="expression" dxfId="6351" priority="3126" stopIfTrue="1">
      <formula>$G$9=8</formula>
    </cfRule>
  </conditionalFormatting>
  <conditionalFormatting sqref="S18">
    <cfRule type="cellIs" dxfId="6350" priority="3123" stopIfTrue="1" operator="notEqual">
      <formula>X12</formula>
    </cfRule>
    <cfRule type="expression" dxfId="6349" priority="3124" stopIfTrue="1">
      <formula>$G$9=8</formula>
    </cfRule>
  </conditionalFormatting>
  <conditionalFormatting sqref="T18">
    <cfRule type="cellIs" dxfId="6348" priority="3121" stopIfTrue="1" operator="notEqual">
      <formula>Y14</formula>
    </cfRule>
    <cfRule type="expression" dxfId="6347" priority="3122" stopIfTrue="1">
      <formula>$G$9=9</formula>
    </cfRule>
  </conditionalFormatting>
  <conditionalFormatting sqref="U18">
    <cfRule type="cellIs" dxfId="6346" priority="3119" stopIfTrue="1" operator="notEqual">
      <formula>X14</formula>
    </cfRule>
    <cfRule type="expression" dxfId="6345" priority="3120" stopIfTrue="1">
      <formula>$G$9=9</formula>
    </cfRule>
  </conditionalFormatting>
  <conditionalFormatting sqref="X14">
    <cfRule type="cellIs" dxfId="6344" priority="3117" stopIfTrue="1" operator="notEqual">
      <formula>U18</formula>
    </cfRule>
    <cfRule type="expression" dxfId="6343" priority="3118" stopIfTrue="1">
      <formula>$G$9=9</formula>
    </cfRule>
  </conditionalFormatting>
  <conditionalFormatting sqref="Y14">
    <cfRule type="cellIs" dxfId="6342" priority="3115" stopIfTrue="1" operator="notEqual">
      <formula>T18</formula>
    </cfRule>
    <cfRule type="expression" dxfId="6341" priority="3116" stopIfTrue="1">
      <formula>$G$9=9</formula>
    </cfRule>
  </conditionalFormatting>
  <conditionalFormatting sqref="R20">
    <cfRule type="cellIs" dxfId="6340" priority="3113" stopIfTrue="1" operator="notEqual">
      <formula>AA12</formula>
    </cfRule>
    <cfRule type="expression" dxfId="6339" priority="3114" stopIfTrue="1">
      <formula>$G$9=9</formula>
    </cfRule>
  </conditionalFormatting>
  <conditionalFormatting sqref="S20">
    <cfRule type="cellIs" dxfId="6338" priority="3111" stopIfTrue="1" operator="notEqual">
      <formula>Z12</formula>
    </cfRule>
    <cfRule type="expression" dxfId="6337" priority="3112" stopIfTrue="1">
      <formula>$G$9=9</formula>
    </cfRule>
  </conditionalFormatting>
  <conditionalFormatting sqref="Z12">
    <cfRule type="cellIs" dxfId="6336" priority="3109" stopIfTrue="1" operator="notEqual">
      <formula>S20</formula>
    </cfRule>
    <cfRule type="expression" dxfId="6335" priority="3110" stopIfTrue="1">
      <formula>$G$9=9</formula>
    </cfRule>
  </conditionalFormatting>
  <conditionalFormatting sqref="AA12">
    <cfRule type="cellIs" dxfId="6334" priority="3107" stopIfTrue="1" operator="notEqual">
      <formula>R20</formula>
    </cfRule>
    <cfRule type="expression" dxfId="6333" priority="3108" stopIfTrue="1">
      <formula>$G$9=9</formula>
    </cfRule>
  </conditionalFormatting>
  <conditionalFormatting sqref="P22">
    <cfRule type="cellIs" dxfId="6332" priority="3105" stopIfTrue="1" operator="notEqual">
      <formula>AC10</formula>
    </cfRule>
    <cfRule type="expression" dxfId="6331" priority="3106" stopIfTrue="1">
      <formula>$G$9=9</formula>
    </cfRule>
  </conditionalFormatting>
  <conditionalFormatting sqref="Q22">
    <cfRule type="cellIs" dxfId="6330" priority="3103" stopIfTrue="1" operator="notEqual">
      <formula>AB10</formula>
    </cfRule>
    <cfRule type="expression" dxfId="6329" priority="3104" stopIfTrue="1">
      <formula>$G$9=9</formula>
    </cfRule>
  </conditionalFormatting>
  <conditionalFormatting sqref="AB10">
    <cfRule type="cellIs" dxfId="6328" priority="3101" stopIfTrue="1" operator="notEqual">
      <formula>Q22</formula>
    </cfRule>
    <cfRule type="expression" dxfId="6327" priority="3102" stopIfTrue="1">
      <formula>$G$9=9</formula>
    </cfRule>
  </conditionalFormatting>
  <conditionalFormatting sqref="AC10">
    <cfRule type="cellIs" dxfId="6326" priority="3099" stopIfTrue="1" operator="notEqual">
      <formula>P22</formula>
    </cfRule>
    <cfRule type="expression" dxfId="6325" priority="3100" stopIfTrue="1">
      <formula>$G$9=9</formula>
    </cfRule>
  </conditionalFormatting>
  <conditionalFormatting sqref="N24">
    <cfRule type="cellIs" dxfId="6324" priority="3097" stopIfTrue="1" operator="notEqual">
      <formula>AE8</formula>
    </cfRule>
    <cfRule type="expression" dxfId="6323" priority="3098" stopIfTrue="1">
      <formula>$G$9=9</formula>
    </cfRule>
  </conditionalFormatting>
  <conditionalFormatting sqref="O24">
    <cfRule type="cellIs" dxfId="6322" priority="3095" stopIfTrue="1" operator="notEqual">
      <formula>AD8</formula>
    </cfRule>
    <cfRule type="expression" dxfId="6321" priority="3096" stopIfTrue="1">
      <formula>$G$9=9</formula>
    </cfRule>
  </conditionalFormatting>
  <conditionalFormatting sqref="AD8">
    <cfRule type="cellIs" dxfId="6320" priority="3093" stopIfTrue="1" operator="notEqual">
      <formula>O24</formula>
    </cfRule>
    <cfRule type="expression" dxfId="6319" priority="3094" stopIfTrue="1">
      <formula>$G$9=9</formula>
    </cfRule>
  </conditionalFormatting>
  <conditionalFormatting sqref="AE8">
    <cfRule type="cellIs" dxfId="6318" priority="3091" stopIfTrue="1" operator="notEqual">
      <formula>N24</formula>
    </cfRule>
    <cfRule type="expression" dxfId="6317" priority="3092" stopIfTrue="1">
      <formula>$G$9=9</formula>
    </cfRule>
  </conditionalFormatting>
  <conditionalFormatting sqref="Q12">
    <cfRule type="cellIs" dxfId="6316" priority="3089" stopIfTrue="1" operator="notEqual">
      <formula>R10</formula>
    </cfRule>
    <cfRule type="expression" dxfId="6315" priority="3090" stopIfTrue="1">
      <formula>$G$9=4</formula>
    </cfRule>
  </conditionalFormatting>
  <conditionalFormatting sqref="S14">
    <cfRule type="cellIs" dxfId="6314" priority="3087" stopIfTrue="1" operator="notEqual">
      <formula>T12</formula>
    </cfRule>
    <cfRule type="expression" dxfId="6313" priority="3088" stopIfTrue="1">
      <formula>$G$9=6</formula>
    </cfRule>
  </conditionalFormatting>
  <conditionalFormatting sqref="U16">
    <cfRule type="cellIs" dxfId="6312" priority="3085" stopIfTrue="1" operator="notEqual">
      <formula>V14</formula>
    </cfRule>
    <cfRule type="expression" dxfId="6311" priority="3086" stopIfTrue="1">
      <formula>$G$9=8</formula>
    </cfRule>
  </conditionalFormatting>
  <conditionalFormatting sqref="N12">
    <cfRule type="cellIs" dxfId="6310" priority="3083" stopIfTrue="1" operator="notEqual">
      <formula>S8</formula>
    </cfRule>
    <cfRule type="expression" dxfId="6309" priority="3084" stopIfTrue="1">
      <formula>$G$9=3</formula>
    </cfRule>
  </conditionalFormatting>
  <conditionalFormatting sqref="T8">
    <cfRule type="cellIs" dxfId="6308" priority="3081" stopIfTrue="1" operator="notEqual">
      <formula>O14</formula>
    </cfRule>
    <cfRule type="expression" dxfId="6307" priority="3082" stopIfTrue="1">
      <formula>$G$9=4</formula>
    </cfRule>
  </conditionalFormatting>
  <conditionalFormatting sqref="R10">
    <cfRule type="cellIs" dxfId="6306" priority="3079" stopIfTrue="1" operator="notEqual">
      <formula>Q12</formula>
    </cfRule>
    <cfRule type="expression" dxfId="6305" priority="3080" stopIfTrue="1">
      <formula>$G$9=4</formula>
    </cfRule>
  </conditionalFormatting>
  <conditionalFormatting sqref="X16">
    <cfRule type="cellIs" dxfId="6304" priority="3077" stopIfTrue="1" operator="notEqual">
      <formula>W18</formula>
    </cfRule>
    <cfRule type="expression" dxfId="6303" priority="3078" stopIfTrue="1">
      <formula>$G$9=10</formula>
    </cfRule>
  </conditionalFormatting>
  <conditionalFormatting sqref="Y16">
    <cfRule type="cellIs" dxfId="6302" priority="3075" stopIfTrue="1" operator="notEqual">
      <formula>V18</formula>
    </cfRule>
    <cfRule type="expression" dxfId="6301" priority="3076" stopIfTrue="1">
      <formula>$G$9=10</formula>
    </cfRule>
  </conditionalFormatting>
  <conditionalFormatting sqref="V18">
    <cfRule type="cellIs" dxfId="6300" priority="3073" stopIfTrue="1" operator="notEqual">
      <formula>Y16</formula>
    </cfRule>
    <cfRule type="expression" dxfId="6299" priority="3074" stopIfTrue="1">
      <formula>$G$9=10</formula>
    </cfRule>
  </conditionalFormatting>
  <conditionalFormatting sqref="W18">
    <cfRule type="cellIs" dxfId="6298" priority="3071" stopIfTrue="1" operator="notEqual">
      <formula>X16</formula>
    </cfRule>
    <cfRule type="expression" dxfId="6297" priority="3072" stopIfTrue="1">
      <formula>$G$9=10</formula>
    </cfRule>
  </conditionalFormatting>
  <conditionalFormatting sqref="AF8">
    <cfRule type="cellIs" dxfId="6296" priority="3069" stopIfTrue="1" operator="notEqual">
      <formula>O26</formula>
    </cfRule>
    <cfRule type="expression" dxfId="6295" priority="3070" stopIfTrue="1">
      <formula>$G$9=10</formula>
    </cfRule>
  </conditionalFormatting>
  <conditionalFormatting sqref="AG8">
    <cfRule type="cellIs" dxfId="6294" priority="3067" stopIfTrue="1" operator="notEqual">
      <formula>N26</formula>
    </cfRule>
    <cfRule type="expression" dxfId="6293" priority="3068" stopIfTrue="1">
      <formula>$G$9=10</formula>
    </cfRule>
  </conditionalFormatting>
  <conditionalFormatting sqref="AD10">
    <cfRule type="cellIs" dxfId="6292" priority="3065" stopIfTrue="1" operator="notEqual">
      <formula>Q24</formula>
    </cfRule>
    <cfRule type="expression" dxfId="6291" priority="3066" stopIfTrue="1">
      <formula>$G$9=10</formula>
    </cfRule>
  </conditionalFormatting>
  <conditionalFormatting sqref="AE10">
    <cfRule type="cellIs" dxfId="6290" priority="3063" stopIfTrue="1" operator="notEqual">
      <formula>P24</formula>
    </cfRule>
    <cfRule type="expression" dxfId="6289" priority="3064" stopIfTrue="1">
      <formula>$G$9=10</formula>
    </cfRule>
  </conditionalFormatting>
  <conditionalFormatting sqref="P24">
    <cfRule type="cellIs" dxfId="6288" priority="3061" stopIfTrue="1" operator="notEqual">
      <formula>AE10</formula>
    </cfRule>
    <cfRule type="expression" dxfId="6287" priority="3062" stopIfTrue="1">
      <formula>$G$9=10</formula>
    </cfRule>
  </conditionalFormatting>
  <conditionalFormatting sqref="Q24">
    <cfRule type="cellIs" dxfId="6286" priority="3059" stopIfTrue="1" operator="notEqual">
      <formula>AD10</formula>
    </cfRule>
    <cfRule type="expression" dxfId="6285" priority="3060" stopIfTrue="1">
      <formula>$G$9=10</formula>
    </cfRule>
  </conditionalFormatting>
  <conditionalFormatting sqref="AB12">
    <cfRule type="cellIs" dxfId="6284" priority="3057" stopIfTrue="1" operator="notEqual">
      <formula>S22</formula>
    </cfRule>
    <cfRule type="expression" dxfId="6283" priority="3058" stopIfTrue="1">
      <formula>$G$9=10</formula>
    </cfRule>
  </conditionalFormatting>
  <conditionalFormatting sqref="AC12">
    <cfRule type="cellIs" dxfId="6282" priority="3055" stopIfTrue="1" operator="notEqual">
      <formula>R22</formula>
    </cfRule>
    <cfRule type="expression" dxfId="6281" priority="3056" stopIfTrue="1">
      <formula>$G$9=10</formula>
    </cfRule>
  </conditionalFormatting>
  <conditionalFormatting sqref="R22">
    <cfRule type="cellIs" dxfId="6280" priority="3053" stopIfTrue="1" operator="notEqual">
      <formula>AC12</formula>
    </cfRule>
    <cfRule type="expression" dxfId="6279" priority="3054" stopIfTrue="1">
      <formula>$G$9=10</formula>
    </cfRule>
  </conditionalFormatting>
  <conditionalFormatting sqref="S22">
    <cfRule type="cellIs" dxfId="6278" priority="3051" stopIfTrue="1" operator="notEqual">
      <formula>AB12</formula>
    </cfRule>
    <cfRule type="expression" dxfId="6277" priority="3052" stopIfTrue="1">
      <formula>$G$9=10</formula>
    </cfRule>
  </conditionalFormatting>
  <conditionalFormatting sqref="Z14">
    <cfRule type="cellIs" dxfId="6276" priority="3049" stopIfTrue="1" operator="notEqual">
      <formula>U20</formula>
    </cfRule>
    <cfRule type="expression" dxfId="6275" priority="3050" stopIfTrue="1">
      <formula>$G$9=10</formula>
    </cfRule>
  </conditionalFormatting>
  <conditionalFormatting sqref="AA14">
    <cfRule type="cellIs" dxfId="6274" priority="3047" stopIfTrue="1" operator="notEqual">
      <formula>T20</formula>
    </cfRule>
    <cfRule type="expression" dxfId="6273" priority="3048" stopIfTrue="1">
      <formula>$G$9=10</formula>
    </cfRule>
  </conditionalFormatting>
  <conditionalFormatting sqref="T20">
    <cfRule type="cellIs" dxfId="6272" priority="3045" stopIfTrue="1" operator="notEqual">
      <formula>AA14</formula>
    </cfRule>
    <cfRule type="expression" dxfId="6271" priority="3046" stopIfTrue="1">
      <formula>$G$9=10</formula>
    </cfRule>
  </conditionalFormatting>
  <conditionalFormatting sqref="U20">
    <cfRule type="cellIs" dxfId="6270" priority="3043" stopIfTrue="1" operator="notEqual">
      <formula>Z14</formula>
    </cfRule>
    <cfRule type="expression" dxfId="6269" priority="3044" stopIfTrue="1">
      <formula>$G$9=10</formula>
    </cfRule>
  </conditionalFormatting>
  <conditionalFormatting sqref="AD12">
    <cfRule type="cellIs" dxfId="6268" priority="3041" stopIfTrue="1" operator="notEqual">
      <formula>S24</formula>
    </cfRule>
    <cfRule type="expression" dxfId="6267" priority="3042" stopIfTrue="1">
      <formula>$G$9=11</formula>
    </cfRule>
  </conditionalFormatting>
  <conditionalFormatting sqref="R24">
    <cfRule type="cellIs" dxfId="6266" priority="3039" stopIfTrue="1" operator="notEqual">
      <formula>AE12</formula>
    </cfRule>
    <cfRule type="expression" dxfId="6265" priority="3040" stopIfTrue="1">
      <formula>$G$9=11</formula>
    </cfRule>
  </conditionalFormatting>
  <conditionalFormatting sqref="S24">
    <cfRule type="cellIs" dxfId="6264" priority="3037" stopIfTrue="1" operator="notEqual">
      <formula>AD12</formula>
    </cfRule>
    <cfRule type="expression" dxfId="6263" priority="3038" stopIfTrue="1">
      <formula>$G$9=11</formula>
    </cfRule>
  </conditionalFormatting>
  <conditionalFormatting sqref="Z16">
    <cfRule type="cellIs" dxfId="6262" priority="3035" stopIfTrue="1" operator="notEqual">
      <formula>W20</formula>
    </cfRule>
    <cfRule type="expression" dxfId="6261" priority="3036" stopIfTrue="1">
      <formula>$G$9=11</formula>
    </cfRule>
  </conditionalFormatting>
  <conditionalFormatting sqref="AA16">
    <cfRule type="cellIs" dxfId="6260" priority="3033" stopIfTrue="1" operator="notEqual">
      <formula>V20</formula>
    </cfRule>
    <cfRule type="expression" dxfId="6259" priority="3034" stopIfTrue="1">
      <formula>$G$9=11</formula>
    </cfRule>
  </conditionalFormatting>
  <conditionalFormatting sqref="V20">
    <cfRule type="cellIs" dxfId="6258" priority="3031" stopIfTrue="1" operator="notEqual">
      <formula>AA16</formula>
    </cfRule>
    <cfRule type="expression" dxfId="6257" priority="3032" stopIfTrue="1">
      <formula>$G$9=11</formula>
    </cfRule>
  </conditionalFormatting>
  <conditionalFormatting sqref="W20">
    <cfRule type="cellIs" dxfId="6256" priority="3029" stopIfTrue="1" operator="notEqual">
      <formula>Z16</formula>
    </cfRule>
    <cfRule type="expression" dxfId="6255" priority="3030" stopIfTrue="1">
      <formula>$G$9=11</formula>
    </cfRule>
  </conditionalFormatting>
  <conditionalFormatting sqref="AB14">
    <cfRule type="cellIs" dxfId="6254" priority="3027" stopIfTrue="1" operator="notEqual">
      <formula>U22</formula>
    </cfRule>
    <cfRule type="expression" dxfId="6253" priority="3028" stopIfTrue="1">
      <formula>$G$9=11</formula>
    </cfRule>
  </conditionalFormatting>
  <conditionalFormatting sqref="AC14">
    <cfRule type="cellIs" dxfId="6252" priority="3025" stopIfTrue="1" operator="notEqual">
      <formula>T22</formula>
    </cfRule>
    <cfRule type="expression" dxfId="6251" priority="3026" stopIfTrue="1">
      <formula>$G$9=11</formula>
    </cfRule>
  </conditionalFormatting>
  <conditionalFormatting sqref="T22">
    <cfRule type="cellIs" dxfId="6250" priority="3023" stopIfTrue="1" operator="notEqual">
      <formula>AC14</formula>
    </cfRule>
    <cfRule type="expression" dxfId="6249" priority="3024" stopIfTrue="1">
      <formula>$G$9=11</formula>
    </cfRule>
  </conditionalFormatting>
  <conditionalFormatting sqref="U22">
    <cfRule type="cellIs" dxfId="6248" priority="3021" stopIfTrue="1" operator="notEqual">
      <formula>AB14</formula>
    </cfRule>
    <cfRule type="expression" dxfId="6247" priority="3022" stopIfTrue="1">
      <formula>$G$9=11</formula>
    </cfRule>
  </conditionalFormatting>
  <conditionalFormatting sqref="AE12">
    <cfRule type="cellIs" dxfId="6246" priority="3019" stopIfTrue="1" operator="notEqual">
      <formula>R24</formula>
    </cfRule>
    <cfRule type="expression" dxfId="6245" priority="3020" stopIfTrue="1">
      <formula>$G$9=11</formula>
    </cfRule>
  </conditionalFormatting>
  <conditionalFormatting sqref="P26">
    <cfRule type="cellIs" dxfId="6244" priority="3017" stopIfTrue="1" operator="notEqual">
      <formula>AG10</formula>
    </cfRule>
    <cfRule type="expression" dxfId="6243" priority="3018" stopIfTrue="1">
      <formula>$G$9=11</formula>
    </cfRule>
  </conditionalFormatting>
  <conditionalFormatting sqref="Q26">
    <cfRule type="cellIs" dxfId="6242" priority="3015" stopIfTrue="1" operator="notEqual">
      <formula>AF10</formula>
    </cfRule>
    <cfRule type="expression" dxfId="6241" priority="3016" stopIfTrue="1">
      <formula>$G$9=11</formula>
    </cfRule>
  </conditionalFormatting>
  <conditionalFormatting sqref="AF10">
    <cfRule type="cellIs" dxfId="6240" priority="3013" stopIfTrue="1" operator="notEqual">
      <formula>Q26</formula>
    </cfRule>
    <cfRule type="expression" dxfId="6239" priority="3014" stopIfTrue="1">
      <formula>$G$9=11</formula>
    </cfRule>
  </conditionalFormatting>
  <conditionalFormatting sqref="AG10">
    <cfRule type="cellIs" dxfId="6238" priority="3011" stopIfTrue="1" operator="notEqual">
      <formula>P26</formula>
    </cfRule>
    <cfRule type="expression" dxfId="6237" priority="3012" stopIfTrue="1">
      <formula>$G$9=11</formula>
    </cfRule>
  </conditionalFormatting>
  <conditionalFormatting sqref="AH8">
    <cfRule type="cellIs" dxfId="6236" priority="3009" stopIfTrue="1" operator="notEqual">
      <formula>O28</formula>
    </cfRule>
    <cfRule type="expression" dxfId="6235" priority="3010" stopIfTrue="1">
      <formula>$G$9=11</formula>
    </cfRule>
  </conditionalFormatting>
  <conditionalFormatting sqref="AI8">
    <cfRule type="cellIs" dxfId="6234" priority="3007" stopIfTrue="1" operator="notEqual">
      <formula>N28</formula>
    </cfRule>
    <cfRule type="expression" dxfId="6233" priority="3008" stopIfTrue="1">
      <formula>$G$9=11</formula>
    </cfRule>
  </conditionalFormatting>
  <conditionalFormatting sqref="N28">
    <cfRule type="cellIs" dxfId="6232" priority="3005" stopIfTrue="1" operator="notEqual">
      <formula>AI8</formula>
    </cfRule>
    <cfRule type="expression" dxfId="6231" priority="3006" stopIfTrue="1">
      <formula>$G$9=11</formula>
    </cfRule>
  </conditionalFormatting>
  <conditionalFormatting sqref="O28">
    <cfRule type="cellIs" dxfId="6230" priority="3003" stopIfTrue="1" operator="notEqual">
      <formula>AH8</formula>
    </cfRule>
    <cfRule type="expression" dxfId="6229" priority="3004" stopIfTrue="1">
      <formula>$G$9=11</formula>
    </cfRule>
  </conditionalFormatting>
  <conditionalFormatting sqref="X20">
    <cfRule type="cellIs" dxfId="6228" priority="3001" stopIfTrue="1" operator="notEqual">
      <formula>AA18</formula>
    </cfRule>
    <cfRule type="expression" dxfId="6227" priority="3002" stopIfTrue="1">
      <formula>$G$9=12</formula>
    </cfRule>
  </conditionalFormatting>
  <conditionalFormatting sqref="Y20">
    <cfRule type="cellIs" dxfId="6226" priority="2999" stopIfTrue="1" operator="notEqual">
      <formula>Z18</formula>
    </cfRule>
    <cfRule type="expression" dxfId="6225" priority="3000" stopIfTrue="1">
      <formula>$G$9=12</formula>
    </cfRule>
  </conditionalFormatting>
  <conditionalFormatting sqref="Z18">
    <cfRule type="cellIs" dxfId="6224" priority="2997" stopIfTrue="1" operator="notEqual">
      <formula>Y20</formula>
    </cfRule>
    <cfRule type="expression" dxfId="6223" priority="2998" stopIfTrue="1">
      <formula>$G$9=12</formula>
    </cfRule>
  </conditionalFormatting>
  <conditionalFormatting sqref="AA18">
    <cfRule type="cellIs" dxfId="6222" priority="2995" stopIfTrue="1" operator="notEqual">
      <formula>X20</formula>
    </cfRule>
    <cfRule type="expression" dxfId="6221" priority="2996" stopIfTrue="1">
      <formula>$G$9=12</formula>
    </cfRule>
  </conditionalFormatting>
  <conditionalFormatting sqref="AJ8">
    <cfRule type="cellIs" dxfId="6220" priority="2993" stopIfTrue="1" operator="notEqual">
      <formula>O30</formula>
    </cfRule>
    <cfRule type="expression" dxfId="6219" priority="2994" stopIfTrue="1">
      <formula>$G$9=12</formula>
    </cfRule>
  </conditionalFormatting>
  <conditionalFormatting sqref="AK8">
    <cfRule type="cellIs" dxfId="6218" priority="2991" stopIfTrue="1" operator="notEqual">
      <formula>N30</formula>
    </cfRule>
    <cfRule type="expression" dxfId="6217" priority="2992" stopIfTrue="1">
      <formula>$G$9=12</formula>
    </cfRule>
  </conditionalFormatting>
  <conditionalFormatting sqref="AH10">
    <cfRule type="cellIs" dxfId="6216" priority="2989" stopIfTrue="1" operator="notEqual">
      <formula>Q28</formula>
    </cfRule>
    <cfRule type="expression" dxfId="6215" priority="2990" stopIfTrue="1">
      <formula>$G$9=12</formula>
    </cfRule>
  </conditionalFormatting>
  <conditionalFormatting sqref="AI10">
    <cfRule type="cellIs" dxfId="6214" priority="2987" stopIfTrue="1" operator="notEqual">
      <formula>P28</formula>
    </cfRule>
    <cfRule type="expression" dxfId="6213" priority="2988" stopIfTrue="1">
      <formula>$G$9=12</formula>
    </cfRule>
  </conditionalFormatting>
  <conditionalFormatting sqref="AF12">
    <cfRule type="cellIs" dxfId="6212" priority="2985" stopIfTrue="1" operator="notEqual">
      <formula>S26</formula>
    </cfRule>
    <cfRule type="expression" dxfId="6211" priority="2986" stopIfTrue="1">
      <formula>$G$9=12</formula>
    </cfRule>
  </conditionalFormatting>
  <conditionalFormatting sqref="AG12">
    <cfRule type="cellIs" dxfId="6210" priority="2983" stopIfTrue="1" operator="notEqual">
      <formula>R26</formula>
    </cfRule>
    <cfRule type="expression" dxfId="6209" priority="2984" stopIfTrue="1">
      <formula>$G$9=12</formula>
    </cfRule>
  </conditionalFormatting>
  <conditionalFormatting sqref="R26">
    <cfRule type="cellIs" dxfId="6208" priority="2981" stopIfTrue="1" operator="notEqual">
      <formula>AG12</formula>
    </cfRule>
    <cfRule type="expression" dxfId="6207" priority="2982" stopIfTrue="1">
      <formula>$G$9=12</formula>
    </cfRule>
  </conditionalFormatting>
  <conditionalFormatting sqref="S26">
    <cfRule type="cellIs" dxfId="6206" priority="2979" stopIfTrue="1" operator="notEqual">
      <formula>AF12</formula>
    </cfRule>
    <cfRule type="expression" dxfId="6205" priority="2980" stopIfTrue="1">
      <formula>$G$9=12</formula>
    </cfRule>
  </conditionalFormatting>
  <conditionalFormatting sqref="AD14">
    <cfRule type="cellIs" dxfId="6204" priority="2977" stopIfTrue="1" operator="notEqual">
      <formula>U24</formula>
    </cfRule>
    <cfRule type="expression" dxfId="6203" priority="2978" stopIfTrue="1">
      <formula>$G$9=12</formula>
    </cfRule>
  </conditionalFormatting>
  <conditionalFormatting sqref="AE14">
    <cfRule type="cellIs" dxfId="6202" priority="2975" stopIfTrue="1" operator="notEqual">
      <formula>T24</formula>
    </cfRule>
    <cfRule type="expression" dxfId="6201" priority="2976" stopIfTrue="1">
      <formula>$G$9=12</formula>
    </cfRule>
  </conditionalFormatting>
  <conditionalFormatting sqref="T24">
    <cfRule type="cellIs" dxfId="6200" priority="2973" stopIfTrue="1" operator="notEqual">
      <formula>AE14</formula>
    </cfRule>
    <cfRule type="expression" dxfId="6199" priority="2974" stopIfTrue="1">
      <formula>$G$9=12</formula>
    </cfRule>
  </conditionalFormatting>
  <conditionalFormatting sqref="U24">
    <cfRule type="cellIs" dxfId="6198" priority="2971" stopIfTrue="1" operator="notEqual">
      <formula>AD14</formula>
    </cfRule>
    <cfRule type="expression" dxfId="6197" priority="2972" stopIfTrue="1">
      <formula>$G$9=12</formula>
    </cfRule>
  </conditionalFormatting>
  <conditionalFormatting sqref="AB16 AV36">
    <cfRule type="cellIs" dxfId="6196" priority="2969" stopIfTrue="1" operator="notEqual">
      <formula>W22</formula>
    </cfRule>
    <cfRule type="expression" dxfId="6195" priority="2970" stopIfTrue="1">
      <formula>$G$9=12</formula>
    </cfRule>
  </conditionalFormatting>
  <conditionalFormatting sqref="AC16 AW36">
    <cfRule type="cellIs" dxfId="6194" priority="2967" stopIfTrue="1" operator="notEqual">
      <formula>V22</formula>
    </cfRule>
    <cfRule type="expression" dxfId="6193" priority="2968" stopIfTrue="1">
      <formula>$G$9=12</formula>
    </cfRule>
  </conditionalFormatting>
  <conditionalFormatting sqref="V22 AP42">
    <cfRule type="cellIs" dxfId="6192" priority="2965" stopIfTrue="1" operator="notEqual">
      <formula>AC16</formula>
    </cfRule>
    <cfRule type="expression" dxfId="6191" priority="2966" stopIfTrue="1">
      <formula>$G$9=12</formula>
    </cfRule>
  </conditionalFormatting>
  <conditionalFormatting sqref="W22 AQ42">
    <cfRule type="cellIs" dxfId="6190" priority="2963" stopIfTrue="1" operator="notEqual">
      <formula>AB16</formula>
    </cfRule>
    <cfRule type="expression" dxfId="6189" priority="2964" stopIfTrue="1">
      <formula>$G$9=12</formula>
    </cfRule>
  </conditionalFormatting>
  <conditionalFormatting sqref="AB18">
    <cfRule type="cellIs" dxfId="6188" priority="2961" stopIfTrue="1" operator="notEqual">
      <formula>Y22</formula>
    </cfRule>
    <cfRule type="expression" dxfId="6187" priority="2962" stopIfTrue="1">
      <formula>$G$9=13</formula>
    </cfRule>
  </conditionalFormatting>
  <conditionalFormatting sqref="AC18">
    <cfRule type="cellIs" dxfId="6186" priority="2959" stopIfTrue="1" operator="notEqual">
      <formula>X22</formula>
    </cfRule>
    <cfRule type="expression" dxfId="6185" priority="2960" stopIfTrue="1">
      <formula>$G$9=13</formula>
    </cfRule>
  </conditionalFormatting>
  <conditionalFormatting sqref="X22">
    <cfRule type="cellIs" dxfId="6184" priority="2957" stopIfTrue="1" operator="notEqual">
      <formula>AC18</formula>
    </cfRule>
    <cfRule type="expression" dxfId="6183" priority="2958" stopIfTrue="1">
      <formula>$G$9=13</formula>
    </cfRule>
  </conditionalFormatting>
  <conditionalFormatting sqref="Y22">
    <cfRule type="cellIs" dxfId="6182" priority="2955" stopIfTrue="1" operator="notEqual">
      <formula>AB18</formula>
    </cfRule>
    <cfRule type="expression" dxfId="6181" priority="2956" stopIfTrue="1">
      <formula>$G$9=13</formula>
    </cfRule>
  </conditionalFormatting>
  <conditionalFormatting sqref="AD16">
    <cfRule type="cellIs" dxfId="6180" priority="2953" stopIfTrue="1" operator="notEqual">
      <formula>W24</formula>
    </cfRule>
    <cfRule type="expression" dxfId="6179" priority="2954" stopIfTrue="1">
      <formula>$G$9=13</formula>
    </cfRule>
  </conditionalFormatting>
  <conditionalFormatting sqref="AE16">
    <cfRule type="cellIs" dxfId="6178" priority="2951" stopIfTrue="1" operator="notEqual">
      <formula>V24</formula>
    </cfRule>
    <cfRule type="expression" dxfId="6177" priority="2952" stopIfTrue="1">
      <formula>$G$9=13</formula>
    </cfRule>
  </conditionalFormatting>
  <conditionalFormatting sqref="V24">
    <cfRule type="cellIs" dxfId="6176" priority="2949" stopIfTrue="1" operator="notEqual">
      <formula>AE16</formula>
    </cfRule>
    <cfRule type="expression" dxfId="6175" priority="2950" stopIfTrue="1">
      <formula>$G$9=13</formula>
    </cfRule>
  </conditionalFormatting>
  <conditionalFormatting sqref="W24">
    <cfRule type="cellIs" dxfId="6174" priority="2947" stopIfTrue="1" operator="notEqual">
      <formula>AD16</formula>
    </cfRule>
    <cfRule type="expression" dxfId="6173" priority="2948" stopIfTrue="1">
      <formula>$G$9=13</formula>
    </cfRule>
  </conditionalFormatting>
  <conditionalFormatting sqref="T26">
    <cfRule type="cellIs" dxfId="6172" priority="2945" stopIfTrue="1" operator="notEqual">
      <formula>AG14</formula>
    </cfRule>
    <cfRule type="expression" dxfId="6171" priority="2946" stopIfTrue="1">
      <formula>$G$9=13</formula>
    </cfRule>
  </conditionalFormatting>
  <conditionalFormatting sqref="U26">
    <cfRule type="cellIs" dxfId="6170" priority="2943" stopIfTrue="1" operator="notEqual">
      <formula>AF14</formula>
    </cfRule>
    <cfRule type="expression" dxfId="6169" priority="2944" stopIfTrue="1">
      <formula>$G$9=13</formula>
    </cfRule>
  </conditionalFormatting>
  <conditionalFormatting sqref="AF14">
    <cfRule type="cellIs" dxfId="6168" priority="2941" stopIfTrue="1" operator="notEqual">
      <formula>U26</formula>
    </cfRule>
    <cfRule type="expression" dxfId="6167" priority="2942" stopIfTrue="1">
      <formula>$G$9=13</formula>
    </cfRule>
  </conditionalFormatting>
  <conditionalFormatting sqref="AG14">
    <cfRule type="cellIs" dxfId="6166" priority="2939" stopIfTrue="1" operator="notEqual">
      <formula>T26</formula>
    </cfRule>
    <cfRule type="expression" dxfId="6165" priority="2940" stopIfTrue="1">
      <formula>$G$9=13</formula>
    </cfRule>
  </conditionalFormatting>
  <conditionalFormatting sqref="AH12">
    <cfRule type="cellIs" dxfId="6164" priority="2937" stopIfTrue="1" operator="notEqual">
      <formula>S28</formula>
    </cfRule>
    <cfRule type="expression" dxfId="6163" priority="2938" stopIfTrue="1">
      <formula>$G$9=13</formula>
    </cfRule>
  </conditionalFormatting>
  <conditionalFormatting sqref="AI12">
    <cfRule type="cellIs" dxfId="6162" priority="2935" stopIfTrue="1" operator="notEqual">
      <formula>R28</formula>
    </cfRule>
    <cfRule type="expression" dxfId="6161" priority="2936" stopIfTrue="1">
      <formula>$G$9=13</formula>
    </cfRule>
  </conditionalFormatting>
  <conditionalFormatting sqref="R28">
    <cfRule type="cellIs" dxfId="6160" priority="2933" stopIfTrue="1" operator="notEqual">
      <formula>AI12</formula>
    </cfRule>
    <cfRule type="expression" dxfId="6159" priority="2934" stopIfTrue="1">
      <formula>$G$9=13</formula>
    </cfRule>
  </conditionalFormatting>
  <conditionalFormatting sqref="S28">
    <cfRule type="cellIs" dxfId="6158" priority="2931" stopIfTrue="1" operator="notEqual">
      <formula>AH12</formula>
    </cfRule>
    <cfRule type="expression" dxfId="6157" priority="2932" stopIfTrue="1">
      <formula>$G$9=13</formula>
    </cfRule>
  </conditionalFormatting>
  <conditionalFormatting sqref="AJ10">
    <cfRule type="cellIs" dxfId="6156" priority="2929" stopIfTrue="1" operator="notEqual">
      <formula>Q30</formula>
    </cfRule>
    <cfRule type="expression" dxfId="6155" priority="2930" stopIfTrue="1">
      <formula>$G$9=13</formula>
    </cfRule>
  </conditionalFormatting>
  <conditionalFormatting sqref="AK10">
    <cfRule type="cellIs" dxfId="6154" priority="2927" stopIfTrue="1" operator="notEqual">
      <formula>P30</formula>
    </cfRule>
    <cfRule type="expression" dxfId="6153" priority="2928" stopIfTrue="1">
      <formula>$G$9=13</formula>
    </cfRule>
  </conditionalFormatting>
  <conditionalFormatting sqref="AL8">
    <cfRule type="cellIs" dxfId="6152" priority="2925" stopIfTrue="1" operator="notEqual">
      <formula>O32</formula>
    </cfRule>
    <cfRule type="expression" dxfId="6151" priority="2926" stopIfTrue="1">
      <formula>$G$9=13</formula>
    </cfRule>
  </conditionalFormatting>
  <conditionalFormatting sqref="AM8">
    <cfRule type="cellIs" dxfId="6150" priority="2923" stopIfTrue="1" operator="notEqual">
      <formula>N32</formula>
    </cfRule>
    <cfRule type="expression" dxfId="6149" priority="2924" stopIfTrue="1">
      <formula>$G$9=13</formula>
    </cfRule>
  </conditionalFormatting>
  <conditionalFormatting sqref="N32">
    <cfRule type="cellIs" dxfId="6148" priority="2921" stopIfTrue="1" operator="notEqual">
      <formula>AM8</formula>
    </cfRule>
    <cfRule type="expression" dxfId="6147" priority="2922" stopIfTrue="1">
      <formula>$G$9=13</formula>
    </cfRule>
  </conditionalFormatting>
  <conditionalFormatting sqref="O32">
    <cfRule type="cellIs" dxfId="6146" priority="2919" stopIfTrue="1" operator="notEqual">
      <formula>AL8</formula>
    </cfRule>
    <cfRule type="expression" dxfId="6145" priority="2920" stopIfTrue="1">
      <formula>$G$9=13</formula>
    </cfRule>
  </conditionalFormatting>
  <conditionalFormatting sqref="AT10">
    <cfRule type="cellIs" dxfId="6144" priority="2917" stopIfTrue="1" operator="notEqual">
      <formula>Q40</formula>
    </cfRule>
    <cfRule type="expression" dxfId="6143" priority="2918" stopIfTrue="1">
      <formula>$N$7=5</formula>
    </cfRule>
  </conditionalFormatting>
  <conditionalFormatting sqref="AU10">
    <cfRule type="cellIs" dxfId="6142" priority="2915" stopIfTrue="1" operator="notEqual">
      <formula>P40</formula>
    </cfRule>
    <cfRule type="expression" dxfId="6141" priority="2916" stopIfTrue="1">
      <formula>$N$7=5</formula>
    </cfRule>
  </conditionalFormatting>
  <conditionalFormatting sqref="P40">
    <cfRule type="cellIs" dxfId="6140" priority="2913" stopIfTrue="1" operator="notEqual">
      <formula>AU10</formula>
    </cfRule>
    <cfRule type="expression" dxfId="6139" priority="2914" stopIfTrue="1">
      <formula>$N$7=5</formula>
    </cfRule>
  </conditionalFormatting>
  <conditionalFormatting sqref="Q40">
    <cfRule type="cellIs" dxfId="6138" priority="2911" stopIfTrue="1" operator="notEqual">
      <formula>AT10</formula>
    </cfRule>
    <cfRule type="expression" dxfId="6137" priority="2912" stopIfTrue="1">
      <formula>$N$7=5</formula>
    </cfRule>
  </conditionalFormatting>
  <conditionalFormatting sqref="AR34">
    <cfRule type="cellIs" dxfId="6136" priority="2909" stopIfTrue="1" operator="notEqual">
      <formula>AO38</formula>
    </cfRule>
    <cfRule type="expression" dxfId="6135" priority="2910" stopIfTrue="1">
      <formula>$N$7=2</formula>
    </cfRule>
  </conditionalFormatting>
  <conditionalFormatting sqref="AS34">
    <cfRule type="cellIs" dxfId="6134" priority="2907" stopIfTrue="1" operator="notEqual">
      <formula>AN38</formula>
    </cfRule>
    <cfRule type="expression" dxfId="6133" priority="2908" stopIfTrue="1">
      <formula>$N$7=2</formula>
    </cfRule>
  </conditionalFormatting>
  <conditionalFormatting sqref="AN38">
    <cfRule type="cellIs" dxfId="6132" priority="2905" stopIfTrue="1" operator="notEqual">
      <formula>AS34</formula>
    </cfRule>
    <cfRule type="expression" dxfId="6131" priority="2906" stopIfTrue="1">
      <formula>$N$7=2</formula>
    </cfRule>
  </conditionalFormatting>
  <conditionalFormatting sqref="AO38">
    <cfRule type="cellIs" dxfId="6130" priority="2903" stopIfTrue="1" operator="notEqual">
      <formula>AR34</formula>
    </cfRule>
    <cfRule type="expression" dxfId="6129" priority="2904" stopIfTrue="1">
      <formula>$N$7=2</formula>
    </cfRule>
  </conditionalFormatting>
  <conditionalFormatting sqref="AB20">
    <cfRule type="cellIs" dxfId="6128" priority="2901" stopIfTrue="1" operator="notEqual">
      <formula>AA22</formula>
    </cfRule>
    <cfRule type="expression" dxfId="6127" priority="2902" stopIfTrue="1">
      <formula>$G$9=14</formula>
    </cfRule>
  </conditionalFormatting>
  <conditionalFormatting sqref="Z22">
    <cfRule type="cellIs" dxfId="6126" priority="2899" stopIfTrue="1" operator="notEqual">
      <formula>AC20</formula>
    </cfRule>
    <cfRule type="expression" dxfId="6125" priority="2900" stopIfTrue="1">
      <formula>$G$9=14</formula>
    </cfRule>
  </conditionalFormatting>
  <conditionalFormatting sqref="AA22">
    <cfRule type="cellIs" dxfId="6124" priority="2897" stopIfTrue="1" operator="notEqual">
      <formula>AB20</formula>
    </cfRule>
    <cfRule type="expression" dxfId="6123" priority="2898" stopIfTrue="1">
      <formula>$G$9=14</formula>
    </cfRule>
  </conditionalFormatting>
  <conditionalFormatting sqref="AN8">
    <cfRule type="cellIs" dxfId="6122" priority="2895" stopIfTrue="1" operator="notEqual">
      <formula>O34</formula>
    </cfRule>
    <cfRule type="expression" dxfId="6121" priority="2896" stopIfTrue="1">
      <formula>$G$9=14</formula>
    </cfRule>
  </conditionalFormatting>
  <conditionalFormatting sqref="AO8">
    <cfRule type="cellIs" dxfId="6120" priority="2893" stopIfTrue="1" operator="notEqual">
      <formula>N34</formula>
    </cfRule>
    <cfRule type="expression" dxfId="6119" priority="2894" stopIfTrue="1">
      <formula>$G$9=14</formula>
    </cfRule>
  </conditionalFormatting>
  <conditionalFormatting sqref="N34">
    <cfRule type="cellIs" dxfId="6118" priority="2891" stopIfTrue="1" operator="notEqual">
      <formula>AO8</formula>
    </cfRule>
    <cfRule type="expression" dxfId="6117" priority="2892" stopIfTrue="1">
      <formula>$G$9=14</formula>
    </cfRule>
  </conditionalFormatting>
  <conditionalFormatting sqref="O34">
    <cfRule type="cellIs" dxfId="6116" priority="2889" stopIfTrue="1" operator="notEqual">
      <formula>AN8</formula>
    </cfRule>
    <cfRule type="expression" dxfId="6115" priority="2890" stopIfTrue="1">
      <formula>$G$9=14</formula>
    </cfRule>
  </conditionalFormatting>
  <conditionalFormatting sqref="AL10">
    <cfRule type="cellIs" dxfId="6114" priority="2887" stopIfTrue="1" operator="notEqual">
      <formula>Q32</formula>
    </cfRule>
    <cfRule type="expression" dxfId="6113" priority="2888" stopIfTrue="1">
      <formula>$G$9=14</formula>
    </cfRule>
  </conditionalFormatting>
  <conditionalFormatting sqref="AM10">
    <cfRule type="cellIs" dxfId="6112" priority="2885" stopIfTrue="1" operator="notEqual">
      <formula>P32</formula>
    </cfRule>
    <cfRule type="expression" dxfId="6111" priority="2886" stopIfTrue="1">
      <formula>$G$9=14</formula>
    </cfRule>
  </conditionalFormatting>
  <conditionalFormatting sqref="AJ12">
    <cfRule type="cellIs" dxfId="6110" priority="2883" stopIfTrue="1" operator="notEqual">
      <formula>S30</formula>
    </cfRule>
    <cfRule type="expression" dxfId="6109" priority="2884" stopIfTrue="1">
      <formula>$G$9=14</formula>
    </cfRule>
  </conditionalFormatting>
  <conditionalFormatting sqref="AK12">
    <cfRule type="cellIs" dxfId="6108" priority="2881" stopIfTrue="1" operator="notEqual">
      <formula>R30</formula>
    </cfRule>
    <cfRule type="expression" dxfId="6107" priority="2882" stopIfTrue="1">
      <formula>$G$9=14</formula>
    </cfRule>
  </conditionalFormatting>
  <conditionalFormatting sqref="P32">
    <cfRule type="cellIs" dxfId="6106" priority="2879" stopIfTrue="1" operator="notEqual">
      <formula>AM10</formula>
    </cfRule>
    <cfRule type="expression" dxfId="6105" priority="2880" stopIfTrue="1">
      <formula>$G$9=14</formula>
    </cfRule>
  </conditionalFormatting>
  <conditionalFormatting sqref="Q32">
    <cfRule type="cellIs" dxfId="6104" priority="2877" stopIfTrue="1" operator="notEqual">
      <formula>AL10</formula>
    </cfRule>
    <cfRule type="expression" dxfId="6103" priority="2878" stopIfTrue="1">
      <formula>$G$9=14</formula>
    </cfRule>
  </conditionalFormatting>
  <conditionalFormatting sqref="R30">
    <cfRule type="cellIs" dxfId="6102" priority="2875" stopIfTrue="1" operator="notEqual">
      <formula>AK12</formula>
    </cfRule>
    <cfRule type="expression" dxfId="6101" priority="2876" stopIfTrue="1">
      <formula>$G$9=14</formula>
    </cfRule>
  </conditionalFormatting>
  <conditionalFormatting sqref="S30">
    <cfRule type="cellIs" dxfId="6100" priority="2873" stopIfTrue="1" operator="notEqual">
      <formula>AJ12</formula>
    </cfRule>
    <cfRule type="expression" dxfId="6099" priority="2874" stopIfTrue="1">
      <formula>$G$9=14</formula>
    </cfRule>
  </conditionalFormatting>
  <conditionalFormatting sqref="T28">
    <cfRule type="cellIs" dxfId="6098" priority="2871" stopIfTrue="1" operator="notEqual">
      <formula>AI14</formula>
    </cfRule>
    <cfRule type="expression" dxfId="6097" priority="2872" stopIfTrue="1">
      <formula>$G$9=14</formula>
    </cfRule>
  </conditionalFormatting>
  <conditionalFormatting sqref="U28">
    <cfRule type="cellIs" dxfId="6096" priority="2869" stopIfTrue="1" operator="notEqual">
      <formula>AH14</formula>
    </cfRule>
    <cfRule type="expression" dxfId="6095" priority="2870" stopIfTrue="1">
      <formula>$G$9=14</formula>
    </cfRule>
  </conditionalFormatting>
  <conditionalFormatting sqref="AH14">
    <cfRule type="cellIs" dxfId="6094" priority="2867" stopIfTrue="1" operator="notEqual">
      <formula>U28</formula>
    </cfRule>
    <cfRule type="expression" dxfId="6093" priority="2868" stopIfTrue="1">
      <formula>$G$9=14</formula>
    </cfRule>
  </conditionalFormatting>
  <conditionalFormatting sqref="AI14">
    <cfRule type="cellIs" dxfId="6092" priority="2865" stopIfTrue="1" operator="notEqual">
      <formula>T28</formula>
    </cfRule>
    <cfRule type="expression" dxfId="6091" priority="2866" stopIfTrue="1">
      <formula>$G$9=14</formula>
    </cfRule>
  </conditionalFormatting>
  <conditionalFormatting sqref="AF16">
    <cfRule type="cellIs" dxfId="6090" priority="2863" stopIfTrue="1" operator="notEqual">
      <formula>W26</formula>
    </cfRule>
    <cfRule type="expression" dxfId="6089" priority="2864" stopIfTrue="1">
      <formula>$G$9=14</formula>
    </cfRule>
  </conditionalFormatting>
  <conditionalFormatting sqref="AG16">
    <cfRule type="cellIs" dxfId="6088" priority="2861" stopIfTrue="1" operator="notEqual">
      <formula>V26</formula>
    </cfRule>
    <cfRule type="expression" dxfId="6087" priority="2862" stopIfTrue="1">
      <formula>$G$9=14</formula>
    </cfRule>
  </conditionalFormatting>
  <conditionalFormatting sqref="AD18">
    <cfRule type="cellIs" dxfId="6086" priority="2859" stopIfTrue="1" operator="notEqual">
      <formula>Y24</formula>
    </cfRule>
    <cfRule type="expression" dxfId="6085" priority="2860" stopIfTrue="1">
      <formula>$G$9=14</formula>
    </cfRule>
  </conditionalFormatting>
  <conditionalFormatting sqref="AE18">
    <cfRule type="cellIs" dxfId="6084" priority="2857" stopIfTrue="1" operator="notEqual">
      <formula>X24</formula>
    </cfRule>
    <cfRule type="expression" dxfId="6083" priority="2858" stopIfTrue="1">
      <formula>$G$9=14</formula>
    </cfRule>
  </conditionalFormatting>
  <conditionalFormatting sqref="AC20">
    <cfRule type="cellIs" dxfId="6082" priority="2855" stopIfTrue="1" operator="notEqual">
      <formula>Z22</formula>
    </cfRule>
    <cfRule type="expression" dxfId="6081" priority="2856" stopIfTrue="1">
      <formula>$G$9=14</formula>
    </cfRule>
  </conditionalFormatting>
  <conditionalFormatting sqref="V26">
    <cfRule type="cellIs" dxfId="6080" priority="2853" stopIfTrue="1" operator="notEqual">
      <formula>AG16</formula>
    </cfRule>
    <cfRule type="expression" dxfId="6079" priority="2854" stopIfTrue="1">
      <formula>$G$9=14</formula>
    </cfRule>
  </conditionalFormatting>
  <conditionalFormatting sqref="W26">
    <cfRule type="cellIs" dxfId="6078" priority="2851" stopIfTrue="1" operator="notEqual">
      <formula>AF16</formula>
    </cfRule>
    <cfRule type="expression" dxfId="6077" priority="2852" stopIfTrue="1">
      <formula>$G$9=14</formula>
    </cfRule>
  </conditionalFormatting>
  <conditionalFormatting sqref="X24">
    <cfRule type="cellIs" dxfId="6076" priority="2849" stopIfTrue="1" operator="notEqual">
      <formula>AE18</formula>
    </cfRule>
    <cfRule type="expression" dxfId="6075" priority="2850" stopIfTrue="1">
      <formula>$G$9=14</formula>
    </cfRule>
  </conditionalFormatting>
  <conditionalFormatting sqref="Y24">
    <cfRule type="cellIs" dxfId="6074" priority="2847" stopIfTrue="1" operator="notEqual">
      <formula>AD18</formula>
    </cfRule>
    <cfRule type="expression" dxfId="6073" priority="2848" stopIfTrue="1">
      <formula>$G$9=14</formula>
    </cfRule>
  </conditionalFormatting>
  <conditionalFormatting sqref="AJ14">
    <cfRule type="cellIs" dxfId="6072" priority="2845" stopIfTrue="1" operator="notEqual">
      <formula>U30</formula>
    </cfRule>
    <cfRule type="expression" dxfId="6071" priority="2846" stopIfTrue="1">
      <formula>$G$9=15</formula>
    </cfRule>
  </conditionalFormatting>
  <conditionalFormatting sqref="AK14">
    <cfRule type="cellIs" dxfId="6070" priority="2843" stopIfTrue="1" operator="notEqual">
      <formula>T30</formula>
    </cfRule>
    <cfRule type="expression" dxfId="6069" priority="2844" stopIfTrue="1">
      <formula>$G$9=15</formula>
    </cfRule>
  </conditionalFormatting>
  <conditionalFormatting sqref="T30">
    <cfRule type="cellIs" dxfId="6068" priority="2841" stopIfTrue="1" operator="notEqual">
      <formula>AK14</formula>
    </cfRule>
    <cfRule type="expression" dxfId="6067" priority="2842" stopIfTrue="1">
      <formula>$G$9=15</formula>
    </cfRule>
  </conditionalFormatting>
  <conditionalFormatting sqref="U30">
    <cfRule type="cellIs" dxfId="6066" priority="2839" stopIfTrue="1" operator="notEqual">
      <formula>AJ14</formula>
    </cfRule>
    <cfRule type="expression" dxfId="6065" priority="2840" stopIfTrue="1">
      <formula>$G$9=15</formula>
    </cfRule>
  </conditionalFormatting>
  <conditionalFormatting sqref="AD20">
    <cfRule type="cellIs" dxfId="6064" priority="2837" stopIfTrue="1" operator="notEqual">
      <formula>AA24</formula>
    </cfRule>
    <cfRule type="expression" dxfId="6063" priority="2838" stopIfTrue="1">
      <formula>$G$9=15</formula>
    </cfRule>
  </conditionalFormatting>
  <conditionalFormatting sqref="AE20">
    <cfRule type="cellIs" dxfId="6062" priority="2835" stopIfTrue="1" operator="notEqual">
      <formula>Z24</formula>
    </cfRule>
    <cfRule type="expression" dxfId="6061" priority="2836" stopIfTrue="1">
      <formula>$G$9=15</formula>
    </cfRule>
  </conditionalFormatting>
  <conditionalFormatting sqref="Z24">
    <cfRule type="cellIs" dxfId="6060" priority="2833" stopIfTrue="1" operator="notEqual">
      <formula>AE20</formula>
    </cfRule>
    <cfRule type="expression" dxfId="6059" priority="2834" stopIfTrue="1">
      <formula>$G$9=15</formula>
    </cfRule>
  </conditionalFormatting>
  <conditionalFormatting sqref="AA24">
    <cfRule type="cellIs" dxfId="6058" priority="2831" stopIfTrue="1" operator="notEqual">
      <formula>AD20</formula>
    </cfRule>
    <cfRule type="expression" dxfId="6057" priority="2832" stopIfTrue="1">
      <formula>$G$9=15</formula>
    </cfRule>
  </conditionalFormatting>
  <conditionalFormatting sqref="AF18">
    <cfRule type="cellIs" dxfId="6056" priority="2829" stopIfTrue="1" operator="notEqual">
      <formula>Y26</formula>
    </cfRule>
    <cfRule type="expression" dxfId="6055" priority="2830" stopIfTrue="1">
      <formula>$G$9=15</formula>
    </cfRule>
  </conditionalFormatting>
  <conditionalFormatting sqref="AG18">
    <cfRule type="cellIs" dxfId="6054" priority="2827" stopIfTrue="1" operator="notEqual">
      <formula>X26</formula>
    </cfRule>
    <cfRule type="expression" dxfId="6053" priority="2828" stopIfTrue="1">
      <formula>$G$9=15</formula>
    </cfRule>
  </conditionalFormatting>
  <conditionalFormatting sqref="X26">
    <cfRule type="cellIs" dxfId="6052" priority="2825" stopIfTrue="1" operator="notEqual">
      <formula>AG18</formula>
    </cfRule>
    <cfRule type="expression" dxfId="6051" priority="2826" stopIfTrue="1">
      <formula>$G$9=15</formula>
    </cfRule>
  </conditionalFormatting>
  <conditionalFormatting sqref="Y26">
    <cfRule type="cellIs" dxfId="6050" priority="2823" stopIfTrue="1" operator="notEqual">
      <formula>AF18</formula>
    </cfRule>
    <cfRule type="expression" dxfId="6049" priority="2824" stopIfTrue="1">
      <formula>$G$9=15</formula>
    </cfRule>
  </conditionalFormatting>
  <conditionalFormatting sqref="AH16">
    <cfRule type="cellIs" dxfId="6048" priority="2821" stopIfTrue="1" operator="notEqual">
      <formula>W28</formula>
    </cfRule>
    <cfRule type="expression" dxfId="6047" priority="2822" stopIfTrue="1">
      <formula>$G$9=15</formula>
    </cfRule>
  </conditionalFormatting>
  <conditionalFormatting sqref="AI16">
    <cfRule type="cellIs" dxfId="6046" priority="2819" stopIfTrue="1" operator="notEqual">
      <formula>V28</formula>
    </cfRule>
    <cfRule type="expression" dxfId="6045" priority="2820" stopIfTrue="1">
      <formula>$G$9=15</formula>
    </cfRule>
  </conditionalFormatting>
  <conditionalFormatting sqref="V28">
    <cfRule type="cellIs" dxfId="6044" priority="2817" stopIfTrue="1" operator="notEqual">
      <formula>AI16</formula>
    </cfRule>
    <cfRule type="expression" dxfId="6043" priority="2818" stopIfTrue="1">
      <formula>$G$9=15</formula>
    </cfRule>
  </conditionalFormatting>
  <conditionalFormatting sqref="W28">
    <cfRule type="cellIs" dxfId="6042" priority="2815" stopIfTrue="1" operator="notEqual">
      <formula>AH16</formula>
    </cfRule>
    <cfRule type="expression" dxfId="6041" priority="2816" stopIfTrue="1">
      <formula>$G$9=15</formula>
    </cfRule>
  </conditionalFormatting>
  <conditionalFormatting sqref="AV22">
    <cfRule type="cellIs" dxfId="6040" priority="2813" stopIfTrue="1" operator="notEqual">
      <formula>AC42</formula>
    </cfRule>
    <cfRule type="expression" dxfId="6039" priority="2814" stopIfTrue="1">
      <formula>$N$7=12</formula>
    </cfRule>
  </conditionalFormatting>
  <conditionalFormatting sqref="AW22">
    <cfRule type="cellIs" dxfId="6038" priority="2811" stopIfTrue="1" operator="notEqual">
      <formula>AB42</formula>
    </cfRule>
    <cfRule type="expression" dxfId="6037" priority="2812" stopIfTrue="1">
      <formula>$N$7=12</formula>
    </cfRule>
  </conditionalFormatting>
  <conditionalFormatting sqref="AB42">
    <cfRule type="cellIs" dxfId="6036" priority="2809" stopIfTrue="1" operator="notEqual">
      <formula>AW22</formula>
    </cfRule>
    <cfRule type="expression" dxfId="6035" priority="2810" stopIfTrue="1">
      <formula>$N$7=12</formula>
    </cfRule>
  </conditionalFormatting>
  <conditionalFormatting sqref="AC42">
    <cfRule type="cellIs" dxfId="6034" priority="2807" stopIfTrue="1" operator="notEqual">
      <formula>AV22</formula>
    </cfRule>
    <cfRule type="expression" dxfId="6033" priority="2808" stopIfTrue="1">
      <formula>$N$7=12</formula>
    </cfRule>
  </conditionalFormatting>
  <conditionalFormatting sqref="AN10">
    <cfRule type="cellIs" dxfId="6032" priority="2805" stopIfTrue="1" operator="notEqual">
      <formula>Q34</formula>
    </cfRule>
    <cfRule type="expression" dxfId="6031" priority="2806" stopIfTrue="1">
      <formula>$G$9=15</formula>
    </cfRule>
  </conditionalFormatting>
  <conditionalFormatting sqref="AO10">
    <cfRule type="cellIs" dxfId="6030" priority="2803" stopIfTrue="1" operator="notEqual">
      <formula>P34</formula>
    </cfRule>
    <cfRule type="expression" dxfId="6029" priority="2804" stopIfTrue="1">
      <formula>$G$9=15</formula>
    </cfRule>
  </conditionalFormatting>
  <conditionalFormatting sqref="P34">
    <cfRule type="cellIs" dxfId="6028" priority="2801" stopIfTrue="1" operator="notEqual">
      <formula>AO10</formula>
    </cfRule>
    <cfRule type="expression" dxfId="6027" priority="2802" stopIfTrue="1">
      <formula>$G$9=15</formula>
    </cfRule>
  </conditionalFormatting>
  <conditionalFormatting sqref="Q34">
    <cfRule type="cellIs" dxfId="6026" priority="2799" stopIfTrue="1" operator="notEqual">
      <formula>AN10</formula>
    </cfRule>
    <cfRule type="expression" dxfId="6025" priority="2800" stopIfTrue="1">
      <formula>$G$9=15</formula>
    </cfRule>
  </conditionalFormatting>
  <conditionalFormatting sqref="N36">
    <cfRule type="cellIs" dxfId="6024" priority="2797" stopIfTrue="1" operator="notEqual">
      <formula>AQ8</formula>
    </cfRule>
    <cfRule type="expression" dxfId="6023" priority="2798" stopIfTrue="1">
      <formula>$N$7=2</formula>
    </cfRule>
  </conditionalFormatting>
  <conditionalFormatting sqref="O36">
    <cfRule type="cellIs" dxfId="6022" priority="2795" stopIfTrue="1" operator="notEqual">
      <formula>AP8</formula>
    </cfRule>
    <cfRule type="expression" dxfId="6021" priority="2796" stopIfTrue="1">
      <formula>$N$7=2</formula>
    </cfRule>
  </conditionalFormatting>
  <conditionalFormatting sqref="AV8">
    <cfRule type="cellIs" dxfId="6020" priority="2793" stopIfTrue="1" operator="notEqual">
      <formula>O42</formula>
    </cfRule>
    <cfRule type="expression" dxfId="6019" priority="2794" stopIfTrue="1">
      <formula>$N$7=5</formula>
    </cfRule>
  </conditionalFormatting>
  <conditionalFormatting sqref="AW8">
    <cfRule type="cellIs" dxfId="6018" priority="2791" stopIfTrue="1" operator="notEqual">
      <formula>N42</formula>
    </cfRule>
    <cfRule type="expression" dxfId="6017" priority="2792" stopIfTrue="1">
      <formula>$N$7=5</formula>
    </cfRule>
  </conditionalFormatting>
  <conditionalFormatting sqref="AR12">
    <cfRule type="cellIs" dxfId="6016" priority="2789" stopIfTrue="1" operator="notEqual">
      <formula>S38</formula>
    </cfRule>
    <cfRule type="expression" dxfId="6015" priority="2790" stopIfTrue="1">
      <formula>$N$7=5</formula>
    </cfRule>
  </conditionalFormatting>
  <conditionalFormatting sqref="AS12">
    <cfRule type="cellIs" dxfId="6014" priority="2787" stopIfTrue="1" operator="notEqual">
      <formula>R38</formula>
    </cfRule>
    <cfRule type="expression" dxfId="6013" priority="2788" stopIfTrue="1">
      <formula>$N$7=5</formula>
    </cfRule>
  </conditionalFormatting>
  <conditionalFormatting sqref="AP14">
    <cfRule type="cellIs" dxfId="6012" priority="2785" stopIfTrue="1" operator="notEqual">
      <formula>U36</formula>
    </cfRule>
    <cfRule type="expression" dxfId="6011" priority="2786" stopIfTrue="1">
      <formula>$N$7=5</formula>
    </cfRule>
  </conditionalFormatting>
  <conditionalFormatting sqref="AQ14">
    <cfRule type="cellIs" dxfId="6010" priority="2783" stopIfTrue="1" operator="notEqual">
      <formula>T36</formula>
    </cfRule>
    <cfRule type="expression" dxfId="6009" priority="2784" stopIfTrue="1">
      <formula>$N$7=5</formula>
    </cfRule>
  </conditionalFormatting>
  <conditionalFormatting sqref="AN16">
    <cfRule type="cellIs" dxfId="6008" priority="2781" stopIfTrue="1" operator="notEqual">
      <formula>W34</formula>
    </cfRule>
    <cfRule type="expression" dxfId="6007" priority="2782" stopIfTrue="1">
      <formula>$G$9=1</formula>
    </cfRule>
  </conditionalFormatting>
  <conditionalFormatting sqref="AO16">
    <cfRule type="cellIs" dxfId="6006" priority="2779" stopIfTrue="1" operator="notEqual">
      <formula>V34</formula>
    </cfRule>
    <cfRule type="expression" dxfId="6005" priority="2780" stopIfTrue="1">
      <formula>$G$9=1</formula>
    </cfRule>
  </conditionalFormatting>
  <conditionalFormatting sqref="AL18">
    <cfRule type="cellIs" dxfId="6004" priority="2777" stopIfTrue="1" operator="notEqual">
      <formula>Y32</formula>
    </cfRule>
    <cfRule type="expression" dxfId="6003" priority="2778" stopIfTrue="1">
      <formula>$G$9=1</formula>
    </cfRule>
  </conditionalFormatting>
  <conditionalFormatting sqref="AM18">
    <cfRule type="cellIs" dxfId="6002" priority="2775" stopIfTrue="1" operator="notEqual">
      <formula>X32</formula>
    </cfRule>
    <cfRule type="expression" dxfId="6001" priority="2776" stopIfTrue="1">
      <formula>$G$9=1</formula>
    </cfRule>
  </conditionalFormatting>
  <conditionalFormatting sqref="AJ20">
    <cfRule type="cellIs" dxfId="6000" priority="2773" stopIfTrue="1" operator="notEqual">
      <formula>AA30</formula>
    </cfRule>
    <cfRule type="expression" dxfId="5999" priority="2774" stopIfTrue="1">
      <formula>$G$9=1</formula>
    </cfRule>
  </conditionalFormatting>
  <conditionalFormatting sqref="AK20">
    <cfRule type="cellIs" dxfId="5998" priority="2771" stopIfTrue="1" operator="notEqual">
      <formula>Z30</formula>
    </cfRule>
    <cfRule type="expression" dxfId="5997" priority="2772" stopIfTrue="1">
      <formula>$G$9=1</formula>
    </cfRule>
  </conditionalFormatting>
  <conditionalFormatting sqref="AH22">
    <cfRule type="cellIs" dxfId="5996" priority="2769" stopIfTrue="1" operator="notEqual">
      <formula>AC28</formula>
    </cfRule>
    <cfRule type="expression" dxfId="5995" priority="2770" stopIfTrue="1">
      <formula>$G$9=1</formula>
    </cfRule>
  </conditionalFormatting>
  <conditionalFormatting sqref="AI22">
    <cfRule type="cellIs" dxfId="5994" priority="2767" stopIfTrue="1" operator="notEqual">
      <formula>AB28</formula>
    </cfRule>
    <cfRule type="expression" dxfId="5993" priority="2768" stopIfTrue="1">
      <formula>$G$9=1</formula>
    </cfRule>
  </conditionalFormatting>
  <conditionalFormatting sqref="AF24">
    <cfRule type="cellIs" dxfId="5992" priority="2765" stopIfTrue="1" operator="notEqual">
      <formula>AE26</formula>
    </cfRule>
    <cfRule type="expression" dxfId="5991" priority="2766" stopIfTrue="1">
      <formula>$G$9=1</formula>
    </cfRule>
  </conditionalFormatting>
  <conditionalFormatting sqref="AG24">
    <cfRule type="cellIs" dxfId="5990" priority="2763" stopIfTrue="1" operator="notEqual">
      <formula>AD26</formula>
    </cfRule>
    <cfRule type="expression" dxfId="5989" priority="2764" stopIfTrue="1">
      <formula>$G$9=1</formula>
    </cfRule>
  </conditionalFormatting>
  <conditionalFormatting sqref="AD26">
    <cfRule type="cellIs" dxfId="5988" priority="2761" stopIfTrue="1" operator="notEqual">
      <formula>AG24</formula>
    </cfRule>
    <cfRule type="expression" dxfId="5987" priority="2762" stopIfTrue="1">
      <formula>$G$9=1</formula>
    </cfRule>
  </conditionalFormatting>
  <conditionalFormatting sqref="AE26">
    <cfRule type="cellIs" dxfId="5986" priority="2759" stopIfTrue="1" operator="notEqual">
      <formula>AF24</formula>
    </cfRule>
    <cfRule type="expression" dxfId="5985" priority="2760" stopIfTrue="1">
      <formula>$G$9=1</formula>
    </cfRule>
  </conditionalFormatting>
  <conditionalFormatting sqref="AB28">
    <cfRule type="cellIs" dxfId="5984" priority="2757" stopIfTrue="1" operator="notEqual">
      <formula>AI22</formula>
    </cfRule>
    <cfRule type="expression" dxfId="5983" priority="2758" stopIfTrue="1">
      <formula>$G$9=1</formula>
    </cfRule>
  </conditionalFormatting>
  <conditionalFormatting sqref="AC28">
    <cfRule type="cellIs" dxfId="5982" priority="2755" stopIfTrue="1" operator="notEqual">
      <formula>AH22</formula>
    </cfRule>
    <cfRule type="expression" dxfId="5981" priority="2756" stopIfTrue="1">
      <formula>$G$9=1</formula>
    </cfRule>
  </conditionalFormatting>
  <conditionalFormatting sqref="Z30">
    <cfRule type="cellIs" dxfId="5980" priority="2753" stopIfTrue="1" operator="notEqual">
      <formula>AK20</formula>
    </cfRule>
    <cfRule type="expression" dxfId="5979" priority="2754" stopIfTrue="1">
      <formula>$G$9=1</formula>
    </cfRule>
  </conditionalFormatting>
  <conditionalFormatting sqref="AA30">
    <cfRule type="cellIs" dxfId="5978" priority="2751" stopIfTrue="1" operator="notEqual">
      <formula>AJ20</formula>
    </cfRule>
    <cfRule type="expression" dxfId="5977" priority="2752" stopIfTrue="1">
      <formula>$G$9=1</formula>
    </cfRule>
  </conditionalFormatting>
  <conditionalFormatting sqref="X32">
    <cfRule type="cellIs" dxfId="5976" priority="2749" stopIfTrue="1" operator="notEqual">
      <formula>AM18</formula>
    </cfRule>
    <cfRule type="expression" dxfId="5975" priority="2750" stopIfTrue="1">
      <formula>$G$9=1</formula>
    </cfRule>
  </conditionalFormatting>
  <conditionalFormatting sqref="Y32">
    <cfRule type="cellIs" dxfId="5974" priority="2747" stopIfTrue="1" operator="notEqual">
      <formula>AL18</formula>
    </cfRule>
    <cfRule type="expression" dxfId="5973" priority="2748" stopIfTrue="1">
      <formula>$G$9=1</formula>
    </cfRule>
  </conditionalFormatting>
  <conditionalFormatting sqref="V34">
    <cfRule type="cellIs" dxfId="5972" priority="2745" stopIfTrue="1" operator="notEqual">
      <formula>AO16</formula>
    </cfRule>
    <cfRule type="expression" dxfId="5971" priority="2746" stopIfTrue="1">
      <formula>$G$9=1</formula>
    </cfRule>
  </conditionalFormatting>
  <conditionalFormatting sqref="W34">
    <cfRule type="cellIs" dxfId="5970" priority="2743" stopIfTrue="1" operator="notEqual">
      <formula>AN16</formula>
    </cfRule>
    <cfRule type="expression" dxfId="5969" priority="2744" stopIfTrue="1">
      <formula>$G$9=1</formula>
    </cfRule>
  </conditionalFormatting>
  <conditionalFormatting sqref="T36">
    <cfRule type="cellIs" dxfId="5968" priority="2741" stopIfTrue="1" operator="notEqual">
      <formula>AQ14</formula>
    </cfRule>
    <cfRule type="expression" dxfId="5967" priority="2742" stopIfTrue="1">
      <formula>$N$7=5</formula>
    </cfRule>
  </conditionalFormatting>
  <conditionalFormatting sqref="U36">
    <cfRule type="cellIs" dxfId="5966" priority="2739" stopIfTrue="1" operator="notEqual">
      <formula>AP14</formula>
    </cfRule>
    <cfRule type="expression" dxfId="5965" priority="2740" stopIfTrue="1">
      <formula>$N$7=5</formula>
    </cfRule>
  </conditionalFormatting>
  <conditionalFormatting sqref="R38">
    <cfRule type="cellIs" dxfId="5964" priority="2737" stopIfTrue="1" operator="notEqual">
      <formula>AS12</formula>
    </cfRule>
    <cfRule type="expression" dxfId="5963" priority="2738" stopIfTrue="1">
      <formula>$N$7=5</formula>
    </cfRule>
  </conditionalFormatting>
  <conditionalFormatting sqref="S38">
    <cfRule type="cellIs" dxfId="5962" priority="2735" stopIfTrue="1" operator="notEqual">
      <formula>AR12</formula>
    </cfRule>
    <cfRule type="expression" dxfId="5961" priority="2736" stopIfTrue="1">
      <formula>$N$7=5</formula>
    </cfRule>
  </conditionalFormatting>
  <conditionalFormatting sqref="N42">
    <cfRule type="cellIs" dxfId="5960" priority="2733" stopIfTrue="1" operator="notEqual">
      <formula>AW8</formula>
    </cfRule>
    <cfRule type="expression" dxfId="5959" priority="2734" stopIfTrue="1">
      <formula>$N$7=5</formula>
    </cfRule>
  </conditionalFormatting>
  <conditionalFormatting sqref="O42">
    <cfRule type="cellIs" dxfId="5958" priority="2731" stopIfTrue="1" operator="notEqual">
      <formula>AV8</formula>
    </cfRule>
    <cfRule type="expression" dxfId="5957" priority="2732" stopIfTrue="1">
      <formula>$N$7=5</formula>
    </cfRule>
  </conditionalFormatting>
  <conditionalFormatting sqref="AN18">
    <cfRule type="cellIs" dxfId="5956" priority="2730" stopIfTrue="1" operator="notEqual">
      <formula>Y34</formula>
    </cfRule>
  </conditionalFormatting>
  <conditionalFormatting sqref="AO18">
    <cfRule type="cellIs" dxfId="5955" priority="2729" stopIfTrue="1" operator="notEqual">
      <formula>X34</formula>
    </cfRule>
  </conditionalFormatting>
  <conditionalFormatting sqref="AF42">
    <cfRule type="cellIs" dxfId="5954" priority="2727" stopIfTrue="1" operator="notEqual">
      <formula>AW26</formula>
    </cfRule>
    <cfRule type="expression" dxfId="5953" priority="2728" stopIfTrue="1">
      <formula>$N$7=14</formula>
    </cfRule>
  </conditionalFormatting>
  <conditionalFormatting sqref="AG42">
    <cfRule type="cellIs" dxfId="5952" priority="2725" stopIfTrue="1" operator="notEqual">
      <formula>AV26</formula>
    </cfRule>
    <cfRule type="expression" dxfId="5951" priority="2726" stopIfTrue="1">
      <formula>$N$7=14</formula>
    </cfRule>
  </conditionalFormatting>
  <conditionalFormatting sqref="AH24">
    <cfRule type="cellIs" dxfId="5950" priority="2723" stopIfTrue="1" operator="notEqual">
      <formula>AE28</formula>
    </cfRule>
    <cfRule type="expression" dxfId="5949" priority="2724" stopIfTrue="1">
      <formula>$G$9=2</formula>
    </cfRule>
  </conditionalFormatting>
  <conditionalFormatting sqref="AI24">
    <cfRule type="cellIs" dxfId="5948" priority="2721" stopIfTrue="1" operator="notEqual">
      <formula>AD28</formula>
    </cfRule>
    <cfRule type="expression" dxfId="5947" priority="2722" stopIfTrue="1">
      <formula>$G$9=2</formula>
    </cfRule>
  </conditionalFormatting>
  <conditionalFormatting sqref="AD28">
    <cfRule type="cellIs" dxfId="5946" priority="2719" stopIfTrue="1" operator="notEqual">
      <formula>AI24</formula>
    </cfRule>
    <cfRule type="expression" dxfId="5945" priority="2720" stopIfTrue="1">
      <formula>$G$9=2</formula>
    </cfRule>
  </conditionalFormatting>
  <conditionalFormatting sqref="AE28">
    <cfRule type="cellIs" dxfId="5944" priority="2717" stopIfTrue="1" operator="notEqual">
      <formula>AH24</formula>
    </cfRule>
    <cfRule type="expression" dxfId="5943" priority="2718" stopIfTrue="1">
      <formula>$G$9=2</formula>
    </cfRule>
  </conditionalFormatting>
  <conditionalFormatting sqref="AJ22">
    <cfRule type="cellIs" dxfId="5942" priority="2715" stopIfTrue="1" operator="notEqual">
      <formula>AC30</formula>
    </cfRule>
    <cfRule type="expression" dxfId="5941" priority="2716" stopIfTrue="1">
      <formula>$G$9=2</formula>
    </cfRule>
  </conditionalFormatting>
  <conditionalFormatting sqref="AK22">
    <cfRule type="cellIs" dxfId="5940" priority="2713" stopIfTrue="1" operator="notEqual">
      <formula>AB30</formula>
    </cfRule>
    <cfRule type="expression" dxfId="5939" priority="2714" stopIfTrue="1">
      <formula>$G$9=2</formula>
    </cfRule>
  </conditionalFormatting>
  <conditionalFormatting sqref="AB30">
    <cfRule type="cellIs" dxfId="5938" priority="2711" stopIfTrue="1" operator="notEqual">
      <formula>AK22</formula>
    </cfRule>
    <cfRule type="expression" dxfId="5937" priority="2712" stopIfTrue="1">
      <formula>$G$9=2</formula>
    </cfRule>
  </conditionalFormatting>
  <conditionalFormatting sqref="AC30">
    <cfRule type="cellIs" dxfId="5936" priority="2709" stopIfTrue="1" operator="notEqual">
      <formula>AJ22</formula>
    </cfRule>
    <cfRule type="expression" dxfId="5935" priority="2710" stopIfTrue="1">
      <formula>$G$9=2</formula>
    </cfRule>
  </conditionalFormatting>
  <conditionalFormatting sqref="AL20">
    <cfRule type="cellIs" dxfId="5934" priority="2707" stopIfTrue="1" operator="notEqual">
      <formula>AA32</formula>
    </cfRule>
    <cfRule type="expression" dxfId="5933" priority="2708" stopIfTrue="1">
      <formula>$G$9=2</formula>
    </cfRule>
  </conditionalFormatting>
  <conditionalFormatting sqref="AM20">
    <cfRule type="cellIs" dxfId="5932" priority="2705" stopIfTrue="1" operator="notEqual">
      <formula>Z32</formula>
    </cfRule>
    <cfRule type="expression" dxfId="5931" priority="2706" stopIfTrue="1">
      <formula>$G$9=2</formula>
    </cfRule>
  </conditionalFormatting>
  <conditionalFormatting sqref="Z32">
    <cfRule type="cellIs" dxfId="5930" priority="2703" stopIfTrue="1" operator="notEqual">
      <formula>AM20</formula>
    </cfRule>
    <cfRule type="expression" dxfId="5929" priority="2704" stopIfTrue="1">
      <formula>$G$9=2</formula>
    </cfRule>
  </conditionalFormatting>
  <conditionalFormatting sqref="AA32">
    <cfRule type="cellIs" dxfId="5928" priority="2701" stopIfTrue="1" operator="notEqual">
      <formula>AL20</formula>
    </cfRule>
    <cfRule type="expression" dxfId="5927" priority="2702" stopIfTrue="1">
      <formula>$G$9=2</formula>
    </cfRule>
  </conditionalFormatting>
  <conditionalFormatting sqref="AP16">
    <cfRule type="cellIs" dxfId="5926" priority="2699" stopIfTrue="1" operator="notEqual">
      <formula>W36</formula>
    </cfRule>
    <cfRule type="expression" dxfId="5925" priority="2700" stopIfTrue="1">
      <formula>$N$7=6</formula>
    </cfRule>
  </conditionalFormatting>
  <conditionalFormatting sqref="AQ16">
    <cfRule type="cellIs" dxfId="5924" priority="2697" stopIfTrue="1" operator="notEqual">
      <formula>V36</formula>
    </cfRule>
    <cfRule type="expression" dxfId="5923" priority="2698" stopIfTrue="1">
      <formula>$N$7=6</formula>
    </cfRule>
  </conditionalFormatting>
  <conditionalFormatting sqref="V36">
    <cfRule type="cellIs" dxfId="5922" priority="2695" stopIfTrue="1" operator="notEqual">
      <formula>AQ16</formula>
    </cfRule>
    <cfRule type="expression" dxfId="5921" priority="2696" stopIfTrue="1">
      <formula>$N$7=6</formula>
    </cfRule>
  </conditionalFormatting>
  <conditionalFormatting sqref="W36">
    <cfRule type="cellIs" dxfId="5920" priority="2693" stopIfTrue="1" operator="notEqual">
      <formula>AP16</formula>
    </cfRule>
    <cfRule type="expression" dxfId="5919" priority="2694" stopIfTrue="1">
      <formula>$N$7=6</formula>
    </cfRule>
  </conditionalFormatting>
  <conditionalFormatting sqref="AR14">
    <cfRule type="cellIs" dxfId="5918" priority="2691" stopIfTrue="1" operator="notEqual">
      <formula>U38</formula>
    </cfRule>
    <cfRule type="expression" dxfId="5917" priority="2692" stopIfTrue="1">
      <formula>$N$7=6</formula>
    </cfRule>
  </conditionalFormatting>
  <conditionalFormatting sqref="AS14">
    <cfRule type="cellIs" dxfId="5916" priority="2689" stopIfTrue="1" operator="notEqual">
      <formula>T38</formula>
    </cfRule>
    <cfRule type="expression" dxfId="5915" priority="2690" stopIfTrue="1">
      <formula>$N$7=6</formula>
    </cfRule>
  </conditionalFormatting>
  <conditionalFormatting sqref="T38">
    <cfRule type="cellIs" dxfId="5914" priority="2687" stopIfTrue="1" operator="notEqual">
      <formula>AS14</formula>
    </cfRule>
    <cfRule type="expression" dxfId="5913" priority="2688" stopIfTrue="1">
      <formula>$N$7=6</formula>
    </cfRule>
  </conditionalFormatting>
  <conditionalFormatting sqref="U38">
    <cfRule type="cellIs" dxfId="5912" priority="2685" stopIfTrue="1" operator="notEqual">
      <formula>AR14</formula>
    </cfRule>
    <cfRule type="expression" dxfId="5911" priority="2686" stopIfTrue="1">
      <formula>$N$7=6</formula>
    </cfRule>
  </conditionalFormatting>
  <conditionalFormatting sqref="R40">
    <cfRule type="cellIs" dxfId="5910" priority="2683" stopIfTrue="1" operator="notEqual">
      <formula>AU12</formula>
    </cfRule>
    <cfRule type="expression" dxfId="5909" priority="2684" stopIfTrue="1">
      <formula>$N$7=6</formula>
    </cfRule>
  </conditionalFormatting>
  <conditionalFormatting sqref="S40">
    <cfRule type="cellIs" dxfId="5908" priority="2681" stopIfTrue="1" operator="notEqual">
      <formula>AT12</formula>
    </cfRule>
    <cfRule type="expression" dxfId="5907" priority="2682" stopIfTrue="1">
      <formula>$N$7=6</formula>
    </cfRule>
  </conditionalFormatting>
  <conditionalFormatting sqref="AT12">
    <cfRule type="cellIs" dxfId="5906" priority="2679" stopIfTrue="1" operator="notEqual">
      <formula>S40</formula>
    </cfRule>
    <cfRule type="expression" dxfId="5905" priority="2680" stopIfTrue="1">
      <formula>$N$7=6</formula>
    </cfRule>
  </conditionalFormatting>
  <conditionalFormatting sqref="AU12">
    <cfRule type="cellIs" dxfId="5904" priority="2677" stopIfTrue="1" operator="notEqual">
      <formula>R40</formula>
    </cfRule>
    <cfRule type="expression" dxfId="5903" priority="2678" stopIfTrue="1">
      <formula>$N$7=6</formula>
    </cfRule>
  </conditionalFormatting>
  <conditionalFormatting sqref="AV10">
    <cfRule type="cellIs" dxfId="5902" priority="2675" stopIfTrue="1" operator="notEqual">
      <formula>Q42</formula>
    </cfRule>
    <cfRule type="expression" dxfId="5901" priority="2676" stopIfTrue="1">
      <formula>$N$7=6</formula>
    </cfRule>
  </conditionalFormatting>
  <conditionalFormatting sqref="AW10">
    <cfRule type="cellIs" dxfId="5900" priority="2673" stopIfTrue="1" operator="notEqual">
      <formula>P42</formula>
    </cfRule>
    <cfRule type="expression" dxfId="5899" priority="2674" stopIfTrue="1">
      <formula>$N$7=6</formula>
    </cfRule>
  </conditionalFormatting>
  <conditionalFormatting sqref="P42">
    <cfRule type="cellIs" dxfId="5898" priority="2671" stopIfTrue="1" operator="notEqual">
      <formula>AW10</formula>
    </cfRule>
    <cfRule type="expression" dxfId="5897" priority="2672" stopIfTrue="1">
      <formula>$N$7=6</formula>
    </cfRule>
  </conditionalFormatting>
  <conditionalFormatting sqref="Q42">
    <cfRule type="cellIs" dxfId="5896" priority="2669" stopIfTrue="1" operator="notEqual">
      <formula>AV10</formula>
    </cfRule>
    <cfRule type="expression" dxfId="5895" priority="2670" stopIfTrue="1">
      <formula>$N$7=6</formula>
    </cfRule>
  </conditionalFormatting>
  <conditionalFormatting sqref="AT14">
    <cfRule type="cellIs" dxfId="5894" priority="2667" stopIfTrue="1" operator="notEqual">
      <formula>U40</formula>
    </cfRule>
    <cfRule type="expression" dxfId="5893" priority="2668" stopIfTrue="1">
      <formula>$N$7=7</formula>
    </cfRule>
  </conditionalFormatting>
  <conditionalFormatting sqref="AU14">
    <cfRule type="cellIs" dxfId="5892" priority="2665" stopIfTrue="1" operator="notEqual">
      <formula>T40</formula>
    </cfRule>
    <cfRule type="expression" dxfId="5891" priority="2666" stopIfTrue="1">
      <formula>$N$7=7</formula>
    </cfRule>
  </conditionalFormatting>
  <conditionalFormatting sqref="T40">
    <cfRule type="cellIs" dxfId="5890" priority="2663" stopIfTrue="1" operator="notEqual">
      <formula>AU14</formula>
    </cfRule>
    <cfRule type="expression" dxfId="5889" priority="2664" stopIfTrue="1">
      <formula>$N$7=7</formula>
    </cfRule>
  </conditionalFormatting>
  <conditionalFormatting sqref="U40">
    <cfRule type="cellIs" dxfId="5888" priority="2661" stopIfTrue="1" operator="notEqual">
      <formula>AT14</formula>
    </cfRule>
    <cfRule type="expression" dxfId="5887" priority="2662" stopIfTrue="1">
      <formula>$N$7=7</formula>
    </cfRule>
  </conditionalFormatting>
  <conditionalFormatting sqref="AR16">
    <cfRule type="cellIs" dxfId="5886" priority="2659" stopIfTrue="1" operator="notEqual">
      <formula>W38</formula>
    </cfRule>
    <cfRule type="expression" dxfId="5885" priority="2660" stopIfTrue="1">
      <formula>$N$7=7</formula>
    </cfRule>
  </conditionalFormatting>
  <conditionalFormatting sqref="AS16">
    <cfRule type="cellIs" dxfId="5884" priority="2657" stopIfTrue="1" operator="notEqual">
      <formula>V38</formula>
    </cfRule>
    <cfRule type="expression" dxfId="5883" priority="2658" stopIfTrue="1">
      <formula>$N$7=7</formula>
    </cfRule>
  </conditionalFormatting>
  <conditionalFormatting sqref="V38">
    <cfRule type="cellIs" dxfId="5882" priority="2655" stopIfTrue="1" operator="notEqual">
      <formula>AS16</formula>
    </cfRule>
    <cfRule type="expression" dxfId="5881" priority="2656" stopIfTrue="1">
      <formula>$N$7=7</formula>
    </cfRule>
  </conditionalFormatting>
  <conditionalFormatting sqref="W38">
    <cfRule type="cellIs" dxfId="5880" priority="2653" stopIfTrue="1" operator="notEqual">
      <formula>AR16</formula>
    </cfRule>
    <cfRule type="expression" dxfId="5879" priority="2654" stopIfTrue="1">
      <formula>$N$7=7</formula>
    </cfRule>
  </conditionalFormatting>
  <conditionalFormatting sqref="AP18">
    <cfRule type="cellIs" dxfId="5878" priority="2651" stopIfTrue="1" operator="notEqual">
      <formula>Y36</formula>
    </cfRule>
    <cfRule type="expression" dxfId="5877" priority="2652" stopIfTrue="1">
      <formula>$N$7=7</formula>
    </cfRule>
  </conditionalFormatting>
  <conditionalFormatting sqref="AQ18">
    <cfRule type="cellIs" dxfId="5876" priority="2649" stopIfTrue="1" operator="notEqual">
      <formula>X36</formula>
    </cfRule>
    <cfRule type="expression" dxfId="5875" priority="2650" stopIfTrue="1">
      <formula>$N$7=7</formula>
    </cfRule>
  </conditionalFormatting>
  <conditionalFormatting sqref="X36">
    <cfRule type="cellIs" dxfId="5874" priority="2647" stopIfTrue="1" operator="notEqual">
      <formula>AQ18</formula>
    </cfRule>
    <cfRule type="expression" dxfId="5873" priority="2648" stopIfTrue="1">
      <formula>$N$7=7</formula>
    </cfRule>
  </conditionalFormatting>
  <conditionalFormatting sqref="Y36">
    <cfRule type="cellIs" dxfId="5872" priority="2645" stopIfTrue="1" operator="notEqual">
      <formula>AP18</formula>
    </cfRule>
    <cfRule type="expression" dxfId="5871" priority="2646" stopIfTrue="1">
      <formula>$N$7=7</formula>
    </cfRule>
  </conditionalFormatting>
  <conditionalFormatting sqref="AN20">
    <cfRule type="cellIs" dxfId="5870" priority="2643" stopIfTrue="1" operator="notEqual">
      <formula>AA34</formula>
    </cfRule>
    <cfRule type="expression" dxfId="5869" priority="2644" stopIfTrue="1">
      <formula>$G$9=3</formula>
    </cfRule>
  </conditionalFormatting>
  <conditionalFormatting sqref="AO20">
    <cfRule type="cellIs" dxfId="5868" priority="2641" stopIfTrue="1" operator="notEqual">
      <formula>Z34</formula>
    </cfRule>
    <cfRule type="expression" dxfId="5867" priority="2642" stopIfTrue="1">
      <formula>$G$9=3</formula>
    </cfRule>
  </conditionalFormatting>
  <conditionalFormatting sqref="AL22">
    <cfRule type="cellIs" dxfId="5866" priority="2639" stopIfTrue="1" operator="notEqual">
      <formula>AC32</formula>
    </cfRule>
    <cfRule type="expression" dxfId="5865" priority="2640" stopIfTrue="1">
      <formula>$G$9=3</formula>
    </cfRule>
  </conditionalFormatting>
  <conditionalFormatting sqref="AM22">
    <cfRule type="cellIs" dxfId="5864" priority="2637" stopIfTrue="1" operator="notEqual">
      <formula>AB32</formula>
    </cfRule>
    <cfRule type="expression" dxfId="5863" priority="2638" stopIfTrue="1">
      <formula>$G$9=3</formula>
    </cfRule>
  </conditionalFormatting>
  <conditionalFormatting sqref="AB32">
    <cfRule type="cellIs" dxfId="5862" priority="2635" stopIfTrue="1" operator="notEqual">
      <formula>AM22</formula>
    </cfRule>
    <cfRule type="expression" dxfId="5861" priority="2636" stopIfTrue="1">
      <formula>$G$9=3</formula>
    </cfRule>
  </conditionalFormatting>
  <conditionalFormatting sqref="AC32">
    <cfRule type="cellIs" dxfId="5860" priority="2633" stopIfTrue="1" operator="notEqual">
      <formula>AL22</formula>
    </cfRule>
    <cfRule type="expression" dxfId="5859" priority="2634" stopIfTrue="1">
      <formula>$G$9=3</formula>
    </cfRule>
  </conditionalFormatting>
  <conditionalFormatting sqref="AJ24">
    <cfRule type="cellIs" dxfId="5858" priority="2631" stopIfTrue="1" operator="notEqual">
      <formula>AE30</formula>
    </cfRule>
    <cfRule type="expression" dxfId="5857" priority="2632" stopIfTrue="1">
      <formula>$G$9=3</formula>
    </cfRule>
  </conditionalFormatting>
  <conditionalFormatting sqref="AK24">
    <cfRule type="cellIs" dxfId="5856" priority="2629" stopIfTrue="1" operator="notEqual">
      <formula>AD30</formula>
    </cfRule>
    <cfRule type="expression" dxfId="5855" priority="2630" stopIfTrue="1">
      <formula>$G$9=3</formula>
    </cfRule>
  </conditionalFormatting>
  <conditionalFormatting sqref="AH26">
    <cfRule type="cellIs" dxfId="5854" priority="2627" stopIfTrue="1" operator="notEqual">
      <formula>AG28</formula>
    </cfRule>
    <cfRule type="expression" dxfId="5853" priority="2628" stopIfTrue="1">
      <formula>$G$9=3</formula>
    </cfRule>
  </conditionalFormatting>
  <conditionalFormatting sqref="AI26">
    <cfRule type="cellIs" dxfId="5852" priority="2625" stopIfTrue="1" operator="notEqual">
      <formula>AF28</formula>
    </cfRule>
    <cfRule type="expression" dxfId="5851" priority="2626" stopIfTrue="1">
      <formula>$G$9=3</formula>
    </cfRule>
  </conditionalFormatting>
  <conditionalFormatting sqref="AF28">
    <cfRule type="cellIs" dxfId="5850" priority="2623" stopIfTrue="1" operator="notEqual">
      <formula>AI26</formula>
    </cfRule>
    <cfRule type="expression" dxfId="5849" priority="2624" stopIfTrue="1">
      <formula>$G$9=3</formula>
    </cfRule>
  </conditionalFormatting>
  <conditionalFormatting sqref="AG28">
    <cfRule type="cellIs" dxfId="5848" priority="2621" stopIfTrue="1" operator="notEqual">
      <formula>AH26</formula>
    </cfRule>
    <cfRule type="expression" dxfId="5847" priority="2622" stopIfTrue="1">
      <formula>$G$9=3</formula>
    </cfRule>
  </conditionalFormatting>
  <conditionalFormatting sqref="AD30">
    <cfRule type="cellIs" dxfId="5846" priority="2619" stopIfTrue="1" operator="notEqual">
      <formula>AK24</formula>
    </cfRule>
    <cfRule type="expression" dxfId="5845" priority="2620" stopIfTrue="1">
      <formula>$G$9=3</formula>
    </cfRule>
  </conditionalFormatting>
  <conditionalFormatting sqref="AE30">
    <cfRule type="cellIs" dxfId="5844" priority="2617" stopIfTrue="1" operator="notEqual">
      <formula>AJ24</formula>
    </cfRule>
    <cfRule type="expression" dxfId="5843" priority="2618" stopIfTrue="1">
      <formula>$G$9=3</formula>
    </cfRule>
  </conditionalFormatting>
  <conditionalFormatting sqref="AH42">
    <cfRule type="cellIs" dxfId="5842" priority="2615" stopIfTrue="1" operator="notEqual">
      <formula>AW28</formula>
    </cfRule>
    <cfRule type="expression" dxfId="5841" priority="2616" stopIfTrue="1">
      <formula>$N$7=1</formula>
    </cfRule>
  </conditionalFormatting>
  <conditionalFormatting sqref="AI42">
    <cfRule type="cellIs" dxfId="5840" priority="2613" stopIfTrue="1" operator="notEqual">
      <formula>AV28</formula>
    </cfRule>
    <cfRule type="expression" dxfId="5839" priority="2614" stopIfTrue="1">
      <formula>$N$7=1</formula>
    </cfRule>
  </conditionalFormatting>
  <conditionalFormatting sqref="AV28">
    <cfRule type="cellIs" dxfId="5838" priority="2611" stopIfTrue="1" operator="notEqual">
      <formula>AI42</formula>
    </cfRule>
    <cfRule type="expression" dxfId="5837" priority="2612" stopIfTrue="1">
      <formula>$N$7=1</formula>
    </cfRule>
  </conditionalFormatting>
  <conditionalFormatting sqref="AW28">
    <cfRule type="cellIs" dxfId="5836" priority="2609" stopIfTrue="1" operator="notEqual">
      <formula>AH42</formula>
    </cfRule>
    <cfRule type="expression" dxfId="5835" priority="2610" stopIfTrue="1">
      <formula>$N$7=1</formula>
    </cfRule>
  </conditionalFormatting>
  <conditionalFormatting sqref="AF30">
    <cfRule type="cellIs" dxfId="5834" priority="2607" stopIfTrue="1" operator="notEqual">
      <formula>AK26</formula>
    </cfRule>
    <cfRule type="expression" dxfId="5833" priority="2608" stopIfTrue="1">
      <formula>$G$9=4</formula>
    </cfRule>
  </conditionalFormatting>
  <conditionalFormatting sqref="AG30">
    <cfRule type="cellIs" dxfId="5832" priority="2605" stopIfTrue="1" operator="notEqual">
      <formula>AJ26</formula>
    </cfRule>
    <cfRule type="expression" dxfId="5831" priority="2606" stopIfTrue="1">
      <formula>$G$9=4</formula>
    </cfRule>
  </conditionalFormatting>
  <conditionalFormatting sqref="AJ26">
    <cfRule type="cellIs" dxfId="5830" priority="2603" stopIfTrue="1" operator="notEqual">
      <formula>AG30</formula>
    </cfRule>
    <cfRule type="expression" dxfId="5829" priority="2604" stopIfTrue="1">
      <formula>$G$9=4</formula>
    </cfRule>
  </conditionalFormatting>
  <conditionalFormatting sqref="AK26">
    <cfRule type="cellIs" dxfId="5828" priority="2601" stopIfTrue="1" operator="notEqual">
      <formula>AF30</formula>
    </cfRule>
    <cfRule type="expression" dxfId="5827" priority="2602" stopIfTrue="1">
      <formula>$G$9=4</formula>
    </cfRule>
  </conditionalFormatting>
  <conditionalFormatting sqref="AD32">
    <cfRule type="cellIs" dxfId="5826" priority="2599" stopIfTrue="1" operator="notEqual">
      <formula>AM24</formula>
    </cfRule>
    <cfRule type="expression" dxfId="5825" priority="2600" stopIfTrue="1">
      <formula>$G$9=4</formula>
    </cfRule>
  </conditionalFormatting>
  <conditionalFormatting sqref="AE32">
    <cfRule type="cellIs" dxfId="5824" priority="2597" stopIfTrue="1" operator="notEqual">
      <formula>AL24</formula>
    </cfRule>
    <cfRule type="expression" dxfId="5823" priority="2598" stopIfTrue="1">
      <formula>$G$9=4</formula>
    </cfRule>
  </conditionalFormatting>
  <conditionalFormatting sqref="AL24">
    <cfRule type="cellIs" dxfId="5822" priority="2595" stopIfTrue="1" operator="notEqual">
      <formula>AE32</formula>
    </cfRule>
    <cfRule type="expression" dxfId="5821" priority="2596" stopIfTrue="1">
      <formula>$G$9=4</formula>
    </cfRule>
  </conditionalFormatting>
  <conditionalFormatting sqref="AM24">
    <cfRule type="cellIs" dxfId="5820" priority="2593" stopIfTrue="1" operator="notEqual">
      <formula>AD32</formula>
    </cfRule>
    <cfRule type="expression" dxfId="5819" priority="2594" stopIfTrue="1">
      <formula>$G$9=4</formula>
    </cfRule>
  </conditionalFormatting>
  <conditionalFormatting sqref="AN22">
    <cfRule type="cellIs" dxfId="5818" priority="2591" stopIfTrue="1" operator="notEqual">
      <formula>AC34</formula>
    </cfRule>
    <cfRule type="expression" dxfId="5817" priority="2592" stopIfTrue="1">
      <formula>$G$9=4</formula>
    </cfRule>
  </conditionalFormatting>
  <conditionalFormatting sqref="AO22">
    <cfRule type="cellIs" dxfId="5816" priority="2589" stopIfTrue="1" operator="notEqual">
      <formula>AB34</formula>
    </cfRule>
    <cfRule type="expression" dxfId="5815" priority="2590" stopIfTrue="1">
      <formula>$G$9=4</formula>
    </cfRule>
  </conditionalFormatting>
  <conditionalFormatting sqref="AP20">
    <cfRule type="cellIs" dxfId="5814" priority="2587" stopIfTrue="1" operator="notEqual">
      <formula>AA36</formula>
    </cfRule>
    <cfRule type="expression" dxfId="5813" priority="2588" stopIfTrue="1">
      <formula>$N$7=8</formula>
    </cfRule>
  </conditionalFormatting>
  <conditionalFormatting sqref="AQ20">
    <cfRule type="cellIs" dxfId="5812" priority="2585" stopIfTrue="1" operator="notEqual">
      <formula>Z36</formula>
    </cfRule>
    <cfRule type="expression" dxfId="5811" priority="2586" stopIfTrue="1">
      <formula>$N$7=8</formula>
    </cfRule>
  </conditionalFormatting>
  <conditionalFormatting sqref="Z36">
    <cfRule type="cellIs" dxfId="5810" priority="2583" stopIfTrue="1" operator="notEqual">
      <formula>AQ20</formula>
    </cfRule>
    <cfRule type="expression" dxfId="5809" priority="2584" stopIfTrue="1">
      <formula>$N$7=8</formula>
    </cfRule>
  </conditionalFormatting>
  <conditionalFormatting sqref="AA36">
    <cfRule type="cellIs" dxfId="5808" priority="2581" stopIfTrue="1" operator="notEqual">
      <formula>AP20</formula>
    </cfRule>
    <cfRule type="expression" dxfId="5807" priority="2582" stopIfTrue="1">
      <formula>$N$7=8</formula>
    </cfRule>
  </conditionalFormatting>
  <conditionalFormatting sqref="X38">
    <cfRule type="cellIs" dxfId="5806" priority="2579" stopIfTrue="1" operator="notEqual">
      <formula>AS18</formula>
    </cfRule>
    <cfRule type="expression" dxfId="5805" priority="2580" stopIfTrue="1">
      <formula>$N$7=8</formula>
    </cfRule>
  </conditionalFormatting>
  <conditionalFormatting sqref="Y38">
    <cfRule type="cellIs" dxfId="5804" priority="2577" stopIfTrue="1" operator="notEqual">
      <formula>AR18</formula>
    </cfRule>
    <cfRule type="expression" dxfId="5803" priority="2578" stopIfTrue="1">
      <formula>$N$7=8</formula>
    </cfRule>
  </conditionalFormatting>
  <conditionalFormatting sqref="AR18">
    <cfRule type="cellIs" dxfId="5802" priority="2575" stopIfTrue="1" operator="notEqual">
      <formula>Y38</formula>
    </cfRule>
    <cfRule type="expression" dxfId="5801" priority="2576" stopIfTrue="1">
      <formula>$N$7=8</formula>
    </cfRule>
  </conditionalFormatting>
  <conditionalFormatting sqref="AS18">
    <cfRule type="cellIs" dxfId="5800" priority="2573" stopIfTrue="1" operator="notEqual">
      <formula>X38</formula>
    </cfRule>
    <cfRule type="expression" dxfId="5799" priority="2574" stopIfTrue="1">
      <formula>$N$7=8</formula>
    </cfRule>
  </conditionalFormatting>
  <conditionalFormatting sqref="V40">
    <cfRule type="cellIs" dxfId="5798" priority="2571" stopIfTrue="1" operator="notEqual">
      <formula>AU16</formula>
    </cfRule>
    <cfRule type="expression" dxfId="5797" priority="2572" stopIfTrue="1">
      <formula>$N$7=8</formula>
    </cfRule>
  </conditionalFormatting>
  <conditionalFormatting sqref="W40">
    <cfRule type="cellIs" dxfId="5796" priority="2569" stopIfTrue="1" operator="notEqual">
      <formula>AT16</formula>
    </cfRule>
    <cfRule type="expression" dxfId="5795" priority="2570" stopIfTrue="1">
      <formula>$N$7=8</formula>
    </cfRule>
  </conditionalFormatting>
  <conditionalFormatting sqref="AT16">
    <cfRule type="cellIs" dxfId="5794" priority="2567" stopIfTrue="1" operator="notEqual">
      <formula>W40</formula>
    </cfRule>
    <cfRule type="expression" dxfId="5793" priority="2568" stopIfTrue="1">
      <formula>$N$7=8</formula>
    </cfRule>
  </conditionalFormatting>
  <conditionalFormatting sqref="AU16">
    <cfRule type="cellIs" dxfId="5792" priority="2565" stopIfTrue="1" operator="notEqual">
      <formula>V40</formula>
    </cfRule>
    <cfRule type="expression" dxfId="5791" priority="2566" stopIfTrue="1">
      <formula>$N$7=8</formula>
    </cfRule>
  </conditionalFormatting>
  <conditionalFormatting sqref="R42">
    <cfRule type="cellIs" dxfId="5790" priority="2563" stopIfTrue="1" operator="notEqual">
      <formula>AW12</formula>
    </cfRule>
    <cfRule type="expression" dxfId="5789" priority="2564" stopIfTrue="1">
      <formula>$N$7=7</formula>
    </cfRule>
  </conditionalFormatting>
  <conditionalFormatting sqref="S42">
    <cfRule type="cellIs" dxfId="5788" priority="2561" stopIfTrue="1" operator="notEqual">
      <formula>AV12</formula>
    </cfRule>
    <cfRule type="expression" dxfId="5787" priority="2562" stopIfTrue="1">
      <formula>$N$7=7</formula>
    </cfRule>
  </conditionalFormatting>
  <conditionalFormatting sqref="AV12">
    <cfRule type="cellIs" dxfId="5786" priority="2559" stopIfTrue="1" operator="notEqual">
      <formula>S42</formula>
    </cfRule>
    <cfRule type="expression" dxfId="5785" priority="2560" stopIfTrue="1">
      <formula>$N$7=7</formula>
    </cfRule>
  </conditionalFormatting>
  <conditionalFormatting sqref="AW12">
    <cfRule type="cellIs" dxfId="5784" priority="2557" stopIfTrue="1" operator="notEqual">
      <formula>R42</formula>
    </cfRule>
    <cfRule type="expression" dxfId="5783" priority="2558" stopIfTrue="1">
      <formula>$N$7=7</formula>
    </cfRule>
  </conditionalFormatting>
  <conditionalFormatting sqref="AT18">
    <cfRule type="cellIs" dxfId="5782" priority="2555" stopIfTrue="1" operator="notEqual">
      <formula>Y40</formula>
    </cfRule>
    <cfRule type="expression" dxfId="5781" priority="2556" stopIfTrue="1">
      <formula>$N$7=9</formula>
    </cfRule>
  </conditionalFormatting>
  <conditionalFormatting sqref="AU18">
    <cfRule type="cellIs" dxfId="5780" priority="2553" stopIfTrue="1" operator="notEqual">
      <formula>X40</formula>
    </cfRule>
    <cfRule type="expression" dxfId="5779" priority="2554" stopIfTrue="1">
      <formula>$N$7=9</formula>
    </cfRule>
  </conditionalFormatting>
  <conditionalFormatting sqref="X40">
    <cfRule type="cellIs" dxfId="5778" priority="2551" stopIfTrue="1" operator="notEqual">
      <formula>AU18</formula>
    </cfRule>
    <cfRule type="expression" dxfId="5777" priority="2552" stopIfTrue="1">
      <formula>$N$7=9</formula>
    </cfRule>
  </conditionalFormatting>
  <conditionalFormatting sqref="Y40">
    <cfRule type="cellIs" dxfId="5776" priority="2549" stopIfTrue="1" operator="notEqual">
      <formula>AT18</formula>
    </cfRule>
    <cfRule type="expression" dxfId="5775" priority="2550" stopIfTrue="1">
      <formula>$N$7=9</formula>
    </cfRule>
  </conditionalFormatting>
  <conditionalFormatting sqref="Z38">
    <cfRule type="cellIs" dxfId="5774" priority="2547" stopIfTrue="1" operator="notEqual">
      <formula>AS20</formula>
    </cfRule>
    <cfRule type="expression" dxfId="5773" priority="2548" stopIfTrue="1">
      <formula>$N$7=9</formula>
    </cfRule>
  </conditionalFormatting>
  <conditionalFormatting sqref="AA38">
    <cfRule type="cellIs" dxfId="5772" priority="2545" stopIfTrue="1" operator="notEqual">
      <formula>AR20</formula>
    </cfRule>
    <cfRule type="expression" dxfId="5771" priority="2546" stopIfTrue="1">
      <formula>$N$7=9</formula>
    </cfRule>
  </conditionalFormatting>
  <conditionalFormatting sqref="AB36">
    <cfRule type="cellIs" dxfId="5770" priority="2543" stopIfTrue="1" operator="notEqual">
      <formula>AQ22</formula>
    </cfRule>
    <cfRule type="expression" dxfId="5769" priority="2544" stopIfTrue="1">
      <formula>$N$7=9</formula>
    </cfRule>
  </conditionalFormatting>
  <conditionalFormatting sqref="AC36">
    <cfRule type="cellIs" dxfId="5768" priority="2541" stopIfTrue="1" operator="notEqual">
      <formula>AP22</formula>
    </cfRule>
    <cfRule type="expression" dxfId="5767" priority="2542" stopIfTrue="1">
      <formula>$N$7=9</formula>
    </cfRule>
  </conditionalFormatting>
  <conditionalFormatting sqref="AR20">
    <cfRule type="cellIs" dxfId="5766" priority="2539" stopIfTrue="1" operator="notEqual">
      <formula>AA38</formula>
    </cfRule>
    <cfRule type="expression" dxfId="5765" priority="2540" stopIfTrue="1">
      <formula>$N$7=9</formula>
    </cfRule>
  </conditionalFormatting>
  <conditionalFormatting sqref="AS20">
    <cfRule type="cellIs" dxfId="5764" priority="2537" stopIfTrue="1" operator="notEqual">
      <formula>Z38</formula>
    </cfRule>
    <cfRule type="expression" dxfId="5763" priority="2538" stopIfTrue="1">
      <formula>$N$7=9</formula>
    </cfRule>
  </conditionalFormatting>
  <conditionalFormatting sqref="AP22">
    <cfRule type="cellIs" dxfId="5762" priority="2535" stopIfTrue="1" operator="notEqual">
      <formula>AC36</formula>
    </cfRule>
    <cfRule type="expression" dxfId="5761" priority="2536" stopIfTrue="1">
      <formula>$N$7=9</formula>
    </cfRule>
  </conditionalFormatting>
  <conditionalFormatting sqref="AQ22">
    <cfRule type="cellIs" dxfId="5760" priority="2533" stopIfTrue="1" operator="notEqual">
      <formula>AB36</formula>
    </cfRule>
    <cfRule type="expression" dxfId="5759" priority="2534" stopIfTrue="1">
      <formula>$N$7=9</formula>
    </cfRule>
  </conditionalFormatting>
  <conditionalFormatting sqref="AD34">
    <cfRule type="cellIs" dxfId="5758" priority="2531" stopIfTrue="1" operator="notEqual">
      <formula>AO24</formula>
    </cfRule>
    <cfRule type="expression" dxfId="5757" priority="2532" stopIfTrue="1">
      <formula>$G$9=5</formula>
    </cfRule>
  </conditionalFormatting>
  <conditionalFormatting sqref="AE34">
    <cfRule type="cellIs" dxfId="5756" priority="2529" stopIfTrue="1" operator="notEqual">
      <formula>AN24</formula>
    </cfRule>
    <cfRule type="expression" dxfId="5755" priority="2530" stopIfTrue="1">
      <formula>$G$9=5</formula>
    </cfRule>
  </conditionalFormatting>
  <conditionalFormatting sqref="AN24">
    <cfRule type="cellIs" dxfId="5754" priority="2527" stopIfTrue="1" operator="notEqual">
      <formula>AE34</formula>
    </cfRule>
    <cfRule type="expression" dxfId="5753" priority="2528" stopIfTrue="1">
      <formula>$G$9=5</formula>
    </cfRule>
  </conditionalFormatting>
  <conditionalFormatting sqref="AO24">
    <cfRule type="cellIs" dxfId="5752" priority="2525" stopIfTrue="1" operator="notEqual">
      <formula>AD34</formula>
    </cfRule>
    <cfRule type="expression" dxfId="5751" priority="2526" stopIfTrue="1">
      <formula>$G$9=5</formula>
    </cfRule>
  </conditionalFormatting>
  <conditionalFormatting sqref="AF32">
    <cfRule type="cellIs" dxfId="5750" priority="2523" stopIfTrue="1" operator="notEqual">
      <formula>AM26</formula>
    </cfRule>
    <cfRule type="expression" dxfId="5749" priority="2524" stopIfTrue="1">
      <formula>$G$9=5</formula>
    </cfRule>
  </conditionalFormatting>
  <conditionalFormatting sqref="AG32">
    <cfRule type="cellIs" dxfId="5748" priority="2521" stopIfTrue="1" operator="notEqual">
      <formula>AL26</formula>
    </cfRule>
    <cfRule type="expression" dxfId="5747" priority="2522" stopIfTrue="1">
      <formula>$G$9=5</formula>
    </cfRule>
  </conditionalFormatting>
  <conditionalFormatting sqref="AL26">
    <cfRule type="cellIs" dxfId="5746" priority="2519" stopIfTrue="1" operator="notEqual">
      <formula>AG32</formula>
    </cfRule>
    <cfRule type="expression" dxfId="5745" priority="2520" stopIfTrue="1">
      <formula>$G$9=5</formula>
    </cfRule>
  </conditionalFormatting>
  <conditionalFormatting sqref="AM26">
    <cfRule type="cellIs" dxfId="5744" priority="2517" stopIfTrue="1" operator="notEqual">
      <formula>AF32</formula>
    </cfRule>
    <cfRule type="expression" dxfId="5743" priority="2518" stopIfTrue="1">
      <formula>$G$9=5</formula>
    </cfRule>
  </conditionalFormatting>
  <conditionalFormatting sqref="AH30">
    <cfRule type="cellIs" dxfId="5742" priority="2515" stopIfTrue="1" operator="notEqual">
      <formula>AK28</formula>
    </cfRule>
    <cfRule type="expression" dxfId="5741" priority="2516" stopIfTrue="1">
      <formula>$G$9=5</formula>
    </cfRule>
  </conditionalFormatting>
  <conditionalFormatting sqref="AI30">
    <cfRule type="cellIs" dxfId="5740" priority="2513" stopIfTrue="1" operator="notEqual">
      <formula>AJ28</formula>
    </cfRule>
    <cfRule type="expression" dxfId="5739" priority="2514" stopIfTrue="1">
      <formula>$G$9=5</formula>
    </cfRule>
  </conditionalFormatting>
  <conditionalFormatting sqref="AJ28">
    <cfRule type="cellIs" dxfId="5738" priority="2511" stopIfTrue="1" operator="notEqual">
      <formula>AI30</formula>
    </cfRule>
    <cfRule type="expression" dxfId="5737" priority="2512" stopIfTrue="1">
      <formula>$G$9=5</formula>
    </cfRule>
  </conditionalFormatting>
  <conditionalFormatting sqref="AK28">
    <cfRule type="cellIs" dxfId="5736" priority="2509" stopIfTrue="1" operator="notEqual">
      <formula>AH30</formula>
    </cfRule>
    <cfRule type="expression" dxfId="5735" priority="2510" stopIfTrue="1">
      <formula>$G$9=5</formula>
    </cfRule>
  </conditionalFormatting>
  <conditionalFormatting sqref="AJ42">
    <cfRule type="cellIs" dxfId="5734" priority="2507" stopIfTrue="1" operator="notEqual">
      <formula>AW30</formula>
    </cfRule>
    <cfRule type="expression" dxfId="5733" priority="2508" stopIfTrue="1">
      <formula>$N$7=2</formula>
    </cfRule>
  </conditionalFormatting>
  <conditionalFormatting sqref="AK42">
    <cfRule type="cellIs" dxfId="5732" priority="2505" stopIfTrue="1" operator="notEqual">
      <formula>AV30</formula>
    </cfRule>
    <cfRule type="expression" dxfId="5731" priority="2506" stopIfTrue="1">
      <formula>$N$7=2</formula>
    </cfRule>
  </conditionalFormatting>
  <conditionalFormatting sqref="AV30">
    <cfRule type="cellIs" dxfId="5730" priority="2503" stopIfTrue="1" operator="notEqual">
      <formula>AK42</formula>
    </cfRule>
    <cfRule type="expression" dxfId="5729" priority="2504" stopIfTrue="1">
      <formula>$N$7=2</formula>
    </cfRule>
  </conditionalFormatting>
  <conditionalFormatting sqref="AW30">
    <cfRule type="cellIs" dxfId="5728" priority="2501" stopIfTrue="1" operator="notEqual">
      <formula>AJ42</formula>
    </cfRule>
    <cfRule type="expression" dxfId="5727" priority="2502" stopIfTrue="1">
      <formula>$N$7=2</formula>
    </cfRule>
  </conditionalFormatting>
  <conditionalFormatting sqref="AH32">
    <cfRule type="cellIs" dxfId="5726" priority="2499" stopIfTrue="1" operator="notEqual">
      <formula>AM28</formula>
    </cfRule>
    <cfRule type="expression" dxfId="5725" priority="2500" stopIfTrue="1">
      <formula>$G$9=6</formula>
    </cfRule>
  </conditionalFormatting>
  <conditionalFormatting sqref="AI32">
    <cfRule type="cellIs" dxfId="5724" priority="2497" stopIfTrue="1" operator="notEqual">
      <formula>AL28</formula>
    </cfRule>
    <cfRule type="expression" dxfId="5723" priority="2498" stopIfTrue="1">
      <formula>$G$9=6</formula>
    </cfRule>
  </conditionalFormatting>
  <conditionalFormatting sqref="AL28">
    <cfRule type="cellIs" dxfId="5722" priority="2495" stopIfTrue="1" operator="notEqual">
      <formula>AI32</formula>
    </cfRule>
    <cfRule type="expression" dxfId="5721" priority="2496" stopIfTrue="1">
      <formula>$G$9=6</formula>
    </cfRule>
  </conditionalFormatting>
  <conditionalFormatting sqref="AM28">
    <cfRule type="cellIs" dxfId="5720" priority="2493" stopIfTrue="1" operator="notEqual">
      <formula>AH32</formula>
    </cfRule>
    <cfRule type="expression" dxfId="5719" priority="2494" stopIfTrue="1">
      <formula>$G$9=6</formula>
    </cfRule>
  </conditionalFormatting>
  <conditionalFormatting sqref="AN26">
    <cfRule type="cellIs" dxfId="5718" priority="2491" stopIfTrue="1" operator="notEqual">
      <formula>AG34</formula>
    </cfRule>
    <cfRule type="expression" dxfId="5717" priority="2492" stopIfTrue="1">
      <formula>$G$9=6</formula>
    </cfRule>
  </conditionalFormatting>
  <conditionalFormatting sqref="AO26">
    <cfRule type="cellIs" dxfId="5716" priority="2489" stopIfTrue="1" operator="notEqual">
      <formula>AF34</formula>
    </cfRule>
    <cfRule type="expression" dxfId="5715" priority="2490" stopIfTrue="1">
      <formula>$G$9=6</formula>
    </cfRule>
  </conditionalFormatting>
  <conditionalFormatting sqref="AF34 AP44">
    <cfRule type="cellIs" dxfId="5714" priority="2487" stopIfTrue="1" operator="notEqual">
      <formula>AO26</formula>
    </cfRule>
    <cfRule type="expression" dxfId="5713" priority="2488" stopIfTrue="1">
      <formula>$G$9=6</formula>
    </cfRule>
  </conditionalFormatting>
  <conditionalFormatting sqref="AG34 AQ44">
    <cfRule type="cellIs" dxfId="5712" priority="2485" stopIfTrue="1" operator="notEqual">
      <formula>AN26</formula>
    </cfRule>
    <cfRule type="expression" dxfId="5711" priority="2486" stopIfTrue="1">
      <formula>$G$9=6</formula>
    </cfRule>
  </conditionalFormatting>
  <conditionalFormatting sqref="AR22">
    <cfRule type="cellIs" dxfId="5710" priority="2483" stopIfTrue="1" operator="notEqual">
      <formula>AC38</formula>
    </cfRule>
    <cfRule type="expression" dxfId="5709" priority="2484" stopIfTrue="1">
      <formula>$N$7=10</formula>
    </cfRule>
  </conditionalFormatting>
  <conditionalFormatting sqref="AS22">
    <cfRule type="cellIs" dxfId="5708" priority="2481" stopIfTrue="1" operator="notEqual">
      <formula>AB38</formula>
    </cfRule>
    <cfRule type="expression" dxfId="5707" priority="2482" stopIfTrue="1">
      <formula>$N$7=10</formula>
    </cfRule>
  </conditionalFormatting>
  <conditionalFormatting sqref="AB38">
    <cfRule type="cellIs" dxfId="5706" priority="2479" stopIfTrue="1" operator="notEqual">
      <formula>AS22</formula>
    </cfRule>
    <cfRule type="expression" dxfId="5705" priority="2480" stopIfTrue="1">
      <formula>$N$7=10</formula>
    </cfRule>
  </conditionalFormatting>
  <conditionalFormatting sqref="AC38">
    <cfRule type="cellIs" dxfId="5704" priority="2477" stopIfTrue="1" operator="notEqual">
      <formula>AR22</formula>
    </cfRule>
    <cfRule type="expression" dxfId="5703" priority="2478" stopIfTrue="1">
      <formula>$N$7=10</formula>
    </cfRule>
  </conditionalFormatting>
  <conditionalFormatting sqref="Z40">
    <cfRule type="cellIs" dxfId="5702" priority="2475" stopIfTrue="1" operator="notEqual">
      <formula>AU20</formula>
    </cfRule>
    <cfRule type="expression" dxfId="5701" priority="2476" stopIfTrue="1">
      <formula>$N$7=10</formula>
    </cfRule>
  </conditionalFormatting>
  <conditionalFormatting sqref="AA40">
    <cfRule type="cellIs" dxfId="5700" priority="2473" stopIfTrue="1" operator="notEqual">
      <formula>AT20</formula>
    </cfRule>
    <cfRule type="expression" dxfId="5699" priority="2474" stopIfTrue="1">
      <formula>$N$7=10</formula>
    </cfRule>
  </conditionalFormatting>
  <conditionalFormatting sqref="AT20">
    <cfRule type="cellIs" dxfId="5698" priority="2471" stopIfTrue="1" operator="notEqual">
      <formula>AA40</formula>
    </cfRule>
    <cfRule type="expression" dxfId="5697" priority="2472" stopIfTrue="1">
      <formula>$N$7=10</formula>
    </cfRule>
  </conditionalFormatting>
  <conditionalFormatting sqref="AU20">
    <cfRule type="cellIs" dxfId="5696" priority="2469" stopIfTrue="1" operator="notEqual">
      <formula>Z40</formula>
    </cfRule>
    <cfRule type="expression" dxfId="5695" priority="2470" stopIfTrue="1">
      <formula>$N$7=10</formula>
    </cfRule>
  </conditionalFormatting>
  <conditionalFormatting sqref="AV14">
    <cfRule type="cellIs" dxfId="5694" priority="2467" stopIfTrue="1" operator="notEqual">
      <formula>U42</formula>
    </cfRule>
    <cfRule type="expression" dxfId="5693" priority="2468" stopIfTrue="1">
      <formula>$N$7=8</formula>
    </cfRule>
  </conditionalFormatting>
  <conditionalFormatting sqref="AW14">
    <cfRule type="cellIs" dxfId="5692" priority="2465" stopIfTrue="1" operator="notEqual">
      <formula>T42</formula>
    </cfRule>
    <cfRule type="expression" dxfId="5691" priority="2466" stopIfTrue="1">
      <formula>$N$7=8</formula>
    </cfRule>
  </conditionalFormatting>
  <conditionalFormatting sqref="T42">
    <cfRule type="cellIs" dxfId="5690" priority="2463" stopIfTrue="1" operator="notEqual">
      <formula>AW14</formula>
    </cfRule>
    <cfRule type="expression" dxfId="5689" priority="2464" stopIfTrue="1">
      <formula>$N$7=8</formula>
    </cfRule>
  </conditionalFormatting>
  <conditionalFormatting sqref="U42">
    <cfRule type="cellIs" dxfId="5688" priority="2461" stopIfTrue="1" operator="notEqual">
      <formula>AV14</formula>
    </cfRule>
    <cfRule type="expression" dxfId="5687" priority="2462" stopIfTrue="1">
      <formula>$N$7=8</formula>
    </cfRule>
  </conditionalFormatting>
  <conditionalFormatting sqref="AT22">
    <cfRule type="cellIs" dxfId="5686" priority="2459" stopIfTrue="1" operator="notEqual">
      <formula>AC40</formula>
    </cfRule>
    <cfRule type="expression" dxfId="5685" priority="2460" stopIfTrue="1">
      <formula>$N$7=11</formula>
    </cfRule>
  </conditionalFormatting>
  <conditionalFormatting sqref="AU22">
    <cfRule type="cellIs" dxfId="5684" priority="2457" stopIfTrue="1" operator="notEqual">
      <formula>AB40</formula>
    </cfRule>
    <cfRule type="expression" dxfId="5683" priority="2458" stopIfTrue="1">
      <formula>$N$7=11</formula>
    </cfRule>
  </conditionalFormatting>
  <conditionalFormatting sqref="AB40">
    <cfRule type="cellIs" dxfId="5682" priority="2455" stopIfTrue="1" operator="notEqual">
      <formula>AU22</formula>
    </cfRule>
    <cfRule type="expression" dxfId="5681" priority="2456" stopIfTrue="1">
      <formula>$N$7=11</formula>
    </cfRule>
  </conditionalFormatting>
  <conditionalFormatting sqref="AC40">
    <cfRule type="cellIs" dxfId="5680" priority="2453" stopIfTrue="1" operator="notEqual">
      <formula>AT22</formula>
    </cfRule>
    <cfRule type="expression" dxfId="5679" priority="2454" stopIfTrue="1">
      <formula>$N$7=11</formula>
    </cfRule>
  </conditionalFormatting>
  <conditionalFormatting sqref="AD38">
    <cfRule type="cellIs" dxfId="5678" priority="2451" stopIfTrue="1" operator="notEqual">
      <formula>AS24</formula>
    </cfRule>
    <cfRule type="expression" dxfId="5677" priority="2452" stopIfTrue="1">
      <formula>$N$7=11</formula>
    </cfRule>
  </conditionalFormatting>
  <conditionalFormatting sqref="AE38">
    <cfRule type="cellIs" dxfId="5676" priority="2449" stopIfTrue="1" operator="notEqual">
      <formula>AR24</formula>
    </cfRule>
    <cfRule type="expression" dxfId="5675" priority="2450" stopIfTrue="1">
      <formula>$N$7=11</formula>
    </cfRule>
  </conditionalFormatting>
  <conditionalFormatting sqref="AR24">
    <cfRule type="cellIs" dxfId="5674" priority="2447" stopIfTrue="1" operator="notEqual">
      <formula>AE38</formula>
    </cfRule>
    <cfRule type="expression" dxfId="5673" priority="2448" stopIfTrue="1">
      <formula>$N$7=11</formula>
    </cfRule>
  </conditionalFormatting>
  <conditionalFormatting sqref="AS24">
    <cfRule type="cellIs" dxfId="5672" priority="2445" stopIfTrue="1" operator="notEqual">
      <formula>AD38</formula>
    </cfRule>
    <cfRule type="expression" dxfId="5671" priority="2446" stopIfTrue="1">
      <formula>$N$7=11</formula>
    </cfRule>
  </conditionalFormatting>
  <conditionalFormatting sqref="AF36">
    <cfRule type="cellIs" dxfId="5670" priority="2443" stopIfTrue="1" operator="notEqual">
      <formula>AQ26</formula>
    </cfRule>
    <cfRule type="expression" dxfId="5669" priority="2444" stopIfTrue="1">
      <formula>$N$7=11</formula>
    </cfRule>
  </conditionalFormatting>
  <conditionalFormatting sqref="AG36">
    <cfRule type="cellIs" dxfId="5668" priority="2441" stopIfTrue="1" operator="notEqual">
      <formula>AP26</formula>
    </cfRule>
    <cfRule type="expression" dxfId="5667" priority="2442" stopIfTrue="1">
      <formula>$N$7=11</formula>
    </cfRule>
  </conditionalFormatting>
  <conditionalFormatting sqref="AP26">
    <cfRule type="cellIs" dxfId="5666" priority="2439" stopIfTrue="1" operator="notEqual">
      <formula>AG36</formula>
    </cfRule>
    <cfRule type="expression" dxfId="5665" priority="2440" stopIfTrue="1">
      <formula>$N$7=11</formula>
    </cfRule>
  </conditionalFormatting>
  <conditionalFormatting sqref="AQ26">
    <cfRule type="cellIs" dxfId="5664" priority="2437" stopIfTrue="1" operator="notEqual">
      <formula>AF36</formula>
    </cfRule>
    <cfRule type="expression" dxfId="5663" priority="2438" stopIfTrue="1">
      <formula>$N$7=11</formula>
    </cfRule>
  </conditionalFormatting>
  <conditionalFormatting sqref="AH34">
    <cfRule type="cellIs" dxfId="5662" priority="2435" stopIfTrue="1" operator="notEqual">
      <formula>AO28</formula>
    </cfRule>
    <cfRule type="expression" dxfId="5661" priority="2436" stopIfTrue="1">
      <formula>$G$9=7</formula>
    </cfRule>
  </conditionalFormatting>
  <conditionalFormatting sqref="AI34">
    <cfRule type="cellIs" dxfId="5660" priority="2433" stopIfTrue="1" operator="notEqual">
      <formula>AN28</formula>
    </cfRule>
    <cfRule type="expression" dxfId="5659" priority="2434" stopIfTrue="1">
      <formula>$G$9=7</formula>
    </cfRule>
  </conditionalFormatting>
  <conditionalFormatting sqref="AJ32">
    <cfRule type="cellIs" dxfId="5658" priority="2431" stopIfTrue="1" operator="notEqual">
      <formula>AM30</formula>
    </cfRule>
    <cfRule type="expression" dxfId="5657" priority="2432" stopIfTrue="1">
      <formula>$G$9=7</formula>
    </cfRule>
  </conditionalFormatting>
  <conditionalFormatting sqref="AK32">
    <cfRule type="cellIs" dxfId="5656" priority="2429" stopIfTrue="1" operator="notEqual">
      <formula>AL30</formula>
    </cfRule>
    <cfRule type="expression" dxfId="5655" priority="2430" stopIfTrue="1">
      <formula>$G$9=7</formula>
    </cfRule>
  </conditionalFormatting>
  <conditionalFormatting sqref="AL30">
    <cfRule type="cellIs" dxfId="5654" priority="2427" stopIfTrue="1" operator="notEqual">
      <formula>AK32</formula>
    </cfRule>
    <cfRule type="expression" dxfId="5653" priority="2428" stopIfTrue="1">
      <formula>$G$9=7</formula>
    </cfRule>
  </conditionalFormatting>
  <conditionalFormatting sqref="AM30">
    <cfRule type="cellIs" dxfId="5652" priority="2425" stopIfTrue="1" operator="notEqual">
      <formula>AJ32</formula>
    </cfRule>
    <cfRule type="expression" dxfId="5651" priority="2426" stopIfTrue="1">
      <formula>$G$9=7</formula>
    </cfRule>
  </conditionalFormatting>
  <conditionalFormatting sqref="AN28">
    <cfRule type="cellIs" dxfId="5650" priority="2423" stopIfTrue="1" operator="notEqual">
      <formula>AI34</formula>
    </cfRule>
    <cfRule type="expression" dxfId="5649" priority="2424" stopIfTrue="1">
      <formula>$G$9=7</formula>
    </cfRule>
  </conditionalFormatting>
  <conditionalFormatting sqref="AO28">
    <cfRule type="cellIs" dxfId="5648" priority="2421" stopIfTrue="1" operator="notEqual">
      <formula>AH34</formula>
    </cfRule>
    <cfRule type="expression" dxfId="5647" priority="2422" stopIfTrue="1">
      <formula>$G$9=7</formula>
    </cfRule>
  </conditionalFormatting>
  <conditionalFormatting sqref="AJ34">
    <cfRule type="cellIs" dxfId="5646" priority="2419" stopIfTrue="1" operator="notEqual">
      <formula>AO30</formula>
    </cfRule>
    <cfRule type="expression" dxfId="5645" priority="2420" stopIfTrue="1">
      <formula>$G$9=8</formula>
    </cfRule>
  </conditionalFormatting>
  <conditionalFormatting sqref="AK34">
    <cfRule type="cellIs" dxfId="5644" priority="2417" stopIfTrue="1" operator="notEqual">
      <formula>AN30</formula>
    </cfRule>
    <cfRule type="expression" dxfId="5643" priority="2418" stopIfTrue="1">
      <formula>$G$9=8</formula>
    </cfRule>
  </conditionalFormatting>
  <conditionalFormatting sqref="AN30">
    <cfRule type="cellIs" dxfId="5642" priority="2415" stopIfTrue="1" operator="notEqual">
      <formula>AK34</formula>
    </cfRule>
    <cfRule type="expression" dxfId="5641" priority="2416" stopIfTrue="1">
      <formula>$G$9=8</formula>
    </cfRule>
  </conditionalFormatting>
  <conditionalFormatting sqref="AO30">
    <cfRule type="cellIs" dxfId="5640" priority="2413" stopIfTrue="1" operator="notEqual">
      <formula>AJ34</formula>
    </cfRule>
    <cfRule type="expression" dxfId="5639" priority="2414" stopIfTrue="1">
      <formula>$G$9=8</formula>
    </cfRule>
  </conditionalFormatting>
  <conditionalFormatting sqref="AP28">
    <cfRule type="cellIs" dxfId="5638" priority="2411" stopIfTrue="1" operator="notEqual">
      <formula>AI36</formula>
    </cfRule>
    <cfRule type="expression" dxfId="5637" priority="2412" stopIfTrue="1">
      <formula>$N$7=12</formula>
    </cfRule>
  </conditionalFormatting>
  <conditionalFormatting sqref="AQ28">
    <cfRule type="cellIs" dxfId="5636" priority="2409" stopIfTrue="1" operator="notEqual">
      <formula>AH36</formula>
    </cfRule>
    <cfRule type="expression" dxfId="5635" priority="2410" stopIfTrue="1">
      <formula>$N$7=12</formula>
    </cfRule>
  </conditionalFormatting>
  <conditionalFormatting sqref="AH36">
    <cfRule type="cellIs" dxfId="5634" priority="2407" stopIfTrue="1" operator="notEqual">
      <formula>AQ28</formula>
    </cfRule>
    <cfRule type="expression" dxfId="5633" priority="2408" stopIfTrue="1">
      <formula>$N$7=12</formula>
    </cfRule>
  </conditionalFormatting>
  <conditionalFormatting sqref="AI36">
    <cfRule type="cellIs" dxfId="5632" priority="2405" stopIfTrue="1" operator="notEqual">
      <formula>AP28</formula>
    </cfRule>
    <cfRule type="expression" dxfId="5631" priority="2406" stopIfTrue="1">
      <formula>$N$7=12</formula>
    </cfRule>
  </conditionalFormatting>
  <conditionalFormatting sqref="AF38">
    <cfRule type="cellIs" dxfId="5630" priority="2403" stopIfTrue="1" operator="notEqual">
      <formula>AS26</formula>
    </cfRule>
    <cfRule type="expression" dxfId="5629" priority="2404" stopIfTrue="1">
      <formula>$N$7=12</formula>
    </cfRule>
  </conditionalFormatting>
  <conditionalFormatting sqref="AG38">
    <cfRule type="cellIs" dxfId="5628" priority="2401" stopIfTrue="1" operator="notEqual">
      <formula>AR26</formula>
    </cfRule>
    <cfRule type="expression" dxfId="5627" priority="2402" stopIfTrue="1">
      <formula>$N$7=12</formula>
    </cfRule>
  </conditionalFormatting>
  <conditionalFormatting sqref="AD40">
    <cfRule type="cellIs" dxfId="5626" priority="2399" stopIfTrue="1" operator="notEqual">
      <formula>AU24</formula>
    </cfRule>
    <cfRule type="expression" dxfId="5625" priority="2400" stopIfTrue="1">
      <formula>$N$7=12</formula>
    </cfRule>
  </conditionalFormatting>
  <conditionalFormatting sqref="AE40">
    <cfRule type="cellIs" dxfId="5624" priority="2397" stopIfTrue="1" operator="notEqual">
      <formula>AT24</formula>
    </cfRule>
    <cfRule type="expression" dxfId="5623" priority="2398" stopIfTrue="1">
      <formula>$N$7=12</formula>
    </cfRule>
  </conditionalFormatting>
  <conditionalFormatting sqref="AR26">
    <cfRule type="cellIs" dxfId="5622" priority="2395" stopIfTrue="1" operator="notEqual">
      <formula>AG38</formula>
    </cfRule>
    <cfRule type="expression" dxfId="5621" priority="2396" stopIfTrue="1">
      <formula>$N$7=12</formula>
    </cfRule>
  </conditionalFormatting>
  <conditionalFormatting sqref="AS26">
    <cfRule type="cellIs" dxfId="5620" priority="2393" stopIfTrue="1" operator="notEqual">
      <formula>AF38</formula>
    </cfRule>
    <cfRule type="expression" dxfId="5619" priority="2394" stopIfTrue="1">
      <formula>$N$7=12</formula>
    </cfRule>
  </conditionalFormatting>
  <conditionalFormatting sqref="AT24">
    <cfRule type="cellIs" dxfId="5618" priority="2391" stopIfTrue="1" operator="notEqual">
      <formula>AE40</formula>
    </cfRule>
    <cfRule type="expression" dxfId="5617" priority="2392" stopIfTrue="1">
      <formula>$N$7=12</formula>
    </cfRule>
  </conditionalFormatting>
  <conditionalFormatting sqref="AU24">
    <cfRule type="cellIs" dxfId="5616" priority="2389" stopIfTrue="1" operator="notEqual">
      <formula>AD40</formula>
    </cfRule>
    <cfRule type="expression" dxfId="5615" priority="2390" stopIfTrue="1">
      <formula>$N$7=12</formula>
    </cfRule>
  </conditionalFormatting>
  <conditionalFormatting sqref="AV16">
    <cfRule type="cellIs" dxfId="5614" priority="2387" stopIfTrue="1" operator="notEqual">
      <formula>W42</formula>
    </cfRule>
    <cfRule type="expression" dxfId="5613" priority="2388" stopIfTrue="1">
      <formula>$N$7=9</formula>
    </cfRule>
  </conditionalFormatting>
  <conditionalFormatting sqref="AW16">
    <cfRule type="cellIs" dxfId="5612" priority="2385" stopIfTrue="1" operator="notEqual">
      <formula>V42</formula>
    </cfRule>
    <cfRule type="expression" dxfId="5611" priority="2386" stopIfTrue="1">
      <formula>$N$7=9</formula>
    </cfRule>
  </conditionalFormatting>
  <conditionalFormatting sqref="V42">
    <cfRule type="cellIs" dxfId="5610" priority="2383" stopIfTrue="1" operator="notEqual">
      <formula>AW16</formula>
    </cfRule>
    <cfRule type="expression" dxfId="5609" priority="2384" stopIfTrue="1">
      <formula>$N$7=9</formula>
    </cfRule>
  </conditionalFormatting>
  <conditionalFormatting sqref="W42">
    <cfRule type="cellIs" dxfId="5608" priority="2381" stopIfTrue="1" operator="notEqual">
      <formula>AV16</formula>
    </cfRule>
    <cfRule type="expression" dxfId="5607" priority="2382" stopIfTrue="1">
      <formula>$N$7=9</formula>
    </cfRule>
  </conditionalFormatting>
  <conditionalFormatting sqref="AT26">
    <cfRule type="cellIs" dxfId="5606" priority="2379" stopIfTrue="1" operator="notEqual">
      <formula>AG40</formula>
    </cfRule>
    <cfRule type="expression" dxfId="5605" priority="2380" stopIfTrue="1">
      <formula>$N$7=13</formula>
    </cfRule>
  </conditionalFormatting>
  <conditionalFormatting sqref="AU26">
    <cfRule type="cellIs" dxfId="5604" priority="2377" stopIfTrue="1" operator="notEqual">
      <formula>AF40</formula>
    </cfRule>
    <cfRule type="expression" dxfId="5603" priority="2378" stopIfTrue="1">
      <formula>$N$7=13</formula>
    </cfRule>
  </conditionalFormatting>
  <conditionalFormatting sqref="AF40">
    <cfRule type="cellIs" dxfId="5602" priority="2375" stopIfTrue="1" operator="notEqual">
      <formula>AU26</formula>
    </cfRule>
    <cfRule type="expression" dxfId="5601" priority="2376" stopIfTrue="1">
      <formula>$N$7=13</formula>
    </cfRule>
  </conditionalFormatting>
  <conditionalFormatting sqref="AG40">
    <cfRule type="cellIs" dxfId="5600" priority="2373" stopIfTrue="1" operator="notEqual">
      <formula>AT26</formula>
    </cfRule>
    <cfRule type="expression" dxfId="5599" priority="2374" stopIfTrue="1">
      <formula>$N$7=13</formula>
    </cfRule>
  </conditionalFormatting>
  <conditionalFormatting sqref="AH38">
    <cfRule type="cellIs" dxfId="5598" priority="2371" stopIfTrue="1" operator="notEqual">
      <formula>AS28</formula>
    </cfRule>
    <cfRule type="expression" dxfId="5597" priority="2372" stopIfTrue="1">
      <formula>$N$7=13</formula>
    </cfRule>
  </conditionalFormatting>
  <conditionalFormatting sqref="AI38">
    <cfRule type="cellIs" dxfId="5596" priority="2369" stopIfTrue="1" operator="notEqual">
      <formula>AR28</formula>
    </cfRule>
    <cfRule type="expression" dxfId="5595" priority="2370" stopIfTrue="1">
      <formula>$N$7=13</formula>
    </cfRule>
  </conditionalFormatting>
  <conditionalFormatting sqref="AJ36">
    <cfRule type="cellIs" dxfId="5594" priority="2367" stopIfTrue="1" operator="notEqual">
      <formula>AQ30</formula>
    </cfRule>
    <cfRule type="expression" dxfId="5593" priority="2368" stopIfTrue="1">
      <formula>$N$7=13</formula>
    </cfRule>
  </conditionalFormatting>
  <conditionalFormatting sqref="AK36">
    <cfRule type="cellIs" dxfId="5592" priority="2365" stopIfTrue="1" operator="notEqual">
      <formula>AP30</formula>
    </cfRule>
    <cfRule type="expression" dxfId="5591" priority="2366" stopIfTrue="1">
      <formula>$N$7=13</formula>
    </cfRule>
  </conditionalFormatting>
  <conditionalFormatting sqref="AL34">
    <cfRule type="cellIs" dxfId="5590" priority="2363" stopIfTrue="1" operator="notEqual">
      <formula>AO32</formula>
    </cfRule>
    <cfRule type="expression" dxfId="5589" priority="2364" stopIfTrue="1">
      <formula>$G$9=9</formula>
    </cfRule>
  </conditionalFormatting>
  <conditionalFormatting sqref="AM34">
    <cfRule type="cellIs" dxfId="5588" priority="2361" stopIfTrue="1" operator="notEqual">
      <formula>AN32</formula>
    </cfRule>
    <cfRule type="expression" dxfId="5587" priority="2362" stopIfTrue="1">
      <formula>$G$9=9</formula>
    </cfRule>
  </conditionalFormatting>
  <conditionalFormatting sqref="AR28">
    <cfRule type="cellIs" dxfId="5586" priority="2359" stopIfTrue="1" operator="notEqual">
      <formula>AI38</formula>
    </cfRule>
    <cfRule type="expression" dxfId="5585" priority="2360" stopIfTrue="1">
      <formula>$N$7=13</formula>
    </cfRule>
  </conditionalFormatting>
  <conditionalFormatting sqref="AS28">
    <cfRule type="cellIs" dxfId="5584" priority="2357" stopIfTrue="1" operator="notEqual">
      <formula>AH38</formula>
    </cfRule>
    <cfRule type="expression" dxfId="5583" priority="2358" stopIfTrue="1">
      <formula>$N$7=13</formula>
    </cfRule>
  </conditionalFormatting>
  <conditionalFormatting sqref="AP30">
    <cfRule type="cellIs" dxfId="5582" priority="2355" stopIfTrue="1" operator="notEqual">
      <formula>AK36</formula>
    </cfRule>
    <cfRule type="expression" dxfId="5581" priority="2356" stopIfTrue="1">
      <formula>$N$7=13</formula>
    </cfRule>
  </conditionalFormatting>
  <conditionalFormatting sqref="AQ30">
    <cfRule type="cellIs" dxfId="5580" priority="2353" stopIfTrue="1" operator="notEqual">
      <formula>AJ36</formula>
    </cfRule>
    <cfRule type="expression" dxfId="5579" priority="2354" stopIfTrue="1">
      <formula>$N$7=13</formula>
    </cfRule>
  </conditionalFormatting>
  <conditionalFormatting sqref="AN32">
    <cfRule type="cellIs" dxfId="5578" priority="2351" stopIfTrue="1" operator="notEqual">
      <formula>AM34</formula>
    </cfRule>
    <cfRule type="expression" dxfId="5577" priority="2352" stopIfTrue="1">
      <formula>$G$9=9</formula>
    </cfRule>
  </conditionalFormatting>
  <conditionalFormatting sqref="AO32">
    <cfRule type="cellIs" dxfId="5576" priority="2349" stopIfTrue="1" operator="notEqual">
      <formula>AL34</formula>
    </cfRule>
    <cfRule type="expression" dxfId="5575" priority="2350" stopIfTrue="1">
      <formula>$G$9=9</formula>
    </cfRule>
  </conditionalFormatting>
  <conditionalFormatting sqref="AN42">
    <cfRule type="cellIs" dxfId="5574" priority="2347" stopIfTrue="1" operator="notEqual">
      <formula>AW34</formula>
    </cfRule>
    <cfRule type="expression" dxfId="5573" priority="2348" stopIfTrue="1">
      <formula>$N$7=4</formula>
    </cfRule>
  </conditionalFormatting>
  <conditionalFormatting sqref="AO42">
    <cfRule type="cellIs" dxfId="5572" priority="2345" stopIfTrue="1" operator="notEqual">
      <formula>AV34</formula>
    </cfRule>
    <cfRule type="expression" dxfId="5571" priority="2346" stopIfTrue="1">
      <formula>$N$7=4</formula>
    </cfRule>
  </conditionalFormatting>
  <conditionalFormatting sqref="AV34">
    <cfRule type="cellIs" dxfId="5570" priority="2343" stopIfTrue="1" operator="notEqual">
      <formula>AO42</formula>
    </cfRule>
    <cfRule type="expression" dxfId="5569" priority="2344" stopIfTrue="1">
      <formula>$N$7=4</formula>
    </cfRule>
  </conditionalFormatting>
  <conditionalFormatting sqref="AW34">
    <cfRule type="cellIs" dxfId="5568" priority="2341" stopIfTrue="1" operator="notEqual">
      <formula>AN42</formula>
    </cfRule>
    <cfRule type="expression" dxfId="5567" priority="2342" stopIfTrue="1">
      <formula>$N$7=4</formula>
    </cfRule>
  </conditionalFormatting>
  <conditionalFormatting sqref="AL36">
    <cfRule type="cellIs" dxfId="5566" priority="2339" stopIfTrue="1" operator="notEqual">
      <formula>AQ32</formula>
    </cfRule>
    <cfRule type="expression" dxfId="5565" priority="2340" stopIfTrue="1">
      <formula>$N$7=14</formula>
    </cfRule>
  </conditionalFormatting>
  <conditionalFormatting sqref="AM36">
    <cfRule type="cellIs" dxfId="5564" priority="2337" stopIfTrue="1" operator="notEqual">
      <formula>AP32</formula>
    </cfRule>
    <cfRule type="expression" dxfId="5563" priority="2338" stopIfTrue="1">
      <formula>$N$7=14</formula>
    </cfRule>
  </conditionalFormatting>
  <conditionalFormatting sqref="AL38">
    <cfRule type="cellIs" dxfId="5562" priority="2335" stopIfTrue="1" operator="notEqual">
      <formula>AS32</formula>
    </cfRule>
    <cfRule type="expression" dxfId="5561" priority="2336" stopIfTrue="1">
      <formula>$N$7=1</formula>
    </cfRule>
  </conditionalFormatting>
  <conditionalFormatting sqref="AM38">
    <cfRule type="cellIs" dxfId="5560" priority="2333" stopIfTrue="1" operator="notEqual">
      <formula>AR32</formula>
    </cfRule>
    <cfRule type="expression" dxfId="5559" priority="2334" stopIfTrue="1">
      <formula>$N$7=1</formula>
    </cfRule>
  </conditionalFormatting>
  <conditionalFormatting sqref="AR32">
    <cfRule type="cellIs" dxfId="5558" priority="2331" stopIfTrue="1" operator="notEqual">
      <formula>AM38</formula>
    </cfRule>
    <cfRule type="expression" dxfId="5557" priority="2332" stopIfTrue="1">
      <formula>$N$7=1</formula>
    </cfRule>
  </conditionalFormatting>
  <conditionalFormatting sqref="AU34">
    <cfRule type="cellIs" dxfId="5556" priority="2329" stopIfTrue="1" operator="notEqual">
      <formula>AN40</formula>
    </cfRule>
    <cfRule type="expression" dxfId="5555" priority="2330" stopIfTrue="1">
      <formula>$N$7=3</formula>
    </cfRule>
  </conditionalFormatting>
  <conditionalFormatting sqref="AN40">
    <cfRule type="cellIs" dxfId="5554" priority="2327" stopIfTrue="1" operator="notEqual">
      <formula>AU34</formula>
    </cfRule>
    <cfRule type="expression" dxfId="5553" priority="2328" stopIfTrue="1">
      <formula>$N$7=3</formula>
    </cfRule>
  </conditionalFormatting>
  <conditionalFormatting sqref="AO40">
    <cfRule type="cellIs" dxfId="5552" priority="2325" stopIfTrue="1" operator="notEqual">
      <formula>AT34</formula>
    </cfRule>
    <cfRule type="expression" dxfId="5551" priority="2326" stopIfTrue="1">
      <formula>$N$7=3</formula>
    </cfRule>
  </conditionalFormatting>
  <conditionalFormatting sqref="AT34">
    <cfRule type="cellIs" dxfId="5550" priority="2323" stopIfTrue="1" operator="notEqual">
      <formula>AO40</formula>
    </cfRule>
    <cfRule type="expression" dxfId="5549" priority="2324" stopIfTrue="1">
      <formula>$N$7=3</formula>
    </cfRule>
  </conditionalFormatting>
  <conditionalFormatting sqref="AH40">
    <cfRule type="cellIs" dxfId="5548" priority="2321" stopIfTrue="1" operator="notEqual">
      <formula>AU28</formula>
    </cfRule>
    <cfRule type="expression" dxfId="5547" priority="2322" stopIfTrue="1">
      <formula>$N$7=14</formula>
    </cfRule>
  </conditionalFormatting>
  <conditionalFormatting sqref="AI40">
    <cfRule type="cellIs" dxfId="5546" priority="2319" stopIfTrue="1" operator="notEqual">
      <formula>AT28</formula>
    </cfRule>
    <cfRule type="expression" dxfId="5545" priority="2320" stopIfTrue="1">
      <formula>$N$7=14</formula>
    </cfRule>
  </conditionalFormatting>
  <conditionalFormatting sqref="AP32">
    <cfRule type="cellIs" dxfId="5544" priority="2317" stopIfTrue="1" operator="notEqual">
      <formula>AM36</formula>
    </cfRule>
    <cfRule type="expression" dxfId="5543" priority="2318" stopIfTrue="1">
      <formula>$N$7=14</formula>
    </cfRule>
  </conditionalFormatting>
  <conditionalFormatting sqref="AQ32">
    <cfRule type="cellIs" dxfId="5542" priority="2315" stopIfTrue="1" operator="notEqual">
      <formula>AL36</formula>
    </cfRule>
    <cfRule type="expression" dxfId="5541" priority="2316" stopIfTrue="1">
      <formula>$N$7=14</formula>
    </cfRule>
  </conditionalFormatting>
  <conditionalFormatting sqref="AT28">
    <cfRule type="cellIs" dxfId="5540" priority="2313" stopIfTrue="1" operator="notEqual">
      <formula>AI40</formula>
    </cfRule>
    <cfRule type="expression" dxfId="5539" priority="2314" stopIfTrue="1">
      <formula>$N$7=14</formula>
    </cfRule>
  </conditionalFormatting>
  <conditionalFormatting sqref="AU28">
    <cfRule type="cellIs" dxfId="5538" priority="2311" stopIfTrue="1" operator="notEqual">
      <formula>AH40</formula>
    </cfRule>
    <cfRule type="expression" dxfId="5537" priority="2312" stopIfTrue="1">
      <formula>$N$7=14</formula>
    </cfRule>
  </conditionalFormatting>
  <conditionalFormatting sqref="X42">
    <cfRule type="cellIs" dxfId="5536" priority="2309" stopIfTrue="1" operator="notEqual">
      <formula>AW18</formula>
    </cfRule>
    <cfRule type="expression" dxfId="5535" priority="2310" stopIfTrue="1">
      <formula>$N$7=10</formula>
    </cfRule>
  </conditionalFormatting>
  <conditionalFormatting sqref="Y42">
    <cfRule type="cellIs" dxfId="5534" priority="2307" stopIfTrue="1" operator="notEqual">
      <formula>AV18</formula>
    </cfRule>
    <cfRule type="expression" dxfId="5533" priority="2308" stopIfTrue="1">
      <formula>$N$7=10</formula>
    </cfRule>
  </conditionalFormatting>
  <conditionalFormatting sqref="AV18">
    <cfRule type="cellIs" dxfId="5532" priority="2305" stopIfTrue="1" operator="notEqual">
      <formula>Y42</formula>
    </cfRule>
    <cfRule type="expression" dxfId="5531" priority="2306" stopIfTrue="1">
      <formula>$N$7=10</formula>
    </cfRule>
  </conditionalFormatting>
  <conditionalFormatting sqref="AW18">
    <cfRule type="cellIs" dxfId="5530" priority="2303" stopIfTrue="1" operator="notEqual">
      <formula>X42</formula>
    </cfRule>
    <cfRule type="expression" dxfId="5529" priority="2304" stopIfTrue="1">
      <formula>$N$7=10</formula>
    </cfRule>
  </conditionalFormatting>
  <conditionalFormatting sqref="AJ40">
    <cfRule type="cellIs" dxfId="5528" priority="2301" stopIfTrue="1" operator="notEqual">
      <formula>AU30</formula>
    </cfRule>
    <cfRule type="expression" dxfId="5527" priority="2302" stopIfTrue="1">
      <formula>$N$7=1</formula>
    </cfRule>
  </conditionalFormatting>
  <conditionalFormatting sqref="AK40">
    <cfRule type="cellIs" dxfId="5526" priority="2299" stopIfTrue="1" operator="notEqual">
      <formula>AT30</formula>
    </cfRule>
    <cfRule type="expression" dxfId="5525" priority="2300" stopIfTrue="1">
      <formula>$N$7=1</formula>
    </cfRule>
  </conditionalFormatting>
  <conditionalFormatting sqref="AT30">
    <cfRule type="cellIs" dxfId="5524" priority="2297" stopIfTrue="1" operator="notEqual">
      <formula>AK40</formula>
    </cfRule>
    <cfRule type="expression" dxfId="5523" priority="2298" stopIfTrue="1">
      <formula>$N$7=1</formula>
    </cfRule>
  </conditionalFormatting>
  <conditionalFormatting sqref="AU30">
    <cfRule type="cellIs" dxfId="5522" priority="2295" stopIfTrue="1" operator="notEqual">
      <formula>AJ40</formula>
    </cfRule>
    <cfRule type="expression" dxfId="5521" priority="2296" stopIfTrue="1">
      <formula>$N$7=1</formula>
    </cfRule>
  </conditionalFormatting>
  <conditionalFormatting sqref="AS32">
    <cfRule type="cellIs" dxfId="5520" priority="2293" stopIfTrue="1" operator="notEqual">
      <formula>AL38</formula>
    </cfRule>
    <cfRule type="expression" dxfId="5519" priority="2294" stopIfTrue="1">
      <formula>$N$7=1</formula>
    </cfRule>
  </conditionalFormatting>
  <conditionalFormatting sqref="AP34">
    <cfRule type="cellIs" dxfId="5518" priority="2291" stopIfTrue="1" operator="notEqual">
      <formula>AO36</formula>
    </cfRule>
    <cfRule type="expression" dxfId="5517" priority="2292" stopIfTrue="1">
      <formula>$N$7=1</formula>
    </cfRule>
  </conditionalFormatting>
  <conditionalFormatting sqref="AQ34">
    <cfRule type="cellIs" dxfId="5516" priority="2289" stopIfTrue="1" operator="notEqual">
      <formula>AN36</formula>
    </cfRule>
    <cfRule type="expression" dxfId="5515" priority="2290" stopIfTrue="1">
      <formula>$N$7=1</formula>
    </cfRule>
  </conditionalFormatting>
  <conditionalFormatting sqref="AN36">
    <cfRule type="cellIs" dxfId="5514" priority="2287" stopIfTrue="1" operator="notEqual">
      <formula>AQ34</formula>
    </cfRule>
    <cfRule type="expression" dxfId="5513" priority="2288" stopIfTrue="1">
      <formula>$N$7=1</formula>
    </cfRule>
  </conditionalFormatting>
  <conditionalFormatting sqref="AO36">
    <cfRule type="cellIs" dxfId="5512" priority="2285" stopIfTrue="1" operator="notEqual">
      <formula>AP34</formula>
    </cfRule>
    <cfRule type="expression" dxfId="5511" priority="2286" stopIfTrue="1">
      <formula>$N$7=1</formula>
    </cfRule>
  </conditionalFormatting>
  <conditionalFormatting sqref="AL40">
    <cfRule type="cellIs" dxfId="5510" priority="2283" stopIfTrue="1" operator="notEqual">
      <formula>AU32</formula>
    </cfRule>
    <cfRule type="expression" dxfId="5509" priority="2284" stopIfTrue="1">
      <formula>$N$7=2</formula>
    </cfRule>
  </conditionalFormatting>
  <conditionalFormatting sqref="AM40">
    <cfRule type="cellIs" dxfId="5508" priority="2281" stopIfTrue="1" operator="notEqual">
      <formula>AT32</formula>
    </cfRule>
    <cfRule type="expression" dxfId="5507" priority="2282" stopIfTrue="1">
      <formula>$N$7=2</formula>
    </cfRule>
  </conditionalFormatting>
  <conditionalFormatting sqref="AT32">
    <cfRule type="cellIs" dxfId="5506" priority="2279" stopIfTrue="1" operator="notEqual">
      <formula>AM40</formula>
    </cfRule>
    <cfRule type="expression" dxfId="5505" priority="2280" stopIfTrue="1">
      <formula>$N$7=2</formula>
    </cfRule>
  </conditionalFormatting>
  <conditionalFormatting sqref="AU32">
    <cfRule type="cellIs" dxfId="5504" priority="2277" stopIfTrue="1" operator="notEqual">
      <formula>AL40</formula>
    </cfRule>
    <cfRule type="expression" dxfId="5503" priority="2278" stopIfTrue="1">
      <formula>$N$7=2</formula>
    </cfRule>
  </conditionalFormatting>
  <conditionalFormatting sqref="Z42">
    <cfRule type="cellIs" dxfId="5502" priority="2275" stopIfTrue="1" operator="notEqual">
      <formula>AW20</formula>
    </cfRule>
    <cfRule type="expression" dxfId="5501" priority="2276" stopIfTrue="1">
      <formula>$N$7=11</formula>
    </cfRule>
  </conditionalFormatting>
  <conditionalFormatting sqref="AA42">
    <cfRule type="cellIs" dxfId="5500" priority="2273" stopIfTrue="1" operator="notEqual">
      <formula>AV20</formula>
    </cfRule>
    <cfRule type="expression" dxfId="5499" priority="2274" stopIfTrue="1">
      <formula>$N$7=11</formula>
    </cfRule>
  </conditionalFormatting>
  <conditionalFormatting sqref="AV20">
    <cfRule type="cellIs" dxfId="5498" priority="2271" stopIfTrue="1" operator="notEqual">
      <formula>AA42</formula>
    </cfRule>
    <cfRule type="expression" dxfId="5497" priority="2272" stopIfTrue="1">
      <formula>$N$7=11</formula>
    </cfRule>
  </conditionalFormatting>
  <conditionalFormatting sqref="AW20">
    <cfRule type="cellIs" dxfId="5496" priority="2269" stopIfTrue="1" operator="notEqual">
      <formula>Z42</formula>
    </cfRule>
    <cfRule type="expression" dxfId="5495" priority="2270" stopIfTrue="1">
      <formula>$N$7=11</formula>
    </cfRule>
  </conditionalFormatting>
  <conditionalFormatting sqref="AR36">
    <cfRule type="cellIs" dxfId="5494" priority="2267" stopIfTrue="1" operator="notEqual">
      <formula>AQ38</formula>
    </cfRule>
    <cfRule type="expression" dxfId="5493" priority="2268" stopIfTrue="1">
      <formula>$G$9=13</formula>
    </cfRule>
  </conditionalFormatting>
  <conditionalFormatting sqref="AS36">
    <cfRule type="cellIs" dxfId="5492" priority="2265" stopIfTrue="1" operator="notEqual">
      <formula>AP38</formula>
    </cfRule>
    <cfRule type="expression" dxfId="5491" priority="2266" stopIfTrue="1">
      <formula>$G$9=13</formula>
    </cfRule>
  </conditionalFormatting>
  <conditionalFormatting sqref="AP38">
    <cfRule type="cellIs" dxfId="5490" priority="2263" stopIfTrue="1" operator="notEqual">
      <formula>AS36</formula>
    </cfRule>
    <cfRule type="expression" dxfId="5489" priority="2264" stopIfTrue="1">
      <formula>$G$9=13</formula>
    </cfRule>
  </conditionalFormatting>
  <conditionalFormatting sqref="AQ38">
    <cfRule type="cellIs" dxfId="5488" priority="2261" stopIfTrue="1" operator="notEqual">
      <formula>AR36</formula>
    </cfRule>
    <cfRule type="expression" dxfId="5487" priority="2262" stopIfTrue="1">
      <formula>$G$9=13</formula>
    </cfRule>
  </conditionalFormatting>
  <conditionalFormatting sqref="AR42 AP40 BJ60">
    <cfRule type="cellIs" dxfId="5486" priority="2259" stopIfTrue="1" operator="notEqual">
      <formula>AU36</formula>
    </cfRule>
    <cfRule type="expression" dxfId="5485" priority="2260" stopIfTrue="1">
      <formula>$G$9=14</formula>
    </cfRule>
  </conditionalFormatting>
  <conditionalFormatting sqref="AS42 AQ40 BK60">
    <cfRule type="cellIs" dxfId="5484" priority="2257" stopIfTrue="1" operator="notEqual">
      <formula>AT36</formula>
    </cfRule>
    <cfRule type="expression" dxfId="5483" priority="2258" stopIfTrue="1">
      <formula>$G$9=14</formula>
    </cfRule>
  </conditionalFormatting>
  <conditionalFormatting sqref="AV38 AT36 BN56">
    <cfRule type="cellIs" dxfId="5482" priority="2255" stopIfTrue="1" operator="notEqual">
      <formula>AQ40</formula>
    </cfRule>
    <cfRule type="expression" dxfId="5481" priority="2256" stopIfTrue="1">
      <formula>$G$9=14</formula>
    </cfRule>
  </conditionalFormatting>
  <conditionalFormatting sqref="AW38 AU36 BO56">
    <cfRule type="cellIs" dxfId="5480" priority="2253" stopIfTrue="1" operator="notEqual">
      <formula>AP40</formula>
    </cfRule>
    <cfRule type="expression" dxfId="5479" priority="2254" stopIfTrue="1">
      <formula>$G$9=14</formula>
    </cfRule>
  </conditionalFormatting>
  <conditionalFormatting sqref="AR40">
    <cfRule type="cellIs" dxfId="5478" priority="2251" stopIfTrue="1" operator="notEqual">
      <formula>AU38</formula>
    </cfRule>
    <cfRule type="expression" dxfId="5477" priority="2252" stopIfTrue="1">
      <formula>$G$9=15</formula>
    </cfRule>
  </conditionalFormatting>
  <conditionalFormatting sqref="AS40">
    <cfRule type="cellIs" dxfId="5476" priority="2249" stopIfTrue="1" operator="notEqual">
      <formula>AT38</formula>
    </cfRule>
    <cfRule type="expression" dxfId="5475" priority="2250" stopIfTrue="1">
      <formula>$G$9=15</formula>
    </cfRule>
  </conditionalFormatting>
  <conditionalFormatting sqref="AT38">
    <cfRule type="cellIs" dxfId="5474" priority="2247" stopIfTrue="1" operator="notEqual">
      <formula>AS40</formula>
    </cfRule>
    <cfRule type="expression" dxfId="5473" priority="2248" stopIfTrue="1">
      <formula>$G$9=15</formula>
    </cfRule>
  </conditionalFormatting>
  <conditionalFormatting sqref="AU38">
    <cfRule type="cellIs" dxfId="5472" priority="2245" stopIfTrue="1" operator="notEqual">
      <formula>AR40</formula>
    </cfRule>
    <cfRule type="expression" dxfId="5471" priority="2246" stopIfTrue="1">
      <formula>$G$9=15</formula>
    </cfRule>
  </conditionalFormatting>
  <conditionalFormatting sqref="AT42 AB24">
    <cfRule type="cellIs" dxfId="5470" priority="2243" stopIfTrue="1" operator="notEqual">
      <formula>AE22</formula>
    </cfRule>
    <cfRule type="expression" dxfId="5469" priority="2244" stopIfTrue="1">
      <formula>$G$9=16</formula>
    </cfRule>
  </conditionalFormatting>
  <conditionalFormatting sqref="AU42 AC24">
    <cfRule type="cellIs" dxfId="5468" priority="2241" stopIfTrue="1" operator="notEqual">
      <formula>AD22</formula>
    </cfRule>
    <cfRule type="expression" dxfId="5467" priority="2242" stopIfTrue="1">
      <formula>$G$9=16</formula>
    </cfRule>
  </conditionalFormatting>
  <conditionalFormatting sqref="AV40 AD22">
    <cfRule type="cellIs" dxfId="5466" priority="2239" stopIfTrue="1" operator="notEqual">
      <formula>AC24</formula>
    </cfRule>
    <cfRule type="expression" dxfId="5465" priority="2240" stopIfTrue="1">
      <formula>$G$9=16</formula>
    </cfRule>
  </conditionalFormatting>
  <conditionalFormatting sqref="AW40 AE22">
    <cfRule type="cellIs" dxfId="5464" priority="2237" stopIfTrue="1" operator="notEqual">
      <formula>AB24</formula>
    </cfRule>
    <cfRule type="expression" dxfId="5463" priority="2238" stopIfTrue="1">
      <formula>$G$9=16</formula>
    </cfRule>
  </conditionalFormatting>
  <conditionalFormatting sqref="N38">
    <cfRule type="cellIs" dxfId="5462" priority="2235" stopIfTrue="1" operator="notEqual">
      <formula>AS8</formula>
    </cfRule>
    <cfRule type="expression" dxfId="5461" priority="2236" stopIfTrue="1">
      <formula>$N$7=3</formula>
    </cfRule>
  </conditionalFormatting>
  <conditionalFormatting sqref="O38">
    <cfRule type="cellIs" dxfId="5460" priority="2233" stopIfTrue="1" operator="notEqual">
      <formula>AR8</formula>
    </cfRule>
    <cfRule type="expression" dxfId="5459" priority="2234" stopIfTrue="1">
      <formula>$N$7=3</formula>
    </cfRule>
  </conditionalFormatting>
  <conditionalFormatting sqref="P36">
    <cfRule type="cellIs" dxfId="5458" priority="2231" stopIfTrue="1" operator="notEqual">
      <formula>AQ10</formula>
    </cfRule>
    <cfRule type="expression" dxfId="5457" priority="2232" stopIfTrue="1">
      <formula>$N$7=3</formula>
    </cfRule>
  </conditionalFormatting>
  <conditionalFormatting sqref="Q36">
    <cfRule type="cellIs" dxfId="5456" priority="2229" stopIfTrue="1" operator="notEqual">
      <formula>AP10</formula>
    </cfRule>
    <cfRule type="expression" dxfId="5455" priority="2230" stopIfTrue="1">
      <formula>$N$7=3</formula>
    </cfRule>
  </conditionalFormatting>
  <conditionalFormatting sqref="R34">
    <cfRule type="cellIs" dxfId="5454" priority="2227" stopIfTrue="1" operator="notEqual">
      <formula>AO12</formula>
    </cfRule>
    <cfRule type="expression" dxfId="5453" priority="2228" stopIfTrue="1">
      <formula>$G$9=16</formula>
    </cfRule>
  </conditionalFormatting>
  <conditionalFormatting sqref="S34">
    <cfRule type="cellIs" dxfId="5452" priority="2225" stopIfTrue="1" operator="notEqual">
      <formula>AN12</formula>
    </cfRule>
    <cfRule type="expression" dxfId="5451" priority="2226" stopIfTrue="1">
      <formula>$G$9=16</formula>
    </cfRule>
  </conditionalFormatting>
  <conditionalFormatting sqref="T32">
    <cfRule type="cellIs" dxfId="5450" priority="2223" stopIfTrue="1" operator="notEqual">
      <formula>AM14</formula>
    </cfRule>
    <cfRule type="expression" dxfId="5449" priority="2224" stopIfTrue="1">
      <formula>$G$9=16</formula>
    </cfRule>
  </conditionalFormatting>
  <conditionalFormatting sqref="U32">
    <cfRule type="cellIs" dxfId="5448" priority="2221" stopIfTrue="1" operator="notEqual">
      <formula>AL14</formula>
    </cfRule>
    <cfRule type="expression" dxfId="5447" priority="2222" stopIfTrue="1">
      <formula>$G$9=16</formula>
    </cfRule>
  </conditionalFormatting>
  <conditionalFormatting sqref="V30">
    <cfRule type="cellIs" dxfId="5446" priority="2219" stopIfTrue="1" operator="notEqual">
      <formula>AK16</formula>
    </cfRule>
    <cfRule type="expression" dxfId="5445" priority="2220" stopIfTrue="1">
      <formula>$G$9=16</formula>
    </cfRule>
  </conditionalFormatting>
  <conditionalFormatting sqref="W30">
    <cfRule type="cellIs" dxfId="5444" priority="2217" stopIfTrue="1" operator="notEqual">
      <formula>AJ16</formula>
    </cfRule>
    <cfRule type="expression" dxfId="5443" priority="2218" stopIfTrue="1">
      <formula>$G$9=16</formula>
    </cfRule>
  </conditionalFormatting>
  <conditionalFormatting sqref="X28">
    <cfRule type="cellIs" dxfId="5442" priority="2215" stopIfTrue="1" operator="notEqual">
      <formula>AI18</formula>
    </cfRule>
    <cfRule type="expression" dxfId="5441" priority="2216" stopIfTrue="1">
      <formula>$G$9=16</formula>
    </cfRule>
  </conditionalFormatting>
  <conditionalFormatting sqref="Y28">
    <cfRule type="cellIs" dxfId="5440" priority="2213" stopIfTrue="1" operator="notEqual">
      <formula>AH18</formula>
    </cfRule>
    <cfRule type="expression" dxfId="5439" priority="2214" stopIfTrue="1">
      <formula>$G$9=16</formula>
    </cfRule>
  </conditionalFormatting>
  <conditionalFormatting sqref="Z26">
    <cfRule type="cellIs" dxfId="5438" priority="2211" stopIfTrue="1" operator="notEqual">
      <formula>AG20</formula>
    </cfRule>
    <cfRule type="expression" dxfId="5437" priority="2212" stopIfTrue="1">
      <formula>$G$9=16</formula>
    </cfRule>
  </conditionalFormatting>
  <conditionalFormatting sqref="AA26">
    <cfRule type="cellIs" dxfId="5436" priority="2209" stopIfTrue="1" operator="notEqual">
      <formula>AF20</formula>
    </cfRule>
    <cfRule type="expression" dxfId="5435" priority="2210" stopIfTrue="1">
      <formula>$G$9=16</formula>
    </cfRule>
  </conditionalFormatting>
  <conditionalFormatting sqref="AF20">
    <cfRule type="cellIs" dxfId="5434" priority="2207" stopIfTrue="1" operator="notEqual">
      <formula>AA26</formula>
    </cfRule>
    <cfRule type="expression" dxfId="5433" priority="2208" stopIfTrue="1">
      <formula>$G$9=16</formula>
    </cfRule>
  </conditionalFormatting>
  <conditionalFormatting sqref="AG20">
    <cfRule type="cellIs" dxfId="5432" priority="2205" stopIfTrue="1" operator="notEqual">
      <formula>Z26</formula>
    </cfRule>
    <cfRule type="expression" dxfId="5431" priority="2206" stopIfTrue="1">
      <formula>$G$9=16</formula>
    </cfRule>
  </conditionalFormatting>
  <conditionalFormatting sqref="AH18">
    <cfRule type="cellIs" dxfId="5430" priority="2203" stopIfTrue="1" operator="notEqual">
      <formula>Y28</formula>
    </cfRule>
    <cfRule type="expression" dxfId="5429" priority="2204" stopIfTrue="1">
      <formula>$G$9=16</formula>
    </cfRule>
  </conditionalFormatting>
  <conditionalFormatting sqref="AI18">
    <cfRule type="cellIs" dxfId="5428" priority="2201" stopIfTrue="1" operator="notEqual">
      <formula>X28</formula>
    </cfRule>
    <cfRule type="expression" dxfId="5427" priority="2202" stopIfTrue="1">
      <formula>$G$9=16</formula>
    </cfRule>
  </conditionalFormatting>
  <conditionalFormatting sqref="AJ16">
    <cfRule type="cellIs" dxfId="5426" priority="2199" stopIfTrue="1" operator="notEqual">
      <formula>W30</formula>
    </cfRule>
    <cfRule type="expression" dxfId="5425" priority="2200" stopIfTrue="1">
      <formula>$G$9=16</formula>
    </cfRule>
  </conditionalFormatting>
  <conditionalFormatting sqref="AK16">
    <cfRule type="cellIs" dxfId="5424" priority="2197" stopIfTrue="1" operator="notEqual">
      <formula>V30</formula>
    </cfRule>
    <cfRule type="expression" dxfId="5423" priority="2198" stopIfTrue="1">
      <formula>$G$9=16</formula>
    </cfRule>
  </conditionalFormatting>
  <conditionalFormatting sqref="AL14">
    <cfRule type="cellIs" dxfId="5422" priority="2195" stopIfTrue="1" operator="notEqual">
      <formula>U32</formula>
    </cfRule>
    <cfRule type="expression" dxfId="5421" priority="2196" stopIfTrue="1">
      <formula>$G$9=16</formula>
    </cfRule>
  </conditionalFormatting>
  <conditionalFormatting sqref="AM14">
    <cfRule type="cellIs" dxfId="5420" priority="2193" stopIfTrue="1" operator="notEqual">
      <formula>T32</formula>
    </cfRule>
    <cfRule type="expression" dxfId="5419" priority="2194" stopIfTrue="1">
      <formula>$G$9=16</formula>
    </cfRule>
  </conditionalFormatting>
  <conditionalFormatting sqref="AN12">
    <cfRule type="cellIs" dxfId="5418" priority="2191" stopIfTrue="1" operator="notEqual">
      <formula>S34</formula>
    </cfRule>
    <cfRule type="expression" dxfId="5417" priority="2192" stopIfTrue="1">
      <formula>$G$9=16</formula>
    </cfRule>
  </conditionalFormatting>
  <conditionalFormatting sqref="AO12">
    <cfRule type="cellIs" dxfId="5416" priority="2189" stopIfTrue="1" operator="notEqual">
      <formula>R34</formula>
    </cfRule>
    <cfRule type="expression" dxfId="5415" priority="2190" stopIfTrue="1">
      <formula>$G$9=16</formula>
    </cfRule>
  </conditionalFormatting>
  <conditionalFormatting sqref="AP10">
    <cfRule type="cellIs" dxfId="5414" priority="2187" stopIfTrue="1" operator="notEqual">
      <formula>Q36</formula>
    </cfRule>
    <cfRule type="expression" dxfId="5413" priority="2188" stopIfTrue="1">
      <formula>$N$7=3</formula>
    </cfRule>
  </conditionalFormatting>
  <conditionalFormatting sqref="AQ10">
    <cfRule type="cellIs" dxfId="5412" priority="2185" stopIfTrue="1" operator="notEqual">
      <formula>P36</formula>
    </cfRule>
    <cfRule type="expression" dxfId="5411" priority="2186" stopIfTrue="1">
      <formula>$N$7=3</formula>
    </cfRule>
  </conditionalFormatting>
  <conditionalFormatting sqref="AR8">
    <cfRule type="cellIs" dxfId="5410" priority="2183" stopIfTrue="1" operator="notEqual">
      <formula>O38</formula>
    </cfRule>
    <cfRule type="expression" dxfId="5409" priority="2184" stopIfTrue="1">
      <formula>$N$7=3</formula>
    </cfRule>
  </conditionalFormatting>
  <conditionalFormatting sqref="AS8">
    <cfRule type="cellIs" dxfId="5408" priority="2181" stopIfTrue="1" operator="notEqual">
      <formula>N38</formula>
    </cfRule>
    <cfRule type="expression" dxfId="5407" priority="2182" stopIfTrue="1">
      <formula>$N$7=3</formula>
    </cfRule>
  </conditionalFormatting>
  <conditionalFormatting sqref="AD42">
    <cfRule type="cellIs" dxfId="5406" priority="2179" stopIfTrue="1" operator="notEqual">
      <formula>AW24</formula>
    </cfRule>
    <cfRule type="expression" dxfId="5405" priority="2180" stopIfTrue="1">
      <formula>$N$7=13</formula>
    </cfRule>
  </conditionalFormatting>
  <conditionalFormatting sqref="AE42">
    <cfRule type="cellIs" dxfId="5404" priority="2177" stopIfTrue="1" operator="notEqual">
      <formula>AV24</formula>
    </cfRule>
    <cfRule type="expression" dxfId="5403" priority="2178" stopIfTrue="1">
      <formula>$N$7=13</formula>
    </cfRule>
  </conditionalFormatting>
  <conditionalFormatting sqref="AV24">
    <cfRule type="cellIs" dxfId="5402" priority="2175" stopIfTrue="1" operator="notEqual">
      <formula>AE42</formula>
    </cfRule>
    <cfRule type="expression" dxfId="5401" priority="2176" stopIfTrue="1">
      <formula>$N$7=13</formula>
    </cfRule>
  </conditionalFormatting>
  <conditionalFormatting sqref="AW24">
    <cfRule type="cellIs" dxfId="5400" priority="2173" stopIfTrue="1" operator="notEqual">
      <formula>AD42</formula>
    </cfRule>
    <cfRule type="expression" dxfId="5399" priority="2174" stopIfTrue="1">
      <formula>$N$7=13</formula>
    </cfRule>
  </conditionalFormatting>
  <conditionalFormatting sqref="AB26">
    <cfRule type="cellIs" dxfId="5398" priority="2171" stopIfTrue="1" operator="notEqual">
      <formula>AG22</formula>
    </cfRule>
    <cfRule type="expression" dxfId="5397" priority="2172" stopIfTrue="1">
      <formula>$G$9=17</formula>
    </cfRule>
  </conditionalFormatting>
  <conditionalFormatting sqref="AC26">
    <cfRule type="cellIs" dxfId="5396" priority="2169" stopIfTrue="1" operator="notEqual">
      <formula>AF22</formula>
    </cfRule>
    <cfRule type="expression" dxfId="5395" priority="2170" stopIfTrue="1">
      <formula>$G$9=17</formula>
    </cfRule>
  </conditionalFormatting>
  <conditionalFormatting sqref="Z28">
    <cfRule type="cellIs" dxfId="5394" priority="2167" stopIfTrue="1" operator="notEqual">
      <formula>AI20</formula>
    </cfRule>
    <cfRule type="expression" dxfId="5393" priority="2168" stopIfTrue="1">
      <formula>$G$9=17</formula>
    </cfRule>
  </conditionalFormatting>
  <conditionalFormatting sqref="AA28">
    <cfRule type="cellIs" dxfId="5392" priority="2165" stopIfTrue="1" operator="notEqual">
      <formula>AH20</formula>
    </cfRule>
    <cfRule type="expression" dxfId="5391" priority="2166" stopIfTrue="1">
      <formula>$G$9=17</formula>
    </cfRule>
  </conditionalFormatting>
  <conditionalFormatting sqref="X30">
    <cfRule type="cellIs" dxfId="5390" priority="2163" stopIfTrue="1" operator="notEqual">
      <formula>AK18</formula>
    </cfRule>
    <cfRule type="expression" dxfId="5389" priority="2164" stopIfTrue="1">
      <formula>$G$9=17</formula>
    </cfRule>
  </conditionalFormatting>
  <conditionalFormatting sqref="Y30">
    <cfRule type="cellIs" dxfId="5388" priority="2161" stopIfTrue="1" operator="notEqual">
      <formula>AJ18</formula>
    </cfRule>
    <cfRule type="expression" dxfId="5387" priority="2162" stopIfTrue="1">
      <formula>$G$9=17</formula>
    </cfRule>
  </conditionalFormatting>
  <conditionalFormatting sqref="V32">
    <cfRule type="cellIs" dxfId="5386" priority="2159" stopIfTrue="1" operator="notEqual">
      <formula>AM16</formula>
    </cfRule>
    <cfRule type="expression" dxfId="5385" priority="2160" stopIfTrue="1">
      <formula>$G$9=17</formula>
    </cfRule>
  </conditionalFormatting>
  <conditionalFormatting sqref="W32">
    <cfRule type="cellIs" dxfId="5384" priority="2157" stopIfTrue="1" operator="notEqual">
      <formula>AL16</formula>
    </cfRule>
    <cfRule type="expression" dxfId="5383" priority="2158" stopIfTrue="1">
      <formula>$G$9=17</formula>
    </cfRule>
  </conditionalFormatting>
  <conditionalFormatting sqref="T34">
    <cfRule type="cellIs" dxfId="5382" priority="2155" stopIfTrue="1" operator="notEqual">
      <formula>AO14</formula>
    </cfRule>
    <cfRule type="expression" dxfId="5381" priority="2156" stopIfTrue="1">
      <formula>$G$9=17</formula>
    </cfRule>
  </conditionalFormatting>
  <conditionalFormatting sqref="U34">
    <cfRule type="cellIs" dxfId="5380" priority="2153" stopIfTrue="1" operator="notEqual">
      <formula>AN14</formula>
    </cfRule>
    <cfRule type="expression" dxfId="5379" priority="2154" stopIfTrue="1">
      <formula>$G$9=17</formula>
    </cfRule>
  </conditionalFormatting>
  <conditionalFormatting sqref="R36">
    <cfRule type="cellIs" dxfId="5378" priority="2151" stopIfTrue="1" operator="notEqual">
      <formula>AQ12</formula>
    </cfRule>
    <cfRule type="expression" dxfId="5377" priority="2152" stopIfTrue="1">
      <formula>$N$7=4</formula>
    </cfRule>
  </conditionalFormatting>
  <conditionalFormatting sqref="S36">
    <cfRule type="cellIs" dxfId="5376" priority="2149" stopIfTrue="1" operator="notEqual">
      <formula>AP12</formula>
    </cfRule>
    <cfRule type="expression" dxfId="5375" priority="2150" stopIfTrue="1">
      <formula>$N$7=4</formula>
    </cfRule>
  </conditionalFormatting>
  <conditionalFormatting sqref="P38">
    <cfRule type="cellIs" dxfId="5374" priority="2147" stopIfTrue="1" operator="notEqual">
      <formula>AS10</formula>
    </cfRule>
    <cfRule type="expression" dxfId="5373" priority="2148" stopIfTrue="1">
      <formula>$N$7=4</formula>
    </cfRule>
  </conditionalFormatting>
  <conditionalFormatting sqref="Q38">
    <cfRule type="cellIs" dxfId="5372" priority="2145" stopIfTrue="1" operator="notEqual">
      <formula>AR10</formula>
    </cfRule>
    <cfRule type="expression" dxfId="5371" priority="2146" stopIfTrue="1">
      <formula>$N$7=4</formula>
    </cfRule>
  </conditionalFormatting>
  <conditionalFormatting sqref="N40">
    <cfRule type="cellIs" dxfId="5370" priority="2143" stopIfTrue="1" operator="notEqual">
      <formula>AU8</formula>
    </cfRule>
    <cfRule type="expression" dxfId="5369" priority="2144" stopIfTrue="1">
      <formula>$N$7=4</formula>
    </cfRule>
  </conditionalFormatting>
  <conditionalFormatting sqref="O40">
    <cfRule type="cellIs" dxfId="5368" priority="2141" stopIfTrue="1" operator="notEqual">
      <formula>AT8</formula>
    </cfRule>
    <cfRule type="expression" dxfId="5367" priority="2142" stopIfTrue="1">
      <formula>$N$7=4</formula>
    </cfRule>
  </conditionalFormatting>
  <conditionalFormatting sqref="AF22">
    <cfRule type="cellIs" dxfId="5366" priority="2139" stopIfTrue="1" operator="notEqual">
      <formula>AC26</formula>
    </cfRule>
    <cfRule type="expression" dxfId="5365" priority="2140" stopIfTrue="1">
      <formula>$G$9=17</formula>
    </cfRule>
  </conditionalFormatting>
  <conditionalFormatting sqref="AG22">
    <cfRule type="cellIs" dxfId="5364" priority="2137" stopIfTrue="1" operator="notEqual">
      <formula>AB26</formula>
    </cfRule>
    <cfRule type="expression" dxfId="5363" priority="2138" stopIfTrue="1">
      <formula>$G$9=17</formula>
    </cfRule>
  </conditionalFormatting>
  <conditionalFormatting sqref="AH20">
    <cfRule type="cellIs" dxfId="5362" priority="2135" stopIfTrue="1" operator="notEqual">
      <formula>AA28</formula>
    </cfRule>
    <cfRule type="expression" dxfId="5361" priority="2136" stopIfTrue="1">
      <formula>$G$9=17</formula>
    </cfRule>
  </conditionalFormatting>
  <conditionalFormatting sqref="AI20">
    <cfRule type="cellIs" dxfId="5360" priority="2133" stopIfTrue="1" operator="notEqual">
      <formula>Z28</formula>
    </cfRule>
    <cfRule type="expression" dxfId="5359" priority="2134" stopIfTrue="1">
      <formula>$G$9=17</formula>
    </cfRule>
  </conditionalFormatting>
  <conditionalFormatting sqref="AJ18">
    <cfRule type="cellIs" dxfId="5358" priority="2131" stopIfTrue="1" operator="notEqual">
      <formula>Y30</formula>
    </cfRule>
    <cfRule type="expression" dxfId="5357" priority="2132" stopIfTrue="1">
      <formula>$G$9=17</formula>
    </cfRule>
  </conditionalFormatting>
  <conditionalFormatting sqref="AK18">
    <cfRule type="cellIs" dxfId="5356" priority="2129" stopIfTrue="1" operator="notEqual">
      <formula>X30</formula>
    </cfRule>
    <cfRule type="expression" dxfId="5355" priority="2130" stopIfTrue="1">
      <formula>$G$9=17</formula>
    </cfRule>
  </conditionalFormatting>
  <conditionalFormatting sqref="AL16">
    <cfRule type="cellIs" dxfId="5354" priority="2127" stopIfTrue="1" operator="notEqual">
      <formula>W32</formula>
    </cfRule>
    <cfRule type="expression" dxfId="5353" priority="2128" stopIfTrue="1">
      <formula>$G$9=17</formula>
    </cfRule>
  </conditionalFormatting>
  <conditionalFormatting sqref="AM16">
    <cfRule type="cellIs" dxfId="5352" priority="2125" stopIfTrue="1" operator="notEqual">
      <formula>V32</formula>
    </cfRule>
    <cfRule type="expression" dxfId="5351" priority="2126" stopIfTrue="1">
      <formula>$G$9=17</formula>
    </cfRule>
  </conditionalFormatting>
  <conditionalFormatting sqref="AN14">
    <cfRule type="cellIs" dxfId="5350" priority="2123" stopIfTrue="1" operator="notEqual">
      <formula>U34</formula>
    </cfRule>
    <cfRule type="expression" dxfId="5349" priority="2124" stopIfTrue="1">
      <formula>$G$9=17</formula>
    </cfRule>
  </conditionalFormatting>
  <conditionalFormatting sqref="AO14">
    <cfRule type="cellIs" dxfId="5348" priority="2121" stopIfTrue="1" operator="notEqual">
      <formula>T34</formula>
    </cfRule>
    <cfRule type="expression" dxfId="5347" priority="2122" stopIfTrue="1">
      <formula>$G$9=17</formula>
    </cfRule>
  </conditionalFormatting>
  <conditionalFormatting sqref="AP12">
    <cfRule type="cellIs" dxfId="5346" priority="2119" stopIfTrue="1" operator="notEqual">
      <formula>S36</formula>
    </cfRule>
    <cfRule type="expression" dxfId="5345" priority="2120" stopIfTrue="1">
      <formula>$N$7=4</formula>
    </cfRule>
  </conditionalFormatting>
  <conditionalFormatting sqref="AQ12">
    <cfRule type="cellIs" dxfId="5344" priority="2117" stopIfTrue="1" operator="notEqual">
      <formula>R36</formula>
    </cfRule>
    <cfRule type="expression" dxfId="5343" priority="2118" stopIfTrue="1">
      <formula>$N$7=4</formula>
    </cfRule>
  </conditionalFormatting>
  <conditionalFormatting sqref="AR10">
    <cfRule type="cellIs" dxfId="5342" priority="2115" stopIfTrue="1" operator="notEqual">
      <formula>Q38</formula>
    </cfRule>
    <cfRule type="expression" dxfId="5341" priority="2116" stopIfTrue="1">
      <formula>$N$7=4</formula>
    </cfRule>
  </conditionalFormatting>
  <conditionalFormatting sqref="AS10">
    <cfRule type="cellIs" dxfId="5340" priority="2113" stopIfTrue="1" operator="notEqual">
      <formula>P38</formula>
    </cfRule>
    <cfRule type="expression" dxfId="5339" priority="2114" stopIfTrue="1">
      <formula>$N$7=4</formula>
    </cfRule>
  </conditionalFormatting>
  <conditionalFormatting sqref="AT8">
    <cfRule type="cellIs" dxfId="5338" priority="2111" stopIfTrue="1" operator="notEqual">
      <formula>O40</formula>
    </cfRule>
    <cfRule type="expression" dxfId="5337" priority="2112" stopIfTrue="1">
      <formula>$N$7=4</formula>
    </cfRule>
  </conditionalFormatting>
  <conditionalFormatting sqref="AU8">
    <cfRule type="cellIs" dxfId="5336" priority="2109" stopIfTrue="1" operator="notEqual">
      <formula>N40</formula>
    </cfRule>
    <cfRule type="expression" dxfId="5335" priority="2110" stopIfTrue="1">
      <formula>$N$7=4</formula>
    </cfRule>
  </conditionalFormatting>
  <conditionalFormatting sqref="BP32">
    <cfRule type="cellIs" dxfId="5334" priority="2107" stopIfTrue="1" operator="notEqual">
      <formula>AM62</formula>
    </cfRule>
    <cfRule type="expression" dxfId="5333" priority="2108" stopIfTrue="1">
      <formula>$N$7=13</formula>
    </cfRule>
  </conditionalFormatting>
  <conditionalFormatting sqref="BQ32">
    <cfRule type="cellIs" dxfId="5332" priority="2105" stopIfTrue="1" operator="notEqual">
      <formula>AL62</formula>
    </cfRule>
    <cfRule type="expression" dxfId="5331" priority="2106" stopIfTrue="1">
      <formula>$N$7=13</formula>
    </cfRule>
  </conditionalFormatting>
  <conditionalFormatting sqref="BF42">
    <cfRule type="cellIs" dxfId="5330" priority="2103" stopIfTrue="1" operator="notEqual">
      <formula>AW52</formula>
    </cfRule>
    <cfRule type="expression" dxfId="5329" priority="2104" stopIfTrue="1">
      <formula>$G$9=8</formula>
    </cfRule>
  </conditionalFormatting>
  <conditionalFormatting sqref="BG42">
    <cfRule type="cellIs" dxfId="5328" priority="2101" stopIfTrue="1" operator="notEqual">
      <formula>AV52</formula>
    </cfRule>
    <cfRule type="expression" dxfId="5327" priority="2102" stopIfTrue="1">
      <formula>$G$9=8</formula>
    </cfRule>
  </conditionalFormatting>
  <conditionalFormatting sqref="AX8">
    <cfRule type="cellIs" dxfId="5326" priority="2099" stopIfTrue="1" operator="notEqual">
      <formula>O44</formula>
    </cfRule>
    <cfRule type="expression" dxfId="5325" priority="2100" stopIfTrue="1">
      <formula>$N$7=6</formula>
    </cfRule>
  </conditionalFormatting>
  <conditionalFormatting sqref="AY8">
    <cfRule type="cellIs" dxfId="5324" priority="2097" stopIfTrue="1" operator="notEqual">
      <formula>N44</formula>
    </cfRule>
    <cfRule type="expression" dxfId="5323" priority="2098" stopIfTrue="1">
      <formula>$N$7=6</formula>
    </cfRule>
  </conditionalFormatting>
  <conditionalFormatting sqref="AZ8">
    <cfRule type="cellIs" dxfId="5322" priority="2095" stopIfTrue="1" operator="notEqual">
      <formula>O46</formula>
    </cfRule>
    <cfRule type="expression" dxfId="5321" priority="2096" stopIfTrue="1">
      <formula>$N$7=7</formula>
    </cfRule>
  </conditionalFormatting>
  <conditionalFormatting sqref="BA8">
    <cfRule type="cellIs" dxfId="5320" priority="2093" stopIfTrue="1" operator="notEqual">
      <formula>N46</formula>
    </cfRule>
    <cfRule type="expression" dxfId="5319" priority="2094" stopIfTrue="1">
      <formula>$N$7=7</formula>
    </cfRule>
  </conditionalFormatting>
  <conditionalFormatting sqref="AX10">
    <cfRule type="cellIs" dxfId="5318" priority="2091" stopIfTrue="1" operator="notEqual">
      <formula>Q44</formula>
    </cfRule>
    <cfRule type="expression" dxfId="5317" priority="2092" stopIfTrue="1">
      <formula>$N$7=7</formula>
    </cfRule>
  </conditionalFormatting>
  <conditionalFormatting sqref="AY10">
    <cfRule type="cellIs" dxfId="5316" priority="2089" stopIfTrue="1" operator="notEqual">
      <formula>P44</formula>
    </cfRule>
    <cfRule type="expression" dxfId="5315" priority="2090" stopIfTrue="1">
      <formula>$N$7=7</formula>
    </cfRule>
  </conditionalFormatting>
  <conditionalFormatting sqref="AX12">
    <cfRule type="cellIs" dxfId="5314" priority="2087" stopIfTrue="1" operator="notEqual">
      <formula>S44</formula>
    </cfRule>
    <cfRule type="expression" dxfId="5313" priority="2088" stopIfTrue="1">
      <formula>$N$7=8</formula>
    </cfRule>
  </conditionalFormatting>
  <conditionalFormatting sqref="AY12">
    <cfRule type="cellIs" dxfId="5312" priority="2085" stopIfTrue="1" operator="notEqual">
      <formula>R44</formula>
    </cfRule>
    <cfRule type="expression" dxfId="5311" priority="2086" stopIfTrue="1">
      <formula>$N$7=8</formula>
    </cfRule>
  </conditionalFormatting>
  <conditionalFormatting sqref="AZ10">
    <cfRule type="cellIs" dxfId="5310" priority="2083" stopIfTrue="1" operator="notEqual">
      <formula>Q46</formula>
    </cfRule>
    <cfRule type="expression" dxfId="5309" priority="2084" stopIfTrue="1">
      <formula>$N$7=8</formula>
    </cfRule>
  </conditionalFormatting>
  <conditionalFormatting sqref="BA10">
    <cfRule type="cellIs" dxfId="5308" priority="2081" stopIfTrue="1" operator="notEqual">
      <formula>P46</formula>
    </cfRule>
    <cfRule type="expression" dxfId="5307" priority="2082" stopIfTrue="1">
      <formula>$N$7=8</formula>
    </cfRule>
  </conditionalFormatting>
  <conditionalFormatting sqref="BB8">
    <cfRule type="cellIs" dxfId="5306" priority="2079" stopIfTrue="1" operator="notEqual">
      <formula>O48</formula>
    </cfRule>
    <cfRule type="expression" dxfId="5305" priority="2080" stopIfTrue="1">
      <formula>$N$7=8</formula>
    </cfRule>
  </conditionalFormatting>
  <conditionalFormatting sqref="BC8">
    <cfRule type="cellIs" dxfId="5304" priority="2077" stopIfTrue="1" operator="notEqual">
      <formula>N48</formula>
    </cfRule>
    <cfRule type="expression" dxfId="5303" priority="2078" stopIfTrue="1">
      <formula>$N$7=8</formula>
    </cfRule>
  </conditionalFormatting>
  <conditionalFormatting sqref="BD8">
    <cfRule type="cellIs" dxfId="5302" priority="2075" stopIfTrue="1" operator="notEqual">
      <formula>O50</formula>
    </cfRule>
    <cfRule type="expression" dxfId="5301" priority="2076" stopIfTrue="1">
      <formula>$N$7=9</formula>
    </cfRule>
  </conditionalFormatting>
  <conditionalFormatting sqref="BE8">
    <cfRule type="cellIs" dxfId="5300" priority="2073" stopIfTrue="1" operator="notEqual">
      <formula>N50</formula>
    </cfRule>
    <cfRule type="expression" dxfId="5299" priority="2074" stopIfTrue="1">
      <formula>$N$7=9</formula>
    </cfRule>
  </conditionalFormatting>
  <conditionalFormatting sqref="BB10">
    <cfRule type="cellIs" dxfId="5298" priority="2071" stopIfTrue="1" operator="notEqual">
      <formula>Q48</formula>
    </cfRule>
    <cfRule type="expression" dxfId="5297" priority="2072" stopIfTrue="1">
      <formula>$N$7=9</formula>
    </cfRule>
  </conditionalFormatting>
  <conditionalFormatting sqref="BC10">
    <cfRule type="cellIs" dxfId="5296" priority="2069" stopIfTrue="1" operator="notEqual">
      <formula>P48</formula>
    </cfRule>
    <cfRule type="expression" dxfId="5295" priority="2070" stopIfTrue="1">
      <formula>$N$7=9</formula>
    </cfRule>
  </conditionalFormatting>
  <conditionalFormatting sqref="AZ12">
    <cfRule type="cellIs" dxfId="5294" priority="2067" stopIfTrue="1" operator="notEqual">
      <formula>S46</formula>
    </cfRule>
    <cfRule type="expression" dxfId="5293" priority="2068" stopIfTrue="1">
      <formula>$N$7=9</formula>
    </cfRule>
  </conditionalFormatting>
  <conditionalFormatting sqref="BA12">
    <cfRule type="cellIs" dxfId="5292" priority="2065" stopIfTrue="1" operator="notEqual">
      <formula>R46</formula>
    </cfRule>
    <cfRule type="expression" dxfId="5291" priority="2066" stopIfTrue="1">
      <formula>$N$7=9</formula>
    </cfRule>
  </conditionalFormatting>
  <conditionalFormatting sqref="AX14">
    <cfRule type="cellIs" dxfId="5290" priority="2063" stopIfTrue="1" operator="notEqual">
      <formula>U44</formula>
    </cfRule>
    <cfRule type="expression" dxfId="5289" priority="2064" stopIfTrue="1">
      <formula>$N$7=9</formula>
    </cfRule>
  </conditionalFormatting>
  <conditionalFormatting sqref="AY14">
    <cfRule type="cellIs" dxfId="5288" priority="2061" stopIfTrue="1" operator="notEqual">
      <formula>T44</formula>
    </cfRule>
    <cfRule type="expression" dxfId="5287" priority="2062" stopIfTrue="1">
      <formula>$N$7=9</formula>
    </cfRule>
  </conditionalFormatting>
  <conditionalFormatting sqref="BJ42">
    <cfRule type="cellIs" dxfId="5286" priority="2059" stopIfTrue="1" operator="notEqual">
      <formula>AW56</formula>
    </cfRule>
    <cfRule type="expression" dxfId="5285" priority="2060" stopIfTrue="1">
      <formula>$G$9=12</formula>
    </cfRule>
  </conditionalFormatting>
  <conditionalFormatting sqref="BK42">
    <cfRule type="cellIs" dxfId="5284" priority="2057" stopIfTrue="1" operator="notEqual">
      <formula>AV56</formula>
    </cfRule>
    <cfRule type="expression" dxfId="5283" priority="2058" stopIfTrue="1">
      <formula>$G$9=12</formula>
    </cfRule>
  </conditionalFormatting>
  <conditionalFormatting sqref="AX16">
    <cfRule type="cellIs" dxfId="5282" priority="2055" stopIfTrue="1" operator="notEqual">
      <formula>W44</formula>
    </cfRule>
    <cfRule type="expression" dxfId="5281" priority="2056" stopIfTrue="1">
      <formula>$N$7=10</formula>
    </cfRule>
  </conditionalFormatting>
  <conditionalFormatting sqref="AY16">
    <cfRule type="cellIs" dxfId="5280" priority="2053" stopIfTrue="1" operator="notEqual">
      <formula>V44</formula>
    </cfRule>
    <cfRule type="expression" dxfId="5279" priority="2054" stopIfTrue="1">
      <formula>$N$7=10</formula>
    </cfRule>
  </conditionalFormatting>
  <conditionalFormatting sqref="AZ14">
    <cfRule type="cellIs" dxfId="5278" priority="2051" stopIfTrue="1" operator="notEqual">
      <formula>U46</formula>
    </cfRule>
    <cfRule type="expression" dxfId="5277" priority="2052" stopIfTrue="1">
      <formula>$N$7=10</formula>
    </cfRule>
  </conditionalFormatting>
  <conditionalFormatting sqref="BA14">
    <cfRule type="cellIs" dxfId="5276" priority="2049" stopIfTrue="1" operator="notEqual">
      <formula>T46</formula>
    </cfRule>
    <cfRule type="expression" dxfId="5275" priority="2050" stopIfTrue="1">
      <formula>$N$7=10</formula>
    </cfRule>
  </conditionalFormatting>
  <conditionalFormatting sqref="BB12">
    <cfRule type="cellIs" dxfId="5274" priority="2047" stopIfTrue="1" operator="notEqual">
      <formula>S48</formula>
    </cfRule>
    <cfRule type="expression" dxfId="5273" priority="2048" stopIfTrue="1">
      <formula>$N$7=10</formula>
    </cfRule>
  </conditionalFormatting>
  <conditionalFormatting sqref="BC12">
    <cfRule type="cellIs" dxfId="5272" priority="2045" stopIfTrue="1" operator="notEqual">
      <formula>R48</formula>
    </cfRule>
    <cfRule type="expression" dxfId="5271" priority="2046" stopIfTrue="1">
      <formula>$N$7=10</formula>
    </cfRule>
  </conditionalFormatting>
  <conditionalFormatting sqref="BD10">
    <cfRule type="cellIs" dxfId="5270" priority="2043" stopIfTrue="1" operator="notEqual">
      <formula>Q50</formula>
    </cfRule>
    <cfRule type="expression" dxfId="5269" priority="2044" stopIfTrue="1">
      <formula>$N$7=10</formula>
    </cfRule>
  </conditionalFormatting>
  <conditionalFormatting sqref="BE10">
    <cfRule type="cellIs" dxfId="5268" priority="2041" stopIfTrue="1" operator="notEqual">
      <formula>P50</formula>
    </cfRule>
    <cfRule type="expression" dxfId="5267" priority="2042" stopIfTrue="1">
      <formula>$N$7=10</formula>
    </cfRule>
  </conditionalFormatting>
  <conditionalFormatting sqref="BF8">
    <cfRule type="cellIs" dxfId="5266" priority="2039" stopIfTrue="1" operator="notEqual">
      <formula>O52</formula>
    </cfRule>
    <cfRule type="expression" dxfId="5265" priority="2040" stopIfTrue="1">
      <formula>$N$7=10</formula>
    </cfRule>
  </conditionalFormatting>
  <conditionalFormatting sqref="BG8">
    <cfRule type="cellIs" dxfId="5264" priority="2037" stopIfTrue="1" operator="notEqual">
      <formula>N52</formula>
    </cfRule>
    <cfRule type="expression" dxfId="5263" priority="2038" stopIfTrue="1">
      <formula>$N$7=10</formula>
    </cfRule>
  </conditionalFormatting>
  <conditionalFormatting sqref="BN10">
    <cfRule type="cellIs" dxfId="5262" priority="2035" stopIfTrue="1" operator="notEqual">
      <formula>Q60</formula>
    </cfRule>
    <cfRule type="expression" dxfId="5261" priority="2036" stopIfTrue="1">
      <formula>$N$7=1</formula>
    </cfRule>
  </conditionalFormatting>
  <conditionalFormatting sqref="BO10">
    <cfRule type="cellIs" dxfId="5260" priority="2033" stopIfTrue="1" operator="notEqual">
      <formula>P60</formula>
    </cfRule>
    <cfRule type="expression" dxfId="5259" priority="2034" stopIfTrue="1">
      <formula>$N$7=1</formula>
    </cfRule>
  </conditionalFormatting>
  <conditionalFormatting sqref="BL34">
    <cfRule type="cellIs" dxfId="5258" priority="2031" stopIfTrue="1" operator="notEqual">
      <formula>AO58</formula>
    </cfRule>
    <cfRule type="expression" dxfId="5257" priority="2032" stopIfTrue="1">
      <formula>$N$7=12</formula>
    </cfRule>
  </conditionalFormatting>
  <conditionalFormatting sqref="BM34">
    <cfRule type="cellIs" dxfId="5256" priority="2029" stopIfTrue="1" operator="notEqual">
      <formula>AN58</formula>
    </cfRule>
    <cfRule type="expression" dxfId="5255" priority="2030" stopIfTrue="1">
      <formula>$N$7=12</formula>
    </cfRule>
  </conditionalFormatting>
  <conditionalFormatting sqref="BH38">
    <cfRule type="cellIs" dxfId="5254" priority="2027" stopIfTrue="1" operator="notEqual">
      <formula>AS54</formula>
    </cfRule>
    <cfRule type="expression" dxfId="5253" priority="2028" stopIfTrue="1">
      <formula>$G$9=12</formula>
    </cfRule>
  </conditionalFormatting>
  <conditionalFormatting sqref="BI38">
    <cfRule type="cellIs" dxfId="5252" priority="2025" stopIfTrue="1" operator="notEqual">
      <formula>AR54</formula>
    </cfRule>
    <cfRule type="expression" dxfId="5251" priority="2026" stopIfTrue="1">
      <formula>$G$9=12</formula>
    </cfRule>
  </conditionalFormatting>
  <conditionalFormatting sqref="BH8">
    <cfRule type="cellIs" dxfId="5250" priority="2023" stopIfTrue="1" operator="notEqual">
      <formula>O54</formula>
    </cfRule>
    <cfRule type="expression" dxfId="5249" priority="2024" stopIfTrue="1">
      <formula>$N$7=11</formula>
    </cfRule>
  </conditionalFormatting>
  <conditionalFormatting sqref="BI8">
    <cfRule type="cellIs" dxfId="5248" priority="2021" stopIfTrue="1" operator="notEqual">
      <formula>N54</formula>
    </cfRule>
    <cfRule type="expression" dxfId="5247" priority="2022" stopIfTrue="1">
      <formula>$N$7=11</formula>
    </cfRule>
  </conditionalFormatting>
  <conditionalFormatting sqref="BF10">
    <cfRule type="cellIs" dxfId="5246" priority="2019" stopIfTrue="1" operator="notEqual">
      <formula>Q52</formula>
    </cfRule>
    <cfRule type="expression" dxfId="5245" priority="2020" stopIfTrue="1">
      <formula>$N$7=11</formula>
    </cfRule>
  </conditionalFormatting>
  <conditionalFormatting sqref="BG10">
    <cfRule type="cellIs" dxfId="5244" priority="2017" stopIfTrue="1" operator="notEqual">
      <formula>P52</formula>
    </cfRule>
    <cfRule type="expression" dxfId="5243" priority="2018" stopIfTrue="1">
      <formula>$N$7=11</formula>
    </cfRule>
  </conditionalFormatting>
  <conditionalFormatting sqref="BD12">
    <cfRule type="cellIs" dxfId="5242" priority="2015" stopIfTrue="1" operator="notEqual">
      <formula>S50</formula>
    </cfRule>
    <cfRule type="expression" dxfId="5241" priority="2016" stopIfTrue="1">
      <formula>$N$7=11</formula>
    </cfRule>
  </conditionalFormatting>
  <conditionalFormatting sqref="BE12">
    <cfRule type="cellIs" dxfId="5240" priority="2013" stopIfTrue="1" operator="notEqual">
      <formula>R50</formula>
    </cfRule>
    <cfRule type="expression" dxfId="5239" priority="2014" stopIfTrue="1">
      <formula>$N$7=11</formula>
    </cfRule>
  </conditionalFormatting>
  <conditionalFormatting sqref="BB14">
    <cfRule type="cellIs" dxfId="5238" priority="2011" stopIfTrue="1" operator="notEqual">
      <formula>U48</formula>
    </cfRule>
    <cfRule type="expression" dxfId="5237" priority="2012" stopIfTrue="1">
      <formula>$N$7=11</formula>
    </cfRule>
  </conditionalFormatting>
  <conditionalFormatting sqref="BC14">
    <cfRule type="cellIs" dxfId="5236" priority="2009" stopIfTrue="1" operator="notEqual">
      <formula>T48</formula>
    </cfRule>
    <cfRule type="expression" dxfId="5235" priority="2010" stopIfTrue="1">
      <formula>$N$7=11</formula>
    </cfRule>
  </conditionalFormatting>
  <conditionalFormatting sqref="AZ16">
    <cfRule type="cellIs" dxfId="5234" priority="2007" stopIfTrue="1" operator="notEqual">
      <formula>W46</formula>
    </cfRule>
    <cfRule type="expression" dxfId="5233" priority="2008" stopIfTrue="1">
      <formula>$N$7=11</formula>
    </cfRule>
  </conditionalFormatting>
  <conditionalFormatting sqref="BA16">
    <cfRule type="cellIs" dxfId="5232" priority="2005" stopIfTrue="1" operator="notEqual">
      <formula>V46</formula>
    </cfRule>
    <cfRule type="expression" dxfId="5231" priority="2006" stopIfTrue="1">
      <formula>$N$7=11</formula>
    </cfRule>
  </conditionalFormatting>
  <conditionalFormatting sqref="AX18">
    <cfRule type="cellIs" dxfId="5230" priority="2003" stopIfTrue="1" operator="notEqual">
      <formula>Y44</formula>
    </cfRule>
    <cfRule type="expression" dxfId="5229" priority="2004" stopIfTrue="1">
      <formula>$N$7=11</formula>
    </cfRule>
  </conditionalFormatting>
  <conditionalFormatting sqref="AY18">
    <cfRule type="cellIs" dxfId="5228" priority="2001" stopIfTrue="1" operator="notEqual">
      <formula>X44</formula>
    </cfRule>
    <cfRule type="expression" dxfId="5227" priority="2002" stopIfTrue="1">
      <formula>$N$7=11</formula>
    </cfRule>
  </conditionalFormatting>
  <conditionalFormatting sqref="BD14">
    <cfRule type="cellIs" dxfId="5226" priority="1999" stopIfTrue="1" operator="notEqual">
      <formula>U50</formula>
    </cfRule>
    <cfRule type="expression" dxfId="5225" priority="2000" stopIfTrue="1">
      <formula>$N$7=12</formula>
    </cfRule>
  </conditionalFormatting>
  <conditionalFormatting sqref="BE14">
    <cfRule type="cellIs" dxfId="5224" priority="1997" stopIfTrue="1" operator="notEqual">
      <formula>T50</formula>
    </cfRule>
    <cfRule type="expression" dxfId="5223" priority="1998" stopIfTrue="1">
      <formula>$N$7=12</formula>
    </cfRule>
  </conditionalFormatting>
  <conditionalFormatting sqref="AX20">
    <cfRule type="cellIs" dxfId="5222" priority="1995" stopIfTrue="1" operator="notEqual">
      <formula>AA44</formula>
    </cfRule>
    <cfRule type="expression" dxfId="5221" priority="1996" stopIfTrue="1">
      <formula>$N$7=12</formula>
    </cfRule>
  </conditionalFormatting>
  <conditionalFormatting sqref="AY20">
    <cfRule type="cellIs" dxfId="5220" priority="1993" stopIfTrue="1" operator="notEqual">
      <formula>Z44</formula>
    </cfRule>
    <cfRule type="expression" dxfId="5219" priority="1994" stopIfTrue="1">
      <formula>$N$7=12</formula>
    </cfRule>
  </conditionalFormatting>
  <conditionalFormatting sqref="AZ18">
    <cfRule type="cellIs" dxfId="5218" priority="1991" stopIfTrue="1" operator="notEqual">
      <formula>Y46</formula>
    </cfRule>
    <cfRule type="expression" dxfId="5217" priority="1992" stopIfTrue="1">
      <formula>$N$7=12</formula>
    </cfRule>
  </conditionalFormatting>
  <conditionalFormatting sqref="BA18">
    <cfRule type="cellIs" dxfId="5216" priority="1989" stopIfTrue="1" operator="notEqual">
      <formula>X46</formula>
    </cfRule>
    <cfRule type="expression" dxfId="5215" priority="1990" stopIfTrue="1">
      <formula>$N$7=12</formula>
    </cfRule>
  </conditionalFormatting>
  <conditionalFormatting sqref="BB16">
    <cfRule type="cellIs" dxfId="5214" priority="1987" stopIfTrue="1" operator="notEqual">
      <formula>W48</formula>
    </cfRule>
    <cfRule type="expression" dxfId="5213" priority="1988" stopIfTrue="1">
      <formula>$N$7=12</formula>
    </cfRule>
  </conditionalFormatting>
  <conditionalFormatting sqref="BC16">
    <cfRule type="cellIs" dxfId="5212" priority="1985" stopIfTrue="1" operator="notEqual">
      <formula>V48</formula>
    </cfRule>
    <cfRule type="expression" dxfId="5211" priority="1986" stopIfTrue="1">
      <formula>$N$7=12</formula>
    </cfRule>
  </conditionalFormatting>
  <conditionalFormatting sqref="BP22">
    <cfRule type="cellIs" dxfId="5210" priority="1983" stopIfTrue="1" operator="notEqual">
      <formula>AC62</formula>
    </cfRule>
    <cfRule type="expression" dxfId="5209" priority="1984" stopIfTrue="1">
      <formula>$N$7=8</formula>
    </cfRule>
  </conditionalFormatting>
  <conditionalFormatting sqref="BQ22">
    <cfRule type="cellIs" dxfId="5208" priority="1981" stopIfTrue="1" operator="notEqual">
      <formula>AB62</formula>
    </cfRule>
    <cfRule type="expression" dxfId="5207" priority="1982" stopIfTrue="1">
      <formula>$N$7=8</formula>
    </cfRule>
  </conditionalFormatting>
  <conditionalFormatting sqref="BH10">
    <cfRule type="cellIs" dxfId="5206" priority="1979" stopIfTrue="1" operator="notEqual">
      <formula>Q54</formula>
    </cfRule>
    <cfRule type="expression" dxfId="5205" priority="1980" stopIfTrue="1">
      <formula>$N$7=12</formula>
    </cfRule>
  </conditionalFormatting>
  <conditionalFormatting sqref="BI10">
    <cfRule type="cellIs" dxfId="5204" priority="1977" stopIfTrue="1" operator="notEqual">
      <formula>P54</formula>
    </cfRule>
    <cfRule type="expression" dxfId="5203" priority="1978" stopIfTrue="1">
      <formula>$N$7=12</formula>
    </cfRule>
  </conditionalFormatting>
  <conditionalFormatting sqref="BP8">
    <cfRule type="cellIs" dxfId="5202" priority="1975" stopIfTrue="1" operator="notEqual">
      <formula>O62</formula>
    </cfRule>
    <cfRule type="expression" dxfId="5201" priority="1976" stopIfTrue="1">
      <formula>$N$7=1</formula>
    </cfRule>
  </conditionalFormatting>
  <conditionalFormatting sqref="BQ8">
    <cfRule type="cellIs" dxfId="5200" priority="1973" stopIfTrue="1" operator="notEqual">
      <formula>N62</formula>
    </cfRule>
    <cfRule type="expression" dxfId="5199" priority="1974" stopIfTrue="1">
      <formula>$N$7=1</formula>
    </cfRule>
  </conditionalFormatting>
  <conditionalFormatting sqref="BL12">
    <cfRule type="cellIs" dxfId="5198" priority="1971" stopIfTrue="1" operator="notEqual">
      <formula>S58</formula>
    </cfRule>
    <cfRule type="expression" dxfId="5197" priority="1972" stopIfTrue="1">
      <formula>$N$7=1</formula>
    </cfRule>
  </conditionalFormatting>
  <conditionalFormatting sqref="BM12">
    <cfRule type="cellIs" dxfId="5196" priority="1969" stopIfTrue="1" operator="notEqual">
      <formula>R58</formula>
    </cfRule>
    <cfRule type="expression" dxfId="5195" priority="1970" stopIfTrue="1">
      <formula>$N$7=1</formula>
    </cfRule>
  </conditionalFormatting>
  <conditionalFormatting sqref="BJ14">
    <cfRule type="cellIs" dxfId="5194" priority="1967" stopIfTrue="1" operator="notEqual">
      <formula>U56</formula>
    </cfRule>
    <cfRule type="expression" dxfId="5193" priority="1968" stopIfTrue="1">
      <formula>$N$7=1</formula>
    </cfRule>
  </conditionalFormatting>
  <conditionalFormatting sqref="BK14">
    <cfRule type="cellIs" dxfId="5192" priority="1965" stopIfTrue="1" operator="notEqual">
      <formula>T56</formula>
    </cfRule>
    <cfRule type="expression" dxfId="5191" priority="1966" stopIfTrue="1">
      <formula>$N$7=1</formula>
    </cfRule>
  </conditionalFormatting>
  <conditionalFormatting sqref="BH16">
    <cfRule type="cellIs" dxfId="5190" priority="1963" stopIfTrue="1" operator="notEqual">
      <formula>W54</formula>
    </cfRule>
    <cfRule type="expression" dxfId="5189" priority="1964" stopIfTrue="1">
      <formula>$N$7=1</formula>
    </cfRule>
  </conditionalFormatting>
  <conditionalFormatting sqref="BI16">
    <cfRule type="cellIs" dxfId="5188" priority="1961" stopIfTrue="1" operator="notEqual">
      <formula>V54</formula>
    </cfRule>
    <cfRule type="expression" dxfId="5187" priority="1962" stopIfTrue="1">
      <formula>$N$7=1</formula>
    </cfRule>
  </conditionalFormatting>
  <conditionalFormatting sqref="BF18">
    <cfRule type="cellIs" dxfId="5186" priority="1959" stopIfTrue="1" operator="notEqual">
      <formula>Y52</formula>
    </cfRule>
    <cfRule type="expression" dxfId="5185" priority="1960" stopIfTrue="1">
      <formula>$N$7=1</formula>
    </cfRule>
  </conditionalFormatting>
  <conditionalFormatting sqref="BG18">
    <cfRule type="cellIs" dxfId="5184" priority="1957" stopIfTrue="1" operator="notEqual">
      <formula>X52</formula>
    </cfRule>
    <cfRule type="expression" dxfId="5183" priority="1958" stopIfTrue="1">
      <formula>$N$7=1</formula>
    </cfRule>
  </conditionalFormatting>
  <conditionalFormatting sqref="BD20">
    <cfRule type="cellIs" dxfId="5182" priority="1955" stopIfTrue="1" operator="notEqual">
      <formula>AA50</formula>
    </cfRule>
    <cfRule type="expression" dxfId="5181" priority="1956" stopIfTrue="1">
      <formula>$N$7=1</formula>
    </cfRule>
  </conditionalFormatting>
  <conditionalFormatting sqref="BE20">
    <cfRule type="cellIs" dxfId="5180" priority="1953" stopIfTrue="1" operator="notEqual">
      <formula>Z50</formula>
    </cfRule>
    <cfRule type="expression" dxfId="5179" priority="1954" stopIfTrue="1">
      <formula>$N$7=1</formula>
    </cfRule>
  </conditionalFormatting>
  <conditionalFormatting sqref="BB22">
    <cfRule type="cellIs" dxfId="5178" priority="1951" stopIfTrue="1" operator="notEqual">
      <formula>AC48</formula>
    </cfRule>
    <cfRule type="expression" dxfId="5177" priority="1952" stopIfTrue="1">
      <formula>$N$7=1</formula>
    </cfRule>
  </conditionalFormatting>
  <conditionalFormatting sqref="BC22">
    <cfRule type="cellIs" dxfId="5176" priority="1949" stopIfTrue="1" operator="notEqual">
      <formula>AB48</formula>
    </cfRule>
    <cfRule type="expression" dxfId="5175" priority="1950" stopIfTrue="1">
      <formula>$N$7=1</formula>
    </cfRule>
  </conditionalFormatting>
  <conditionalFormatting sqref="AZ24">
    <cfRule type="cellIs" dxfId="5174" priority="1947" stopIfTrue="1" operator="notEqual">
      <formula>AE46</formula>
    </cfRule>
    <cfRule type="expression" dxfId="5173" priority="1948" stopIfTrue="1">
      <formula>$N$7=1</formula>
    </cfRule>
  </conditionalFormatting>
  <conditionalFormatting sqref="BA24">
    <cfRule type="cellIs" dxfId="5172" priority="1945" stopIfTrue="1" operator="notEqual">
      <formula>AD46</formula>
    </cfRule>
    <cfRule type="expression" dxfId="5171" priority="1946" stopIfTrue="1">
      <formula>$N$7=1</formula>
    </cfRule>
  </conditionalFormatting>
  <conditionalFormatting sqref="AX26">
    <cfRule type="cellIs" dxfId="5170" priority="1943" stopIfTrue="1" operator="notEqual">
      <formula>AG44</formula>
    </cfRule>
    <cfRule type="expression" dxfId="5169" priority="1944" stopIfTrue="1">
      <formula>$N$7=1</formula>
    </cfRule>
  </conditionalFormatting>
  <conditionalFormatting sqref="AY26">
    <cfRule type="cellIs" dxfId="5168" priority="1941" stopIfTrue="1" operator="notEqual">
      <formula>AF44</formula>
    </cfRule>
    <cfRule type="expression" dxfId="5167" priority="1942" stopIfTrue="1">
      <formula>$N$7=1</formula>
    </cfRule>
  </conditionalFormatting>
  <conditionalFormatting sqref="BH18">
    <cfRule type="cellIs" dxfId="5166" priority="1939" stopIfTrue="1" operator="notEqual">
      <formula>Y54</formula>
    </cfRule>
    <cfRule type="expression" dxfId="5165" priority="1940" stopIfTrue="1">
      <formula>$N$7=2</formula>
    </cfRule>
  </conditionalFormatting>
  <conditionalFormatting sqref="BI18">
    <cfRule type="cellIs" dxfId="5164" priority="1937" stopIfTrue="1" operator="notEqual">
      <formula>X54</formula>
    </cfRule>
    <cfRule type="expression" dxfId="5163" priority="1938" stopIfTrue="1">
      <formula>$N$7=2</formula>
    </cfRule>
  </conditionalFormatting>
  <conditionalFormatting sqref="AZ42">
    <cfRule type="cellIs" dxfId="5162" priority="1935" stopIfTrue="1" operator="notEqual">
      <formula>AW46</formula>
    </cfRule>
    <cfRule type="expression" dxfId="5161" priority="1936" stopIfTrue="1">
      <formula>$G$9=2</formula>
    </cfRule>
  </conditionalFormatting>
  <conditionalFormatting sqref="BA42">
    <cfRule type="cellIs" dxfId="5160" priority="1933" stopIfTrue="1" operator="notEqual">
      <formula>AV46</formula>
    </cfRule>
    <cfRule type="expression" dxfId="5159" priority="1934" stopIfTrue="1">
      <formula>$G$9=2</formula>
    </cfRule>
  </conditionalFormatting>
  <conditionalFormatting sqref="BB24">
    <cfRule type="cellIs" dxfId="5158" priority="1931" stopIfTrue="1" operator="notEqual">
      <formula>AE48</formula>
    </cfRule>
    <cfRule type="expression" dxfId="5157" priority="1932" stopIfTrue="1">
      <formula>$N$7=2</formula>
    </cfRule>
  </conditionalFormatting>
  <conditionalFormatting sqref="BC24">
    <cfRule type="cellIs" dxfId="5156" priority="1929" stopIfTrue="1" operator="notEqual">
      <formula>AD48</formula>
    </cfRule>
    <cfRule type="expression" dxfId="5155" priority="1930" stopIfTrue="1">
      <formula>$N$7=2</formula>
    </cfRule>
  </conditionalFormatting>
  <conditionalFormatting sqref="AX28">
    <cfRule type="cellIs" dxfId="5154" priority="1927" stopIfTrue="1" operator="notEqual">
      <formula>AI44</formula>
    </cfRule>
    <cfRule type="expression" dxfId="5153" priority="1928" stopIfTrue="1">
      <formula>$N$7=2</formula>
    </cfRule>
  </conditionalFormatting>
  <conditionalFormatting sqref="AY28">
    <cfRule type="cellIs" dxfId="5152" priority="1925" stopIfTrue="1" operator="notEqual">
      <formula>AH44</formula>
    </cfRule>
    <cfRule type="expression" dxfId="5151" priority="1926" stopIfTrue="1">
      <formula>$N$7=2</formula>
    </cfRule>
  </conditionalFormatting>
  <conditionalFormatting sqref="BD22">
    <cfRule type="cellIs" dxfId="5150" priority="1923" stopIfTrue="1" operator="notEqual">
      <formula>AC50</formula>
    </cfRule>
    <cfRule type="expression" dxfId="5149" priority="1924" stopIfTrue="1">
      <formula>$N$7=2</formula>
    </cfRule>
  </conditionalFormatting>
  <conditionalFormatting sqref="BE22">
    <cfRule type="cellIs" dxfId="5148" priority="1921" stopIfTrue="1" operator="notEqual">
      <formula>AB50</formula>
    </cfRule>
    <cfRule type="expression" dxfId="5147" priority="1922" stopIfTrue="1">
      <formula>$N$7=2</formula>
    </cfRule>
  </conditionalFormatting>
  <conditionalFormatting sqref="BF20">
    <cfRule type="cellIs" dxfId="5146" priority="1919" stopIfTrue="1" operator="notEqual">
      <formula>AA52</formula>
    </cfRule>
    <cfRule type="expression" dxfId="5145" priority="1920" stopIfTrue="1">
      <formula>$N$7=2</formula>
    </cfRule>
  </conditionalFormatting>
  <conditionalFormatting sqref="BG20">
    <cfRule type="cellIs" dxfId="5144" priority="1917" stopIfTrue="1" operator="notEqual">
      <formula>Z52</formula>
    </cfRule>
    <cfRule type="expression" dxfId="5143" priority="1918" stopIfTrue="1">
      <formula>$N$7=2</formula>
    </cfRule>
  </conditionalFormatting>
  <conditionalFormatting sqref="BJ16">
    <cfRule type="cellIs" dxfId="5142" priority="1915" stopIfTrue="1" operator="notEqual">
      <formula>W56</formula>
    </cfRule>
    <cfRule type="expression" dxfId="5141" priority="1916" stopIfTrue="1">
      <formula>$N$7=2</formula>
    </cfRule>
  </conditionalFormatting>
  <conditionalFormatting sqref="BK16">
    <cfRule type="cellIs" dxfId="5140" priority="1913" stopIfTrue="1" operator="notEqual">
      <formula>V56</formula>
    </cfRule>
    <cfRule type="expression" dxfId="5139" priority="1914" stopIfTrue="1">
      <formula>$N$7=2</formula>
    </cfRule>
  </conditionalFormatting>
  <conditionalFormatting sqref="BL14">
    <cfRule type="cellIs" dxfId="5138" priority="1911" stopIfTrue="1" operator="notEqual">
      <formula>U58</formula>
    </cfRule>
    <cfRule type="expression" dxfId="5137" priority="1912" stopIfTrue="1">
      <formula>$N$7=2</formula>
    </cfRule>
  </conditionalFormatting>
  <conditionalFormatting sqref="BM14">
    <cfRule type="cellIs" dxfId="5136" priority="1909" stopIfTrue="1" operator="notEqual">
      <formula>T58</formula>
    </cfRule>
    <cfRule type="expression" dxfId="5135" priority="1910" stopIfTrue="1">
      <formula>$N$7=2</formula>
    </cfRule>
  </conditionalFormatting>
  <conditionalFormatting sqref="BN12">
    <cfRule type="cellIs" dxfId="5134" priority="1907" stopIfTrue="1" operator="notEqual">
      <formula>S60</formula>
    </cfRule>
    <cfRule type="expression" dxfId="5133" priority="1908" stopIfTrue="1">
      <formula>$N$7=2</formula>
    </cfRule>
  </conditionalFormatting>
  <conditionalFormatting sqref="BO12">
    <cfRule type="cellIs" dxfId="5132" priority="1905" stopIfTrue="1" operator="notEqual">
      <formula>R60</formula>
    </cfRule>
    <cfRule type="expression" dxfId="5131" priority="1906" stopIfTrue="1">
      <formula>$N$7=2</formula>
    </cfRule>
  </conditionalFormatting>
  <conditionalFormatting sqref="BP10">
    <cfRule type="cellIs" dxfId="5130" priority="1903" stopIfTrue="1" operator="notEqual">
      <formula>Q62</formula>
    </cfRule>
    <cfRule type="expression" dxfId="5129" priority="1904" stopIfTrue="1">
      <formula>$N$7=2</formula>
    </cfRule>
  </conditionalFormatting>
  <conditionalFormatting sqref="BQ10">
    <cfRule type="cellIs" dxfId="5128" priority="1901" stopIfTrue="1" operator="notEqual">
      <formula>P62</formula>
    </cfRule>
    <cfRule type="expression" dxfId="5127" priority="1902" stopIfTrue="1">
      <formula>$N$7=2</formula>
    </cfRule>
  </conditionalFormatting>
  <conditionalFormatting sqref="BN14">
    <cfRule type="cellIs" dxfId="5126" priority="1899" stopIfTrue="1" operator="notEqual">
      <formula>U60</formula>
    </cfRule>
    <cfRule type="expression" dxfId="5125" priority="1900" stopIfTrue="1">
      <formula>$N$7=3</formula>
    </cfRule>
  </conditionalFormatting>
  <conditionalFormatting sqref="BO14">
    <cfRule type="cellIs" dxfId="5124" priority="1897" stopIfTrue="1" operator="notEqual">
      <formula>T60</formula>
    </cfRule>
    <cfRule type="expression" dxfId="5123" priority="1898" stopIfTrue="1">
      <formula>$N$7=3</formula>
    </cfRule>
  </conditionalFormatting>
  <conditionalFormatting sqref="BL16">
    <cfRule type="cellIs" dxfId="5122" priority="1895" stopIfTrue="1" operator="notEqual">
      <formula>W58</formula>
    </cfRule>
    <cfRule type="expression" dxfId="5121" priority="1896" stopIfTrue="1">
      <formula>$N$7=3</formula>
    </cfRule>
  </conditionalFormatting>
  <conditionalFormatting sqref="BM16">
    <cfRule type="cellIs" dxfId="5120" priority="1893" stopIfTrue="1" operator="notEqual">
      <formula>V58</formula>
    </cfRule>
    <cfRule type="expression" dxfId="5119" priority="1894" stopIfTrue="1">
      <formula>$N$7=3</formula>
    </cfRule>
  </conditionalFormatting>
  <conditionalFormatting sqref="BJ18">
    <cfRule type="cellIs" dxfId="5118" priority="1891" stopIfTrue="1" operator="notEqual">
      <formula>Y56</formula>
    </cfRule>
    <cfRule type="expression" dxfId="5117" priority="1892" stopIfTrue="1">
      <formula>$N$7=3</formula>
    </cfRule>
  </conditionalFormatting>
  <conditionalFormatting sqref="BK18">
    <cfRule type="cellIs" dxfId="5116" priority="1889" stopIfTrue="1" operator="notEqual">
      <formula>X56</formula>
    </cfRule>
    <cfRule type="expression" dxfId="5115" priority="1890" stopIfTrue="1">
      <formula>$N$7=3</formula>
    </cfRule>
  </conditionalFormatting>
  <conditionalFormatting sqref="BH20">
    <cfRule type="cellIs" dxfId="5114" priority="1887" stopIfTrue="1" operator="notEqual">
      <formula>AA54</formula>
    </cfRule>
    <cfRule type="expression" dxfId="5113" priority="1888" stopIfTrue="1">
      <formula>$N$7=3</formula>
    </cfRule>
  </conditionalFormatting>
  <conditionalFormatting sqref="BI20">
    <cfRule type="cellIs" dxfId="5112" priority="1885" stopIfTrue="1" operator="notEqual">
      <formula>Z54</formula>
    </cfRule>
    <cfRule type="expression" dxfId="5111" priority="1886" stopIfTrue="1">
      <formula>$N$7=3</formula>
    </cfRule>
  </conditionalFormatting>
  <conditionalFormatting sqref="BF22">
    <cfRule type="cellIs" dxfId="5110" priority="1883" stopIfTrue="1" operator="notEqual">
      <formula>AC52</formula>
    </cfRule>
    <cfRule type="expression" dxfId="5109" priority="1884" stopIfTrue="1">
      <formula>$N$7=3</formula>
    </cfRule>
  </conditionalFormatting>
  <conditionalFormatting sqref="BG22">
    <cfRule type="cellIs" dxfId="5108" priority="1881" stopIfTrue="1" operator="notEqual">
      <formula>AB52</formula>
    </cfRule>
    <cfRule type="expression" dxfId="5107" priority="1882" stopIfTrue="1">
      <formula>$N$7=3</formula>
    </cfRule>
  </conditionalFormatting>
  <conditionalFormatting sqref="BD24">
    <cfRule type="cellIs" dxfId="5106" priority="1879" stopIfTrue="1" operator="notEqual">
      <formula>AE50</formula>
    </cfRule>
    <cfRule type="expression" dxfId="5105" priority="1880" stopIfTrue="1">
      <formula>$N$7=3</formula>
    </cfRule>
  </conditionalFormatting>
  <conditionalFormatting sqref="BE24">
    <cfRule type="cellIs" dxfId="5104" priority="1877" stopIfTrue="1" operator="notEqual">
      <formula>AD50</formula>
    </cfRule>
    <cfRule type="expression" dxfId="5103" priority="1878" stopIfTrue="1">
      <formula>$N$7=3</formula>
    </cfRule>
  </conditionalFormatting>
  <conditionalFormatting sqref="BB26">
    <cfRule type="cellIs" dxfId="5102" priority="1875" stopIfTrue="1" operator="notEqual">
      <formula>AG48</formula>
    </cfRule>
    <cfRule type="expression" dxfId="5101" priority="1876" stopIfTrue="1">
      <formula>$N$7=3</formula>
    </cfRule>
  </conditionalFormatting>
  <conditionalFormatting sqref="BC26">
    <cfRule type="cellIs" dxfId="5100" priority="1873" stopIfTrue="1" operator="notEqual">
      <formula>AF48</formula>
    </cfRule>
    <cfRule type="expression" dxfId="5099" priority="1874" stopIfTrue="1">
      <formula>$N$7=3</formula>
    </cfRule>
  </conditionalFormatting>
  <conditionalFormatting sqref="AZ28">
    <cfRule type="cellIs" dxfId="5098" priority="1871" stopIfTrue="1" operator="notEqual">
      <formula>AI46</formula>
    </cfRule>
    <cfRule type="expression" dxfId="5097" priority="1872" stopIfTrue="1">
      <formula>$N$7=3</formula>
    </cfRule>
  </conditionalFormatting>
  <conditionalFormatting sqref="BA28">
    <cfRule type="cellIs" dxfId="5096" priority="1869" stopIfTrue="1" operator="notEqual">
      <formula>AH46</formula>
    </cfRule>
    <cfRule type="expression" dxfId="5095" priority="1870" stopIfTrue="1">
      <formula>$N$7=3</formula>
    </cfRule>
  </conditionalFormatting>
  <conditionalFormatting sqref="AX30">
    <cfRule type="cellIs" dxfId="5094" priority="1867" stopIfTrue="1" operator="notEqual">
      <formula>AK44</formula>
    </cfRule>
    <cfRule type="expression" dxfId="5093" priority="1868" stopIfTrue="1">
      <formula>$N$7=3</formula>
    </cfRule>
  </conditionalFormatting>
  <conditionalFormatting sqref="AY30">
    <cfRule type="cellIs" dxfId="5092" priority="1865" stopIfTrue="1" operator="notEqual">
      <formula>AJ44</formula>
    </cfRule>
    <cfRule type="expression" dxfId="5091" priority="1866" stopIfTrue="1">
      <formula>$N$7=3</formula>
    </cfRule>
  </conditionalFormatting>
  <conditionalFormatting sqref="BB42">
    <cfRule type="cellIs" dxfId="5090" priority="1863" stopIfTrue="1" operator="notEqual">
      <formula>AW48</formula>
    </cfRule>
    <cfRule type="expression" dxfId="5089" priority="1864" stopIfTrue="1">
      <formula>$G$9=4</formula>
    </cfRule>
  </conditionalFormatting>
  <conditionalFormatting sqref="BC42">
    <cfRule type="cellIs" dxfId="5088" priority="1861" stopIfTrue="1" operator="notEqual">
      <formula>AV48</formula>
    </cfRule>
    <cfRule type="expression" dxfId="5087" priority="1862" stopIfTrue="1">
      <formula>$G$9=4</formula>
    </cfRule>
  </conditionalFormatting>
  <conditionalFormatting sqref="BP28">
    <cfRule type="cellIs" dxfId="5086" priority="1859" stopIfTrue="1" operator="notEqual">
      <formula>AI62</formula>
    </cfRule>
    <cfRule type="expression" dxfId="5085" priority="1860" stopIfTrue="1">
      <formula>$N$7=11</formula>
    </cfRule>
  </conditionalFormatting>
  <conditionalFormatting sqref="BQ28">
    <cfRule type="cellIs" dxfId="5084" priority="1857" stopIfTrue="1" operator="notEqual">
      <formula>AH62</formula>
    </cfRule>
    <cfRule type="expression" dxfId="5083" priority="1858" stopIfTrue="1">
      <formula>$N$7=11</formula>
    </cfRule>
  </conditionalFormatting>
  <conditionalFormatting sqref="AZ30">
    <cfRule type="cellIs" dxfId="5082" priority="1855" stopIfTrue="1" operator="notEqual">
      <formula>AK46</formula>
    </cfRule>
    <cfRule type="expression" dxfId="5081" priority="1856" stopIfTrue="1">
      <formula>$N$7=4</formula>
    </cfRule>
  </conditionalFormatting>
  <conditionalFormatting sqref="BA30">
    <cfRule type="cellIs" dxfId="5080" priority="1853" stopIfTrue="1" operator="notEqual">
      <formula>AJ46</formula>
    </cfRule>
    <cfRule type="expression" dxfId="5079" priority="1854" stopIfTrue="1">
      <formula>$N$7=4</formula>
    </cfRule>
  </conditionalFormatting>
  <conditionalFormatting sqref="BD26">
    <cfRule type="cellIs" dxfId="5078" priority="1851" stopIfTrue="1" operator="notEqual">
      <formula>AG50</formula>
    </cfRule>
    <cfRule type="expression" dxfId="5077" priority="1852" stopIfTrue="1">
      <formula>$N$7=4</formula>
    </cfRule>
  </conditionalFormatting>
  <conditionalFormatting sqref="BE26">
    <cfRule type="cellIs" dxfId="5076" priority="1849" stopIfTrue="1" operator="notEqual">
      <formula>AF50</formula>
    </cfRule>
    <cfRule type="expression" dxfId="5075" priority="1850" stopIfTrue="1">
      <formula>$N$7=4</formula>
    </cfRule>
  </conditionalFormatting>
  <conditionalFormatting sqref="AX32">
    <cfRule type="cellIs" dxfId="5074" priority="1847" stopIfTrue="1" operator="notEqual">
      <formula>AM44</formula>
    </cfRule>
    <cfRule type="expression" dxfId="5073" priority="1848" stopIfTrue="1">
      <formula>$N$7=4</formula>
    </cfRule>
  </conditionalFormatting>
  <conditionalFormatting sqref="AY32">
    <cfRule type="cellIs" dxfId="5072" priority="1845" stopIfTrue="1" operator="notEqual">
      <formula>AL44</formula>
    </cfRule>
    <cfRule type="expression" dxfId="5071" priority="1846" stopIfTrue="1">
      <formula>$N$7=4</formula>
    </cfRule>
  </conditionalFormatting>
  <conditionalFormatting sqref="BF24">
    <cfRule type="cellIs" dxfId="5070" priority="1843" stopIfTrue="1" operator="notEqual">
      <formula>AE52</formula>
    </cfRule>
    <cfRule type="expression" dxfId="5069" priority="1844" stopIfTrue="1">
      <formula>$N$7=4</formula>
    </cfRule>
  </conditionalFormatting>
  <conditionalFormatting sqref="BG24">
    <cfRule type="cellIs" dxfId="5068" priority="1841" stopIfTrue="1" operator="notEqual">
      <formula>AD52</formula>
    </cfRule>
    <cfRule type="expression" dxfId="5067" priority="1842" stopIfTrue="1">
      <formula>$N$7=4</formula>
    </cfRule>
  </conditionalFormatting>
  <conditionalFormatting sqref="BH22">
    <cfRule type="cellIs" dxfId="5066" priority="1839" stopIfTrue="1" operator="notEqual">
      <formula>AC54</formula>
    </cfRule>
    <cfRule type="expression" dxfId="5065" priority="1840" stopIfTrue="1">
      <formula>$N$7=4</formula>
    </cfRule>
  </conditionalFormatting>
  <conditionalFormatting sqref="BI22">
    <cfRule type="cellIs" dxfId="5064" priority="1837" stopIfTrue="1" operator="notEqual">
      <formula>AB54</formula>
    </cfRule>
    <cfRule type="expression" dxfId="5063" priority="1838" stopIfTrue="1">
      <formula>$N$7=4</formula>
    </cfRule>
  </conditionalFormatting>
  <conditionalFormatting sqref="BJ20">
    <cfRule type="cellIs" dxfId="5062" priority="1835" stopIfTrue="1" operator="notEqual">
      <formula>AA56</formula>
    </cfRule>
    <cfRule type="expression" dxfId="5061" priority="1836" stopIfTrue="1">
      <formula>$N$7=4</formula>
    </cfRule>
  </conditionalFormatting>
  <conditionalFormatting sqref="BK20">
    <cfRule type="cellIs" dxfId="5060" priority="1833" stopIfTrue="1" operator="notEqual">
      <formula>Z56</formula>
    </cfRule>
    <cfRule type="expression" dxfId="5059" priority="1834" stopIfTrue="1">
      <formula>$N$7=4</formula>
    </cfRule>
  </conditionalFormatting>
  <conditionalFormatting sqref="BL18">
    <cfRule type="cellIs" dxfId="5058" priority="1831" stopIfTrue="1" operator="notEqual">
      <formula>Y58</formula>
    </cfRule>
    <cfRule type="expression" dxfId="5057" priority="1832" stopIfTrue="1">
      <formula>$N$7=4</formula>
    </cfRule>
  </conditionalFormatting>
  <conditionalFormatting sqref="BM18">
    <cfRule type="cellIs" dxfId="5056" priority="1829" stopIfTrue="1" operator="notEqual">
      <formula>X58</formula>
    </cfRule>
    <cfRule type="expression" dxfId="5055" priority="1830" stopIfTrue="1">
      <formula>$N$7=4</formula>
    </cfRule>
  </conditionalFormatting>
  <conditionalFormatting sqref="BN16">
    <cfRule type="cellIs" dxfId="5054" priority="1827" stopIfTrue="1" operator="notEqual">
      <formula>W60</formula>
    </cfRule>
    <cfRule type="expression" dxfId="5053" priority="1828" stopIfTrue="1">
      <formula>$N$7=4</formula>
    </cfRule>
  </conditionalFormatting>
  <conditionalFormatting sqref="BO16">
    <cfRule type="cellIs" dxfId="5052" priority="1825" stopIfTrue="1" operator="notEqual">
      <formula>V60</formula>
    </cfRule>
    <cfRule type="expression" dxfId="5051" priority="1826" stopIfTrue="1">
      <formula>$N$7=4</formula>
    </cfRule>
  </conditionalFormatting>
  <conditionalFormatting sqref="BP12">
    <cfRule type="cellIs" dxfId="5050" priority="1823" stopIfTrue="1" operator="notEqual">
      <formula>S62</formula>
    </cfRule>
    <cfRule type="expression" dxfId="5049" priority="1824" stopIfTrue="1">
      <formula>$N$7=3</formula>
    </cfRule>
  </conditionalFormatting>
  <conditionalFormatting sqref="BQ12">
    <cfRule type="cellIs" dxfId="5048" priority="1821" stopIfTrue="1" operator="notEqual">
      <formula>R62</formula>
    </cfRule>
    <cfRule type="expression" dxfId="5047" priority="1822" stopIfTrue="1">
      <formula>$N$7=3</formula>
    </cfRule>
  </conditionalFormatting>
  <conditionalFormatting sqref="BN18">
    <cfRule type="cellIs" dxfId="5046" priority="1819" stopIfTrue="1" operator="notEqual">
      <formula>Y60</formula>
    </cfRule>
    <cfRule type="expression" dxfId="5045" priority="1820" stopIfTrue="1">
      <formula>$N$7=5</formula>
    </cfRule>
  </conditionalFormatting>
  <conditionalFormatting sqref="BO18">
    <cfRule type="cellIs" dxfId="5044" priority="1817" stopIfTrue="1" operator="notEqual">
      <formula>X60</formula>
    </cfRule>
    <cfRule type="expression" dxfId="5043" priority="1818" stopIfTrue="1">
      <formula>$N$7=5</formula>
    </cfRule>
  </conditionalFormatting>
  <conditionalFormatting sqref="BL20">
    <cfRule type="cellIs" dxfId="5042" priority="1815" stopIfTrue="1" operator="notEqual">
      <formula>AA58</formula>
    </cfRule>
    <cfRule type="expression" dxfId="5041" priority="1816" stopIfTrue="1">
      <formula>$N$7=5</formula>
    </cfRule>
  </conditionalFormatting>
  <conditionalFormatting sqref="BM20">
    <cfRule type="cellIs" dxfId="5040" priority="1813" stopIfTrue="1" operator="notEqual">
      <formula>Z58</formula>
    </cfRule>
    <cfRule type="expression" dxfId="5039" priority="1814" stopIfTrue="1">
      <formula>$N$7=5</formula>
    </cfRule>
  </conditionalFormatting>
  <conditionalFormatting sqref="BJ22">
    <cfRule type="cellIs" dxfId="5038" priority="1811" stopIfTrue="1" operator="notEqual">
      <formula>AC56</formula>
    </cfRule>
    <cfRule type="expression" dxfId="5037" priority="1812" stopIfTrue="1">
      <formula>$N$7=5</formula>
    </cfRule>
  </conditionalFormatting>
  <conditionalFormatting sqref="BK22">
    <cfRule type="cellIs" dxfId="5036" priority="1809" stopIfTrue="1" operator="notEqual">
      <formula>AB56</formula>
    </cfRule>
    <cfRule type="expression" dxfId="5035" priority="1810" stopIfTrue="1">
      <formula>$N$7=5</formula>
    </cfRule>
  </conditionalFormatting>
  <conditionalFormatting sqref="AX34">
    <cfRule type="cellIs" dxfId="5034" priority="1807" stopIfTrue="1" operator="notEqual">
      <formula>AO44</formula>
    </cfRule>
    <cfRule type="expression" dxfId="5033" priority="1808" stopIfTrue="1">
      <formula>$N$7=5</formula>
    </cfRule>
  </conditionalFormatting>
  <conditionalFormatting sqref="AY34">
    <cfRule type="cellIs" dxfId="5032" priority="1805" stopIfTrue="1" operator="notEqual">
      <formula>AN44</formula>
    </cfRule>
    <cfRule type="expression" dxfId="5031" priority="1806" stopIfTrue="1">
      <formula>$N$7=5</formula>
    </cfRule>
  </conditionalFormatting>
  <conditionalFormatting sqref="BH24">
    <cfRule type="cellIs" dxfId="5030" priority="1803" stopIfTrue="1" operator="notEqual">
      <formula>AE54</formula>
    </cfRule>
    <cfRule type="expression" dxfId="5029" priority="1804" stopIfTrue="1">
      <formula>$N$7=5</formula>
    </cfRule>
  </conditionalFormatting>
  <conditionalFormatting sqref="BI24">
    <cfRule type="cellIs" dxfId="5028" priority="1801" stopIfTrue="1" operator="notEqual">
      <formula>AD54</formula>
    </cfRule>
    <cfRule type="expression" dxfId="5027" priority="1802" stopIfTrue="1">
      <formula>$N$7=5</formula>
    </cfRule>
  </conditionalFormatting>
  <conditionalFormatting sqref="AZ32">
    <cfRule type="cellIs" dxfId="5026" priority="1799" stopIfTrue="1" operator="notEqual">
      <formula>AM46</formula>
    </cfRule>
    <cfRule type="expression" dxfId="5025" priority="1800" stopIfTrue="1">
      <formula>$N$7=5</formula>
    </cfRule>
  </conditionalFormatting>
  <conditionalFormatting sqref="BA32">
    <cfRule type="cellIs" dxfId="5024" priority="1797" stopIfTrue="1" operator="notEqual">
      <formula>AL46</formula>
    </cfRule>
    <cfRule type="expression" dxfId="5023" priority="1798" stopIfTrue="1">
      <formula>$N$7=5</formula>
    </cfRule>
  </conditionalFormatting>
  <conditionalFormatting sqref="BF26">
    <cfRule type="cellIs" dxfId="5022" priority="1795" stopIfTrue="1" operator="notEqual">
      <formula>AG52</formula>
    </cfRule>
    <cfRule type="expression" dxfId="5021" priority="1796" stopIfTrue="1">
      <formula>$N$7=5</formula>
    </cfRule>
  </conditionalFormatting>
  <conditionalFormatting sqref="BG26">
    <cfRule type="cellIs" dxfId="5020" priority="1793" stopIfTrue="1" operator="notEqual">
      <formula>AF52</formula>
    </cfRule>
    <cfRule type="expression" dxfId="5019" priority="1794" stopIfTrue="1">
      <formula>$N$7=5</formula>
    </cfRule>
  </conditionalFormatting>
  <conditionalFormatting sqref="BB30">
    <cfRule type="cellIs" dxfId="5018" priority="1791" stopIfTrue="1" operator="notEqual">
      <formula>AK48</formula>
    </cfRule>
    <cfRule type="expression" dxfId="5017" priority="1792" stopIfTrue="1">
      <formula>$N$7=5</formula>
    </cfRule>
  </conditionalFormatting>
  <conditionalFormatting sqref="BC30">
    <cfRule type="cellIs" dxfId="5016" priority="1789" stopIfTrue="1" operator="notEqual">
      <formula>AJ48</formula>
    </cfRule>
    <cfRule type="expression" dxfId="5015" priority="1790" stopIfTrue="1">
      <formula>$N$7=5</formula>
    </cfRule>
  </conditionalFormatting>
  <conditionalFormatting sqref="BD28">
    <cfRule type="cellIs" dxfId="5014" priority="1787" stopIfTrue="1" operator="notEqual">
      <formula>AI50</formula>
    </cfRule>
    <cfRule type="expression" dxfId="5013" priority="1788" stopIfTrue="1">
      <formula>$N$7=5</formula>
    </cfRule>
  </conditionalFormatting>
  <conditionalFormatting sqref="BE28">
    <cfRule type="cellIs" dxfId="5012" priority="1785" stopIfTrue="1" operator="notEqual">
      <formula>AH50</formula>
    </cfRule>
    <cfRule type="expression" dxfId="5011" priority="1786" stopIfTrue="1">
      <formula>$N$7=5</formula>
    </cfRule>
  </conditionalFormatting>
  <conditionalFormatting sqref="BJ24">
    <cfRule type="cellIs" dxfId="5010" priority="1783" stopIfTrue="1" operator="notEqual">
      <formula>AE56</formula>
    </cfRule>
    <cfRule type="expression" dxfId="5009" priority="1784" stopIfTrue="1">
      <formula>$N$7=6</formula>
    </cfRule>
  </conditionalFormatting>
  <conditionalFormatting sqref="BK24">
    <cfRule type="cellIs" dxfId="5008" priority="1781" stopIfTrue="1" operator="notEqual">
      <formula>AD56</formula>
    </cfRule>
    <cfRule type="expression" dxfId="5007" priority="1782" stopIfTrue="1">
      <formula>$N$7=6</formula>
    </cfRule>
  </conditionalFormatting>
  <conditionalFormatting sqref="BB32">
    <cfRule type="cellIs" dxfId="5006" priority="1779" stopIfTrue="1" operator="notEqual">
      <formula>AM48</formula>
    </cfRule>
    <cfRule type="expression" dxfId="5005" priority="1780" stopIfTrue="1">
      <formula>$N$7=6</formula>
    </cfRule>
  </conditionalFormatting>
  <conditionalFormatting sqref="BC32">
    <cfRule type="cellIs" dxfId="5004" priority="1777" stopIfTrue="1" operator="notEqual">
      <formula>AL48</formula>
    </cfRule>
    <cfRule type="expression" dxfId="5003" priority="1778" stopIfTrue="1">
      <formula>$N$7=6</formula>
    </cfRule>
  </conditionalFormatting>
  <conditionalFormatting sqref="BF28">
    <cfRule type="cellIs" dxfId="5002" priority="1775" stopIfTrue="1" operator="notEqual">
      <formula>AI52</formula>
    </cfRule>
    <cfRule type="expression" dxfId="5001" priority="1776" stopIfTrue="1">
      <formula>$N$7=6</formula>
    </cfRule>
  </conditionalFormatting>
  <conditionalFormatting sqref="BG28">
    <cfRule type="cellIs" dxfId="5000" priority="1773" stopIfTrue="1" operator="notEqual">
      <formula>AH52</formula>
    </cfRule>
    <cfRule type="expression" dxfId="4999" priority="1774" stopIfTrue="1">
      <formula>$N$7=6</formula>
    </cfRule>
  </conditionalFormatting>
  <conditionalFormatting sqref="BH26">
    <cfRule type="cellIs" dxfId="4998" priority="1771" stopIfTrue="1" operator="notEqual">
      <formula>AG54</formula>
    </cfRule>
    <cfRule type="expression" dxfId="4997" priority="1772" stopIfTrue="1">
      <formula>$N$7=6</formula>
    </cfRule>
  </conditionalFormatting>
  <conditionalFormatting sqref="BI26">
    <cfRule type="cellIs" dxfId="4996" priority="1769" stopIfTrue="1" operator="notEqual">
      <formula>AF54</formula>
    </cfRule>
    <cfRule type="expression" dxfId="4995" priority="1770" stopIfTrue="1">
      <formula>$N$7=6</formula>
    </cfRule>
  </conditionalFormatting>
  <conditionalFormatting sqref="AZ34">
    <cfRule type="cellIs" dxfId="4994" priority="1767" stopIfTrue="1" operator="notEqual">
      <formula>AO46</formula>
    </cfRule>
    <cfRule type="expression" dxfId="4993" priority="1768" stopIfTrue="1">
      <formula>$N$7=6</formula>
    </cfRule>
  </conditionalFormatting>
  <conditionalFormatting sqref="BA34">
    <cfRule type="cellIs" dxfId="4992" priority="1765" stopIfTrue="1" operator="notEqual">
      <formula>AN46</formula>
    </cfRule>
    <cfRule type="expression" dxfId="4991" priority="1766" stopIfTrue="1">
      <formula>$N$7=6</formula>
    </cfRule>
  </conditionalFormatting>
  <conditionalFormatting sqref="BL22">
    <cfRule type="cellIs" dxfId="4990" priority="1763" stopIfTrue="1" operator="notEqual">
      <formula>AC58</formula>
    </cfRule>
    <cfRule type="expression" dxfId="4989" priority="1764" stopIfTrue="1">
      <formula>$N$7=6</formula>
    </cfRule>
  </conditionalFormatting>
  <conditionalFormatting sqref="BM22">
    <cfRule type="cellIs" dxfId="4988" priority="1761" stopIfTrue="1" operator="notEqual">
      <formula>AB58</formula>
    </cfRule>
    <cfRule type="expression" dxfId="4987" priority="1762" stopIfTrue="1">
      <formula>$N$7=6</formula>
    </cfRule>
  </conditionalFormatting>
  <conditionalFormatting sqref="BN20">
    <cfRule type="cellIs" dxfId="4986" priority="1759" stopIfTrue="1" operator="notEqual">
      <formula>AA60</formula>
    </cfRule>
    <cfRule type="expression" dxfId="4985" priority="1760" stopIfTrue="1">
      <formula>$N$7=6</formula>
    </cfRule>
  </conditionalFormatting>
  <conditionalFormatting sqref="BO20">
    <cfRule type="cellIs" dxfId="4984" priority="1757" stopIfTrue="1" operator="notEqual">
      <formula>Z60</formula>
    </cfRule>
    <cfRule type="expression" dxfId="4983" priority="1758" stopIfTrue="1">
      <formula>$N$7=6</formula>
    </cfRule>
  </conditionalFormatting>
  <conditionalFormatting sqref="BP14">
    <cfRule type="cellIs" dxfId="4982" priority="1755" stopIfTrue="1" operator="notEqual">
      <formula>U62</formula>
    </cfRule>
    <cfRule type="expression" dxfId="4981" priority="1756" stopIfTrue="1">
      <formula>$N$7=4</formula>
    </cfRule>
  </conditionalFormatting>
  <conditionalFormatting sqref="BQ14">
    <cfRule type="cellIs" dxfId="4980" priority="1753" stopIfTrue="1" operator="notEqual">
      <formula>T62</formula>
    </cfRule>
    <cfRule type="expression" dxfId="4979" priority="1754" stopIfTrue="1">
      <formula>$N$7=4</formula>
    </cfRule>
  </conditionalFormatting>
  <conditionalFormatting sqref="BN22">
    <cfRule type="expression" dxfId="4978" priority="1752" stopIfTrue="1">
      <formula>$N$7=7</formula>
    </cfRule>
  </conditionalFormatting>
  <conditionalFormatting sqref="BO22">
    <cfRule type="expression" dxfId="4977" priority="1751" stopIfTrue="1">
      <formula>$N$7=7</formula>
    </cfRule>
  </conditionalFormatting>
  <conditionalFormatting sqref="BL24">
    <cfRule type="cellIs" dxfId="4976" priority="1749" stopIfTrue="1" operator="notEqual">
      <formula>AE58</formula>
    </cfRule>
    <cfRule type="expression" dxfId="4975" priority="1750" stopIfTrue="1">
      <formula>$N$7=7</formula>
    </cfRule>
  </conditionalFormatting>
  <conditionalFormatting sqref="BM24">
    <cfRule type="cellIs" dxfId="4974" priority="1747" stopIfTrue="1" operator="notEqual">
      <formula>AD58</formula>
    </cfRule>
    <cfRule type="expression" dxfId="4973" priority="1748" stopIfTrue="1">
      <formula>$N$7=7</formula>
    </cfRule>
  </conditionalFormatting>
  <conditionalFormatting sqref="AZ36">
    <cfRule type="cellIs" dxfId="4972" priority="1745" stopIfTrue="1" operator="notEqual">
      <formula>AQ46</formula>
    </cfRule>
    <cfRule type="expression" dxfId="4971" priority="1746" stopIfTrue="1">
      <formula>$G$9=7</formula>
    </cfRule>
  </conditionalFormatting>
  <conditionalFormatting sqref="BA36">
    <cfRule type="cellIs" dxfId="4970" priority="1743" stopIfTrue="1" operator="notEqual">
      <formula>AP46</formula>
    </cfRule>
    <cfRule type="expression" dxfId="4969" priority="1744" stopIfTrue="1">
      <formula>$G$9=7</formula>
    </cfRule>
  </conditionalFormatting>
  <conditionalFormatting sqref="BJ26">
    <cfRule type="cellIs" dxfId="4968" priority="1741" stopIfTrue="1" operator="notEqual">
      <formula>AG56</formula>
    </cfRule>
    <cfRule type="expression" dxfId="4967" priority="1742" stopIfTrue="1">
      <formula>$N$7=7</formula>
    </cfRule>
  </conditionalFormatting>
  <conditionalFormatting sqref="BK26">
    <cfRule type="cellIs" dxfId="4966" priority="1739" stopIfTrue="1" operator="notEqual">
      <formula>AF56</formula>
    </cfRule>
    <cfRule type="expression" dxfId="4965" priority="1740" stopIfTrue="1">
      <formula>$N$7=7</formula>
    </cfRule>
  </conditionalFormatting>
  <conditionalFormatting sqref="BB34">
    <cfRule type="cellIs" dxfId="4964" priority="1737" stopIfTrue="1" operator="notEqual">
      <formula>AO48</formula>
    </cfRule>
    <cfRule type="expression" dxfId="4963" priority="1738" stopIfTrue="1">
      <formula>$N$7=7</formula>
    </cfRule>
  </conditionalFormatting>
  <conditionalFormatting sqref="BC34">
    <cfRule type="cellIs" dxfId="4962" priority="1735" stopIfTrue="1" operator="notEqual">
      <formula>AN48</formula>
    </cfRule>
    <cfRule type="expression" dxfId="4961" priority="1736" stopIfTrue="1">
      <formula>$N$7=7</formula>
    </cfRule>
  </conditionalFormatting>
  <conditionalFormatting sqref="BD32">
    <cfRule type="cellIs" dxfId="4960" priority="1733" stopIfTrue="1" operator="notEqual">
      <formula>AM50</formula>
    </cfRule>
    <cfRule type="expression" dxfId="4959" priority="1734" stopIfTrue="1">
      <formula>$N$7=7</formula>
    </cfRule>
  </conditionalFormatting>
  <conditionalFormatting sqref="BE32">
    <cfRule type="cellIs" dxfId="4958" priority="1731" stopIfTrue="1" operator="notEqual">
      <formula>AL50</formula>
    </cfRule>
    <cfRule type="expression" dxfId="4957" priority="1732" stopIfTrue="1">
      <formula>$N$7=7</formula>
    </cfRule>
  </conditionalFormatting>
  <conditionalFormatting sqref="BF30">
    <cfRule type="cellIs" dxfId="4956" priority="1729" stopIfTrue="1" operator="notEqual">
      <formula>AK52</formula>
    </cfRule>
    <cfRule type="expression" dxfId="4955" priority="1730" stopIfTrue="1">
      <formula>$N$7=7</formula>
    </cfRule>
  </conditionalFormatting>
  <conditionalFormatting sqref="BG30">
    <cfRule type="cellIs" dxfId="4954" priority="1727" stopIfTrue="1" operator="notEqual">
      <formula>AJ52</formula>
    </cfRule>
    <cfRule type="expression" dxfId="4953" priority="1728" stopIfTrue="1">
      <formula>$N$7=7</formula>
    </cfRule>
  </conditionalFormatting>
  <conditionalFormatting sqref="BH28">
    <cfRule type="cellIs" dxfId="4952" priority="1725" stopIfTrue="1" operator="notEqual">
      <formula>AI54</formula>
    </cfRule>
    <cfRule type="expression" dxfId="4951" priority="1726" stopIfTrue="1">
      <formula>$N$7=7</formula>
    </cfRule>
  </conditionalFormatting>
  <conditionalFormatting sqref="BI28">
    <cfRule type="cellIs" dxfId="4950" priority="1723" stopIfTrue="1" operator="notEqual">
      <formula>AH54</formula>
    </cfRule>
    <cfRule type="expression" dxfId="4949" priority="1724" stopIfTrue="1">
      <formula>$N$7=7</formula>
    </cfRule>
  </conditionalFormatting>
  <conditionalFormatting sqref="BD34">
    <cfRule type="cellIs" dxfId="4948" priority="1721" stopIfTrue="1" operator="notEqual">
      <formula>AO50</formula>
    </cfRule>
    <cfRule type="expression" dxfId="4947" priority="1722" stopIfTrue="1">
      <formula>$N$7=8</formula>
    </cfRule>
  </conditionalFormatting>
  <conditionalFormatting sqref="BE34">
    <cfRule type="cellIs" dxfId="4946" priority="1719" stopIfTrue="1" operator="notEqual">
      <formula>AN50</formula>
    </cfRule>
    <cfRule type="expression" dxfId="4945" priority="1720" stopIfTrue="1">
      <formula>$N$7=8</formula>
    </cfRule>
  </conditionalFormatting>
  <conditionalFormatting sqref="BH30">
    <cfRule type="cellIs" dxfId="4944" priority="1717" stopIfTrue="1" operator="notEqual">
      <formula>AK54</formula>
    </cfRule>
    <cfRule type="expression" dxfId="4943" priority="1718" stopIfTrue="1">
      <formula>$N$7=8</formula>
    </cfRule>
  </conditionalFormatting>
  <conditionalFormatting sqref="BI30">
    <cfRule type="cellIs" dxfId="4942" priority="1715" stopIfTrue="1" operator="notEqual">
      <formula>AJ54</formula>
    </cfRule>
    <cfRule type="expression" dxfId="4941" priority="1716" stopIfTrue="1">
      <formula>$N$7=8</formula>
    </cfRule>
  </conditionalFormatting>
  <conditionalFormatting sqref="BJ28">
    <cfRule type="cellIs" dxfId="4940" priority="1713" stopIfTrue="1" operator="notEqual">
      <formula>AI56</formula>
    </cfRule>
    <cfRule type="expression" dxfId="4939" priority="1714" stopIfTrue="1">
      <formula>$N$7=8</formula>
    </cfRule>
  </conditionalFormatting>
  <conditionalFormatting sqref="BK28">
    <cfRule type="cellIs" dxfId="4938" priority="1711" stopIfTrue="1" operator="notEqual">
      <formula>AH56</formula>
    </cfRule>
    <cfRule type="expression" dxfId="4937" priority="1712" stopIfTrue="1">
      <formula>$N$7=8</formula>
    </cfRule>
  </conditionalFormatting>
  <conditionalFormatting sqref="BB36">
    <cfRule type="cellIs" dxfId="4936" priority="1709" stopIfTrue="1" operator="notEqual">
      <formula>AQ48</formula>
    </cfRule>
    <cfRule type="expression" dxfId="4935" priority="1710" stopIfTrue="1">
      <formula>$G$9=8</formula>
    </cfRule>
  </conditionalFormatting>
  <conditionalFormatting sqref="BC36">
    <cfRule type="cellIs" dxfId="4934" priority="1707" stopIfTrue="1" operator="notEqual">
      <formula>AP48</formula>
    </cfRule>
    <cfRule type="expression" dxfId="4933" priority="1708" stopIfTrue="1">
      <formula>$G$9=8</formula>
    </cfRule>
  </conditionalFormatting>
  <conditionalFormatting sqref="AZ38">
    <cfRule type="cellIs" dxfId="4932" priority="1705" stopIfTrue="1" operator="notEqual">
      <formula>AS46</formula>
    </cfRule>
    <cfRule type="expression" dxfId="4931" priority="1706" stopIfTrue="1">
      <formula>$G$9=8</formula>
    </cfRule>
  </conditionalFormatting>
  <conditionalFormatting sqref="BA38">
    <cfRule type="cellIs" dxfId="4930" priority="1703" stopIfTrue="1" operator="notEqual">
      <formula>AR46</formula>
    </cfRule>
    <cfRule type="expression" dxfId="4929" priority="1704" stopIfTrue="1">
      <formula>$G$9=8</formula>
    </cfRule>
  </conditionalFormatting>
  <conditionalFormatting sqref="BL26">
    <cfRule type="cellIs" dxfId="4928" priority="1701" stopIfTrue="1" operator="notEqual">
      <formula>AG58</formula>
    </cfRule>
    <cfRule type="expression" dxfId="4927" priority="1702" stopIfTrue="1">
      <formula>$N$7=8</formula>
    </cfRule>
  </conditionalFormatting>
  <conditionalFormatting sqref="BM26">
    <cfRule type="cellIs" dxfId="4926" priority="1699" stopIfTrue="1" operator="notEqual">
      <formula>AF58</formula>
    </cfRule>
    <cfRule type="expression" dxfId="4925" priority="1700" stopIfTrue="1">
      <formula>$N$7=8</formula>
    </cfRule>
  </conditionalFormatting>
  <conditionalFormatting sqref="BN24">
    <cfRule type="cellIs" dxfId="4924" priority="1697" stopIfTrue="1" operator="notEqual">
      <formula>AE60</formula>
    </cfRule>
    <cfRule type="expression" dxfId="4923" priority="1698" stopIfTrue="1">
      <formula>$N$7=8</formula>
    </cfRule>
  </conditionalFormatting>
  <conditionalFormatting sqref="BO24">
    <cfRule type="cellIs" dxfId="4922" priority="1695" stopIfTrue="1" operator="notEqual">
      <formula>AD60</formula>
    </cfRule>
    <cfRule type="expression" dxfId="4921" priority="1696" stopIfTrue="1">
      <formula>$N$7=8</formula>
    </cfRule>
  </conditionalFormatting>
  <conditionalFormatting sqref="BP16">
    <cfRule type="cellIs" dxfId="4920" priority="1693" stopIfTrue="1" operator="notEqual">
      <formula>W62</formula>
    </cfRule>
    <cfRule type="expression" dxfId="4919" priority="1694" stopIfTrue="1">
      <formula>$N$7=5</formula>
    </cfRule>
  </conditionalFormatting>
  <conditionalFormatting sqref="BQ16">
    <cfRule type="cellIs" dxfId="4918" priority="1691" stopIfTrue="1" operator="notEqual">
      <formula>V62</formula>
    </cfRule>
    <cfRule type="expression" dxfId="4917" priority="1692" stopIfTrue="1">
      <formula>$N$7=5</formula>
    </cfRule>
  </conditionalFormatting>
  <conditionalFormatting sqref="BN26">
    <cfRule type="cellIs" dxfId="4916" priority="1689" stopIfTrue="1" operator="notEqual">
      <formula>AG60</formula>
    </cfRule>
    <cfRule type="expression" dxfId="4915" priority="1690" stopIfTrue="1">
      <formula>$N$7=9</formula>
    </cfRule>
  </conditionalFormatting>
  <conditionalFormatting sqref="BO26">
    <cfRule type="cellIs" dxfId="4914" priority="1687" stopIfTrue="1" operator="notEqual">
      <formula>AF60</formula>
    </cfRule>
    <cfRule type="expression" dxfId="4913" priority="1688" stopIfTrue="1">
      <formula>$N$7=9</formula>
    </cfRule>
  </conditionalFormatting>
  <conditionalFormatting sqref="AZ40">
    <cfRule type="cellIs" dxfId="4912" priority="1685" stopIfTrue="1" operator="notEqual">
      <formula>AU46</formula>
    </cfRule>
    <cfRule type="expression" dxfId="4911" priority="1686" stopIfTrue="1">
      <formula>$G$9=9</formula>
    </cfRule>
  </conditionalFormatting>
  <conditionalFormatting sqref="BA40">
    <cfRule type="cellIs" dxfId="4910" priority="1683" stopIfTrue="1" operator="notEqual">
      <formula>AT46</formula>
    </cfRule>
    <cfRule type="expression" dxfId="4909" priority="1684" stopIfTrue="1">
      <formula>$G$9=9</formula>
    </cfRule>
  </conditionalFormatting>
  <conditionalFormatting sqref="BB38">
    <cfRule type="cellIs" dxfId="4908" priority="1681" stopIfTrue="1" operator="notEqual">
      <formula>AS48</formula>
    </cfRule>
    <cfRule type="expression" dxfId="4907" priority="1682" stopIfTrue="1">
      <formula>$G$9=9</formula>
    </cfRule>
  </conditionalFormatting>
  <conditionalFormatting sqref="BC38">
    <cfRule type="cellIs" dxfId="4906" priority="1679" stopIfTrue="1" operator="notEqual">
      <formula>AR48</formula>
    </cfRule>
    <cfRule type="expression" dxfId="4905" priority="1680" stopIfTrue="1">
      <formula>$G$9=9</formula>
    </cfRule>
  </conditionalFormatting>
  <conditionalFormatting sqref="BD36">
    <cfRule type="cellIs" dxfId="4904" priority="1677" stopIfTrue="1" operator="notEqual">
      <formula>AQ50</formula>
    </cfRule>
    <cfRule type="expression" dxfId="4903" priority="1678" stopIfTrue="1">
      <formula>$G$9=9</formula>
    </cfRule>
  </conditionalFormatting>
  <conditionalFormatting sqref="BE36">
    <cfRule type="cellIs" dxfId="4902" priority="1675" stopIfTrue="1" operator="notEqual">
      <formula>AP50</formula>
    </cfRule>
    <cfRule type="expression" dxfId="4901" priority="1676" stopIfTrue="1">
      <formula>$G$9=9</formula>
    </cfRule>
  </conditionalFormatting>
  <conditionalFormatting sqref="BF34">
    <cfRule type="cellIs" dxfId="4900" priority="1673" stopIfTrue="1" operator="notEqual">
      <formula>AO52</formula>
    </cfRule>
    <cfRule type="expression" dxfId="4899" priority="1674" stopIfTrue="1">
      <formula>$N$7=9</formula>
    </cfRule>
  </conditionalFormatting>
  <conditionalFormatting sqref="BG34">
    <cfRule type="cellIs" dxfId="4898" priority="1671" stopIfTrue="1" operator="notEqual">
      <formula>AN52</formula>
    </cfRule>
    <cfRule type="expression" dxfId="4897" priority="1672" stopIfTrue="1">
      <formula>$N$7=9</formula>
    </cfRule>
  </conditionalFormatting>
  <conditionalFormatting sqref="BL28">
    <cfRule type="cellIs" dxfId="4896" priority="1669" stopIfTrue="1" operator="notEqual">
      <formula>AI58</formula>
    </cfRule>
    <cfRule type="expression" dxfId="4895" priority="1670" stopIfTrue="1">
      <formula>$N$7=9</formula>
    </cfRule>
  </conditionalFormatting>
  <conditionalFormatting sqref="BM28">
    <cfRule type="cellIs" dxfId="4894" priority="1667" stopIfTrue="1" operator="notEqual">
      <formula>AH58</formula>
    </cfRule>
    <cfRule type="expression" dxfId="4893" priority="1668" stopIfTrue="1">
      <formula>$N$7=9</formula>
    </cfRule>
  </conditionalFormatting>
  <conditionalFormatting sqref="BJ30">
    <cfRule type="cellIs" dxfId="4892" priority="1665" stopIfTrue="1" operator="notEqual">
      <formula>AK56</formula>
    </cfRule>
    <cfRule type="expression" dxfId="4891" priority="1666" stopIfTrue="1">
      <formula>$N$7=9</formula>
    </cfRule>
  </conditionalFormatting>
  <conditionalFormatting sqref="BK30">
    <cfRule type="cellIs" dxfId="4890" priority="1663" stopIfTrue="1" operator="notEqual">
      <formula>AJ56</formula>
    </cfRule>
    <cfRule type="expression" dxfId="4889" priority="1664" stopIfTrue="1">
      <formula>$N$7=9</formula>
    </cfRule>
  </conditionalFormatting>
  <conditionalFormatting sqref="BH32">
    <cfRule type="cellIs" dxfId="4888" priority="1661" stopIfTrue="1" operator="notEqual">
      <formula>AM54</formula>
    </cfRule>
    <cfRule type="expression" dxfId="4887" priority="1662" stopIfTrue="1">
      <formula>$N$7=9</formula>
    </cfRule>
  </conditionalFormatting>
  <conditionalFormatting sqref="BI32">
    <cfRule type="cellIs" dxfId="4886" priority="1659" stopIfTrue="1" operator="notEqual">
      <formula>AL54</formula>
    </cfRule>
    <cfRule type="expression" dxfId="4885" priority="1660" stopIfTrue="1">
      <formula>$N$7=9</formula>
    </cfRule>
  </conditionalFormatting>
  <conditionalFormatting sqref="BH42 BD38">
    <cfRule type="cellIs" dxfId="4884" priority="1657" stopIfTrue="1" operator="notEqual">
      <formula>AS50</formula>
    </cfRule>
    <cfRule type="expression" dxfId="4883" priority="1658" stopIfTrue="1">
      <formula>$G$9=10</formula>
    </cfRule>
  </conditionalFormatting>
  <conditionalFormatting sqref="BI42 BE38">
    <cfRule type="cellIs" dxfId="4882" priority="1655" stopIfTrue="1" operator="notEqual">
      <formula>AR50</formula>
    </cfRule>
    <cfRule type="expression" dxfId="4881" priority="1656" stopIfTrue="1">
      <formula>$G$9=10</formula>
    </cfRule>
  </conditionalFormatting>
  <conditionalFormatting sqref="BL30">
    <cfRule type="cellIs" dxfId="4880" priority="1653" stopIfTrue="1" operator="notEqual">
      <formula>AK58</formula>
    </cfRule>
    <cfRule type="expression" dxfId="4879" priority="1654" stopIfTrue="1">
      <formula>$N$7=10</formula>
    </cfRule>
  </conditionalFormatting>
  <conditionalFormatting sqref="BM30">
    <cfRule type="cellIs" dxfId="4878" priority="1651" stopIfTrue="1" operator="notEqual">
      <formula>AJ58</formula>
    </cfRule>
    <cfRule type="expression" dxfId="4877" priority="1652" stopIfTrue="1">
      <formula>$N$7=10</formula>
    </cfRule>
  </conditionalFormatting>
  <conditionalFormatting sqref="BF38">
    <cfRule type="cellIs" dxfId="4876" priority="1649" stopIfTrue="1" operator="notEqual">
      <formula>AS52</formula>
    </cfRule>
    <cfRule type="expression" dxfId="4875" priority="1650" stopIfTrue="1">
      <formula>$G$9=11</formula>
    </cfRule>
  </conditionalFormatting>
  <conditionalFormatting sqref="BG38">
    <cfRule type="cellIs" dxfId="4874" priority="1647" stopIfTrue="1" operator="notEqual">
      <formula>AR52</formula>
    </cfRule>
    <cfRule type="expression" dxfId="4873" priority="1648" stopIfTrue="1">
      <formula>$G$9=11</formula>
    </cfRule>
  </conditionalFormatting>
  <conditionalFormatting sqref="BL32">
    <cfRule type="cellIs" dxfId="4872" priority="1645" stopIfTrue="1" operator="notEqual">
      <formula>AM58</formula>
    </cfRule>
    <cfRule type="expression" dxfId="4871" priority="1646" stopIfTrue="1">
      <formula>$N$7=11</formula>
    </cfRule>
  </conditionalFormatting>
  <conditionalFormatting sqref="BO34">
    <cfRule type="cellIs" dxfId="4870" priority="1643" stopIfTrue="1" operator="notEqual">
      <formula>AN60</formula>
    </cfRule>
    <cfRule type="expression" dxfId="4869" priority="1644" stopIfTrue="1">
      <formula>$N$7=13</formula>
    </cfRule>
  </conditionalFormatting>
  <conditionalFormatting sqref="BH40">
    <cfRule type="cellIs" dxfId="4868" priority="1641" stopIfTrue="1" operator="notEqual">
      <formula>AU54</formula>
    </cfRule>
    <cfRule type="expression" dxfId="4867" priority="1642" stopIfTrue="1">
      <formula>$G$9=13</formula>
    </cfRule>
  </conditionalFormatting>
  <conditionalFormatting sqref="BI40">
    <cfRule type="cellIs" dxfId="4866" priority="1639" stopIfTrue="1" operator="notEqual">
      <formula>AT54</formula>
    </cfRule>
    <cfRule type="expression" dxfId="4865" priority="1640" stopIfTrue="1">
      <formula>$G$9=13</formula>
    </cfRule>
  </conditionalFormatting>
  <conditionalFormatting sqref="BN34">
    <cfRule type="cellIs" dxfId="4864" priority="1637" stopIfTrue="1" operator="notEqual">
      <formula>AO60</formula>
    </cfRule>
    <cfRule type="expression" dxfId="4863" priority="1638" stopIfTrue="1">
      <formula>$N$7=13</formula>
    </cfRule>
  </conditionalFormatting>
  <conditionalFormatting sqref="BB40 BL50">
    <cfRule type="cellIs" dxfId="4862" priority="1635" stopIfTrue="1" operator="notEqual">
      <formula>AU48</formula>
    </cfRule>
    <cfRule type="expression" dxfId="4861" priority="1636" stopIfTrue="1">
      <formula>$G$9=10</formula>
    </cfRule>
  </conditionalFormatting>
  <conditionalFormatting sqref="BC40 BM50">
    <cfRule type="cellIs" dxfId="4860" priority="1633" stopIfTrue="1" operator="notEqual">
      <formula>AT48</formula>
    </cfRule>
    <cfRule type="expression" dxfId="4859" priority="1634" stopIfTrue="1">
      <formula>$G$9=10</formula>
    </cfRule>
  </conditionalFormatting>
  <conditionalFormatting sqref="BJ32">
    <cfRule type="cellIs" dxfId="4858" priority="1631" stopIfTrue="1" operator="notEqual">
      <formula>AM56</formula>
    </cfRule>
    <cfRule type="expression" dxfId="4857" priority="1632" stopIfTrue="1">
      <formula>$N$7=10</formula>
    </cfRule>
  </conditionalFormatting>
  <conditionalFormatting sqref="BK32">
    <cfRule type="cellIs" dxfId="4856" priority="1629" stopIfTrue="1" operator="notEqual">
      <formula>AL56</formula>
    </cfRule>
    <cfRule type="expression" dxfId="4855" priority="1630" stopIfTrue="1">
      <formula>$N$7=10</formula>
    </cfRule>
  </conditionalFormatting>
  <conditionalFormatting sqref="BN28">
    <cfRule type="cellIs" dxfId="4854" priority="1627" stopIfTrue="1" operator="notEqual">
      <formula>AI60</formula>
    </cfRule>
    <cfRule type="expression" dxfId="4853" priority="1628" stopIfTrue="1">
      <formula>$N$7=10</formula>
    </cfRule>
  </conditionalFormatting>
  <conditionalFormatting sqref="BO28">
    <cfRule type="cellIs" dxfId="4852" priority="1625" stopIfTrue="1" operator="notEqual">
      <formula>AH60</formula>
    </cfRule>
    <cfRule type="expression" dxfId="4851" priority="1626" stopIfTrue="1">
      <formula>$N$7=10</formula>
    </cfRule>
  </conditionalFormatting>
  <conditionalFormatting sqref="BP18">
    <cfRule type="cellIs" dxfId="4850" priority="1623" stopIfTrue="1" operator="notEqual">
      <formula>Y62</formula>
    </cfRule>
    <cfRule type="expression" dxfId="4849" priority="1624" stopIfTrue="1">
      <formula>$N$7=6</formula>
    </cfRule>
  </conditionalFormatting>
  <conditionalFormatting sqref="BQ18">
    <cfRule type="cellIs" dxfId="4848" priority="1621" stopIfTrue="1" operator="notEqual">
      <formula>X62</formula>
    </cfRule>
    <cfRule type="expression" dxfId="4847" priority="1622" stopIfTrue="1">
      <formula>$N$7=6</formula>
    </cfRule>
  </conditionalFormatting>
  <conditionalFormatting sqref="BD40">
    <cfRule type="cellIs" dxfId="4846" priority="1619" stopIfTrue="1" operator="notEqual">
      <formula>AU50</formula>
    </cfRule>
    <cfRule type="expression" dxfId="4845" priority="1620" stopIfTrue="1">
      <formula>$G$9=11</formula>
    </cfRule>
  </conditionalFormatting>
  <conditionalFormatting sqref="BE40">
    <cfRule type="cellIs" dxfId="4844" priority="1617" stopIfTrue="1" operator="notEqual">
      <formula>AT50</formula>
    </cfRule>
    <cfRule type="expression" dxfId="4843" priority="1618" stopIfTrue="1">
      <formula>$G$9=11</formula>
    </cfRule>
  </conditionalFormatting>
  <conditionalFormatting sqref="BN30">
    <cfRule type="cellIs" dxfId="4842" priority="1615" stopIfTrue="1" operator="notEqual">
      <formula>AK60</formula>
    </cfRule>
    <cfRule type="expression" dxfId="4841" priority="1616" stopIfTrue="1">
      <formula>$N$7=11</formula>
    </cfRule>
  </conditionalFormatting>
  <conditionalFormatting sqref="BO30">
    <cfRule type="cellIs" dxfId="4840" priority="1613" stopIfTrue="1" operator="notEqual">
      <formula>AJ60</formula>
    </cfRule>
    <cfRule type="expression" dxfId="4839" priority="1614" stopIfTrue="1">
      <formula>$N$7=11</formula>
    </cfRule>
  </conditionalFormatting>
  <conditionalFormatting sqref="BM32">
    <cfRule type="cellIs" dxfId="4838" priority="1611" stopIfTrue="1" operator="notEqual">
      <formula>AL58</formula>
    </cfRule>
    <cfRule type="expression" dxfId="4837" priority="1612" stopIfTrue="1">
      <formula>$N$7=11</formula>
    </cfRule>
  </conditionalFormatting>
  <conditionalFormatting sqref="BJ34">
    <cfRule type="cellIs" dxfId="4836" priority="1609" stopIfTrue="1" operator="notEqual">
      <formula>AO56</formula>
    </cfRule>
    <cfRule type="expression" dxfId="4835" priority="1610" stopIfTrue="1">
      <formula>$N$7=11</formula>
    </cfRule>
  </conditionalFormatting>
  <conditionalFormatting sqref="BK34">
    <cfRule type="cellIs" dxfId="4834" priority="1607" stopIfTrue="1" operator="notEqual">
      <formula>AN56</formula>
    </cfRule>
    <cfRule type="expression" dxfId="4833" priority="1608" stopIfTrue="1">
      <formula>$N$7=11</formula>
    </cfRule>
  </conditionalFormatting>
  <conditionalFormatting sqref="BF40">
    <cfRule type="cellIs" dxfId="4832" priority="1605" stopIfTrue="1" operator="notEqual">
      <formula>AU52</formula>
    </cfRule>
    <cfRule type="expression" dxfId="4831" priority="1606" stopIfTrue="1">
      <formula>$G$9=12</formula>
    </cfRule>
  </conditionalFormatting>
  <conditionalFormatting sqref="BG40">
    <cfRule type="cellIs" dxfId="4830" priority="1603" stopIfTrue="1" operator="notEqual">
      <formula>AT52</formula>
    </cfRule>
    <cfRule type="expression" dxfId="4829" priority="1604" stopIfTrue="1">
      <formula>$G$9=12</formula>
    </cfRule>
  </conditionalFormatting>
  <conditionalFormatting sqref="BN32">
    <cfRule type="cellIs" dxfId="4828" priority="1601" stopIfTrue="1" operator="notEqual">
      <formula>AM60</formula>
    </cfRule>
    <cfRule type="expression" dxfId="4827" priority="1602" stopIfTrue="1">
      <formula>$N$7=12</formula>
    </cfRule>
  </conditionalFormatting>
  <conditionalFormatting sqref="BO32">
    <cfRule type="cellIs" dxfId="4826" priority="1599" stopIfTrue="1" operator="notEqual">
      <formula>AL60</formula>
    </cfRule>
    <cfRule type="expression" dxfId="4825" priority="1600" stopIfTrue="1">
      <formula>$N$7=12</formula>
    </cfRule>
  </conditionalFormatting>
  <conditionalFormatting sqref="BP20">
    <cfRule type="cellIs" dxfId="4824" priority="1597" stopIfTrue="1" operator="notEqual">
      <formula>AA62</formula>
    </cfRule>
    <cfRule type="expression" dxfId="4823" priority="1598" stopIfTrue="1">
      <formula>$N$7=7</formula>
    </cfRule>
  </conditionalFormatting>
  <conditionalFormatting sqref="BQ20">
    <cfRule type="cellIs" dxfId="4822" priority="1595" stopIfTrue="1" operator="notEqual">
      <formula>Z62</formula>
    </cfRule>
    <cfRule type="expression" dxfId="4821" priority="1596" stopIfTrue="1">
      <formula>$N$7=7</formula>
    </cfRule>
  </conditionalFormatting>
  <conditionalFormatting sqref="BJ38">
    <cfRule type="cellIs" dxfId="4820" priority="1593" stopIfTrue="1" operator="notEqual">
      <formula>AS56</formula>
    </cfRule>
    <cfRule type="expression" dxfId="4819" priority="1594" stopIfTrue="1">
      <formula>$G$9=13</formula>
    </cfRule>
  </conditionalFormatting>
  <conditionalFormatting sqref="BK38">
    <cfRule type="cellIs" dxfId="4818" priority="1591" stopIfTrue="1" operator="notEqual">
      <formula>AR56</formula>
    </cfRule>
    <cfRule type="expression" dxfId="4817" priority="1592" stopIfTrue="1">
      <formula>$G$9=13</formula>
    </cfRule>
  </conditionalFormatting>
  <conditionalFormatting sqref="BL42 BJ40">
    <cfRule type="cellIs" dxfId="4816" priority="1589" stopIfTrue="1" operator="notEqual">
      <formula>AU56</formula>
    </cfRule>
    <cfRule type="expression" dxfId="4815" priority="1590" stopIfTrue="1">
      <formula>$G$9=14</formula>
    </cfRule>
  </conditionalFormatting>
  <conditionalFormatting sqref="BM42 BK40">
    <cfRule type="cellIs" dxfId="4814" priority="1587" stopIfTrue="1" operator="notEqual">
      <formula>AT56</formula>
    </cfRule>
    <cfRule type="expression" dxfId="4813" priority="1588" stopIfTrue="1">
      <formula>$G$9=14</formula>
    </cfRule>
  </conditionalFormatting>
  <conditionalFormatting sqref="BP38">
    <cfRule type="cellIs" dxfId="4812" priority="1585" stopIfTrue="1" operator="notEqual">
      <formula>AS62</formula>
    </cfRule>
    <cfRule type="expression" dxfId="4811" priority="1586" stopIfTrue="1">
      <formula>$G$9=14</formula>
    </cfRule>
  </conditionalFormatting>
  <conditionalFormatting sqref="BQ38">
    <cfRule type="cellIs" dxfId="4810" priority="1583" stopIfTrue="1" operator="notEqual">
      <formula>AR62</formula>
    </cfRule>
    <cfRule type="expression" dxfId="4809" priority="1584" stopIfTrue="1">
      <formula>$G$9=14</formula>
    </cfRule>
  </conditionalFormatting>
  <conditionalFormatting sqref="BL40">
    <cfRule type="cellIs" dxfId="4808" priority="1581" stopIfTrue="1" operator="notEqual">
      <formula>AU58</formula>
    </cfRule>
    <cfRule type="expression" dxfId="4807" priority="1582" stopIfTrue="1">
      <formula>$G$9=15</formula>
    </cfRule>
  </conditionalFormatting>
  <conditionalFormatting sqref="BM40">
    <cfRule type="cellIs" dxfId="4806" priority="1579" stopIfTrue="1" operator="notEqual">
      <formula>AT58</formula>
    </cfRule>
    <cfRule type="expression" dxfId="4805" priority="1580" stopIfTrue="1">
      <formula>$G$9=15</formula>
    </cfRule>
  </conditionalFormatting>
  <conditionalFormatting sqref="BN38">
    <cfRule type="cellIs" dxfId="4804" priority="1577" stopIfTrue="1" operator="notEqual">
      <formula>AS60</formula>
    </cfRule>
    <cfRule type="expression" dxfId="4803" priority="1578" stopIfTrue="1">
      <formula>$G$9=15</formula>
    </cfRule>
  </conditionalFormatting>
  <conditionalFormatting sqref="BO38">
    <cfRule type="cellIs" dxfId="4802" priority="1575" stopIfTrue="1" operator="notEqual">
      <formula>AR60</formula>
    </cfRule>
    <cfRule type="expression" dxfId="4801" priority="1576" stopIfTrue="1">
      <formula>$G$9=15</formula>
    </cfRule>
  </conditionalFormatting>
  <conditionalFormatting sqref="BN42">
    <cfRule type="cellIs" dxfId="4800" priority="1573" stopIfTrue="1" operator="notEqual">
      <formula>AW60</formula>
    </cfRule>
    <cfRule type="expression" dxfId="4799" priority="1574" stopIfTrue="1">
      <formula>$G$9=16</formula>
    </cfRule>
  </conditionalFormatting>
  <conditionalFormatting sqref="BO42">
    <cfRule type="cellIs" dxfId="4798" priority="1571" stopIfTrue="1" operator="notEqual">
      <formula>AV60</formula>
    </cfRule>
    <cfRule type="expression" dxfId="4797" priority="1572" stopIfTrue="1">
      <formula>$G$9=16</formula>
    </cfRule>
  </conditionalFormatting>
  <conditionalFormatting sqref="AX22">
    <cfRule type="cellIs" dxfId="4796" priority="1569" stopIfTrue="1" operator="notEqual">
      <formula>AC44</formula>
    </cfRule>
    <cfRule type="expression" dxfId="4795" priority="1570" stopIfTrue="1">
      <formula>$N$7=13</formula>
    </cfRule>
  </conditionalFormatting>
  <conditionalFormatting sqref="AY22">
    <cfRule type="cellIs" dxfId="4794" priority="1567" stopIfTrue="1" operator="notEqual">
      <formula>AB44</formula>
    </cfRule>
    <cfRule type="expression" dxfId="4793" priority="1568" stopIfTrue="1">
      <formula>$N$7=13</formula>
    </cfRule>
  </conditionalFormatting>
  <conditionalFormatting sqref="AZ20">
    <cfRule type="cellIs" dxfId="4792" priority="1565" stopIfTrue="1" operator="notEqual">
      <formula>AA46</formula>
    </cfRule>
    <cfRule type="expression" dxfId="4791" priority="1566" stopIfTrue="1">
      <formula>$N$7=13</formula>
    </cfRule>
  </conditionalFormatting>
  <conditionalFormatting sqref="BA20">
    <cfRule type="cellIs" dxfId="4790" priority="1563" stopIfTrue="1" operator="notEqual">
      <formula>Z46</formula>
    </cfRule>
    <cfRule type="expression" dxfId="4789" priority="1564" stopIfTrue="1">
      <formula>$N$7=13</formula>
    </cfRule>
  </conditionalFormatting>
  <conditionalFormatting sqref="BB18">
    <cfRule type="cellIs" dxfId="4788" priority="1561" stopIfTrue="1" operator="notEqual">
      <formula>Y48</formula>
    </cfRule>
    <cfRule type="expression" dxfId="4787" priority="1562" stopIfTrue="1">
      <formula>$N$7=13</formula>
    </cfRule>
  </conditionalFormatting>
  <conditionalFormatting sqref="BC18">
    <cfRule type="cellIs" dxfId="4786" priority="1559" stopIfTrue="1" operator="notEqual">
      <formula>X48</formula>
    </cfRule>
    <cfRule type="expression" dxfId="4785" priority="1560" stopIfTrue="1">
      <formula>$N$7=13</formula>
    </cfRule>
  </conditionalFormatting>
  <conditionalFormatting sqref="BD16">
    <cfRule type="cellIs" dxfId="4784" priority="1557" stopIfTrue="1" operator="notEqual">
      <formula>W50</formula>
    </cfRule>
    <cfRule type="expression" dxfId="4783" priority="1558" stopIfTrue="1">
      <formula>$N$7=13</formula>
    </cfRule>
  </conditionalFormatting>
  <conditionalFormatting sqref="BE16">
    <cfRule type="cellIs" dxfId="4782" priority="1555" stopIfTrue="1" operator="notEqual">
      <formula>V50</formula>
    </cfRule>
    <cfRule type="expression" dxfId="4781" priority="1556" stopIfTrue="1">
      <formula>$N$7=13</formula>
    </cfRule>
  </conditionalFormatting>
  <conditionalFormatting sqref="BF14">
    <cfRule type="cellIs" dxfId="4780" priority="1553" stopIfTrue="1" operator="notEqual">
      <formula>U52</formula>
    </cfRule>
    <cfRule type="expression" dxfId="4779" priority="1554" stopIfTrue="1">
      <formula>$N$7=13</formula>
    </cfRule>
  </conditionalFormatting>
  <conditionalFormatting sqref="BG14">
    <cfRule type="cellIs" dxfId="4778" priority="1551" stopIfTrue="1" operator="notEqual">
      <formula>T52</formula>
    </cfRule>
    <cfRule type="expression" dxfId="4777" priority="1552" stopIfTrue="1">
      <formula>$N$7=13</formula>
    </cfRule>
  </conditionalFormatting>
  <conditionalFormatting sqref="BH12">
    <cfRule type="cellIs" dxfId="4776" priority="1549" stopIfTrue="1" operator="notEqual">
      <formula>S54</formula>
    </cfRule>
    <cfRule type="expression" dxfId="4775" priority="1550" stopIfTrue="1">
      <formula>$N$7=13</formula>
    </cfRule>
  </conditionalFormatting>
  <conditionalFormatting sqref="BI12">
    <cfRule type="cellIs" dxfId="4774" priority="1547" stopIfTrue="1" operator="notEqual">
      <formula>R54</formula>
    </cfRule>
    <cfRule type="expression" dxfId="4773" priority="1548" stopIfTrue="1">
      <formula>$N$7=13</formula>
    </cfRule>
  </conditionalFormatting>
  <conditionalFormatting sqref="BJ10">
    <cfRule type="cellIs" dxfId="4772" priority="1545" stopIfTrue="1" operator="notEqual">
      <formula>Q56</formula>
    </cfRule>
    <cfRule type="expression" dxfId="4771" priority="1546" stopIfTrue="1">
      <formula>$N$7=13</formula>
    </cfRule>
  </conditionalFormatting>
  <conditionalFormatting sqref="BK10">
    <cfRule type="cellIs" dxfId="4770" priority="1543" stopIfTrue="1" operator="notEqual">
      <formula>P56</formula>
    </cfRule>
    <cfRule type="expression" dxfId="4769" priority="1544" stopIfTrue="1">
      <formula>$N$7=13</formula>
    </cfRule>
  </conditionalFormatting>
  <conditionalFormatting sqref="BL8">
    <cfRule type="cellIs" dxfId="4768" priority="1541" stopIfTrue="1" operator="notEqual">
      <formula>O58</formula>
    </cfRule>
    <cfRule type="expression" dxfId="4767" priority="1542" stopIfTrue="1">
      <formula>$N$7=13</formula>
    </cfRule>
  </conditionalFormatting>
  <conditionalFormatting sqref="BM8">
    <cfRule type="cellIs" dxfId="4766" priority="1539" stopIfTrue="1" operator="notEqual">
      <formula>N58</formula>
    </cfRule>
    <cfRule type="expression" dxfId="4765" priority="1540" stopIfTrue="1">
      <formula>$N$7=13</formula>
    </cfRule>
  </conditionalFormatting>
  <conditionalFormatting sqref="AX42">
    <cfRule type="cellIs" dxfId="4764" priority="1537" stopIfTrue="1" operator="notEqual">
      <formula>AW44</formula>
    </cfRule>
    <cfRule type="expression" dxfId="4763" priority="1538" stopIfTrue="1">
      <formula>$G$9=17</formula>
    </cfRule>
  </conditionalFormatting>
  <conditionalFormatting sqref="AY42">
    <cfRule type="cellIs" dxfId="4762" priority="1535" stopIfTrue="1" operator="notEqual">
      <formula>AV44</formula>
    </cfRule>
    <cfRule type="expression" dxfId="4761" priority="1536" stopIfTrue="1">
      <formula>$G$9=17</formula>
    </cfRule>
  </conditionalFormatting>
  <conditionalFormatting sqref="BP24">
    <cfRule type="cellIs" dxfId="4760" priority="1533" stopIfTrue="1" operator="notEqual">
      <formula>AE62</formula>
    </cfRule>
    <cfRule type="expression" dxfId="4759" priority="1534" stopIfTrue="1">
      <formula>$N$7=9</formula>
    </cfRule>
  </conditionalFormatting>
  <conditionalFormatting sqref="BQ24">
    <cfRule type="cellIs" dxfId="4758" priority="1531" stopIfTrue="1" operator="notEqual">
      <formula>AD62</formula>
    </cfRule>
    <cfRule type="expression" dxfId="4757" priority="1532" stopIfTrue="1">
      <formula>$N$7=9</formula>
    </cfRule>
  </conditionalFormatting>
  <conditionalFormatting sqref="AZ22">
    <cfRule type="cellIs" dxfId="4756" priority="1529" stopIfTrue="1" operator="notEqual">
      <formula>AC46</formula>
    </cfRule>
    <cfRule type="expression" dxfId="4755" priority="1530" stopIfTrue="1">
      <formula>$N$7=14</formula>
    </cfRule>
  </conditionalFormatting>
  <conditionalFormatting sqref="BA22">
    <cfRule type="cellIs" dxfId="4754" priority="1527" stopIfTrue="1" operator="notEqual">
      <formula>AB46</formula>
    </cfRule>
    <cfRule type="expression" dxfId="4753" priority="1528" stopIfTrue="1">
      <formula>$N$7=14</formula>
    </cfRule>
  </conditionalFormatting>
  <conditionalFormatting sqref="BB20">
    <cfRule type="cellIs" dxfId="4752" priority="1525" stopIfTrue="1" operator="notEqual">
      <formula>AA48</formula>
    </cfRule>
    <cfRule type="expression" dxfId="4751" priority="1526" stopIfTrue="1">
      <formula>$N$7=14</formula>
    </cfRule>
  </conditionalFormatting>
  <conditionalFormatting sqref="BC20">
    <cfRule type="cellIs" dxfId="4750" priority="1523" stopIfTrue="1" operator="notEqual">
      <formula>Z48</formula>
    </cfRule>
    <cfRule type="expression" dxfId="4749" priority="1524" stopIfTrue="1">
      <formula>$N$7=14</formula>
    </cfRule>
  </conditionalFormatting>
  <conditionalFormatting sqref="BD18">
    <cfRule type="cellIs" dxfId="4748" priority="1521" stopIfTrue="1" operator="notEqual">
      <formula>Y50</formula>
    </cfRule>
    <cfRule type="expression" dxfId="4747" priority="1522" stopIfTrue="1">
      <formula>$N$7=14</formula>
    </cfRule>
  </conditionalFormatting>
  <conditionalFormatting sqref="BE18">
    <cfRule type="cellIs" dxfId="4746" priority="1519" stopIfTrue="1" operator="notEqual">
      <formula>X50</formula>
    </cfRule>
    <cfRule type="expression" dxfId="4745" priority="1520" stopIfTrue="1">
      <formula>$N$7=14</formula>
    </cfRule>
  </conditionalFormatting>
  <conditionalFormatting sqref="BF16">
    <cfRule type="cellIs" dxfId="4744" priority="1517" stopIfTrue="1" operator="notEqual">
      <formula>W52</formula>
    </cfRule>
    <cfRule type="expression" dxfId="4743" priority="1518" stopIfTrue="1">
      <formula>$N$7=14</formula>
    </cfRule>
  </conditionalFormatting>
  <conditionalFormatting sqref="BG16">
    <cfRule type="cellIs" dxfId="4742" priority="1515" stopIfTrue="1" operator="notEqual">
      <formula>V52</formula>
    </cfRule>
    <cfRule type="expression" dxfId="4741" priority="1516" stopIfTrue="1">
      <formula>$N$7=14</formula>
    </cfRule>
  </conditionalFormatting>
  <conditionalFormatting sqref="BH14">
    <cfRule type="cellIs" dxfId="4740" priority="1513" stopIfTrue="1" operator="notEqual">
      <formula>U54</formula>
    </cfRule>
    <cfRule type="expression" dxfId="4739" priority="1514" stopIfTrue="1">
      <formula>$N$7=14</formula>
    </cfRule>
  </conditionalFormatting>
  <conditionalFormatting sqref="BI14">
    <cfRule type="cellIs" dxfId="4738" priority="1511" stopIfTrue="1" operator="notEqual">
      <formula>T54</formula>
    </cfRule>
    <cfRule type="expression" dxfId="4737" priority="1512" stopIfTrue="1">
      <formula>$N$7=14</formula>
    </cfRule>
  </conditionalFormatting>
  <conditionalFormatting sqref="BJ12">
    <cfRule type="cellIs" dxfId="4736" priority="1509" stopIfTrue="1" operator="notEqual">
      <formula>S56</formula>
    </cfRule>
    <cfRule type="expression" dxfId="4735" priority="1510" stopIfTrue="1">
      <formula>$N$7=14</formula>
    </cfRule>
  </conditionalFormatting>
  <conditionalFormatting sqref="BK12">
    <cfRule type="cellIs" dxfId="4734" priority="1507" stopIfTrue="1" operator="notEqual">
      <formula>R56</formula>
    </cfRule>
    <cfRule type="expression" dxfId="4733" priority="1508" stopIfTrue="1">
      <formula>$N$7=14</formula>
    </cfRule>
  </conditionalFormatting>
  <conditionalFormatting sqref="BL10">
    <cfRule type="cellIs" dxfId="4732" priority="1505" stopIfTrue="1" operator="notEqual">
      <formula>Q58</formula>
    </cfRule>
    <cfRule type="expression" dxfId="4731" priority="1506" stopIfTrue="1">
      <formula>$N$7=14</formula>
    </cfRule>
  </conditionalFormatting>
  <conditionalFormatting sqref="BM10">
    <cfRule type="cellIs" dxfId="4730" priority="1503" stopIfTrue="1" operator="notEqual">
      <formula>P58</formula>
    </cfRule>
    <cfRule type="expression" dxfId="4729" priority="1504" stopIfTrue="1">
      <formula>$N$7=14</formula>
    </cfRule>
  </conditionalFormatting>
  <conditionalFormatting sqref="BN8">
    <cfRule type="cellIs" dxfId="4728" priority="1501" stopIfTrue="1" operator="notEqual">
      <formula>O60</formula>
    </cfRule>
    <cfRule type="expression" dxfId="4727" priority="1502" stopIfTrue="1">
      <formula>$N$7=14</formula>
    </cfRule>
  </conditionalFormatting>
  <conditionalFormatting sqref="BO8">
    <cfRule type="cellIs" dxfId="4726" priority="1499" stopIfTrue="1" operator="notEqual">
      <formula>N60</formula>
    </cfRule>
    <cfRule type="expression" dxfId="4725" priority="1500" stopIfTrue="1">
      <formula>$N$7=14</formula>
    </cfRule>
  </conditionalFormatting>
  <conditionalFormatting sqref="AX24">
    <cfRule type="cellIs" dxfId="4724" priority="1497" stopIfTrue="1" operator="notEqual">
      <formula>AE44</formula>
    </cfRule>
    <cfRule type="expression" dxfId="4723" priority="1498" stopIfTrue="1">
      <formula>$N$7=14</formula>
    </cfRule>
  </conditionalFormatting>
  <conditionalFormatting sqref="AY24">
    <cfRule type="cellIs" dxfId="4722" priority="1495" stopIfTrue="1" operator="notEqual">
      <formula>AD44</formula>
    </cfRule>
    <cfRule type="expression" dxfId="4721" priority="1496" stopIfTrue="1">
      <formula>$N$7=14</formula>
    </cfRule>
  </conditionalFormatting>
  <conditionalFormatting sqref="AZ26">
    <cfRule type="cellIs" dxfId="4720" priority="1493" stopIfTrue="1" operator="notEqual">
      <formula>AG46</formula>
    </cfRule>
    <cfRule type="expression" dxfId="4719" priority="1494" stopIfTrue="1">
      <formula>$N$7=2</formula>
    </cfRule>
  </conditionalFormatting>
  <conditionalFormatting sqref="BA26">
    <cfRule type="cellIs" dxfId="4718" priority="1491" stopIfTrue="1" operator="notEqual">
      <formula>AF46</formula>
    </cfRule>
    <cfRule type="expression" dxfId="4717" priority="1492" stopIfTrue="1">
      <formula>$N$7=2</formula>
    </cfRule>
  </conditionalFormatting>
  <conditionalFormatting sqref="BB28">
    <cfRule type="cellIs" dxfId="4716" priority="1489" stopIfTrue="1" operator="notEqual">
      <formula>AI48</formula>
    </cfRule>
    <cfRule type="expression" dxfId="4715" priority="1490" stopIfTrue="1">
      <formula>$N$7=4</formula>
    </cfRule>
  </conditionalFormatting>
  <conditionalFormatting sqref="BC28">
    <cfRule type="cellIs" dxfId="4714" priority="1487" stopIfTrue="1" operator="notEqual">
      <formula>AH48</formula>
    </cfRule>
    <cfRule type="expression" dxfId="4713" priority="1488" stopIfTrue="1">
      <formula>$N$7=4</formula>
    </cfRule>
  </conditionalFormatting>
  <conditionalFormatting sqref="BD30">
    <cfRule type="cellIs" dxfId="4712" priority="1485" stopIfTrue="1" operator="notEqual">
      <formula>AK50</formula>
    </cfRule>
    <cfRule type="expression" dxfId="4711" priority="1486" stopIfTrue="1">
      <formula>$N$7=6</formula>
    </cfRule>
  </conditionalFormatting>
  <conditionalFormatting sqref="BE30">
    <cfRule type="cellIs" dxfId="4710" priority="1483" stopIfTrue="1" operator="notEqual">
      <formula>AJ50</formula>
    </cfRule>
    <cfRule type="expression" dxfId="4709" priority="1484" stopIfTrue="1">
      <formula>$N$7=6</formula>
    </cfRule>
  </conditionalFormatting>
  <conditionalFormatting sqref="BF32">
    <cfRule type="cellIs" dxfId="4708" priority="1481" stopIfTrue="1" operator="notEqual">
      <formula>AM52</formula>
    </cfRule>
    <cfRule type="expression" dxfId="4707" priority="1482" stopIfTrue="1">
      <formula>$N$7=8</formula>
    </cfRule>
  </conditionalFormatting>
  <conditionalFormatting sqref="BG32">
    <cfRule type="cellIs" dxfId="4706" priority="1479" stopIfTrue="1" operator="notEqual">
      <formula>AL52</formula>
    </cfRule>
    <cfRule type="expression" dxfId="4705" priority="1480" stopIfTrue="1">
      <formula>$N$7=8</formula>
    </cfRule>
  </conditionalFormatting>
  <conditionalFormatting sqref="BH34">
    <cfRule type="cellIs" dxfId="4704" priority="1477" stopIfTrue="1" operator="notEqual">
      <formula>AO54</formula>
    </cfRule>
    <cfRule type="expression" dxfId="4703" priority="1478" stopIfTrue="1">
      <formula>$N$7=10</formula>
    </cfRule>
  </conditionalFormatting>
  <conditionalFormatting sqref="BI34">
    <cfRule type="cellIs" dxfId="4702" priority="1475" stopIfTrue="1" operator="notEqual">
      <formula>AN54</formula>
    </cfRule>
    <cfRule type="expression" dxfId="4701" priority="1476" stopIfTrue="1">
      <formula>$N$7=10</formula>
    </cfRule>
  </conditionalFormatting>
  <conditionalFormatting sqref="BL38">
    <cfRule type="cellIs" dxfId="4700" priority="1473" stopIfTrue="1" operator="notEqual">
      <formula>AS58</formula>
    </cfRule>
    <cfRule type="expression" dxfId="4699" priority="1474" stopIfTrue="1">
      <formula>$G$9=17</formula>
    </cfRule>
  </conditionalFormatting>
  <conditionalFormatting sqref="BM38">
    <cfRule type="cellIs" dxfId="4698" priority="1471" stopIfTrue="1" operator="notEqual">
      <formula>AR58</formula>
    </cfRule>
    <cfRule type="expression" dxfId="4697" priority="1472" stopIfTrue="1">
      <formula>$G$9=17</formula>
    </cfRule>
  </conditionalFormatting>
  <conditionalFormatting sqref="BN40">
    <cfRule type="cellIs" dxfId="4696" priority="1469" stopIfTrue="1" operator="notEqual">
      <formula>AU60</formula>
    </cfRule>
    <cfRule type="expression" dxfId="4695" priority="1470" stopIfTrue="1">
      <formula>$G$9=17</formula>
    </cfRule>
  </conditionalFormatting>
  <conditionalFormatting sqref="BO40">
    <cfRule type="cellIs" dxfId="4694" priority="1467" stopIfTrue="1" operator="notEqual">
      <formula>AT60</formula>
    </cfRule>
    <cfRule type="expression" dxfId="4693" priority="1468" stopIfTrue="1">
      <formula>$G$9=17</formula>
    </cfRule>
  </conditionalFormatting>
  <conditionalFormatting sqref="BP42">
    <cfRule type="cellIs" dxfId="4692" priority="1465" stopIfTrue="1" operator="notEqual">
      <formula>AW62</formula>
    </cfRule>
    <cfRule type="expression" dxfId="4691" priority="1466" stopIfTrue="1">
      <formula>$G$9=17</formula>
    </cfRule>
  </conditionalFormatting>
  <conditionalFormatting sqref="BQ42">
    <cfRule type="cellIs" dxfId="4690" priority="1463" stopIfTrue="1" operator="notEqual">
      <formula>AV62</formula>
    </cfRule>
    <cfRule type="expression" dxfId="4689" priority="1464" stopIfTrue="1">
      <formula>$G$9=17</formula>
    </cfRule>
  </conditionalFormatting>
  <conditionalFormatting sqref="AJ47:AW47 AL49:AW49 AT57:AW57 AR55:AW55 AV59:AW59 AP53:AW53 N53:AM53 N43:AC43 N51:AK51 N57:AQ57 N59:AS59 AF43:AW43 N45:AE45 AH45:AW45 N47:AG47 N49:AI49 AN51:AW51 N55:AO55 N61:AU61">
    <cfRule type="cellIs" dxfId="4688" priority="1460" stopIfTrue="1" operator="equal">
      <formula>2</formula>
    </cfRule>
    <cfRule type="cellIs" dxfId="4687" priority="1461" stopIfTrue="1" operator="equal">
      <formula>1</formula>
    </cfRule>
    <cfRule type="expression" dxfId="4686" priority="1462" stopIfTrue="1">
      <formula>N44+O44&lt;3</formula>
    </cfRule>
  </conditionalFormatting>
  <conditionalFormatting sqref="AV52">
    <cfRule type="cellIs" dxfId="4685" priority="1458" stopIfTrue="1" operator="notEqual">
      <formula>BG42</formula>
    </cfRule>
    <cfRule type="expression" dxfId="4684" priority="1459" stopIfTrue="1">
      <formula>$G$9=8</formula>
    </cfRule>
  </conditionalFormatting>
  <conditionalFormatting sqref="AW52">
    <cfRule type="cellIs" dxfId="4683" priority="1456" stopIfTrue="1" operator="notEqual">
      <formula>BF42</formula>
    </cfRule>
    <cfRule type="expression" dxfId="4682" priority="1457" stopIfTrue="1">
      <formula>$G$9=8</formula>
    </cfRule>
  </conditionalFormatting>
  <conditionalFormatting sqref="AL62">
    <cfRule type="cellIs" dxfId="4681" priority="1454" stopIfTrue="1" operator="notEqual">
      <formula>BQ32</formula>
    </cfRule>
    <cfRule type="expression" dxfId="4680" priority="1455" stopIfTrue="1">
      <formula>$N$7=13</formula>
    </cfRule>
  </conditionalFormatting>
  <conditionalFormatting sqref="AM62">
    <cfRule type="cellIs" dxfId="4679" priority="1452" stopIfTrue="1" operator="notEqual">
      <formula>BP32</formula>
    </cfRule>
    <cfRule type="expression" dxfId="4678" priority="1453" stopIfTrue="1">
      <formula>$N$7=13</formula>
    </cfRule>
  </conditionalFormatting>
  <conditionalFormatting sqref="N44">
    <cfRule type="cellIs" dxfId="4677" priority="1450" stopIfTrue="1" operator="notEqual">
      <formula>AY8</formula>
    </cfRule>
    <cfRule type="expression" dxfId="4676" priority="1451" stopIfTrue="1">
      <formula>$N$7=6</formula>
    </cfRule>
  </conditionalFormatting>
  <conditionalFormatting sqref="O44">
    <cfRule type="cellIs" dxfId="4675" priority="1448" stopIfTrue="1" operator="notEqual">
      <formula>AX8</formula>
    </cfRule>
    <cfRule type="expression" dxfId="4674" priority="1449" stopIfTrue="1">
      <formula>$N$7=6</formula>
    </cfRule>
  </conditionalFormatting>
  <conditionalFormatting sqref="P44">
    <cfRule type="cellIs" dxfId="4673" priority="1446" stopIfTrue="1" operator="notEqual">
      <formula>AY10</formula>
    </cfRule>
    <cfRule type="expression" dxfId="4672" priority="1447" stopIfTrue="1">
      <formula>$N$7=7</formula>
    </cfRule>
  </conditionalFormatting>
  <conditionalFormatting sqref="Q44">
    <cfRule type="cellIs" dxfId="4671" priority="1444" stopIfTrue="1" operator="notEqual">
      <formula>AX10</formula>
    </cfRule>
    <cfRule type="expression" dxfId="4670" priority="1445" stopIfTrue="1">
      <formula>$N$7=7</formula>
    </cfRule>
  </conditionalFormatting>
  <conditionalFormatting sqref="R44">
    <cfRule type="cellIs" dxfId="4669" priority="1442" stopIfTrue="1" operator="notEqual">
      <formula>AY12</formula>
    </cfRule>
    <cfRule type="expression" dxfId="4668" priority="1443" stopIfTrue="1">
      <formula>$N$7=8</formula>
    </cfRule>
  </conditionalFormatting>
  <conditionalFormatting sqref="S44">
    <cfRule type="cellIs" dxfId="4667" priority="1440" stopIfTrue="1" operator="notEqual">
      <formula>AX12</formula>
    </cfRule>
    <cfRule type="expression" dxfId="4666" priority="1441" stopIfTrue="1">
      <formula>$N$7=8</formula>
    </cfRule>
  </conditionalFormatting>
  <conditionalFormatting sqref="P46">
    <cfRule type="cellIs" dxfId="4665" priority="1438" stopIfTrue="1" operator="notEqual">
      <formula>BA10</formula>
    </cfRule>
    <cfRule type="expression" dxfId="4664" priority="1439" stopIfTrue="1">
      <formula>$N$7=8</formula>
    </cfRule>
  </conditionalFormatting>
  <conditionalFormatting sqref="Q46">
    <cfRule type="cellIs" dxfId="4663" priority="1436" stopIfTrue="1" operator="notEqual">
      <formula>AZ10</formula>
    </cfRule>
    <cfRule type="expression" dxfId="4662" priority="1437" stopIfTrue="1">
      <formula>$N$7=8</formula>
    </cfRule>
  </conditionalFormatting>
  <conditionalFormatting sqref="N48">
    <cfRule type="cellIs" dxfId="4661" priority="1434" stopIfTrue="1" operator="notEqual">
      <formula>BC8</formula>
    </cfRule>
    <cfRule type="expression" dxfId="4660" priority="1435" stopIfTrue="1">
      <formula>$N$7=8</formula>
    </cfRule>
  </conditionalFormatting>
  <conditionalFormatting sqref="O48">
    <cfRule type="cellIs" dxfId="4659" priority="1432" stopIfTrue="1" operator="notEqual">
      <formula>BB8</formula>
    </cfRule>
    <cfRule type="expression" dxfId="4658" priority="1433" stopIfTrue="1">
      <formula>$N$7=8</formula>
    </cfRule>
  </conditionalFormatting>
  <conditionalFormatting sqref="R46">
    <cfRule type="cellIs" dxfId="4657" priority="1430" stopIfTrue="1" operator="notEqual">
      <formula>BA12</formula>
    </cfRule>
    <cfRule type="expression" dxfId="4656" priority="1431" stopIfTrue="1">
      <formula>$N$7=9</formula>
    </cfRule>
  </conditionalFormatting>
  <conditionalFormatting sqref="S46">
    <cfRule type="cellIs" dxfId="4655" priority="1428" stopIfTrue="1" operator="notEqual">
      <formula>AZ12</formula>
    </cfRule>
    <cfRule type="expression" dxfId="4654" priority="1429" stopIfTrue="1">
      <formula>$N$7=9</formula>
    </cfRule>
  </conditionalFormatting>
  <conditionalFormatting sqref="T44">
    <cfRule type="cellIs" dxfId="4653" priority="1426" stopIfTrue="1" operator="notEqual">
      <formula>AY14</formula>
    </cfRule>
    <cfRule type="expression" dxfId="4652" priority="1427" stopIfTrue="1">
      <formula>$N$7=9</formula>
    </cfRule>
  </conditionalFormatting>
  <conditionalFormatting sqref="U44">
    <cfRule type="cellIs" dxfId="4651" priority="1424" stopIfTrue="1" operator="notEqual">
      <formula>AX14</formula>
    </cfRule>
    <cfRule type="expression" dxfId="4650" priority="1425" stopIfTrue="1">
      <formula>$N$7=9</formula>
    </cfRule>
  </conditionalFormatting>
  <conditionalFormatting sqref="AV56">
    <cfRule type="cellIs" dxfId="4649" priority="1422" stopIfTrue="1" operator="notEqual">
      <formula>BK42</formula>
    </cfRule>
    <cfRule type="expression" dxfId="4648" priority="1423" stopIfTrue="1">
      <formula>$G$9=12</formula>
    </cfRule>
  </conditionalFormatting>
  <conditionalFormatting sqref="AW56">
    <cfRule type="cellIs" dxfId="4647" priority="1420" stopIfTrue="1" operator="notEqual">
      <formula>BJ42</formula>
    </cfRule>
    <cfRule type="expression" dxfId="4646" priority="1421" stopIfTrue="1">
      <formula>$G$9=12</formula>
    </cfRule>
  </conditionalFormatting>
  <conditionalFormatting sqref="V44">
    <cfRule type="cellIs" dxfId="4645" priority="1418" stopIfTrue="1" operator="notEqual">
      <formula>AY16</formula>
    </cfRule>
    <cfRule type="expression" dxfId="4644" priority="1419" stopIfTrue="1">
      <formula>$N$7=10</formula>
    </cfRule>
  </conditionalFormatting>
  <conditionalFormatting sqref="W44">
    <cfRule type="cellIs" dxfId="4643" priority="1416" stopIfTrue="1" operator="notEqual">
      <formula>AX16</formula>
    </cfRule>
    <cfRule type="expression" dxfId="4642" priority="1417" stopIfTrue="1">
      <formula>$N$7=10</formula>
    </cfRule>
  </conditionalFormatting>
  <conditionalFormatting sqref="T46">
    <cfRule type="cellIs" dxfId="4641" priority="1414" stopIfTrue="1" operator="notEqual">
      <formula>BA14</formula>
    </cfRule>
    <cfRule type="expression" dxfId="4640" priority="1415" stopIfTrue="1">
      <formula>$N$7=10</formula>
    </cfRule>
  </conditionalFormatting>
  <conditionalFormatting sqref="U46">
    <cfRule type="cellIs" dxfId="4639" priority="1412" stopIfTrue="1" operator="notEqual">
      <formula>AZ14</formula>
    </cfRule>
    <cfRule type="expression" dxfId="4638" priority="1413" stopIfTrue="1">
      <formula>$N$7=10</formula>
    </cfRule>
  </conditionalFormatting>
  <conditionalFormatting sqref="R48">
    <cfRule type="cellIs" dxfId="4637" priority="1410" stopIfTrue="1" operator="notEqual">
      <formula>BC12</formula>
    </cfRule>
    <cfRule type="expression" dxfId="4636" priority="1411" stopIfTrue="1">
      <formula>$N$7=10</formula>
    </cfRule>
  </conditionalFormatting>
  <conditionalFormatting sqref="S48">
    <cfRule type="cellIs" dxfId="4635" priority="1408" stopIfTrue="1" operator="notEqual">
      <formula>BB12</formula>
    </cfRule>
    <cfRule type="expression" dxfId="4634" priority="1409" stopIfTrue="1">
      <formula>$N$7=10</formula>
    </cfRule>
  </conditionalFormatting>
  <conditionalFormatting sqref="N52">
    <cfRule type="cellIs" dxfId="4633" priority="1406" stopIfTrue="1" operator="notEqual">
      <formula>BG8</formula>
    </cfRule>
    <cfRule type="expression" dxfId="4632" priority="1407" stopIfTrue="1">
      <formula>$N$7=10</formula>
    </cfRule>
  </conditionalFormatting>
  <conditionalFormatting sqref="O52">
    <cfRule type="cellIs" dxfId="4631" priority="1404" stopIfTrue="1" operator="notEqual">
      <formula>BF8</formula>
    </cfRule>
    <cfRule type="expression" dxfId="4630" priority="1405" stopIfTrue="1">
      <formula>$N$7=10</formula>
    </cfRule>
  </conditionalFormatting>
  <conditionalFormatting sqref="P60">
    <cfRule type="cellIs" dxfId="4629" priority="1402" stopIfTrue="1" operator="notEqual">
      <formula>BO10</formula>
    </cfRule>
    <cfRule type="expression" dxfId="4628" priority="1403" stopIfTrue="1">
      <formula>$N$7=1</formula>
    </cfRule>
  </conditionalFormatting>
  <conditionalFormatting sqref="Q60">
    <cfRule type="cellIs" dxfId="4627" priority="1400" stopIfTrue="1" operator="notEqual">
      <formula>BN10</formula>
    </cfRule>
    <cfRule type="expression" dxfId="4626" priority="1401" stopIfTrue="1">
      <formula>$N$7=1</formula>
    </cfRule>
  </conditionalFormatting>
  <conditionalFormatting sqref="AR54">
    <cfRule type="cellIs" dxfId="4625" priority="1398" stopIfTrue="1" operator="notEqual">
      <formula>BI38</formula>
    </cfRule>
    <cfRule type="expression" dxfId="4624" priority="1399" stopIfTrue="1">
      <formula>$G$9=12</formula>
    </cfRule>
  </conditionalFormatting>
  <conditionalFormatting sqref="AS54">
    <cfRule type="cellIs" dxfId="4623" priority="1396" stopIfTrue="1" operator="notEqual">
      <formula>BH38</formula>
    </cfRule>
    <cfRule type="expression" dxfId="4622" priority="1397" stopIfTrue="1">
      <formula>$G$9=12</formula>
    </cfRule>
  </conditionalFormatting>
  <conditionalFormatting sqref="AN58">
    <cfRule type="cellIs" dxfId="4621" priority="1394" stopIfTrue="1" operator="notEqual">
      <formula>BM34</formula>
    </cfRule>
    <cfRule type="expression" dxfId="4620" priority="1395" stopIfTrue="1">
      <formula>$N$7=12</formula>
    </cfRule>
  </conditionalFormatting>
  <conditionalFormatting sqref="AO58">
    <cfRule type="cellIs" dxfId="4619" priority="1392" stopIfTrue="1" operator="notEqual">
      <formula>BL34</formula>
    </cfRule>
    <cfRule type="expression" dxfId="4618" priority="1393" stopIfTrue="1">
      <formula>$N$7=12</formula>
    </cfRule>
  </conditionalFormatting>
  <conditionalFormatting sqref="N54">
    <cfRule type="cellIs" dxfId="4617" priority="1390" stopIfTrue="1" operator="notEqual">
      <formula>BI8</formula>
    </cfRule>
    <cfRule type="expression" dxfId="4616" priority="1391" stopIfTrue="1">
      <formula>$N$7=11</formula>
    </cfRule>
  </conditionalFormatting>
  <conditionalFormatting sqref="O54">
    <cfRule type="cellIs" dxfId="4615" priority="1388" stopIfTrue="1" operator="notEqual">
      <formula>BH8</formula>
    </cfRule>
    <cfRule type="expression" dxfId="4614" priority="1389" stopIfTrue="1">
      <formula>$N$7=11</formula>
    </cfRule>
  </conditionalFormatting>
  <conditionalFormatting sqref="P52">
    <cfRule type="cellIs" dxfId="4613" priority="1386" stopIfTrue="1" operator="notEqual">
      <formula>BG10</formula>
    </cfRule>
    <cfRule type="expression" dxfId="4612" priority="1387" stopIfTrue="1">
      <formula>$N$7=11</formula>
    </cfRule>
  </conditionalFormatting>
  <conditionalFormatting sqref="Q52">
    <cfRule type="cellIs" dxfId="4611" priority="1384" stopIfTrue="1" operator="notEqual">
      <formula>BF10</formula>
    </cfRule>
    <cfRule type="expression" dxfId="4610" priority="1385" stopIfTrue="1">
      <formula>$N$7=11</formula>
    </cfRule>
  </conditionalFormatting>
  <conditionalFormatting sqref="R50">
    <cfRule type="cellIs" dxfId="4609" priority="1382" stopIfTrue="1" operator="notEqual">
      <formula>BE12</formula>
    </cfRule>
    <cfRule type="expression" dxfId="4608" priority="1383" stopIfTrue="1">
      <formula>$N$7=11</formula>
    </cfRule>
  </conditionalFormatting>
  <conditionalFormatting sqref="S50">
    <cfRule type="cellIs" dxfId="4607" priority="1380" stopIfTrue="1" operator="notEqual">
      <formula>BD12</formula>
    </cfRule>
    <cfRule type="expression" dxfId="4606" priority="1381" stopIfTrue="1">
      <formula>$N$7=11</formula>
    </cfRule>
  </conditionalFormatting>
  <conditionalFormatting sqref="T48">
    <cfRule type="cellIs" dxfId="4605" priority="1378" stopIfTrue="1" operator="notEqual">
      <formula>BC14</formula>
    </cfRule>
    <cfRule type="expression" dxfId="4604" priority="1379" stopIfTrue="1">
      <formula>$N$7=11</formula>
    </cfRule>
  </conditionalFormatting>
  <conditionalFormatting sqref="U48">
    <cfRule type="cellIs" dxfId="4603" priority="1376" stopIfTrue="1" operator="notEqual">
      <formula>BB14</formula>
    </cfRule>
    <cfRule type="expression" dxfId="4602" priority="1377" stopIfTrue="1">
      <formula>$N$7=11</formula>
    </cfRule>
  </conditionalFormatting>
  <conditionalFormatting sqref="V46">
    <cfRule type="cellIs" dxfId="4601" priority="1374" stopIfTrue="1" operator="notEqual">
      <formula>BA16</formula>
    </cfRule>
    <cfRule type="expression" dxfId="4600" priority="1375" stopIfTrue="1">
      <formula>$N$7=11</formula>
    </cfRule>
  </conditionalFormatting>
  <conditionalFormatting sqref="W46">
    <cfRule type="cellIs" dxfId="4599" priority="1372" stopIfTrue="1" operator="notEqual">
      <formula>AZ16</formula>
    </cfRule>
    <cfRule type="expression" dxfId="4598" priority="1373" stopIfTrue="1">
      <formula>$N$7=11</formula>
    </cfRule>
  </conditionalFormatting>
  <conditionalFormatting sqref="X44">
    <cfRule type="cellIs" dxfId="4597" priority="1370" stopIfTrue="1" operator="notEqual">
      <formula>AY18</formula>
    </cfRule>
    <cfRule type="expression" dxfId="4596" priority="1371" stopIfTrue="1">
      <formula>$N$7=11</formula>
    </cfRule>
  </conditionalFormatting>
  <conditionalFormatting sqref="Y44">
    <cfRule type="cellIs" dxfId="4595" priority="1368" stopIfTrue="1" operator="notEqual">
      <formula>AX18</formula>
    </cfRule>
    <cfRule type="expression" dxfId="4594" priority="1369" stopIfTrue="1">
      <formula>$N$7=11</formula>
    </cfRule>
  </conditionalFormatting>
  <conditionalFormatting sqref="T50">
    <cfRule type="cellIs" dxfId="4593" priority="1366" stopIfTrue="1" operator="notEqual">
      <formula>BE14</formula>
    </cfRule>
    <cfRule type="expression" dxfId="4592" priority="1367" stopIfTrue="1">
      <formula>$N$7=12</formula>
    </cfRule>
  </conditionalFormatting>
  <conditionalFormatting sqref="U50">
    <cfRule type="cellIs" dxfId="4591" priority="1364" stopIfTrue="1" operator="notEqual">
      <formula>BD14</formula>
    </cfRule>
    <cfRule type="expression" dxfId="4590" priority="1365" stopIfTrue="1">
      <formula>$N$7=12</formula>
    </cfRule>
  </conditionalFormatting>
  <conditionalFormatting sqref="Z44">
    <cfRule type="cellIs" dxfId="4589" priority="1362" stopIfTrue="1" operator="notEqual">
      <formula>AY20</formula>
    </cfRule>
    <cfRule type="expression" dxfId="4588" priority="1363" stopIfTrue="1">
      <formula>$N$7=12</formula>
    </cfRule>
  </conditionalFormatting>
  <conditionalFormatting sqref="AA44">
    <cfRule type="cellIs" dxfId="4587" priority="1360" stopIfTrue="1" operator="notEqual">
      <formula>AX20</formula>
    </cfRule>
    <cfRule type="expression" dxfId="4586" priority="1361" stopIfTrue="1">
      <formula>$N$7=12</formula>
    </cfRule>
  </conditionalFormatting>
  <conditionalFormatting sqref="X46">
    <cfRule type="cellIs" dxfId="4585" priority="1358" stopIfTrue="1" operator="notEqual">
      <formula>BA18</formula>
    </cfRule>
    <cfRule type="expression" dxfId="4584" priority="1359" stopIfTrue="1">
      <formula>$N$7=12</formula>
    </cfRule>
  </conditionalFormatting>
  <conditionalFormatting sqref="Y46">
    <cfRule type="cellIs" dxfId="4583" priority="1356" stopIfTrue="1" operator="notEqual">
      <formula>AZ18</formula>
    </cfRule>
    <cfRule type="expression" dxfId="4582" priority="1357" stopIfTrue="1">
      <formula>$N$7=12</formula>
    </cfRule>
  </conditionalFormatting>
  <conditionalFormatting sqref="V48">
    <cfRule type="cellIs" dxfId="4581" priority="1354" stopIfTrue="1" operator="notEqual">
      <formula>BC16</formula>
    </cfRule>
    <cfRule type="expression" dxfId="4580" priority="1355" stopIfTrue="1">
      <formula>$N$7=12</formula>
    </cfRule>
  </conditionalFormatting>
  <conditionalFormatting sqref="W48">
    <cfRule type="cellIs" dxfId="4579" priority="1352" stopIfTrue="1" operator="notEqual">
      <formula>BB16</formula>
    </cfRule>
    <cfRule type="expression" dxfId="4578" priority="1353" stopIfTrue="1">
      <formula>$N$7=12</formula>
    </cfRule>
  </conditionalFormatting>
  <conditionalFormatting sqref="AB62">
    <cfRule type="cellIs" dxfId="4577" priority="1350" stopIfTrue="1" operator="notEqual">
      <formula>BQ22</formula>
    </cfRule>
    <cfRule type="expression" dxfId="4576" priority="1351" stopIfTrue="1">
      <formula>$N$7=8</formula>
    </cfRule>
  </conditionalFormatting>
  <conditionalFormatting sqref="AC62">
    <cfRule type="cellIs" dxfId="4575" priority="1348" stopIfTrue="1" operator="notEqual">
      <formula>BP22</formula>
    </cfRule>
    <cfRule type="expression" dxfId="4574" priority="1349" stopIfTrue="1">
      <formula>$N$7=8</formula>
    </cfRule>
  </conditionalFormatting>
  <conditionalFormatting sqref="P54">
    <cfRule type="cellIs" dxfId="4573" priority="1346" stopIfTrue="1" operator="notEqual">
      <formula>BI10</formula>
    </cfRule>
    <cfRule type="expression" dxfId="4572" priority="1347" stopIfTrue="1">
      <formula>$N$7=12</formula>
    </cfRule>
  </conditionalFormatting>
  <conditionalFormatting sqref="Q54">
    <cfRule type="cellIs" dxfId="4571" priority="1344" stopIfTrue="1" operator="notEqual">
      <formula>BH10</formula>
    </cfRule>
    <cfRule type="expression" dxfId="4570" priority="1345" stopIfTrue="1">
      <formula>$N$7=12</formula>
    </cfRule>
  </conditionalFormatting>
  <conditionalFormatting sqref="N56">
    <cfRule type="cellIs" dxfId="4569" priority="1342" stopIfTrue="1" operator="notEqual">
      <formula>BK8</formula>
    </cfRule>
    <cfRule type="expression" dxfId="4568" priority="1343" stopIfTrue="1">
      <formula>$N$7=12</formula>
    </cfRule>
  </conditionalFormatting>
  <conditionalFormatting sqref="O56">
    <cfRule type="cellIs" dxfId="4567" priority="1340" stopIfTrue="1" operator="notEqual">
      <formula>BJ8</formula>
    </cfRule>
    <cfRule type="expression" dxfId="4566" priority="1341" stopIfTrue="1">
      <formula>$N$7=12</formula>
    </cfRule>
  </conditionalFormatting>
  <conditionalFormatting sqref="AF44">
    <cfRule type="cellIs" dxfId="4565" priority="1338" stopIfTrue="1" operator="notEqual">
      <formula>AY26</formula>
    </cfRule>
    <cfRule type="expression" dxfId="4564" priority="1339" stopIfTrue="1">
      <formula>$N$7=1</formula>
    </cfRule>
  </conditionalFormatting>
  <conditionalFormatting sqref="AG44">
    <cfRule type="cellIs" dxfId="4563" priority="1336" stopIfTrue="1" operator="notEqual">
      <formula>AX26</formula>
    </cfRule>
    <cfRule type="expression" dxfId="4562" priority="1337" stopIfTrue="1">
      <formula>$N$7=1</formula>
    </cfRule>
  </conditionalFormatting>
  <conditionalFormatting sqref="AD46">
    <cfRule type="cellIs" dxfId="4561" priority="1334" stopIfTrue="1" operator="notEqual">
      <formula>BA24</formula>
    </cfRule>
    <cfRule type="expression" dxfId="4560" priority="1335" stopIfTrue="1">
      <formula>$N$7=1</formula>
    </cfRule>
  </conditionalFormatting>
  <conditionalFormatting sqref="AE46">
    <cfRule type="cellIs" dxfId="4559" priority="1332" stopIfTrue="1" operator="notEqual">
      <formula>AZ24</formula>
    </cfRule>
    <cfRule type="expression" dxfId="4558" priority="1333" stopIfTrue="1">
      <formula>$N$7=1</formula>
    </cfRule>
  </conditionalFormatting>
  <conditionalFormatting sqref="AB48">
    <cfRule type="cellIs" dxfId="4557" priority="1330" stopIfTrue="1" operator="notEqual">
      <formula>BC22</formula>
    </cfRule>
    <cfRule type="expression" dxfId="4556" priority="1331" stopIfTrue="1">
      <formula>$N$7=1</formula>
    </cfRule>
  </conditionalFormatting>
  <conditionalFormatting sqref="AC48">
    <cfRule type="cellIs" dxfId="4555" priority="1328" stopIfTrue="1" operator="notEqual">
      <formula>BB22</formula>
    </cfRule>
    <cfRule type="expression" dxfId="4554" priority="1329" stopIfTrue="1">
      <formula>$N$7=1</formula>
    </cfRule>
  </conditionalFormatting>
  <conditionalFormatting sqref="Z50">
    <cfRule type="cellIs" dxfId="4553" priority="1326" stopIfTrue="1" operator="notEqual">
      <formula>BE20</formula>
    </cfRule>
    <cfRule type="expression" dxfId="4552" priority="1327" stopIfTrue="1">
      <formula>$N$7=1</formula>
    </cfRule>
  </conditionalFormatting>
  <conditionalFormatting sqref="AA50">
    <cfRule type="cellIs" dxfId="4551" priority="1324" stopIfTrue="1" operator="notEqual">
      <formula>BD20</formula>
    </cfRule>
    <cfRule type="expression" dxfId="4550" priority="1325" stopIfTrue="1">
      <formula>$N$7=1</formula>
    </cfRule>
  </conditionalFormatting>
  <conditionalFormatting sqref="X52">
    <cfRule type="cellIs" dxfId="4549" priority="1322" stopIfTrue="1" operator="notEqual">
      <formula>BG18</formula>
    </cfRule>
    <cfRule type="expression" dxfId="4548" priority="1323" stopIfTrue="1">
      <formula>$N$7=1</formula>
    </cfRule>
  </conditionalFormatting>
  <conditionalFormatting sqref="Y52">
    <cfRule type="cellIs" dxfId="4547" priority="1320" stopIfTrue="1" operator="notEqual">
      <formula>BF18</formula>
    </cfRule>
    <cfRule type="expression" dxfId="4546" priority="1321" stopIfTrue="1">
      <formula>$N$7=1</formula>
    </cfRule>
  </conditionalFormatting>
  <conditionalFormatting sqref="V54">
    <cfRule type="cellIs" dxfId="4545" priority="1318" stopIfTrue="1" operator="notEqual">
      <formula>BI16</formula>
    </cfRule>
    <cfRule type="expression" dxfId="4544" priority="1319" stopIfTrue="1">
      <formula>$N$7=1</formula>
    </cfRule>
  </conditionalFormatting>
  <conditionalFormatting sqref="W54">
    <cfRule type="cellIs" dxfId="4543" priority="1316" stopIfTrue="1" operator="notEqual">
      <formula>BH16</formula>
    </cfRule>
    <cfRule type="expression" dxfId="4542" priority="1317" stopIfTrue="1">
      <formula>$N$7=1</formula>
    </cfRule>
  </conditionalFormatting>
  <conditionalFormatting sqref="T56">
    <cfRule type="cellIs" dxfId="4541" priority="1314" stopIfTrue="1" operator="notEqual">
      <formula>BK14</formula>
    </cfRule>
    <cfRule type="expression" dxfId="4540" priority="1315" stopIfTrue="1">
      <formula>$N$7=1</formula>
    </cfRule>
  </conditionalFormatting>
  <conditionalFormatting sqref="U56">
    <cfRule type="cellIs" dxfId="4539" priority="1312" stopIfTrue="1" operator="notEqual">
      <formula>BJ14</formula>
    </cfRule>
    <cfRule type="expression" dxfId="4538" priority="1313" stopIfTrue="1">
      <formula>$N$7=1</formula>
    </cfRule>
  </conditionalFormatting>
  <conditionalFormatting sqref="R58">
    <cfRule type="cellIs" dxfId="4537" priority="1310" stopIfTrue="1" operator="notEqual">
      <formula>BM12</formula>
    </cfRule>
    <cfRule type="expression" dxfId="4536" priority="1311" stopIfTrue="1">
      <formula>$N$7=1</formula>
    </cfRule>
  </conditionalFormatting>
  <conditionalFormatting sqref="S58">
    <cfRule type="cellIs" dxfId="4535" priority="1308" stopIfTrue="1" operator="notEqual">
      <formula>BL12</formula>
    </cfRule>
    <cfRule type="expression" dxfId="4534" priority="1309" stopIfTrue="1">
      <formula>$N$7=1</formula>
    </cfRule>
  </conditionalFormatting>
  <conditionalFormatting sqref="N62">
    <cfRule type="cellIs" dxfId="4533" priority="1306" stopIfTrue="1" operator="notEqual">
      <formula>BQ8</formula>
    </cfRule>
    <cfRule type="expression" dxfId="4532" priority="1307" stopIfTrue="1">
      <formula>$N$7=1</formula>
    </cfRule>
  </conditionalFormatting>
  <conditionalFormatting sqref="O62">
    <cfRule type="cellIs" dxfId="4531" priority="1304" stopIfTrue="1" operator="notEqual">
      <formula>BP8</formula>
    </cfRule>
    <cfRule type="expression" dxfId="4530" priority="1305" stopIfTrue="1">
      <formula>$N$7=1</formula>
    </cfRule>
  </conditionalFormatting>
  <conditionalFormatting sqref="AV46">
    <cfRule type="cellIs" dxfId="4529" priority="1302" stopIfTrue="1" operator="notEqual">
      <formula>BA42</formula>
    </cfRule>
    <cfRule type="expression" dxfId="4528" priority="1303" stopIfTrue="1">
      <formula>$G$9=2</formula>
    </cfRule>
  </conditionalFormatting>
  <conditionalFormatting sqref="AW46">
    <cfRule type="cellIs" dxfId="4527" priority="1300" stopIfTrue="1" operator="notEqual">
      <formula>AZ42</formula>
    </cfRule>
    <cfRule type="expression" dxfId="4526" priority="1301" stopIfTrue="1">
      <formula>$G$9=2</formula>
    </cfRule>
  </conditionalFormatting>
  <conditionalFormatting sqref="X54">
    <cfRule type="cellIs" dxfId="4525" priority="1298" stopIfTrue="1" operator="notEqual">
      <formula>BI18</formula>
    </cfRule>
    <cfRule type="expression" dxfId="4524" priority="1299" stopIfTrue="1">
      <formula>$N$7=2</formula>
    </cfRule>
  </conditionalFormatting>
  <conditionalFormatting sqref="Y54">
    <cfRule type="cellIs" dxfId="4523" priority="1296" stopIfTrue="1" operator="notEqual">
      <formula>BH18</formula>
    </cfRule>
    <cfRule type="expression" dxfId="4522" priority="1297" stopIfTrue="1">
      <formula>$N$7=2</formula>
    </cfRule>
  </conditionalFormatting>
  <conditionalFormatting sqref="AH44">
    <cfRule type="cellIs" dxfId="4521" priority="1294" stopIfTrue="1" operator="notEqual">
      <formula>AY28</formula>
    </cfRule>
    <cfRule type="expression" dxfId="4520" priority="1295" stopIfTrue="1">
      <formula>$N$7=2</formula>
    </cfRule>
  </conditionalFormatting>
  <conditionalFormatting sqref="AI44">
    <cfRule type="cellIs" dxfId="4519" priority="1292" stopIfTrue="1" operator="notEqual">
      <formula>AX28</formula>
    </cfRule>
    <cfRule type="expression" dxfId="4518" priority="1293" stopIfTrue="1">
      <formula>$N$7=2</formula>
    </cfRule>
  </conditionalFormatting>
  <conditionalFormatting sqref="AD48">
    <cfRule type="cellIs" dxfId="4517" priority="1290" stopIfTrue="1" operator="notEqual">
      <formula>BC24</formula>
    </cfRule>
    <cfRule type="expression" dxfId="4516" priority="1291" stopIfTrue="1">
      <formula>$N$7=2</formula>
    </cfRule>
  </conditionalFormatting>
  <conditionalFormatting sqref="AE48">
    <cfRule type="cellIs" dxfId="4515" priority="1288" stopIfTrue="1" operator="notEqual">
      <formula>BB24</formula>
    </cfRule>
    <cfRule type="expression" dxfId="4514" priority="1289" stopIfTrue="1">
      <formula>$N$7=2</formula>
    </cfRule>
  </conditionalFormatting>
  <conditionalFormatting sqref="AB50">
    <cfRule type="cellIs" dxfId="4513" priority="1286" stopIfTrue="1" operator="notEqual">
      <formula>BE22</formula>
    </cfRule>
    <cfRule type="expression" dxfId="4512" priority="1287" stopIfTrue="1">
      <formula>$N$7=2</formula>
    </cfRule>
  </conditionalFormatting>
  <conditionalFormatting sqref="AC50">
    <cfRule type="cellIs" dxfId="4511" priority="1284" stopIfTrue="1" operator="notEqual">
      <formula>BD22</formula>
    </cfRule>
    <cfRule type="expression" dxfId="4510" priority="1285" stopIfTrue="1">
      <formula>$N$7=2</formula>
    </cfRule>
  </conditionalFormatting>
  <conditionalFormatting sqref="Z52">
    <cfRule type="cellIs" dxfId="4509" priority="1282" stopIfTrue="1" operator="notEqual">
      <formula>BG20</formula>
    </cfRule>
    <cfRule type="expression" dxfId="4508" priority="1283" stopIfTrue="1">
      <formula>$N$7=2</formula>
    </cfRule>
  </conditionalFormatting>
  <conditionalFormatting sqref="AA52">
    <cfRule type="cellIs" dxfId="4507" priority="1280" stopIfTrue="1" operator="notEqual">
      <formula>BF20</formula>
    </cfRule>
    <cfRule type="expression" dxfId="4506" priority="1281" stopIfTrue="1">
      <formula>$N$7=2</formula>
    </cfRule>
  </conditionalFormatting>
  <conditionalFormatting sqref="V56">
    <cfRule type="cellIs" dxfId="4505" priority="1278" stopIfTrue="1" operator="notEqual">
      <formula>BK16</formula>
    </cfRule>
    <cfRule type="expression" dxfId="4504" priority="1279" stopIfTrue="1">
      <formula>$N$7=2</formula>
    </cfRule>
  </conditionalFormatting>
  <conditionalFormatting sqref="W56">
    <cfRule type="cellIs" dxfId="4503" priority="1276" stopIfTrue="1" operator="notEqual">
      <formula>BJ16</formula>
    </cfRule>
    <cfRule type="expression" dxfId="4502" priority="1277" stopIfTrue="1">
      <formula>$N$7=2</formula>
    </cfRule>
  </conditionalFormatting>
  <conditionalFormatting sqref="T58">
    <cfRule type="cellIs" dxfId="4501" priority="1274" stopIfTrue="1" operator="notEqual">
      <formula>BM14</formula>
    </cfRule>
    <cfRule type="expression" dxfId="4500" priority="1275" stopIfTrue="1">
      <formula>$N$7=2</formula>
    </cfRule>
  </conditionalFormatting>
  <conditionalFormatting sqref="U58">
    <cfRule type="cellIs" dxfId="4499" priority="1272" stopIfTrue="1" operator="notEqual">
      <formula>BL14</formula>
    </cfRule>
    <cfRule type="expression" dxfId="4498" priority="1273" stopIfTrue="1">
      <formula>$N$7=2</formula>
    </cfRule>
  </conditionalFormatting>
  <conditionalFormatting sqref="R60">
    <cfRule type="cellIs" dxfId="4497" priority="1270" stopIfTrue="1" operator="notEqual">
      <formula>BO12</formula>
    </cfRule>
    <cfRule type="expression" dxfId="4496" priority="1271" stopIfTrue="1">
      <formula>$N$7=2</formula>
    </cfRule>
  </conditionalFormatting>
  <conditionalFormatting sqref="S60">
    <cfRule type="cellIs" dxfId="4495" priority="1268" stopIfTrue="1" operator="notEqual">
      <formula>BN12</formula>
    </cfRule>
    <cfRule type="expression" dxfId="4494" priority="1269" stopIfTrue="1">
      <formula>$N$7=2</formula>
    </cfRule>
  </conditionalFormatting>
  <conditionalFormatting sqref="P62">
    <cfRule type="cellIs" dxfId="4493" priority="1266" stopIfTrue="1" operator="notEqual">
      <formula>BQ10</formula>
    </cfRule>
    <cfRule type="expression" dxfId="4492" priority="1267" stopIfTrue="1">
      <formula>$N$7=2</formula>
    </cfRule>
  </conditionalFormatting>
  <conditionalFormatting sqref="Q62">
    <cfRule type="cellIs" dxfId="4491" priority="1264" stopIfTrue="1" operator="notEqual">
      <formula>BP10</formula>
    </cfRule>
    <cfRule type="expression" dxfId="4490" priority="1265" stopIfTrue="1">
      <formula>$N$7=2</formula>
    </cfRule>
  </conditionalFormatting>
  <conditionalFormatting sqref="T60">
    <cfRule type="cellIs" dxfId="4489" priority="1262" stopIfTrue="1" operator="notEqual">
      <formula>BO14</formula>
    </cfRule>
    <cfRule type="expression" dxfId="4488" priority="1263" stopIfTrue="1">
      <formula>$N$7=3</formula>
    </cfRule>
  </conditionalFormatting>
  <conditionalFormatting sqref="U60">
    <cfRule type="cellIs" dxfId="4487" priority="1260" stopIfTrue="1" operator="notEqual">
      <formula>BN14</formula>
    </cfRule>
    <cfRule type="expression" dxfId="4486" priority="1261" stopIfTrue="1">
      <formula>$N$7=3</formula>
    </cfRule>
  </conditionalFormatting>
  <conditionalFormatting sqref="V58">
    <cfRule type="cellIs" dxfId="4485" priority="1258" stopIfTrue="1" operator="notEqual">
      <formula>BM16</formula>
    </cfRule>
    <cfRule type="expression" dxfId="4484" priority="1259" stopIfTrue="1">
      <formula>$N$7=3</formula>
    </cfRule>
  </conditionalFormatting>
  <conditionalFormatting sqref="W58">
    <cfRule type="cellIs" dxfId="4483" priority="1256" stopIfTrue="1" operator="notEqual">
      <formula>BL16</formula>
    </cfRule>
    <cfRule type="expression" dxfId="4482" priority="1257" stopIfTrue="1">
      <formula>$N$7=3</formula>
    </cfRule>
  </conditionalFormatting>
  <conditionalFormatting sqref="X56">
    <cfRule type="cellIs" dxfId="4481" priority="1254" stopIfTrue="1" operator="notEqual">
      <formula>BK18</formula>
    </cfRule>
    <cfRule type="expression" dxfId="4480" priority="1255" stopIfTrue="1">
      <formula>$N$7=3</formula>
    </cfRule>
  </conditionalFormatting>
  <conditionalFormatting sqref="Y56">
    <cfRule type="cellIs" dxfId="4479" priority="1252" stopIfTrue="1" operator="notEqual">
      <formula>BJ18</formula>
    </cfRule>
    <cfRule type="expression" dxfId="4478" priority="1253" stopIfTrue="1">
      <formula>$N$7=3</formula>
    </cfRule>
  </conditionalFormatting>
  <conditionalFormatting sqref="Z54">
    <cfRule type="cellIs" dxfId="4477" priority="1250" stopIfTrue="1" operator="notEqual">
      <formula>BI20</formula>
    </cfRule>
    <cfRule type="expression" dxfId="4476" priority="1251" stopIfTrue="1">
      <formula>$N$7=3</formula>
    </cfRule>
  </conditionalFormatting>
  <conditionalFormatting sqref="AA54">
    <cfRule type="cellIs" dxfId="4475" priority="1248" stopIfTrue="1" operator="notEqual">
      <formula>BH20</formula>
    </cfRule>
    <cfRule type="expression" dxfId="4474" priority="1249" stopIfTrue="1">
      <formula>$N$7=3</formula>
    </cfRule>
  </conditionalFormatting>
  <conditionalFormatting sqref="AB52">
    <cfRule type="cellIs" dxfId="4473" priority="1246" stopIfTrue="1" operator="notEqual">
      <formula>BG22</formula>
    </cfRule>
    <cfRule type="expression" dxfId="4472" priority="1247" stopIfTrue="1">
      <formula>$N$7=3</formula>
    </cfRule>
  </conditionalFormatting>
  <conditionalFormatting sqref="AC52">
    <cfRule type="cellIs" dxfId="4471" priority="1244" stopIfTrue="1" operator="notEqual">
      <formula>BF22</formula>
    </cfRule>
    <cfRule type="expression" dxfId="4470" priority="1245" stopIfTrue="1">
      <formula>$N$7=3</formula>
    </cfRule>
  </conditionalFormatting>
  <conditionalFormatting sqref="AJ44">
    <cfRule type="cellIs" dxfId="4469" priority="1242" stopIfTrue="1" operator="notEqual">
      <formula>AY30</formula>
    </cfRule>
    <cfRule type="expression" dxfId="4468" priority="1243" stopIfTrue="1">
      <formula>$N$7=3</formula>
    </cfRule>
  </conditionalFormatting>
  <conditionalFormatting sqref="AK44">
    <cfRule type="cellIs" dxfId="4467" priority="1240" stopIfTrue="1" operator="notEqual">
      <formula>AX30</formula>
    </cfRule>
    <cfRule type="expression" dxfId="4466" priority="1241" stopIfTrue="1">
      <formula>$N$7=3</formula>
    </cfRule>
  </conditionalFormatting>
  <conditionalFormatting sqref="AH46">
    <cfRule type="cellIs" dxfId="4465" priority="1238" stopIfTrue="1" operator="notEqual">
      <formula>BA28</formula>
    </cfRule>
    <cfRule type="expression" dxfId="4464" priority="1239" stopIfTrue="1">
      <formula>$N$7=3</formula>
    </cfRule>
  </conditionalFormatting>
  <conditionalFormatting sqref="AI46">
    <cfRule type="cellIs" dxfId="4463" priority="1236" stopIfTrue="1" operator="notEqual">
      <formula>AZ28</formula>
    </cfRule>
    <cfRule type="expression" dxfId="4462" priority="1237" stopIfTrue="1">
      <formula>$N$7=3</formula>
    </cfRule>
  </conditionalFormatting>
  <conditionalFormatting sqref="AF48">
    <cfRule type="cellIs" dxfId="4461" priority="1234" stopIfTrue="1" operator="notEqual">
      <formula>BC26</formula>
    </cfRule>
    <cfRule type="expression" dxfId="4460" priority="1235" stopIfTrue="1">
      <formula>$N$7=3</formula>
    </cfRule>
  </conditionalFormatting>
  <conditionalFormatting sqref="AG48">
    <cfRule type="cellIs" dxfId="4459" priority="1232" stopIfTrue="1" operator="notEqual">
      <formula>BB26</formula>
    </cfRule>
    <cfRule type="expression" dxfId="4458" priority="1233" stopIfTrue="1">
      <formula>$N$7=3</formula>
    </cfRule>
  </conditionalFormatting>
  <conditionalFormatting sqref="AD50">
    <cfRule type="cellIs" dxfId="4457" priority="1230" stopIfTrue="1" operator="notEqual">
      <formula>BE24</formula>
    </cfRule>
    <cfRule type="expression" dxfId="4456" priority="1231" stopIfTrue="1">
      <formula>$N$7=3</formula>
    </cfRule>
  </conditionalFormatting>
  <conditionalFormatting sqref="AE50">
    <cfRule type="cellIs" dxfId="4455" priority="1228" stopIfTrue="1" operator="notEqual">
      <formula>BD24</formula>
    </cfRule>
    <cfRule type="expression" dxfId="4454" priority="1229" stopIfTrue="1">
      <formula>$N$7=3</formula>
    </cfRule>
  </conditionalFormatting>
  <conditionalFormatting sqref="AH62">
    <cfRule type="cellIs" dxfId="4453" priority="1226" stopIfTrue="1" operator="notEqual">
      <formula>BQ28</formula>
    </cfRule>
    <cfRule type="expression" dxfId="4452" priority="1227" stopIfTrue="1">
      <formula>$N$7=11</formula>
    </cfRule>
  </conditionalFormatting>
  <conditionalFormatting sqref="AI62">
    <cfRule type="cellIs" dxfId="4451" priority="1224" stopIfTrue="1" operator="notEqual">
      <formula>BP28</formula>
    </cfRule>
    <cfRule type="expression" dxfId="4450" priority="1225" stopIfTrue="1">
      <formula>$N$7=11</formula>
    </cfRule>
  </conditionalFormatting>
  <conditionalFormatting sqref="AV48">
    <cfRule type="cellIs" dxfId="4449" priority="1222" stopIfTrue="1" operator="notEqual">
      <formula>BC42</formula>
    </cfRule>
    <cfRule type="expression" dxfId="4448" priority="1223" stopIfTrue="1">
      <formula>$G$9=4</formula>
    </cfRule>
  </conditionalFormatting>
  <conditionalFormatting sqref="AW48">
    <cfRule type="cellIs" dxfId="4447" priority="1220" stopIfTrue="1" operator="notEqual">
      <formula>BB42</formula>
    </cfRule>
    <cfRule type="expression" dxfId="4446" priority="1221" stopIfTrue="1">
      <formula>$G$9=4</formula>
    </cfRule>
  </conditionalFormatting>
  <conditionalFormatting sqref="AF50">
    <cfRule type="cellIs" dxfId="4445" priority="1218" stopIfTrue="1" operator="notEqual">
      <formula>BE26</formula>
    </cfRule>
    <cfRule type="expression" dxfId="4444" priority="1219" stopIfTrue="1">
      <formula>$N$7=4</formula>
    </cfRule>
  </conditionalFormatting>
  <conditionalFormatting sqref="AG50">
    <cfRule type="cellIs" dxfId="4443" priority="1216" stopIfTrue="1" operator="notEqual">
      <formula>BD26</formula>
    </cfRule>
    <cfRule type="expression" dxfId="4442" priority="1217" stopIfTrue="1">
      <formula>$N$7=4</formula>
    </cfRule>
  </conditionalFormatting>
  <conditionalFormatting sqref="AJ46">
    <cfRule type="cellIs" dxfId="4441" priority="1214" stopIfTrue="1" operator="notEqual">
      <formula>BA30</formula>
    </cfRule>
    <cfRule type="expression" dxfId="4440" priority="1215" stopIfTrue="1">
      <formula>$N$7=4</formula>
    </cfRule>
  </conditionalFormatting>
  <conditionalFormatting sqref="AK46">
    <cfRule type="cellIs" dxfId="4439" priority="1212" stopIfTrue="1" operator="notEqual">
      <formula>AZ30</formula>
    </cfRule>
    <cfRule type="expression" dxfId="4438" priority="1213" stopIfTrue="1">
      <formula>$N$7=4</formula>
    </cfRule>
  </conditionalFormatting>
  <conditionalFormatting sqref="AD52">
    <cfRule type="cellIs" dxfId="4437" priority="1210" stopIfTrue="1" operator="notEqual">
      <formula>BG24</formula>
    </cfRule>
    <cfRule type="expression" dxfId="4436" priority="1211" stopIfTrue="1">
      <formula>$N$7=4</formula>
    </cfRule>
  </conditionalFormatting>
  <conditionalFormatting sqref="AE52">
    <cfRule type="cellIs" dxfId="4435" priority="1208" stopIfTrue="1" operator="notEqual">
      <formula>BF24</formula>
    </cfRule>
    <cfRule type="expression" dxfId="4434" priority="1209" stopIfTrue="1">
      <formula>$N$7=4</formula>
    </cfRule>
  </conditionalFormatting>
  <conditionalFormatting sqref="AL44">
    <cfRule type="cellIs" dxfId="4433" priority="1206" stopIfTrue="1" operator="notEqual">
      <formula>AY32</formula>
    </cfRule>
    <cfRule type="expression" dxfId="4432" priority="1207" stopIfTrue="1">
      <formula>$N$7=4</formula>
    </cfRule>
  </conditionalFormatting>
  <conditionalFormatting sqref="AM44">
    <cfRule type="cellIs" dxfId="4431" priority="1204" stopIfTrue="1" operator="notEqual">
      <formula>AX32</formula>
    </cfRule>
    <cfRule type="expression" dxfId="4430" priority="1205" stopIfTrue="1">
      <formula>$N$7=4</formula>
    </cfRule>
  </conditionalFormatting>
  <conditionalFormatting sqref="AB54">
    <cfRule type="cellIs" dxfId="4429" priority="1202" stopIfTrue="1" operator="notEqual">
      <formula>BI22</formula>
    </cfRule>
    <cfRule type="expression" dxfId="4428" priority="1203" stopIfTrue="1">
      <formula>$N$7=4</formula>
    </cfRule>
  </conditionalFormatting>
  <conditionalFormatting sqref="AC54">
    <cfRule type="cellIs" dxfId="4427" priority="1200" stopIfTrue="1" operator="notEqual">
      <formula>BH22</formula>
    </cfRule>
    <cfRule type="expression" dxfId="4426" priority="1201" stopIfTrue="1">
      <formula>$N$7=4</formula>
    </cfRule>
  </conditionalFormatting>
  <conditionalFormatting sqref="Z56">
    <cfRule type="cellIs" dxfId="4425" priority="1198" stopIfTrue="1" operator="notEqual">
      <formula>BK20</formula>
    </cfRule>
    <cfRule type="expression" dxfId="4424" priority="1199" stopIfTrue="1">
      <formula>$N$7=4</formula>
    </cfRule>
  </conditionalFormatting>
  <conditionalFormatting sqref="AA56">
    <cfRule type="cellIs" dxfId="4423" priority="1196" stopIfTrue="1" operator="notEqual">
      <formula>BJ20</formula>
    </cfRule>
    <cfRule type="expression" dxfId="4422" priority="1197" stopIfTrue="1">
      <formula>$N$7=4</formula>
    </cfRule>
  </conditionalFormatting>
  <conditionalFormatting sqref="X58">
    <cfRule type="cellIs" dxfId="4421" priority="1194" stopIfTrue="1" operator="notEqual">
      <formula>BM18</formula>
    </cfRule>
    <cfRule type="expression" dxfId="4420" priority="1195" stopIfTrue="1">
      <formula>$N$7=4</formula>
    </cfRule>
  </conditionalFormatting>
  <conditionalFormatting sqref="Y58">
    <cfRule type="cellIs" dxfId="4419" priority="1192" stopIfTrue="1" operator="notEqual">
      <formula>BL18</formula>
    </cfRule>
    <cfRule type="expression" dxfId="4418" priority="1193" stopIfTrue="1">
      <formula>$N$7=4</formula>
    </cfRule>
  </conditionalFormatting>
  <conditionalFormatting sqref="V60">
    <cfRule type="cellIs" dxfId="4417" priority="1190" stopIfTrue="1" operator="notEqual">
      <formula>BO16</formula>
    </cfRule>
    <cfRule type="expression" dxfId="4416" priority="1191" stopIfTrue="1">
      <formula>$N$7=4</formula>
    </cfRule>
  </conditionalFormatting>
  <conditionalFormatting sqref="W60">
    <cfRule type="cellIs" dxfId="4415" priority="1188" stopIfTrue="1" operator="notEqual">
      <formula>BN16</formula>
    </cfRule>
    <cfRule type="expression" dxfId="4414" priority="1189" stopIfTrue="1">
      <formula>$N$7=4</formula>
    </cfRule>
  </conditionalFormatting>
  <conditionalFormatting sqref="R62">
    <cfRule type="cellIs" dxfId="4413" priority="1186" stopIfTrue="1" operator="notEqual">
      <formula>BQ12</formula>
    </cfRule>
    <cfRule type="expression" dxfId="4412" priority="1187" stopIfTrue="1">
      <formula>$N$7=3</formula>
    </cfRule>
  </conditionalFormatting>
  <conditionalFormatting sqref="S62">
    <cfRule type="cellIs" dxfId="4411" priority="1184" stopIfTrue="1" operator="notEqual">
      <formula>BP12</formula>
    </cfRule>
    <cfRule type="expression" dxfId="4410" priority="1185" stopIfTrue="1">
      <formula>$N$7=3</formula>
    </cfRule>
  </conditionalFormatting>
  <conditionalFormatting sqref="X60">
    <cfRule type="cellIs" dxfId="4409" priority="1182" stopIfTrue="1" operator="notEqual">
      <formula>BO18</formula>
    </cfRule>
    <cfRule type="expression" dxfId="4408" priority="1183" stopIfTrue="1">
      <formula>$N$7=5</formula>
    </cfRule>
  </conditionalFormatting>
  <conditionalFormatting sqref="Y60">
    <cfRule type="cellIs" dxfId="4407" priority="1180" stopIfTrue="1" operator="notEqual">
      <formula>BN18</formula>
    </cfRule>
    <cfRule type="expression" dxfId="4406" priority="1181" stopIfTrue="1">
      <formula>$N$7=5</formula>
    </cfRule>
  </conditionalFormatting>
  <conditionalFormatting sqref="Z58">
    <cfRule type="cellIs" dxfId="4405" priority="1178" stopIfTrue="1" operator="notEqual">
      <formula>BM20</formula>
    </cfRule>
    <cfRule type="expression" dxfId="4404" priority="1179" stopIfTrue="1">
      <formula>$N$7=5</formula>
    </cfRule>
  </conditionalFormatting>
  <conditionalFormatting sqref="AA58">
    <cfRule type="cellIs" dxfId="4403" priority="1176" stopIfTrue="1" operator="notEqual">
      <formula>BL20</formula>
    </cfRule>
    <cfRule type="expression" dxfId="4402" priority="1177" stopIfTrue="1">
      <formula>$N$7=5</formula>
    </cfRule>
  </conditionalFormatting>
  <conditionalFormatting sqref="AB56">
    <cfRule type="cellIs" dxfId="4401" priority="1174" stopIfTrue="1" operator="notEqual">
      <formula>BK22</formula>
    </cfRule>
    <cfRule type="expression" dxfId="4400" priority="1175" stopIfTrue="1">
      <formula>$N$7=5</formula>
    </cfRule>
  </conditionalFormatting>
  <conditionalFormatting sqref="AC56">
    <cfRule type="cellIs" dxfId="4399" priority="1172" stopIfTrue="1" operator="notEqual">
      <formula>BJ22</formula>
    </cfRule>
    <cfRule type="expression" dxfId="4398" priority="1173" stopIfTrue="1">
      <formula>$N$7=5</formula>
    </cfRule>
  </conditionalFormatting>
  <conditionalFormatting sqref="AD54">
    <cfRule type="cellIs" dxfId="4397" priority="1170" stopIfTrue="1" operator="notEqual">
      <formula>BI24</formula>
    </cfRule>
    <cfRule type="expression" dxfId="4396" priority="1171" stopIfTrue="1">
      <formula>$N$7=5</formula>
    </cfRule>
  </conditionalFormatting>
  <conditionalFormatting sqref="AE54">
    <cfRule type="cellIs" dxfId="4395" priority="1168" stopIfTrue="1" operator="notEqual">
      <formula>BH24</formula>
    </cfRule>
    <cfRule type="expression" dxfId="4394" priority="1169" stopIfTrue="1">
      <formula>$N$7=5</formula>
    </cfRule>
  </conditionalFormatting>
  <conditionalFormatting sqref="AN44">
    <cfRule type="cellIs" dxfId="4393" priority="1166" stopIfTrue="1" operator="notEqual">
      <formula>AY34</formula>
    </cfRule>
    <cfRule type="expression" dxfId="4392" priority="1167" stopIfTrue="1">
      <formula>$N$7=5</formula>
    </cfRule>
  </conditionalFormatting>
  <conditionalFormatting sqref="AO44">
    <cfRule type="cellIs" dxfId="4391" priority="1164" stopIfTrue="1" operator="notEqual">
      <formula>AX34</formula>
    </cfRule>
    <cfRule type="expression" dxfId="4390" priority="1165" stopIfTrue="1">
      <formula>$N$7=5</formula>
    </cfRule>
  </conditionalFormatting>
  <conditionalFormatting sqref="AF52">
    <cfRule type="cellIs" dxfId="4389" priority="1162" stopIfTrue="1" operator="notEqual">
      <formula>BG26</formula>
    </cfRule>
    <cfRule type="expression" dxfId="4388" priority="1163" stopIfTrue="1">
      <formula>$N$7=5</formula>
    </cfRule>
  </conditionalFormatting>
  <conditionalFormatting sqref="AG52">
    <cfRule type="cellIs" dxfId="4387" priority="1160" stopIfTrue="1" operator="notEqual">
      <formula>BF26</formula>
    </cfRule>
    <cfRule type="expression" dxfId="4386" priority="1161" stopIfTrue="1">
      <formula>$N$7=5</formula>
    </cfRule>
  </conditionalFormatting>
  <conditionalFormatting sqref="AL46">
    <cfRule type="cellIs" dxfId="4385" priority="1158" stopIfTrue="1" operator="notEqual">
      <formula>BA32</formula>
    </cfRule>
    <cfRule type="expression" dxfId="4384" priority="1159" stopIfTrue="1">
      <formula>$N$7=5</formula>
    </cfRule>
  </conditionalFormatting>
  <conditionalFormatting sqref="AM46">
    <cfRule type="cellIs" dxfId="4383" priority="1156" stopIfTrue="1" operator="notEqual">
      <formula>AZ32</formula>
    </cfRule>
    <cfRule type="expression" dxfId="4382" priority="1157" stopIfTrue="1">
      <formula>$N$7=5</formula>
    </cfRule>
  </conditionalFormatting>
  <conditionalFormatting sqref="AH50">
    <cfRule type="cellIs" dxfId="4381" priority="1154" stopIfTrue="1" operator="notEqual">
      <formula>BE28</formula>
    </cfRule>
    <cfRule type="expression" dxfId="4380" priority="1155" stopIfTrue="1">
      <formula>$N$7=5</formula>
    </cfRule>
  </conditionalFormatting>
  <conditionalFormatting sqref="AI50">
    <cfRule type="cellIs" dxfId="4379" priority="1152" stopIfTrue="1" operator="notEqual">
      <formula>BD28</formula>
    </cfRule>
    <cfRule type="expression" dxfId="4378" priority="1153" stopIfTrue="1">
      <formula>$N$7=5</formula>
    </cfRule>
  </conditionalFormatting>
  <conditionalFormatting sqref="AJ48">
    <cfRule type="cellIs" dxfId="4377" priority="1150" stopIfTrue="1" operator="notEqual">
      <formula>BC30</formula>
    </cfRule>
    <cfRule type="expression" dxfId="4376" priority="1151" stopIfTrue="1">
      <formula>$N$7=5</formula>
    </cfRule>
  </conditionalFormatting>
  <conditionalFormatting sqref="AK48">
    <cfRule type="cellIs" dxfId="4375" priority="1148" stopIfTrue="1" operator="notEqual">
      <formula>BB30</formula>
    </cfRule>
    <cfRule type="expression" dxfId="4374" priority="1149" stopIfTrue="1">
      <formula>$N$7=5</formula>
    </cfRule>
  </conditionalFormatting>
  <conditionalFormatting sqref="AD56">
    <cfRule type="cellIs" dxfId="4373" priority="1146" stopIfTrue="1" operator="notEqual">
      <formula>BK24</formula>
    </cfRule>
    <cfRule type="expression" dxfId="4372" priority="1147" stopIfTrue="1">
      <formula>$N$7=6</formula>
    </cfRule>
  </conditionalFormatting>
  <conditionalFormatting sqref="AE56">
    <cfRule type="cellIs" dxfId="4371" priority="1144" stopIfTrue="1" operator="notEqual">
      <formula>BJ24</formula>
    </cfRule>
    <cfRule type="expression" dxfId="4370" priority="1145" stopIfTrue="1">
      <formula>$N$7=6</formula>
    </cfRule>
  </conditionalFormatting>
  <conditionalFormatting sqref="AV50">
    <cfRule type="cellIs" dxfId="4369" priority="1142" stopIfTrue="1" operator="notEqual">
      <formula>BE42</formula>
    </cfRule>
    <cfRule type="expression" dxfId="4368" priority="1143" stopIfTrue="1">
      <formula>$G$9=6</formula>
    </cfRule>
  </conditionalFormatting>
  <conditionalFormatting sqref="AW50">
    <cfRule type="cellIs" dxfId="4367" priority="1140" stopIfTrue="1" operator="notEqual">
      <formula>BD42</formula>
    </cfRule>
    <cfRule type="expression" dxfId="4366" priority="1141" stopIfTrue="1">
      <formula>$G$9=6</formula>
    </cfRule>
  </conditionalFormatting>
  <conditionalFormatting sqref="AH52">
    <cfRule type="cellIs" dxfId="4365" priority="1138" stopIfTrue="1" operator="notEqual">
      <formula>BG28</formula>
    </cfRule>
    <cfRule type="expression" dxfId="4364" priority="1139" stopIfTrue="1">
      <formula>$N$7=6</formula>
    </cfRule>
  </conditionalFormatting>
  <conditionalFormatting sqref="AI52">
    <cfRule type="cellIs" dxfId="4363" priority="1136" stopIfTrue="1" operator="notEqual">
      <formula>BF28</formula>
    </cfRule>
    <cfRule type="expression" dxfId="4362" priority="1137" stopIfTrue="1">
      <formula>$N$7=6</formula>
    </cfRule>
  </conditionalFormatting>
  <conditionalFormatting sqref="AL48">
    <cfRule type="cellIs" dxfId="4361" priority="1134" stopIfTrue="1" operator="notEqual">
      <formula>BC32</formula>
    </cfRule>
    <cfRule type="expression" dxfId="4360" priority="1135" stopIfTrue="1">
      <formula>$N$7=6</formula>
    </cfRule>
  </conditionalFormatting>
  <conditionalFormatting sqref="AM48">
    <cfRule type="cellIs" dxfId="4359" priority="1132" stopIfTrue="1" operator="notEqual">
      <formula>BB32</formula>
    </cfRule>
    <cfRule type="expression" dxfId="4358" priority="1133" stopIfTrue="1">
      <formula>$N$7=6</formula>
    </cfRule>
  </conditionalFormatting>
  <conditionalFormatting sqref="AN46">
    <cfRule type="cellIs" dxfId="4357" priority="1130" stopIfTrue="1" operator="notEqual">
      <formula>BA34</formula>
    </cfRule>
    <cfRule type="expression" dxfId="4356" priority="1131" stopIfTrue="1">
      <formula>$N$7=6</formula>
    </cfRule>
  </conditionalFormatting>
  <conditionalFormatting sqref="AO46">
    <cfRule type="cellIs" dxfId="4355" priority="1128" stopIfTrue="1" operator="notEqual">
      <formula>AZ34</formula>
    </cfRule>
    <cfRule type="expression" dxfId="4354" priority="1129" stopIfTrue="1">
      <formula>$N$7=6</formula>
    </cfRule>
  </conditionalFormatting>
  <conditionalFormatting sqref="AF54">
    <cfRule type="cellIs" dxfId="4353" priority="1126" stopIfTrue="1" operator="notEqual">
      <formula>BI26</formula>
    </cfRule>
    <cfRule type="expression" dxfId="4352" priority="1127" stopIfTrue="1">
      <formula>$N$7=6</formula>
    </cfRule>
  </conditionalFormatting>
  <conditionalFormatting sqref="AG54">
    <cfRule type="cellIs" dxfId="4351" priority="1124" stopIfTrue="1" operator="notEqual">
      <formula>BH26</formula>
    </cfRule>
    <cfRule type="expression" dxfId="4350" priority="1125" stopIfTrue="1">
      <formula>$N$7=6</formula>
    </cfRule>
  </conditionalFormatting>
  <conditionalFormatting sqref="AB58">
    <cfRule type="cellIs" dxfId="4349" priority="1122" stopIfTrue="1" operator="notEqual">
      <formula>BM22</formula>
    </cfRule>
    <cfRule type="expression" dxfId="4348" priority="1123" stopIfTrue="1">
      <formula>$N$7=6</formula>
    </cfRule>
  </conditionalFormatting>
  <conditionalFormatting sqref="AC58">
    <cfRule type="cellIs" dxfId="4347" priority="1120" stopIfTrue="1" operator="notEqual">
      <formula>BL22</formula>
    </cfRule>
    <cfRule type="expression" dxfId="4346" priority="1121" stopIfTrue="1">
      <formula>$N$7=6</formula>
    </cfRule>
  </conditionalFormatting>
  <conditionalFormatting sqref="Z60">
    <cfRule type="cellIs" dxfId="4345" priority="1118" stopIfTrue="1" operator="notEqual">
      <formula>BO20</formula>
    </cfRule>
    <cfRule type="expression" dxfId="4344" priority="1119" stopIfTrue="1">
      <formula>$N$7=6</formula>
    </cfRule>
  </conditionalFormatting>
  <conditionalFormatting sqref="AA60">
    <cfRule type="cellIs" dxfId="4343" priority="1116" stopIfTrue="1" operator="notEqual">
      <formula>BN20</formula>
    </cfRule>
    <cfRule type="expression" dxfId="4342" priority="1117" stopIfTrue="1">
      <formula>$N$7=6</formula>
    </cfRule>
  </conditionalFormatting>
  <conditionalFormatting sqref="T62">
    <cfRule type="cellIs" dxfId="4341" priority="1114" stopIfTrue="1" operator="notEqual">
      <formula>BQ14</formula>
    </cfRule>
    <cfRule type="expression" dxfId="4340" priority="1115" stopIfTrue="1">
      <formula>$N$7=4</formula>
    </cfRule>
  </conditionalFormatting>
  <conditionalFormatting sqref="U62">
    <cfRule type="cellIs" dxfId="4339" priority="1112" stopIfTrue="1" operator="notEqual">
      <formula>BP14</formula>
    </cfRule>
    <cfRule type="expression" dxfId="4338" priority="1113" stopIfTrue="1">
      <formula>$N$7=4</formula>
    </cfRule>
  </conditionalFormatting>
  <conditionalFormatting sqref="AB60">
    <cfRule type="expression" dxfId="4337" priority="1111" stopIfTrue="1">
      <formula>$N$7=7</formula>
    </cfRule>
  </conditionalFormatting>
  <conditionalFormatting sqref="AC60">
    <cfRule type="expression" dxfId="4336" priority="1110" stopIfTrue="1">
      <formula>$N$7=7</formula>
    </cfRule>
  </conditionalFormatting>
  <conditionalFormatting sqref="AD58">
    <cfRule type="cellIs" dxfId="4335" priority="1108" stopIfTrue="1" operator="notEqual">
      <formula>BM24</formula>
    </cfRule>
    <cfRule type="expression" dxfId="4334" priority="1109" stopIfTrue="1">
      <formula>$N$7=7</formula>
    </cfRule>
  </conditionalFormatting>
  <conditionalFormatting sqref="AE58">
    <cfRule type="cellIs" dxfId="4333" priority="1106" stopIfTrue="1" operator="notEqual">
      <formula>BL24</formula>
    </cfRule>
    <cfRule type="expression" dxfId="4332" priority="1107" stopIfTrue="1">
      <formula>$N$7=7</formula>
    </cfRule>
  </conditionalFormatting>
  <conditionalFormatting sqref="AR44">
    <cfRule type="cellIs" dxfId="4331" priority="1104" stopIfTrue="1" operator="notEqual">
      <formula>AY38</formula>
    </cfRule>
    <cfRule type="expression" dxfId="4330" priority="1105" stopIfTrue="1">
      <formula>$G$9=7</formula>
    </cfRule>
  </conditionalFormatting>
  <conditionalFormatting sqref="AS44">
    <cfRule type="cellIs" dxfId="4329" priority="1102" stopIfTrue="1" operator="notEqual">
      <formula>AX38</formula>
    </cfRule>
    <cfRule type="expression" dxfId="4328" priority="1103" stopIfTrue="1">
      <formula>$G$9=7</formula>
    </cfRule>
  </conditionalFormatting>
  <conditionalFormatting sqref="AF56">
    <cfRule type="cellIs" dxfId="4327" priority="1100" stopIfTrue="1" operator="notEqual">
      <formula>BK26</formula>
    </cfRule>
    <cfRule type="expression" dxfId="4326" priority="1101" stopIfTrue="1">
      <formula>$N$7=7</formula>
    </cfRule>
  </conditionalFormatting>
  <conditionalFormatting sqref="AG56">
    <cfRule type="cellIs" dxfId="4325" priority="1098" stopIfTrue="1" operator="notEqual">
      <formula>BJ26</formula>
    </cfRule>
    <cfRule type="expression" dxfId="4324" priority="1099" stopIfTrue="1">
      <formula>$N$7=7</formula>
    </cfRule>
  </conditionalFormatting>
  <conditionalFormatting sqref="AP46">
    <cfRule type="cellIs" dxfId="4323" priority="1096" stopIfTrue="1" operator="notEqual">
      <formula>BA36</formula>
    </cfRule>
    <cfRule type="expression" dxfId="4322" priority="1097" stopIfTrue="1">
      <formula>$G$9=7</formula>
    </cfRule>
  </conditionalFormatting>
  <conditionalFormatting sqref="AQ46">
    <cfRule type="cellIs" dxfId="4321" priority="1094" stopIfTrue="1" operator="notEqual">
      <formula>AZ36</formula>
    </cfRule>
    <cfRule type="expression" dxfId="4320" priority="1095" stopIfTrue="1">
      <formula>$G$9=7</formula>
    </cfRule>
  </conditionalFormatting>
  <conditionalFormatting sqref="AH54">
    <cfRule type="cellIs" dxfId="4319" priority="1092" stopIfTrue="1" operator="notEqual">
      <formula>BI28</formula>
    </cfRule>
    <cfRule type="expression" dxfId="4318" priority="1093" stopIfTrue="1">
      <formula>$N$7=7</formula>
    </cfRule>
  </conditionalFormatting>
  <conditionalFormatting sqref="AI54">
    <cfRule type="cellIs" dxfId="4317" priority="1090" stopIfTrue="1" operator="notEqual">
      <formula>BH28</formula>
    </cfRule>
    <cfRule type="expression" dxfId="4316" priority="1091" stopIfTrue="1">
      <formula>$N$7=7</formula>
    </cfRule>
  </conditionalFormatting>
  <conditionalFormatting sqref="AJ52">
    <cfRule type="cellIs" dxfId="4315" priority="1088" stopIfTrue="1" operator="notEqual">
      <formula>BG30</formula>
    </cfRule>
    <cfRule type="expression" dxfId="4314" priority="1089" stopIfTrue="1">
      <formula>$N$7=7</formula>
    </cfRule>
  </conditionalFormatting>
  <conditionalFormatting sqref="AK52">
    <cfRule type="cellIs" dxfId="4313" priority="1086" stopIfTrue="1" operator="notEqual">
      <formula>BF30</formula>
    </cfRule>
    <cfRule type="expression" dxfId="4312" priority="1087" stopIfTrue="1">
      <formula>$N$7=7</formula>
    </cfRule>
  </conditionalFormatting>
  <conditionalFormatting sqref="AL50">
    <cfRule type="cellIs" dxfId="4311" priority="1084" stopIfTrue="1" operator="notEqual">
      <formula>BE32</formula>
    </cfRule>
    <cfRule type="expression" dxfId="4310" priority="1085" stopIfTrue="1">
      <formula>$N$7=7</formula>
    </cfRule>
  </conditionalFormatting>
  <conditionalFormatting sqref="AM50">
    <cfRule type="cellIs" dxfId="4309" priority="1082" stopIfTrue="1" operator="notEqual">
      <formula>BD32</formula>
    </cfRule>
    <cfRule type="expression" dxfId="4308" priority="1083" stopIfTrue="1">
      <formula>$N$7=7</formula>
    </cfRule>
  </conditionalFormatting>
  <conditionalFormatting sqref="AN48">
    <cfRule type="cellIs" dxfId="4307" priority="1080" stopIfTrue="1" operator="notEqual">
      <formula>BC34</formula>
    </cfRule>
    <cfRule type="expression" dxfId="4306" priority="1081" stopIfTrue="1">
      <formula>$N$7=7</formula>
    </cfRule>
  </conditionalFormatting>
  <conditionalFormatting sqref="AO48">
    <cfRule type="cellIs" dxfId="4305" priority="1078" stopIfTrue="1" operator="notEqual">
      <formula>BB34</formula>
    </cfRule>
    <cfRule type="expression" dxfId="4304" priority="1079" stopIfTrue="1">
      <formula>$N$7=7</formula>
    </cfRule>
  </conditionalFormatting>
  <conditionalFormatting sqref="AJ54">
    <cfRule type="cellIs" dxfId="4303" priority="1076" stopIfTrue="1" operator="notEqual">
      <formula>BI30</formula>
    </cfRule>
    <cfRule type="expression" dxfId="4302" priority="1077" stopIfTrue="1">
      <formula>$N$7=8</formula>
    </cfRule>
  </conditionalFormatting>
  <conditionalFormatting sqref="AK54">
    <cfRule type="cellIs" dxfId="4301" priority="1074" stopIfTrue="1" operator="notEqual">
      <formula>BH30</formula>
    </cfRule>
    <cfRule type="expression" dxfId="4300" priority="1075" stopIfTrue="1">
      <formula>$N$7=8</formula>
    </cfRule>
  </conditionalFormatting>
  <conditionalFormatting sqref="AN50">
    <cfRule type="cellIs" dxfId="4299" priority="1072" stopIfTrue="1" operator="notEqual">
      <formula>BE34</formula>
    </cfRule>
    <cfRule type="expression" dxfId="4298" priority="1073" stopIfTrue="1">
      <formula>$N$7=8</formula>
    </cfRule>
  </conditionalFormatting>
  <conditionalFormatting sqref="AO50">
    <cfRule type="cellIs" dxfId="4297" priority="1070" stopIfTrue="1" operator="notEqual">
      <formula>BD34</formula>
    </cfRule>
    <cfRule type="expression" dxfId="4296" priority="1071" stopIfTrue="1">
      <formula>$N$7=8</formula>
    </cfRule>
  </conditionalFormatting>
  <conditionalFormatting sqref="AP48">
    <cfRule type="cellIs" dxfId="4295" priority="1068" stopIfTrue="1" operator="notEqual">
      <formula>BC36</formula>
    </cfRule>
    <cfRule type="expression" dxfId="4294" priority="1069" stopIfTrue="1">
      <formula>$G$9=8</formula>
    </cfRule>
  </conditionalFormatting>
  <conditionalFormatting sqref="AQ48">
    <cfRule type="cellIs" dxfId="4293" priority="1066" stopIfTrue="1" operator="notEqual">
      <formula>BB36</formula>
    </cfRule>
    <cfRule type="expression" dxfId="4292" priority="1067" stopIfTrue="1">
      <formula>$G$9=8</formula>
    </cfRule>
  </conditionalFormatting>
  <conditionalFormatting sqref="AH56">
    <cfRule type="cellIs" dxfId="4291" priority="1064" stopIfTrue="1" operator="notEqual">
      <formula>BK28</formula>
    </cfRule>
    <cfRule type="expression" dxfId="4290" priority="1065" stopIfTrue="1">
      <formula>$N$7=8</formula>
    </cfRule>
  </conditionalFormatting>
  <conditionalFormatting sqref="AI56">
    <cfRule type="cellIs" dxfId="4289" priority="1062" stopIfTrue="1" operator="notEqual">
      <formula>BJ28</formula>
    </cfRule>
    <cfRule type="expression" dxfId="4288" priority="1063" stopIfTrue="1">
      <formula>$N$7=8</formula>
    </cfRule>
  </conditionalFormatting>
  <conditionalFormatting sqref="AF58">
    <cfRule type="cellIs" dxfId="4287" priority="1060" stopIfTrue="1" operator="notEqual">
      <formula>BM26</formula>
    </cfRule>
    <cfRule type="expression" dxfId="4286" priority="1061" stopIfTrue="1">
      <formula>$N$7=8</formula>
    </cfRule>
  </conditionalFormatting>
  <conditionalFormatting sqref="AG58">
    <cfRule type="cellIs" dxfId="4285" priority="1058" stopIfTrue="1" operator="notEqual">
      <formula>BL26</formula>
    </cfRule>
    <cfRule type="expression" dxfId="4284" priority="1059" stopIfTrue="1">
      <formula>$N$7=8</formula>
    </cfRule>
  </conditionalFormatting>
  <conditionalFormatting sqref="AD60">
    <cfRule type="cellIs" dxfId="4283" priority="1056" stopIfTrue="1" operator="notEqual">
      <formula>BO24</formula>
    </cfRule>
    <cfRule type="expression" dxfId="4282" priority="1057" stopIfTrue="1">
      <formula>$N$7=8</formula>
    </cfRule>
  </conditionalFormatting>
  <conditionalFormatting sqref="AE60">
    <cfRule type="cellIs" dxfId="4281" priority="1054" stopIfTrue="1" operator="notEqual">
      <formula>BN24</formula>
    </cfRule>
    <cfRule type="expression" dxfId="4280" priority="1055" stopIfTrue="1">
      <formula>$N$7=8</formula>
    </cfRule>
  </conditionalFormatting>
  <conditionalFormatting sqref="AR46">
    <cfRule type="cellIs" dxfId="4279" priority="1052" stopIfTrue="1" operator="notEqual">
      <formula>BA38</formula>
    </cfRule>
    <cfRule type="expression" dxfId="4278" priority="1053" stopIfTrue="1">
      <formula>$G$9=8</formula>
    </cfRule>
  </conditionalFormatting>
  <conditionalFormatting sqref="AS46">
    <cfRule type="cellIs" dxfId="4277" priority="1050" stopIfTrue="1" operator="notEqual">
      <formula>AZ38</formula>
    </cfRule>
    <cfRule type="expression" dxfId="4276" priority="1051" stopIfTrue="1">
      <formula>$G$9=8</formula>
    </cfRule>
  </conditionalFormatting>
  <conditionalFormatting sqref="V62">
    <cfRule type="cellIs" dxfId="4275" priority="1048" stopIfTrue="1" operator="notEqual">
      <formula>BQ16</formula>
    </cfRule>
    <cfRule type="expression" dxfId="4274" priority="1049" stopIfTrue="1">
      <formula>$N$7=5</formula>
    </cfRule>
  </conditionalFormatting>
  <conditionalFormatting sqref="W62">
    <cfRule type="cellIs" dxfId="4273" priority="1046" stopIfTrue="1" operator="notEqual">
      <formula>BP16</formula>
    </cfRule>
    <cfRule type="expression" dxfId="4272" priority="1047" stopIfTrue="1">
      <formula>$N$7=5</formula>
    </cfRule>
  </conditionalFormatting>
  <conditionalFormatting sqref="AF60">
    <cfRule type="cellIs" dxfId="4271" priority="1044" stopIfTrue="1" operator="notEqual">
      <formula>BO26</formula>
    </cfRule>
    <cfRule type="expression" dxfId="4270" priority="1045" stopIfTrue="1">
      <formula>$N$7=9</formula>
    </cfRule>
  </conditionalFormatting>
  <conditionalFormatting sqref="AG60">
    <cfRule type="cellIs" dxfId="4269" priority="1042" stopIfTrue="1" operator="notEqual">
      <formula>BN26</formula>
    </cfRule>
    <cfRule type="expression" dxfId="4268" priority="1043" stopIfTrue="1">
      <formula>$N$7=9</formula>
    </cfRule>
  </conditionalFormatting>
  <conditionalFormatting sqref="AH58">
    <cfRule type="cellIs" dxfId="4267" priority="1040" stopIfTrue="1" operator="notEqual">
      <formula>BM28</formula>
    </cfRule>
    <cfRule type="expression" dxfId="4266" priority="1041" stopIfTrue="1">
      <formula>$N$7=9</formula>
    </cfRule>
  </conditionalFormatting>
  <conditionalFormatting sqref="AI58">
    <cfRule type="cellIs" dxfId="4265" priority="1038" stopIfTrue="1" operator="notEqual">
      <formula>BL28</formula>
    </cfRule>
    <cfRule type="expression" dxfId="4264" priority="1039" stopIfTrue="1">
      <formula>$N$7=9</formula>
    </cfRule>
  </conditionalFormatting>
  <conditionalFormatting sqref="AJ56">
    <cfRule type="cellIs" dxfId="4263" priority="1036" stopIfTrue="1" operator="notEqual">
      <formula>BK30</formula>
    </cfRule>
    <cfRule type="expression" dxfId="4262" priority="1037" stopIfTrue="1">
      <formula>$N$7=9</formula>
    </cfRule>
  </conditionalFormatting>
  <conditionalFormatting sqref="AK56">
    <cfRule type="cellIs" dxfId="4261" priority="1034" stopIfTrue="1" operator="notEqual">
      <formula>BJ30</formula>
    </cfRule>
    <cfRule type="expression" dxfId="4260" priority="1035" stopIfTrue="1">
      <formula>$N$7=9</formula>
    </cfRule>
  </conditionalFormatting>
  <conditionalFormatting sqref="AL54">
    <cfRule type="cellIs" dxfId="4259" priority="1032" stopIfTrue="1" operator="notEqual">
      <formula>BI32</formula>
    </cfRule>
    <cfRule type="expression" dxfId="4258" priority="1033" stopIfTrue="1">
      <formula>$N$7=9</formula>
    </cfRule>
  </conditionalFormatting>
  <conditionalFormatting sqref="AM54">
    <cfRule type="cellIs" dxfId="4257" priority="1030" stopIfTrue="1" operator="notEqual">
      <formula>BH32</formula>
    </cfRule>
    <cfRule type="expression" dxfId="4256" priority="1031" stopIfTrue="1">
      <formula>$N$7=9</formula>
    </cfRule>
  </conditionalFormatting>
  <conditionalFormatting sqref="AR48">
    <cfRule type="cellIs" dxfId="4255" priority="1028" stopIfTrue="1" operator="notEqual">
      <formula>BC38</formula>
    </cfRule>
    <cfRule type="expression" dxfId="4254" priority="1029" stopIfTrue="1">
      <formula>$G$9=9</formula>
    </cfRule>
  </conditionalFormatting>
  <conditionalFormatting sqref="AS48">
    <cfRule type="cellIs" dxfId="4253" priority="1026" stopIfTrue="1" operator="notEqual">
      <formula>BB38</formula>
    </cfRule>
    <cfRule type="expression" dxfId="4252" priority="1027" stopIfTrue="1">
      <formula>$G$9=9</formula>
    </cfRule>
  </conditionalFormatting>
  <conditionalFormatting sqref="AP50">
    <cfRule type="cellIs" dxfId="4251" priority="1024" stopIfTrue="1" operator="notEqual">
      <formula>BE36</formula>
    </cfRule>
    <cfRule type="expression" dxfId="4250" priority="1025" stopIfTrue="1">
      <formula>$G$9=9</formula>
    </cfRule>
  </conditionalFormatting>
  <conditionalFormatting sqref="AQ50">
    <cfRule type="cellIs" dxfId="4249" priority="1022" stopIfTrue="1" operator="notEqual">
      <formula>BD36</formula>
    </cfRule>
    <cfRule type="expression" dxfId="4248" priority="1023" stopIfTrue="1">
      <formula>$G$9=9</formula>
    </cfRule>
  </conditionalFormatting>
  <conditionalFormatting sqref="AN52">
    <cfRule type="cellIs" dxfId="4247" priority="1020" stopIfTrue="1" operator="notEqual">
      <formula>BG34</formula>
    </cfRule>
    <cfRule type="expression" dxfId="4246" priority="1021" stopIfTrue="1">
      <formula>$N$7=9</formula>
    </cfRule>
  </conditionalFormatting>
  <conditionalFormatting sqref="AO52">
    <cfRule type="cellIs" dxfId="4245" priority="1018" stopIfTrue="1" operator="notEqual">
      <formula>BF34</formula>
    </cfRule>
    <cfRule type="expression" dxfId="4244" priority="1019" stopIfTrue="1">
      <formula>$N$7=9</formula>
    </cfRule>
  </conditionalFormatting>
  <conditionalFormatting sqref="AJ58">
    <cfRule type="cellIs" dxfId="4243" priority="1016" stopIfTrue="1" operator="notEqual">
      <formula>BM30</formula>
    </cfRule>
    <cfRule type="expression" dxfId="4242" priority="1017" stopIfTrue="1">
      <formula>$N$7=10</formula>
    </cfRule>
  </conditionalFormatting>
  <conditionalFormatting sqref="AK58">
    <cfRule type="cellIs" dxfId="4241" priority="1014" stopIfTrue="1" operator="notEqual">
      <formula>BL30</formula>
    </cfRule>
    <cfRule type="expression" dxfId="4240" priority="1015" stopIfTrue="1">
      <formula>$N$7=10</formula>
    </cfRule>
  </conditionalFormatting>
  <conditionalFormatting sqref="AV54 AR50">
    <cfRule type="cellIs" dxfId="4239" priority="1012" stopIfTrue="1" operator="notEqual">
      <formula>BE38</formula>
    </cfRule>
    <cfRule type="expression" dxfId="4238" priority="1013" stopIfTrue="1">
      <formula>$G$9=10</formula>
    </cfRule>
  </conditionalFormatting>
  <conditionalFormatting sqref="AW54 AS50">
    <cfRule type="cellIs" dxfId="4237" priority="1010" stopIfTrue="1" operator="notEqual">
      <formula>BD38</formula>
    </cfRule>
    <cfRule type="expression" dxfId="4236" priority="1011" stopIfTrue="1">
      <formula>$G$9=10</formula>
    </cfRule>
  </conditionalFormatting>
  <conditionalFormatting sqref="AL56">
    <cfRule type="cellIs" dxfId="4235" priority="1008" stopIfTrue="1" operator="notEqual">
      <formula>BK32</formula>
    </cfRule>
    <cfRule type="expression" dxfId="4234" priority="1009" stopIfTrue="1">
      <formula>$N$7=10</formula>
    </cfRule>
  </conditionalFormatting>
  <conditionalFormatting sqref="AM56">
    <cfRule type="cellIs" dxfId="4233" priority="1006" stopIfTrue="1" operator="notEqual">
      <formula>BJ32</formula>
    </cfRule>
    <cfRule type="expression" dxfId="4232" priority="1007" stopIfTrue="1">
      <formula>$N$7=10</formula>
    </cfRule>
  </conditionalFormatting>
  <conditionalFormatting sqref="AL58">
    <cfRule type="cellIs" dxfId="4231" priority="1004" stopIfTrue="1" operator="notEqual">
      <formula>BM32</formula>
    </cfRule>
    <cfRule type="expression" dxfId="4230" priority="1005" stopIfTrue="1">
      <formula>$N$7=11</formula>
    </cfRule>
  </conditionalFormatting>
  <conditionalFormatting sqref="AM58">
    <cfRule type="cellIs" dxfId="4229" priority="1002" stopIfTrue="1" operator="notEqual">
      <formula>BL32</formula>
    </cfRule>
    <cfRule type="expression" dxfId="4228" priority="1003" stopIfTrue="1">
      <formula>$N$7=11</formula>
    </cfRule>
  </conditionalFormatting>
  <conditionalFormatting sqref="AR52">
    <cfRule type="cellIs" dxfId="4227" priority="1000" stopIfTrue="1" operator="notEqual">
      <formula>BG38</formula>
    </cfRule>
    <cfRule type="expression" dxfId="4226" priority="1001" stopIfTrue="1">
      <formula>$G$9=11</formula>
    </cfRule>
  </conditionalFormatting>
  <conditionalFormatting sqref="AU54">
    <cfRule type="cellIs" dxfId="4225" priority="998" stopIfTrue="1" operator="notEqual">
      <formula>BH40</formula>
    </cfRule>
    <cfRule type="expression" dxfId="4224" priority="999" stopIfTrue="1">
      <formula>$G$9=13</formula>
    </cfRule>
  </conditionalFormatting>
  <conditionalFormatting sqref="AN60">
    <cfRule type="cellIs" dxfId="4223" priority="996" stopIfTrue="1" operator="notEqual">
      <formula>BO34</formula>
    </cfRule>
    <cfRule type="expression" dxfId="4222" priority="997" stopIfTrue="1">
      <formula>$N$7=13</formula>
    </cfRule>
  </conditionalFormatting>
  <conditionalFormatting sqref="AO60">
    <cfRule type="cellIs" dxfId="4221" priority="994" stopIfTrue="1" operator="notEqual">
      <formula>BN34</formula>
    </cfRule>
    <cfRule type="expression" dxfId="4220" priority="995" stopIfTrue="1">
      <formula>$N$7=13</formula>
    </cfRule>
  </conditionalFormatting>
  <conditionalFormatting sqref="AT54">
    <cfRule type="cellIs" dxfId="4219" priority="992" stopIfTrue="1" operator="notEqual">
      <formula>BI40</formula>
    </cfRule>
    <cfRule type="expression" dxfId="4218" priority="993" stopIfTrue="1">
      <formula>$G$9=13</formula>
    </cfRule>
  </conditionalFormatting>
  <conditionalFormatting sqref="AH60">
    <cfRule type="cellIs" dxfId="4217" priority="990" stopIfTrue="1" operator="notEqual">
      <formula>BO28</formula>
    </cfRule>
    <cfRule type="expression" dxfId="4216" priority="991" stopIfTrue="1">
      <formula>$N$7=10</formula>
    </cfRule>
  </conditionalFormatting>
  <conditionalFormatting sqref="AI60">
    <cfRule type="cellIs" dxfId="4215" priority="988" stopIfTrue="1" operator="notEqual">
      <formula>BN28</formula>
    </cfRule>
    <cfRule type="expression" dxfId="4214" priority="989" stopIfTrue="1">
      <formula>$N$7=10</formula>
    </cfRule>
  </conditionalFormatting>
  <conditionalFormatting sqref="AT48 BD58">
    <cfRule type="cellIs" dxfId="4213" priority="986" stopIfTrue="1" operator="notEqual">
      <formula>BC40</formula>
    </cfRule>
    <cfRule type="expression" dxfId="4212" priority="987" stopIfTrue="1">
      <formula>$G$9=10</formula>
    </cfRule>
  </conditionalFormatting>
  <conditionalFormatting sqref="AU48 BE58">
    <cfRule type="cellIs" dxfId="4211" priority="984" stopIfTrue="1" operator="notEqual">
      <formula>BB40</formula>
    </cfRule>
    <cfRule type="expression" dxfId="4210" priority="985" stopIfTrue="1">
      <formula>$G$9=10</formula>
    </cfRule>
  </conditionalFormatting>
  <conditionalFormatting sqref="X62">
    <cfRule type="cellIs" dxfId="4209" priority="982" stopIfTrue="1" operator="notEqual">
      <formula>BQ18</formula>
    </cfRule>
    <cfRule type="expression" dxfId="4208" priority="983" stopIfTrue="1">
      <formula>$N$7=6</formula>
    </cfRule>
  </conditionalFormatting>
  <conditionalFormatting sqref="Y62">
    <cfRule type="cellIs" dxfId="4207" priority="980" stopIfTrue="1" operator="notEqual">
      <formula>BP18</formula>
    </cfRule>
    <cfRule type="expression" dxfId="4206" priority="981" stopIfTrue="1">
      <formula>$N$7=6</formula>
    </cfRule>
  </conditionalFormatting>
  <conditionalFormatting sqref="AJ60">
    <cfRule type="cellIs" dxfId="4205" priority="978" stopIfTrue="1" operator="notEqual">
      <formula>BO30</formula>
    </cfRule>
    <cfRule type="expression" dxfId="4204" priority="979" stopIfTrue="1">
      <formula>$N$7=11</formula>
    </cfRule>
  </conditionalFormatting>
  <conditionalFormatting sqref="AK60">
    <cfRule type="cellIs" dxfId="4203" priority="976" stopIfTrue="1" operator="notEqual">
      <formula>BN30</formula>
    </cfRule>
    <cfRule type="expression" dxfId="4202" priority="977" stopIfTrue="1">
      <formula>$N$7=11</formula>
    </cfRule>
  </conditionalFormatting>
  <conditionalFormatting sqref="AT50">
    <cfRule type="cellIs" dxfId="4201" priority="974" stopIfTrue="1" operator="notEqual">
      <formula>BE40</formula>
    </cfRule>
    <cfRule type="expression" dxfId="4200" priority="975" stopIfTrue="1">
      <formula>$G$9=11</formula>
    </cfRule>
  </conditionalFormatting>
  <conditionalFormatting sqref="AU50">
    <cfRule type="cellIs" dxfId="4199" priority="972" stopIfTrue="1" operator="notEqual">
      <formula>BD40</formula>
    </cfRule>
    <cfRule type="expression" dxfId="4198" priority="973" stopIfTrue="1">
      <formula>$G$9=11</formula>
    </cfRule>
  </conditionalFormatting>
  <conditionalFormatting sqref="AS52">
    <cfRule type="cellIs" dxfId="4197" priority="970" stopIfTrue="1" operator="notEqual">
      <formula>BF38</formula>
    </cfRule>
    <cfRule type="expression" dxfId="4196" priority="971" stopIfTrue="1">
      <formula>$G$9=11</formula>
    </cfRule>
  </conditionalFormatting>
  <conditionalFormatting sqref="AN56">
    <cfRule type="cellIs" dxfId="4195" priority="968" stopIfTrue="1" operator="notEqual">
      <formula>BK34</formula>
    </cfRule>
    <cfRule type="expression" dxfId="4194" priority="969" stopIfTrue="1">
      <formula>$N$7=11</formula>
    </cfRule>
  </conditionalFormatting>
  <conditionalFormatting sqref="AO56">
    <cfRule type="cellIs" dxfId="4193" priority="966" stopIfTrue="1" operator="notEqual">
      <formula>BJ34</formula>
    </cfRule>
    <cfRule type="expression" dxfId="4192" priority="967" stopIfTrue="1">
      <formula>$N$7=11</formula>
    </cfRule>
  </conditionalFormatting>
  <conditionalFormatting sqref="AL60">
    <cfRule type="cellIs" dxfId="4191" priority="964" stopIfTrue="1" operator="notEqual">
      <formula>BO32</formula>
    </cfRule>
    <cfRule type="expression" dxfId="4190" priority="965" stopIfTrue="1">
      <formula>$N$7=12</formula>
    </cfRule>
  </conditionalFormatting>
  <conditionalFormatting sqref="AM60">
    <cfRule type="cellIs" dxfId="4189" priority="962" stopIfTrue="1" operator="notEqual">
      <formula>BN32</formula>
    </cfRule>
    <cfRule type="expression" dxfId="4188" priority="963" stopIfTrue="1">
      <formula>$N$7=12</formula>
    </cfRule>
  </conditionalFormatting>
  <conditionalFormatting sqref="AT52">
    <cfRule type="cellIs" dxfId="4187" priority="960" stopIfTrue="1" operator="notEqual">
      <formula>BG40</formula>
    </cfRule>
    <cfRule type="expression" dxfId="4186" priority="961" stopIfTrue="1">
      <formula>$G$9=12</formula>
    </cfRule>
  </conditionalFormatting>
  <conditionalFormatting sqref="AU52">
    <cfRule type="cellIs" dxfId="4185" priority="958" stopIfTrue="1" operator="notEqual">
      <formula>BF40</formula>
    </cfRule>
    <cfRule type="expression" dxfId="4184" priority="959" stopIfTrue="1">
      <formula>$G$9=12</formula>
    </cfRule>
  </conditionalFormatting>
  <conditionalFormatting sqref="Z62">
    <cfRule type="cellIs" dxfId="4183" priority="956" stopIfTrue="1" operator="notEqual">
      <formula>BQ20</formula>
    </cfRule>
    <cfRule type="expression" dxfId="4182" priority="957" stopIfTrue="1">
      <formula>$N$7=7</formula>
    </cfRule>
  </conditionalFormatting>
  <conditionalFormatting sqref="AA62">
    <cfRule type="cellIs" dxfId="4181" priority="954" stopIfTrue="1" operator="notEqual">
      <formula>BP20</formula>
    </cfRule>
    <cfRule type="expression" dxfId="4180" priority="955" stopIfTrue="1">
      <formula>$N$7=7</formula>
    </cfRule>
  </conditionalFormatting>
  <conditionalFormatting sqref="AR56">
    <cfRule type="cellIs" dxfId="4179" priority="952" stopIfTrue="1" operator="notEqual">
      <formula>BK38</formula>
    </cfRule>
    <cfRule type="expression" dxfId="4178" priority="953" stopIfTrue="1">
      <formula>$G$9=13</formula>
    </cfRule>
  </conditionalFormatting>
  <conditionalFormatting sqref="AS56">
    <cfRule type="cellIs" dxfId="4177" priority="950" stopIfTrue="1" operator="notEqual">
      <formula>BJ38</formula>
    </cfRule>
    <cfRule type="expression" dxfId="4176" priority="951" stopIfTrue="1">
      <formula>$G$9=13</formula>
    </cfRule>
  </conditionalFormatting>
  <conditionalFormatting sqref="AR62">
    <cfRule type="cellIs" dxfId="4175" priority="948" stopIfTrue="1" operator="notEqual">
      <formula>BQ38</formula>
    </cfRule>
    <cfRule type="expression" dxfId="4174" priority="949" stopIfTrue="1">
      <formula>$G$9=14</formula>
    </cfRule>
  </conditionalFormatting>
  <conditionalFormatting sqref="AS62">
    <cfRule type="cellIs" dxfId="4173" priority="946" stopIfTrue="1" operator="notEqual">
      <formula>BP38</formula>
    </cfRule>
    <cfRule type="expression" dxfId="4172" priority="947" stopIfTrue="1">
      <formula>$G$9=14</formula>
    </cfRule>
  </conditionalFormatting>
  <conditionalFormatting sqref="AV58 AT56">
    <cfRule type="cellIs" dxfId="4171" priority="944" stopIfTrue="1" operator="notEqual">
      <formula>BK40</formula>
    </cfRule>
    <cfRule type="expression" dxfId="4170" priority="945" stopIfTrue="1">
      <formula>$G$9=14</formula>
    </cfRule>
  </conditionalFormatting>
  <conditionalFormatting sqref="AW58 AU56">
    <cfRule type="cellIs" dxfId="4169" priority="942" stopIfTrue="1" operator="notEqual">
      <formula>BJ40</formula>
    </cfRule>
    <cfRule type="expression" dxfId="4168" priority="943" stopIfTrue="1">
      <formula>$G$9=14</formula>
    </cfRule>
  </conditionalFormatting>
  <conditionalFormatting sqref="AR60">
    <cfRule type="cellIs" dxfId="4167" priority="940" stopIfTrue="1" operator="notEqual">
      <formula>BO38</formula>
    </cfRule>
    <cfRule type="expression" dxfId="4166" priority="941" stopIfTrue="1">
      <formula>$G$9=15</formula>
    </cfRule>
  </conditionalFormatting>
  <conditionalFormatting sqref="AS60">
    <cfRule type="cellIs" dxfId="4165" priority="938" stopIfTrue="1" operator="notEqual">
      <formula>BN38</formula>
    </cfRule>
    <cfRule type="expression" dxfId="4164" priority="939" stopIfTrue="1">
      <formula>$G$9=15</formula>
    </cfRule>
  </conditionalFormatting>
  <conditionalFormatting sqref="AT58">
    <cfRule type="cellIs" dxfId="4163" priority="936" stopIfTrue="1" operator="notEqual">
      <formula>BM40</formula>
    </cfRule>
    <cfRule type="expression" dxfId="4162" priority="937" stopIfTrue="1">
      <formula>$G$9=15</formula>
    </cfRule>
  </conditionalFormatting>
  <conditionalFormatting sqref="AU58">
    <cfRule type="cellIs" dxfId="4161" priority="934" stopIfTrue="1" operator="notEqual">
      <formula>BL40</formula>
    </cfRule>
    <cfRule type="expression" dxfId="4160" priority="935" stopIfTrue="1">
      <formula>$G$9=15</formula>
    </cfRule>
  </conditionalFormatting>
  <conditionalFormatting sqref="AB44">
    <cfRule type="cellIs" dxfId="4159" priority="932" stopIfTrue="1" operator="notEqual">
      <formula>AY22</formula>
    </cfRule>
    <cfRule type="expression" dxfId="4158" priority="933" stopIfTrue="1">
      <formula>$N$7=13</formula>
    </cfRule>
  </conditionalFormatting>
  <conditionalFormatting sqref="AC44">
    <cfRule type="cellIs" dxfId="4157" priority="930" stopIfTrue="1" operator="notEqual">
      <formula>AX22</formula>
    </cfRule>
    <cfRule type="expression" dxfId="4156" priority="931" stopIfTrue="1">
      <formula>$N$7=13</formula>
    </cfRule>
  </conditionalFormatting>
  <conditionalFormatting sqref="AV60">
    <cfRule type="cellIs" dxfId="4155" priority="928" stopIfTrue="1" operator="notEqual">
      <formula>BO42</formula>
    </cfRule>
    <cfRule type="expression" dxfId="4154" priority="929" stopIfTrue="1">
      <formula>$G$9=16</formula>
    </cfRule>
  </conditionalFormatting>
  <conditionalFormatting sqref="AW60">
    <cfRule type="cellIs" dxfId="4153" priority="926" stopIfTrue="1" operator="notEqual">
      <formula>BN42</formula>
    </cfRule>
    <cfRule type="expression" dxfId="4152" priority="927" stopIfTrue="1">
      <formula>$G$9=16</formula>
    </cfRule>
  </conditionalFormatting>
  <conditionalFormatting sqref="N58">
    <cfRule type="cellIs" dxfId="4151" priority="924" stopIfTrue="1" operator="notEqual">
      <formula>BM8</formula>
    </cfRule>
    <cfRule type="expression" dxfId="4150" priority="925" stopIfTrue="1">
      <formula>$N$7=13</formula>
    </cfRule>
  </conditionalFormatting>
  <conditionalFormatting sqref="O58">
    <cfRule type="cellIs" dxfId="4149" priority="922" stopIfTrue="1" operator="notEqual">
      <formula>BL8</formula>
    </cfRule>
    <cfRule type="expression" dxfId="4148" priority="923" stopIfTrue="1">
      <formula>$N$7=13</formula>
    </cfRule>
  </conditionalFormatting>
  <conditionalFormatting sqref="P56">
    <cfRule type="cellIs" dxfId="4147" priority="920" stopIfTrue="1" operator="notEqual">
      <formula>BK10</formula>
    </cfRule>
    <cfRule type="expression" dxfId="4146" priority="921" stopIfTrue="1">
      <formula>$N$7=13</formula>
    </cfRule>
  </conditionalFormatting>
  <conditionalFormatting sqref="Q56">
    <cfRule type="cellIs" dxfId="4145" priority="918" stopIfTrue="1" operator="notEqual">
      <formula>BJ10</formula>
    </cfRule>
    <cfRule type="expression" dxfId="4144" priority="919" stopIfTrue="1">
      <formula>$N$7=13</formula>
    </cfRule>
  </conditionalFormatting>
  <conditionalFormatting sqref="R54">
    <cfRule type="cellIs" dxfId="4143" priority="916" stopIfTrue="1" operator="notEqual">
      <formula>BI12</formula>
    </cfRule>
    <cfRule type="expression" dxfId="4142" priority="917" stopIfTrue="1">
      <formula>$N$7=13</formula>
    </cfRule>
  </conditionalFormatting>
  <conditionalFormatting sqref="S54">
    <cfRule type="cellIs" dxfId="4141" priority="914" stopIfTrue="1" operator="notEqual">
      <formula>BH12</formula>
    </cfRule>
    <cfRule type="expression" dxfId="4140" priority="915" stopIfTrue="1">
      <formula>$N$7=13</formula>
    </cfRule>
  </conditionalFormatting>
  <conditionalFormatting sqref="T52">
    <cfRule type="cellIs" dxfId="4139" priority="912" stopIfTrue="1" operator="notEqual">
      <formula>BG14</formula>
    </cfRule>
    <cfRule type="expression" dxfId="4138" priority="913" stopIfTrue="1">
      <formula>$N$7=13</formula>
    </cfRule>
  </conditionalFormatting>
  <conditionalFormatting sqref="U52">
    <cfRule type="cellIs" dxfId="4137" priority="910" stopIfTrue="1" operator="notEqual">
      <formula>BF14</formula>
    </cfRule>
    <cfRule type="expression" dxfId="4136" priority="911" stopIfTrue="1">
      <formula>$N$7=13</formula>
    </cfRule>
  </conditionalFormatting>
  <conditionalFormatting sqref="V50">
    <cfRule type="cellIs" dxfId="4135" priority="908" stopIfTrue="1" operator="notEqual">
      <formula>BE16</formula>
    </cfRule>
    <cfRule type="expression" dxfId="4134" priority="909" stopIfTrue="1">
      <formula>$N$7=13</formula>
    </cfRule>
  </conditionalFormatting>
  <conditionalFormatting sqref="W50">
    <cfRule type="cellIs" dxfId="4133" priority="906" stopIfTrue="1" operator="notEqual">
      <formula>BD16</formula>
    </cfRule>
    <cfRule type="expression" dxfId="4132" priority="907" stopIfTrue="1">
      <formula>$N$7=13</formula>
    </cfRule>
  </conditionalFormatting>
  <conditionalFormatting sqref="X48">
    <cfRule type="cellIs" dxfId="4131" priority="904" stopIfTrue="1" operator="notEqual">
      <formula>BC18</formula>
    </cfRule>
    <cfRule type="expression" dxfId="4130" priority="905" stopIfTrue="1">
      <formula>$N$7=13</formula>
    </cfRule>
  </conditionalFormatting>
  <conditionalFormatting sqref="Y48">
    <cfRule type="cellIs" dxfId="4129" priority="902" stopIfTrue="1" operator="notEqual">
      <formula>BB18</formula>
    </cfRule>
    <cfRule type="expression" dxfId="4128" priority="903" stopIfTrue="1">
      <formula>$N$7=13</formula>
    </cfRule>
  </conditionalFormatting>
  <conditionalFormatting sqref="Z46">
    <cfRule type="cellIs" dxfId="4127" priority="900" stopIfTrue="1" operator="notEqual">
      <formula>BA20</formula>
    </cfRule>
    <cfRule type="expression" dxfId="4126" priority="901" stopIfTrue="1">
      <formula>$N$7=13</formula>
    </cfRule>
  </conditionalFormatting>
  <conditionalFormatting sqref="AA46">
    <cfRule type="cellIs" dxfId="4125" priority="898" stopIfTrue="1" operator="notEqual">
      <formula>AZ20</formula>
    </cfRule>
    <cfRule type="expression" dxfId="4124" priority="899" stopIfTrue="1">
      <formula>$N$7=13</formula>
    </cfRule>
  </conditionalFormatting>
  <conditionalFormatting sqref="AD62">
    <cfRule type="cellIs" dxfId="4123" priority="896" stopIfTrue="1" operator="notEqual">
      <formula>BQ24</formula>
    </cfRule>
    <cfRule type="expression" dxfId="4122" priority="897" stopIfTrue="1">
      <formula>$N$7=9</formula>
    </cfRule>
  </conditionalFormatting>
  <conditionalFormatting sqref="AE62">
    <cfRule type="cellIs" dxfId="4121" priority="894" stopIfTrue="1" operator="notEqual">
      <formula>BP24</formula>
    </cfRule>
    <cfRule type="expression" dxfId="4120" priority="895" stopIfTrue="1">
      <formula>$N$7=9</formula>
    </cfRule>
  </conditionalFormatting>
  <conditionalFormatting sqref="AV44">
    <cfRule type="cellIs" dxfId="4119" priority="892" stopIfTrue="1" operator="notEqual">
      <formula>AY42</formula>
    </cfRule>
    <cfRule type="expression" dxfId="4118" priority="893" stopIfTrue="1">
      <formula>$G$9=17</formula>
    </cfRule>
  </conditionalFormatting>
  <conditionalFormatting sqref="AW44">
    <cfRule type="cellIs" dxfId="4117" priority="890" stopIfTrue="1" operator="notEqual">
      <formula>AX42</formula>
    </cfRule>
    <cfRule type="expression" dxfId="4116" priority="891" stopIfTrue="1">
      <formula>$G$9=17</formula>
    </cfRule>
  </conditionalFormatting>
  <conditionalFormatting sqref="AB46">
    <cfRule type="cellIs" dxfId="4115" priority="888" stopIfTrue="1" operator="notEqual">
      <formula>BA22</formula>
    </cfRule>
    <cfRule type="expression" dxfId="4114" priority="889" stopIfTrue="1">
      <formula>$N$7=14</formula>
    </cfRule>
  </conditionalFormatting>
  <conditionalFormatting sqref="AC46">
    <cfRule type="cellIs" dxfId="4113" priority="886" stopIfTrue="1" operator="notEqual">
      <formula>AZ22</formula>
    </cfRule>
    <cfRule type="expression" dxfId="4112" priority="887" stopIfTrue="1">
      <formula>$N$7=14</formula>
    </cfRule>
  </conditionalFormatting>
  <conditionalFormatting sqref="Z48">
    <cfRule type="cellIs" dxfId="4111" priority="884" stopIfTrue="1" operator="notEqual">
      <formula>BC20</formula>
    </cfRule>
    <cfRule type="expression" dxfId="4110" priority="885" stopIfTrue="1">
      <formula>$N$7=14</formula>
    </cfRule>
  </conditionalFormatting>
  <conditionalFormatting sqref="AA48">
    <cfRule type="cellIs" dxfId="4109" priority="882" stopIfTrue="1" operator="notEqual">
      <formula>BB20</formula>
    </cfRule>
    <cfRule type="expression" dxfId="4108" priority="883" stopIfTrue="1">
      <formula>$N$7=14</formula>
    </cfRule>
  </conditionalFormatting>
  <conditionalFormatting sqref="X50">
    <cfRule type="cellIs" dxfId="4107" priority="880" stopIfTrue="1" operator="notEqual">
      <formula>BE18</formula>
    </cfRule>
    <cfRule type="expression" dxfId="4106" priority="881" stopIfTrue="1">
      <formula>$N$7=14</formula>
    </cfRule>
  </conditionalFormatting>
  <conditionalFormatting sqref="Y50">
    <cfRule type="cellIs" dxfId="4105" priority="878" stopIfTrue="1" operator="notEqual">
      <formula>BD18</formula>
    </cfRule>
    <cfRule type="expression" dxfId="4104" priority="879" stopIfTrue="1">
      <formula>$N$7=14</formula>
    </cfRule>
  </conditionalFormatting>
  <conditionalFormatting sqref="V52">
    <cfRule type="cellIs" dxfId="4103" priority="876" stopIfTrue="1" operator="notEqual">
      <formula>BG16</formula>
    </cfRule>
    <cfRule type="expression" dxfId="4102" priority="877" stopIfTrue="1">
      <formula>$N$7=14</formula>
    </cfRule>
  </conditionalFormatting>
  <conditionalFormatting sqref="W52">
    <cfRule type="cellIs" dxfId="4101" priority="874" stopIfTrue="1" operator="notEqual">
      <formula>BF16</formula>
    </cfRule>
    <cfRule type="expression" dxfId="4100" priority="875" stopIfTrue="1">
      <formula>$N$7=14</formula>
    </cfRule>
  </conditionalFormatting>
  <conditionalFormatting sqref="T54">
    <cfRule type="cellIs" dxfId="4099" priority="872" stopIfTrue="1" operator="notEqual">
      <formula>BI14</formula>
    </cfRule>
    <cfRule type="expression" dxfId="4098" priority="873" stopIfTrue="1">
      <formula>$N$7=14</formula>
    </cfRule>
  </conditionalFormatting>
  <conditionalFormatting sqref="U54">
    <cfRule type="cellIs" dxfId="4097" priority="870" stopIfTrue="1" operator="notEqual">
      <formula>BH14</formula>
    </cfRule>
    <cfRule type="expression" dxfId="4096" priority="871" stopIfTrue="1">
      <formula>$N$7=14</formula>
    </cfRule>
  </conditionalFormatting>
  <conditionalFormatting sqref="R56">
    <cfRule type="cellIs" dxfId="4095" priority="868" stopIfTrue="1" operator="notEqual">
      <formula>BK12</formula>
    </cfRule>
    <cfRule type="expression" dxfId="4094" priority="869" stopIfTrue="1">
      <formula>$N$7=14</formula>
    </cfRule>
  </conditionalFormatting>
  <conditionalFormatting sqref="S56">
    <cfRule type="cellIs" dxfId="4093" priority="866" stopIfTrue="1" operator="notEqual">
      <formula>BJ12</formula>
    </cfRule>
    <cfRule type="expression" dxfId="4092" priority="867" stopIfTrue="1">
      <formula>$N$7=14</formula>
    </cfRule>
  </conditionalFormatting>
  <conditionalFormatting sqref="P58">
    <cfRule type="cellIs" dxfId="4091" priority="864" stopIfTrue="1" operator="notEqual">
      <formula>BM10</formula>
    </cfRule>
    <cfRule type="expression" dxfId="4090" priority="865" stopIfTrue="1">
      <formula>$N$7=14</formula>
    </cfRule>
  </conditionalFormatting>
  <conditionalFormatting sqref="Q58">
    <cfRule type="cellIs" dxfId="4089" priority="862" stopIfTrue="1" operator="notEqual">
      <formula>BL10</formula>
    </cfRule>
    <cfRule type="expression" dxfId="4088" priority="863" stopIfTrue="1">
      <formula>$N$7=14</formula>
    </cfRule>
  </conditionalFormatting>
  <conditionalFormatting sqref="N60">
    <cfRule type="cellIs" dxfId="4087" priority="860" stopIfTrue="1" operator="notEqual">
      <formula>BO8</formula>
    </cfRule>
    <cfRule type="expression" dxfId="4086" priority="861" stopIfTrue="1">
      <formula>$N$7=14</formula>
    </cfRule>
  </conditionalFormatting>
  <conditionalFormatting sqref="O60">
    <cfRule type="cellIs" dxfId="4085" priority="858" stopIfTrue="1" operator="notEqual">
      <formula>BN8</formula>
    </cfRule>
    <cfRule type="expression" dxfId="4084" priority="859" stopIfTrue="1">
      <formula>$N$7=14</formula>
    </cfRule>
  </conditionalFormatting>
  <conditionalFormatting sqref="BP43:BQ43 BN57:BQ57 AX45:AY45 AX47:BA47 AX51:BE51 AX49:BC49 AX55:BI55 AX59:BM59 BP59:BQ59 AX53:BG53 AX57:BK57 AX61:BO61 BH51:BQ51 BJ53:BQ53 BL55:BQ55">
    <cfRule type="cellIs" dxfId="4083" priority="855" stopIfTrue="1" operator="equal">
      <formula>2</formula>
    </cfRule>
    <cfRule type="cellIs" dxfId="4082" priority="856" stopIfTrue="1" operator="equal">
      <formula>1</formula>
    </cfRule>
    <cfRule type="expression" dxfId="4081" priority="857" stopIfTrue="1">
      <formula>AX44+AY44&lt;3</formula>
    </cfRule>
  </conditionalFormatting>
  <conditionalFormatting sqref="BP52">
    <cfRule type="cellIs" dxfId="4080" priority="853" stopIfTrue="1" operator="notEqual">
      <formula>BG62</formula>
    </cfRule>
    <cfRule type="expression" dxfId="4079" priority="854" stopIfTrue="1">
      <formula>$G$9=8</formula>
    </cfRule>
  </conditionalFormatting>
  <conditionalFormatting sqref="BQ52">
    <cfRule type="cellIs" dxfId="4078" priority="851" stopIfTrue="1" operator="notEqual">
      <formula>BF62</formula>
    </cfRule>
    <cfRule type="expression" dxfId="4077" priority="852" stopIfTrue="1">
      <formula>$G$9=8</formula>
    </cfRule>
  </conditionalFormatting>
  <conditionalFormatting sqref="BF62">
    <cfRule type="cellIs" dxfId="4076" priority="849" stopIfTrue="1" operator="notEqual">
      <formula>BQ52</formula>
    </cfRule>
    <cfRule type="expression" dxfId="4075" priority="850" stopIfTrue="1">
      <formula>$G$9=8</formula>
    </cfRule>
  </conditionalFormatting>
  <conditionalFormatting sqref="BG62">
    <cfRule type="cellIs" dxfId="4074" priority="847" stopIfTrue="1" operator="notEqual">
      <formula>BP52</formula>
    </cfRule>
    <cfRule type="expression" dxfId="4073" priority="848" stopIfTrue="1">
      <formula>$G$9=8</formula>
    </cfRule>
  </conditionalFormatting>
  <conditionalFormatting sqref="BP56">
    <cfRule type="cellIs" dxfId="4072" priority="845" stopIfTrue="1" operator="notEqual">
      <formula>BK62</formula>
    </cfRule>
    <cfRule type="expression" dxfId="4071" priority="846" stopIfTrue="1">
      <formula>$G$9=12</formula>
    </cfRule>
  </conditionalFormatting>
  <conditionalFormatting sqref="BQ56">
    <cfRule type="cellIs" dxfId="4070" priority="843" stopIfTrue="1" operator="notEqual">
      <formula>BJ62</formula>
    </cfRule>
    <cfRule type="expression" dxfId="4069" priority="844" stopIfTrue="1">
      <formula>$G$9=12</formula>
    </cfRule>
  </conditionalFormatting>
  <conditionalFormatting sqref="BJ62">
    <cfRule type="cellIs" dxfId="4068" priority="841" stopIfTrue="1" operator="notEqual">
      <formula>BQ56</formula>
    </cfRule>
    <cfRule type="expression" dxfId="4067" priority="842" stopIfTrue="1">
      <formula>$G$9=12</formula>
    </cfRule>
  </conditionalFormatting>
  <conditionalFormatting sqref="BK62">
    <cfRule type="cellIs" dxfId="4066" priority="839" stopIfTrue="1" operator="notEqual">
      <formula>BP56</formula>
    </cfRule>
    <cfRule type="expression" dxfId="4065" priority="840" stopIfTrue="1">
      <formula>$G$9=12</formula>
    </cfRule>
  </conditionalFormatting>
  <conditionalFormatting sqref="BL54">
    <cfRule type="cellIs" dxfId="4064" priority="837" stopIfTrue="1" operator="notEqual">
      <formula>BI58</formula>
    </cfRule>
    <cfRule type="expression" dxfId="4063" priority="838" stopIfTrue="1">
      <formula>$G$9=12</formula>
    </cfRule>
  </conditionalFormatting>
  <conditionalFormatting sqref="BM54">
    <cfRule type="cellIs" dxfId="4062" priority="835" stopIfTrue="1" operator="notEqual">
      <formula>BH58</formula>
    </cfRule>
    <cfRule type="expression" dxfId="4061" priority="836" stopIfTrue="1">
      <formula>$G$9=12</formula>
    </cfRule>
  </conditionalFormatting>
  <conditionalFormatting sqref="BH58">
    <cfRule type="cellIs" dxfId="4060" priority="833" stopIfTrue="1" operator="notEqual">
      <formula>BM54</formula>
    </cfRule>
    <cfRule type="expression" dxfId="4059" priority="834" stopIfTrue="1">
      <formula>$G$9=12</formula>
    </cfRule>
  </conditionalFormatting>
  <conditionalFormatting sqref="BI58">
    <cfRule type="cellIs" dxfId="4058" priority="831" stopIfTrue="1" operator="notEqual">
      <formula>BL54</formula>
    </cfRule>
    <cfRule type="expression" dxfId="4057" priority="832" stopIfTrue="1">
      <formula>$G$9=12</formula>
    </cfRule>
  </conditionalFormatting>
  <conditionalFormatting sqref="AZ44">
    <cfRule type="cellIs" dxfId="4056" priority="829" stopIfTrue="1" operator="notEqual">
      <formula>AY46</formula>
    </cfRule>
    <cfRule type="expression" dxfId="4055" priority="830" stopIfTrue="1">
      <formula>$G$9=1</formula>
    </cfRule>
  </conditionalFormatting>
  <conditionalFormatting sqref="BA44">
    <cfRule type="cellIs" dxfId="4054" priority="827" stopIfTrue="1" operator="notEqual">
      <formula>AX46</formula>
    </cfRule>
    <cfRule type="expression" dxfId="4053" priority="828" stopIfTrue="1">
      <formula>$G$9=1</formula>
    </cfRule>
  </conditionalFormatting>
  <conditionalFormatting sqref="AX46">
    <cfRule type="cellIs" dxfId="4052" priority="825" stopIfTrue="1" operator="notEqual">
      <formula>BA44</formula>
    </cfRule>
    <cfRule type="expression" dxfId="4051" priority="826" stopIfTrue="1">
      <formula>$G$9=1</formula>
    </cfRule>
  </conditionalFormatting>
  <conditionalFormatting sqref="AY46">
    <cfRule type="cellIs" dxfId="4050" priority="823" stopIfTrue="1" operator="notEqual">
      <formula>AZ44</formula>
    </cfRule>
    <cfRule type="expression" dxfId="4049" priority="824" stopIfTrue="1">
      <formula>$G$9=1</formula>
    </cfRule>
  </conditionalFormatting>
  <conditionalFormatting sqref="BP46">
    <cfRule type="cellIs" dxfId="4048" priority="821" stopIfTrue="1" operator="notEqual">
      <formula>BA62</formula>
    </cfRule>
    <cfRule type="expression" dxfId="4047" priority="822" stopIfTrue="1">
      <formula>$G$9=2</formula>
    </cfRule>
  </conditionalFormatting>
  <conditionalFormatting sqref="BQ46">
    <cfRule type="cellIs" dxfId="4046" priority="819" stopIfTrue="1" operator="notEqual">
      <formula>AZ62</formula>
    </cfRule>
    <cfRule type="expression" dxfId="4045" priority="820" stopIfTrue="1">
      <formula>$G$9=2</formula>
    </cfRule>
  </conditionalFormatting>
  <conditionalFormatting sqref="AZ62">
    <cfRule type="cellIs" dxfId="4044" priority="817" stopIfTrue="1" operator="notEqual">
      <formula>BQ46</formula>
    </cfRule>
    <cfRule type="expression" dxfId="4043" priority="818" stopIfTrue="1">
      <formula>$G$9=2</formula>
    </cfRule>
  </conditionalFormatting>
  <conditionalFormatting sqref="BA62">
    <cfRule type="cellIs" dxfId="4042" priority="815" stopIfTrue="1" operator="notEqual">
      <formula>BP46</formula>
    </cfRule>
    <cfRule type="expression" dxfId="4041" priority="816" stopIfTrue="1">
      <formula>$G$9=2</formula>
    </cfRule>
  </conditionalFormatting>
  <conditionalFormatting sqref="BB44">
    <cfRule type="cellIs" dxfId="4040" priority="813" stopIfTrue="1" operator="notEqual">
      <formula>AY48</formula>
    </cfRule>
    <cfRule type="expression" dxfId="4039" priority="814" stopIfTrue="1">
      <formula>$G$9=2</formula>
    </cfRule>
  </conditionalFormatting>
  <conditionalFormatting sqref="BC44">
    <cfRule type="cellIs" dxfId="4038" priority="811" stopIfTrue="1" operator="notEqual">
      <formula>AX48</formula>
    </cfRule>
    <cfRule type="expression" dxfId="4037" priority="812" stopIfTrue="1">
      <formula>$G$9=2</formula>
    </cfRule>
  </conditionalFormatting>
  <conditionalFormatting sqref="AX48">
    <cfRule type="cellIs" dxfId="4036" priority="809" stopIfTrue="1" operator="notEqual">
      <formula>BC44</formula>
    </cfRule>
    <cfRule type="expression" dxfId="4035" priority="810" stopIfTrue="1">
      <formula>$G$9=2</formula>
    </cfRule>
  </conditionalFormatting>
  <conditionalFormatting sqref="AY48">
    <cfRule type="cellIs" dxfId="4034" priority="807" stopIfTrue="1" operator="notEqual">
      <formula>BB44</formula>
    </cfRule>
    <cfRule type="expression" dxfId="4033" priority="808" stopIfTrue="1">
      <formula>$G$9=2</formula>
    </cfRule>
  </conditionalFormatting>
  <conditionalFormatting sqref="BD44">
    <cfRule type="cellIs" dxfId="4032" priority="805" stopIfTrue="1" operator="notEqual">
      <formula>AY50</formula>
    </cfRule>
    <cfRule type="expression" dxfId="4031" priority="806" stopIfTrue="1">
      <formula>$G$9=3</formula>
    </cfRule>
  </conditionalFormatting>
  <conditionalFormatting sqref="BE44">
    <cfRule type="cellIs" dxfId="4030" priority="803" stopIfTrue="1" operator="notEqual">
      <formula>AX50</formula>
    </cfRule>
    <cfRule type="expression" dxfId="4029" priority="804" stopIfTrue="1">
      <formula>$G$9=3</formula>
    </cfRule>
  </conditionalFormatting>
  <conditionalFormatting sqref="BB46">
    <cfRule type="cellIs" dxfId="4028" priority="801" stopIfTrue="1" operator="notEqual">
      <formula>BA48</formula>
    </cfRule>
    <cfRule type="expression" dxfId="4027" priority="802" stopIfTrue="1">
      <formula>$G$9=3</formula>
    </cfRule>
  </conditionalFormatting>
  <conditionalFormatting sqref="BC46">
    <cfRule type="cellIs" dxfId="4026" priority="799" stopIfTrue="1" operator="notEqual">
      <formula>AZ48</formula>
    </cfRule>
    <cfRule type="expression" dxfId="4025" priority="800" stopIfTrue="1">
      <formula>$G$9=3</formula>
    </cfRule>
  </conditionalFormatting>
  <conditionalFormatting sqref="AZ48">
    <cfRule type="cellIs" dxfId="4024" priority="797" stopIfTrue="1" operator="notEqual">
      <formula>BC46</formula>
    </cfRule>
    <cfRule type="expression" dxfId="4023" priority="798" stopIfTrue="1">
      <formula>$G$9=3</formula>
    </cfRule>
  </conditionalFormatting>
  <conditionalFormatting sqref="BA48">
    <cfRule type="cellIs" dxfId="4022" priority="795" stopIfTrue="1" operator="notEqual">
      <formula>BB46</formula>
    </cfRule>
    <cfRule type="expression" dxfId="4021" priority="796" stopIfTrue="1">
      <formula>$G$9=3</formula>
    </cfRule>
  </conditionalFormatting>
  <conditionalFormatting sqref="AX50">
    <cfRule type="cellIs" dxfId="4020" priority="793" stopIfTrue="1" operator="notEqual">
      <formula>BE44</formula>
    </cfRule>
    <cfRule type="expression" dxfId="4019" priority="794" stopIfTrue="1">
      <formula>$G$9=3</formula>
    </cfRule>
  </conditionalFormatting>
  <conditionalFormatting sqref="AY50">
    <cfRule type="cellIs" dxfId="4018" priority="791" stopIfTrue="1" operator="notEqual">
      <formula>BD44</formula>
    </cfRule>
    <cfRule type="expression" dxfId="4017" priority="792" stopIfTrue="1">
      <formula>$G$9=3</formula>
    </cfRule>
  </conditionalFormatting>
  <conditionalFormatting sqref="BB62">
    <cfRule type="cellIs" dxfId="4016" priority="789" stopIfTrue="1" operator="notEqual">
      <formula>BQ48</formula>
    </cfRule>
    <cfRule type="expression" dxfId="4015" priority="790" stopIfTrue="1">
      <formula>$G$9=4</formula>
    </cfRule>
  </conditionalFormatting>
  <conditionalFormatting sqref="BC62">
    <cfRule type="cellIs" dxfId="4014" priority="787" stopIfTrue="1" operator="notEqual">
      <formula>BP48</formula>
    </cfRule>
    <cfRule type="expression" dxfId="4013" priority="788" stopIfTrue="1">
      <formula>$G$9=4</formula>
    </cfRule>
  </conditionalFormatting>
  <conditionalFormatting sqref="BP48">
    <cfRule type="cellIs" dxfId="4012" priority="785" stopIfTrue="1" operator="notEqual">
      <formula>BC62</formula>
    </cfRule>
    <cfRule type="expression" dxfId="4011" priority="786" stopIfTrue="1">
      <formula>$G$9=4</formula>
    </cfRule>
  </conditionalFormatting>
  <conditionalFormatting sqref="BQ48">
    <cfRule type="cellIs" dxfId="4010" priority="783" stopIfTrue="1" operator="notEqual">
      <formula>BB62</formula>
    </cfRule>
    <cfRule type="expression" dxfId="4009" priority="784" stopIfTrue="1">
      <formula>$G$9=4</formula>
    </cfRule>
  </conditionalFormatting>
  <conditionalFormatting sqref="AZ50">
    <cfRule type="cellIs" dxfId="4008" priority="781" stopIfTrue="1" operator="notEqual">
      <formula>BE46</formula>
    </cfRule>
    <cfRule type="expression" dxfId="4007" priority="782" stopIfTrue="1">
      <formula>$G$9=4</formula>
    </cfRule>
  </conditionalFormatting>
  <conditionalFormatting sqref="BA50">
    <cfRule type="cellIs" dxfId="4006" priority="779" stopIfTrue="1" operator="notEqual">
      <formula>BD46</formula>
    </cfRule>
    <cfRule type="expression" dxfId="4005" priority="780" stopIfTrue="1">
      <formula>$G$9=4</formula>
    </cfRule>
  </conditionalFormatting>
  <conditionalFormatting sqref="BD46">
    <cfRule type="cellIs" dxfId="4004" priority="777" stopIfTrue="1" operator="notEqual">
      <formula>BA50</formula>
    </cfRule>
    <cfRule type="expression" dxfId="4003" priority="778" stopIfTrue="1">
      <formula>$G$9=4</formula>
    </cfRule>
  </conditionalFormatting>
  <conditionalFormatting sqref="BE46">
    <cfRule type="cellIs" dxfId="4002" priority="775" stopIfTrue="1" operator="notEqual">
      <formula>AZ50</formula>
    </cfRule>
    <cfRule type="expression" dxfId="4001" priority="776" stopIfTrue="1">
      <formula>$G$9=4</formula>
    </cfRule>
  </conditionalFormatting>
  <conditionalFormatting sqref="AX52">
    <cfRule type="cellIs" dxfId="4000" priority="773" stopIfTrue="1" operator="notEqual">
      <formula>BG44</formula>
    </cfRule>
    <cfRule type="expression" dxfId="3999" priority="774" stopIfTrue="1">
      <formula>$G$9=4</formula>
    </cfRule>
  </conditionalFormatting>
  <conditionalFormatting sqref="AY52">
    <cfRule type="cellIs" dxfId="3998" priority="771" stopIfTrue="1" operator="notEqual">
      <formula>BF44</formula>
    </cfRule>
    <cfRule type="expression" dxfId="3997" priority="772" stopIfTrue="1">
      <formula>$G$9=4</formula>
    </cfRule>
  </conditionalFormatting>
  <conditionalFormatting sqref="BF44">
    <cfRule type="cellIs" dxfId="3996" priority="769" stopIfTrue="1" operator="notEqual">
      <formula>AY52</formula>
    </cfRule>
    <cfRule type="expression" dxfId="3995" priority="770" stopIfTrue="1">
      <formula>$G$9=4</formula>
    </cfRule>
  </conditionalFormatting>
  <conditionalFormatting sqref="BG44">
    <cfRule type="cellIs" dxfId="3994" priority="767" stopIfTrue="1" operator="notEqual">
      <formula>AX52</formula>
    </cfRule>
    <cfRule type="expression" dxfId="3993" priority="768" stopIfTrue="1">
      <formula>$G$9=4</formula>
    </cfRule>
  </conditionalFormatting>
  <conditionalFormatting sqref="AX54">
    <cfRule type="cellIs" dxfId="3992" priority="765" stopIfTrue="1" operator="notEqual">
      <formula>BI44</formula>
    </cfRule>
    <cfRule type="expression" dxfId="3991" priority="766" stopIfTrue="1">
      <formula>$G$9=5</formula>
    </cfRule>
  </conditionalFormatting>
  <conditionalFormatting sqref="AY54">
    <cfRule type="cellIs" dxfId="3990" priority="763" stopIfTrue="1" operator="notEqual">
      <formula>BH44</formula>
    </cfRule>
    <cfRule type="expression" dxfId="3989" priority="764" stopIfTrue="1">
      <formula>$G$9=5</formula>
    </cfRule>
  </conditionalFormatting>
  <conditionalFormatting sqref="BH44">
    <cfRule type="cellIs" dxfId="3988" priority="761" stopIfTrue="1" operator="notEqual">
      <formula>AY54</formula>
    </cfRule>
    <cfRule type="expression" dxfId="3987" priority="762" stopIfTrue="1">
      <formula>$G$9=5</formula>
    </cfRule>
  </conditionalFormatting>
  <conditionalFormatting sqref="BI44">
    <cfRule type="cellIs" dxfId="3986" priority="759" stopIfTrue="1" operator="notEqual">
      <formula>AX54</formula>
    </cfRule>
    <cfRule type="expression" dxfId="3985" priority="760" stopIfTrue="1">
      <formula>$G$9=5</formula>
    </cfRule>
  </conditionalFormatting>
  <conditionalFormatting sqref="AZ52">
    <cfRule type="cellIs" dxfId="3984" priority="757" stopIfTrue="1" operator="notEqual">
      <formula>BG46</formula>
    </cfRule>
    <cfRule type="expression" dxfId="3983" priority="758" stopIfTrue="1">
      <formula>$G$9=5</formula>
    </cfRule>
  </conditionalFormatting>
  <conditionalFormatting sqref="BA52">
    <cfRule type="cellIs" dxfId="3982" priority="755" stopIfTrue="1" operator="notEqual">
      <formula>BF46</formula>
    </cfRule>
    <cfRule type="expression" dxfId="3981" priority="756" stopIfTrue="1">
      <formula>$G$9=5</formula>
    </cfRule>
  </conditionalFormatting>
  <conditionalFormatting sqref="BF46">
    <cfRule type="cellIs" dxfId="3980" priority="753" stopIfTrue="1" operator="notEqual">
      <formula>BA52</formula>
    </cfRule>
    <cfRule type="expression" dxfId="3979" priority="754" stopIfTrue="1">
      <formula>$G$9=5</formula>
    </cfRule>
  </conditionalFormatting>
  <conditionalFormatting sqref="BG46">
    <cfRule type="cellIs" dxfId="3978" priority="751" stopIfTrue="1" operator="notEqual">
      <formula>AZ52</formula>
    </cfRule>
    <cfRule type="expression" dxfId="3977" priority="752" stopIfTrue="1">
      <formula>$G$9=5</formula>
    </cfRule>
  </conditionalFormatting>
  <conditionalFormatting sqref="BB50">
    <cfRule type="cellIs" dxfId="3976" priority="749" stopIfTrue="1" operator="notEqual">
      <formula>BE48</formula>
    </cfRule>
    <cfRule type="expression" dxfId="3975" priority="750" stopIfTrue="1">
      <formula>$G$9=5</formula>
    </cfRule>
  </conditionalFormatting>
  <conditionalFormatting sqref="BC50">
    <cfRule type="cellIs" dxfId="3974" priority="747" stopIfTrue="1" operator="notEqual">
      <formula>BD48</formula>
    </cfRule>
    <cfRule type="expression" dxfId="3973" priority="748" stopIfTrue="1">
      <formula>$G$9=5</formula>
    </cfRule>
  </conditionalFormatting>
  <conditionalFormatting sqref="BD48">
    <cfRule type="cellIs" dxfId="3972" priority="745" stopIfTrue="1" operator="notEqual">
      <formula>BC50</formula>
    </cfRule>
    <cfRule type="expression" dxfId="3971" priority="746" stopIfTrue="1">
      <formula>$G$9=5</formula>
    </cfRule>
  </conditionalFormatting>
  <conditionalFormatting sqref="BE48">
    <cfRule type="cellIs" dxfId="3970" priority="743" stopIfTrue="1" operator="notEqual">
      <formula>BB50</formula>
    </cfRule>
    <cfRule type="expression" dxfId="3969" priority="744" stopIfTrue="1">
      <formula>$G$9=5</formula>
    </cfRule>
  </conditionalFormatting>
  <conditionalFormatting sqref="BD62 AX56">
    <cfRule type="cellIs" dxfId="3968" priority="741" stopIfTrue="1" operator="notEqual">
      <formula>BK44</formula>
    </cfRule>
    <cfRule type="expression" dxfId="3967" priority="742" stopIfTrue="1">
      <formula>$G$9=6</formula>
    </cfRule>
  </conditionalFormatting>
  <conditionalFormatting sqref="BE62 AY56">
    <cfRule type="cellIs" dxfId="3966" priority="739" stopIfTrue="1" operator="notEqual">
      <formula>BJ44</formula>
    </cfRule>
    <cfRule type="expression" dxfId="3965" priority="740" stopIfTrue="1">
      <formula>$G$9=6</formula>
    </cfRule>
  </conditionalFormatting>
  <conditionalFormatting sqref="BP50 BJ44">
    <cfRule type="cellIs" dxfId="3964" priority="737" stopIfTrue="1" operator="notEqual">
      <formula>AY56</formula>
    </cfRule>
    <cfRule type="expression" dxfId="3963" priority="738" stopIfTrue="1">
      <formula>$G$9=6</formula>
    </cfRule>
  </conditionalFormatting>
  <conditionalFormatting sqref="BQ50 BK44">
    <cfRule type="cellIs" dxfId="3962" priority="735" stopIfTrue="1" operator="notEqual">
      <formula>AX56</formula>
    </cfRule>
    <cfRule type="expression" dxfId="3961" priority="736" stopIfTrue="1">
      <formula>$G$9=6</formula>
    </cfRule>
  </conditionalFormatting>
  <conditionalFormatting sqref="BB52">
    <cfRule type="cellIs" dxfId="3960" priority="733" stopIfTrue="1" operator="notEqual">
      <formula>BG48</formula>
    </cfRule>
    <cfRule type="expression" dxfId="3959" priority="734" stopIfTrue="1">
      <formula>$G$9=6</formula>
    </cfRule>
  </conditionalFormatting>
  <conditionalFormatting sqref="BC52">
    <cfRule type="cellIs" dxfId="3958" priority="731" stopIfTrue="1" operator="notEqual">
      <formula>BF48</formula>
    </cfRule>
    <cfRule type="expression" dxfId="3957" priority="732" stopIfTrue="1">
      <formula>$G$9=6</formula>
    </cfRule>
  </conditionalFormatting>
  <conditionalFormatting sqref="BF48">
    <cfRule type="cellIs" dxfId="3956" priority="729" stopIfTrue="1" operator="notEqual">
      <formula>BC52</formula>
    </cfRule>
    <cfRule type="expression" dxfId="3955" priority="730" stopIfTrue="1">
      <formula>$G$9=6</formula>
    </cfRule>
  </conditionalFormatting>
  <conditionalFormatting sqref="BG48">
    <cfRule type="cellIs" dxfId="3954" priority="727" stopIfTrue="1" operator="notEqual">
      <formula>BB52</formula>
    </cfRule>
    <cfRule type="expression" dxfId="3953" priority="728" stopIfTrue="1">
      <formula>$G$9=6</formula>
    </cfRule>
  </conditionalFormatting>
  <conditionalFormatting sqref="BH46">
    <cfRule type="cellIs" dxfId="3952" priority="725" stopIfTrue="1" operator="notEqual">
      <formula>BA54</formula>
    </cfRule>
    <cfRule type="expression" dxfId="3951" priority="726" stopIfTrue="1">
      <formula>$G$9=6</formula>
    </cfRule>
  </conditionalFormatting>
  <conditionalFormatting sqref="BI46">
    <cfRule type="cellIs" dxfId="3950" priority="723" stopIfTrue="1" operator="notEqual">
      <formula>AZ54</formula>
    </cfRule>
    <cfRule type="expression" dxfId="3949" priority="724" stopIfTrue="1">
      <formula>$G$9=6</formula>
    </cfRule>
  </conditionalFormatting>
  <conditionalFormatting sqref="AZ54">
    <cfRule type="cellIs" dxfId="3948" priority="721" stopIfTrue="1" operator="notEqual">
      <formula>BI46</formula>
    </cfRule>
    <cfRule type="expression" dxfId="3947" priority="722" stopIfTrue="1">
      <formula>$G$9=6</formula>
    </cfRule>
  </conditionalFormatting>
  <conditionalFormatting sqref="BA54">
    <cfRule type="cellIs" dxfId="3946" priority="719" stopIfTrue="1" operator="notEqual">
      <formula>BH46</formula>
    </cfRule>
    <cfRule type="expression" dxfId="3945" priority="720" stopIfTrue="1">
      <formula>$G$9=6</formula>
    </cfRule>
  </conditionalFormatting>
  <conditionalFormatting sqref="AX58">
    <cfRule type="cellIs" dxfId="3944" priority="717" stopIfTrue="1" operator="notEqual">
      <formula>BM44</formula>
    </cfRule>
    <cfRule type="expression" dxfId="3943" priority="718" stopIfTrue="1">
      <formula>$G$9=7</formula>
    </cfRule>
  </conditionalFormatting>
  <conditionalFormatting sqref="AY58">
    <cfRule type="cellIs" dxfId="3942" priority="715" stopIfTrue="1" operator="notEqual">
      <formula>BL44</formula>
    </cfRule>
    <cfRule type="expression" dxfId="3941" priority="716" stopIfTrue="1">
      <formula>$G$9=7</formula>
    </cfRule>
  </conditionalFormatting>
  <conditionalFormatting sqref="BL44">
    <cfRule type="cellIs" dxfId="3940" priority="713" stopIfTrue="1" operator="notEqual">
      <formula>AY58</formula>
    </cfRule>
    <cfRule type="expression" dxfId="3939" priority="714" stopIfTrue="1">
      <formula>$G$9=7</formula>
    </cfRule>
  </conditionalFormatting>
  <conditionalFormatting sqref="BM44">
    <cfRule type="cellIs" dxfId="3938" priority="711" stopIfTrue="1" operator="notEqual">
      <formula>AX58</formula>
    </cfRule>
    <cfRule type="expression" dxfId="3937" priority="712" stopIfTrue="1">
      <formula>$G$9=7</formula>
    </cfRule>
  </conditionalFormatting>
  <conditionalFormatting sqref="AZ56">
    <cfRule type="cellIs" dxfId="3936" priority="709" stopIfTrue="1" operator="notEqual">
      <formula>BK46</formula>
    </cfRule>
    <cfRule type="expression" dxfId="3935" priority="710" stopIfTrue="1">
      <formula>$G$9=7</formula>
    </cfRule>
  </conditionalFormatting>
  <conditionalFormatting sqref="BA56">
    <cfRule type="cellIs" dxfId="3934" priority="707" stopIfTrue="1" operator="notEqual">
      <formula>BJ46</formula>
    </cfRule>
    <cfRule type="expression" dxfId="3933" priority="708" stopIfTrue="1">
      <formula>$G$9=7</formula>
    </cfRule>
  </conditionalFormatting>
  <conditionalFormatting sqref="BJ46">
    <cfRule type="cellIs" dxfId="3932" priority="705" stopIfTrue="1" operator="notEqual">
      <formula>BA56</formula>
    </cfRule>
    <cfRule type="expression" dxfId="3931" priority="706" stopIfTrue="1">
      <formula>$G$9=7</formula>
    </cfRule>
  </conditionalFormatting>
  <conditionalFormatting sqref="BK46">
    <cfRule type="cellIs" dxfId="3930" priority="703" stopIfTrue="1" operator="notEqual">
      <formula>AZ56</formula>
    </cfRule>
    <cfRule type="expression" dxfId="3929" priority="704" stopIfTrue="1">
      <formula>$G$9=7</formula>
    </cfRule>
  </conditionalFormatting>
  <conditionalFormatting sqref="BB54">
    <cfRule type="cellIs" dxfId="3928" priority="701" stopIfTrue="1" operator="notEqual">
      <formula>BI48</formula>
    </cfRule>
    <cfRule type="expression" dxfId="3927" priority="702" stopIfTrue="1">
      <formula>$G$9=7</formula>
    </cfRule>
  </conditionalFormatting>
  <conditionalFormatting sqref="BC54">
    <cfRule type="cellIs" dxfId="3926" priority="699" stopIfTrue="1" operator="notEqual">
      <formula>BH48</formula>
    </cfRule>
    <cfRule type="expression" dxfId="3925" priority="700" stopIfTrue="1">
      <formula>$G$9=7</formula>
    </cfRule>
  </conditionalFormatting>
  <conditionalFormatting sqref="BD52">
    <cfRule type="cellIs" dxfId="3924" priority="697" stopIfTrue="1" operator="notEqual">
      <formula>BG50</formula>
    </cfRule>
    <cfRule type="expression" dxfId="3923" priority="698" stopIfTrue="1">
      <formula>$G$9=7</formula>
    </cfRule>
  </conditionalFormatting>
  <conditionalFormatting sqref="BE52">
    <cfRule type="cellIs" dxfId="3922" priority="695" stopIfTrue="1" operator="notEqual">
      <formula>BF50</formula>
    </cfRule>
    <cfRule type="expression" dxfId="3921" priority="696" stopIfTrue="1">
      <formula>$G$9=7</formula>
    </cfRule>
  </conditionalFormatting>
  <conditionalFormatting sqref="BF50">
    <cfRule type="cellIs" dxfId="3920" priority="693" stopIfTrue="1" operator="notEqual">
      <formula>BE52</formula>
    </cfRule>
    <cfRule type="expression" dxfId="3919" priority="694" stopIfTrue="1">
      <formula>$G$9=7</formula>
    </cfRule>
  </conditionalFormatting>
  <conditionalFormatting sqref="BG50">
    <cfRule type="cellIs" dxfId="3918" priority="691" stopIfTrue="1" operator="notEqual">
      <formula>BD52</formula>
    </cfRule>
    <cfRule type="expression" dxfId="3917" priority="692" stopIfTrue="1">
      <formula>$G$9=7</formula>
    </cfRule>
  </conditionalFormatting>
  <conditionalFormatting sqref="BH48">
    <cfRule type="cellIs" dxfId="3916" priority="689" stopIfTrue="1" operator="notEqual">
      <formula>BC54</formula>
    </cfRule>
    <cfRule type="expression" dxfId="3915" priority="690" stopIfTrue="1">
      <formula>$G$9=7</formula>
    </cfRule>
  </conditionalFormatting>
  <conditionalFormatting sqref="BI48">
    <cfRule type="cellIs" dxfId="3914" priority="687" stopIfTrue="1" operator="notEqual">
      <formula>BB54</formula>
    </cfRule>
    <cfRule type="expression" dxfId="3913" priority="688" stopIfTrue="1">
      <formula>$G$9=7</formula>
    </cfRule>
  </conditionalFormatting>
  <conditionalFormatting sqref="BD54">
    <cfRule type="cellIs" dxfId="3912" priority="685" stopIfTrue="1" operator="notEqual">
      <formula>BI50</formula>
    </cfRule>
    <cfRule type="expression" dxfId="3911" priority="686" stopIfTrue="1">
      <formula>$G$9=8</formula>
    </cfRule>
  </conditionalFormatting>
  <conditionalFormatting sqref="BE54">
    <cfRule type="cellIs" dxfId="3910" priority="683" stopIfTrue="1" operator="notEqual">
      <formula>BH50</formula>
    </cfRule>
    <cfRule type="expression" dxfId="3909" priority="684" stopIfTrue="1">
      <formula>$G$9=8</formula>
    </cfRule>
  </conditionalFormatting>
  <conditionalFormatting sqref="BH50">
    <cfRule type="cellIs" dxfId="3908" priority="681" stopIfTrue="1" operator="notEqual">
      <formula>BE54</formula>
    </cfRule>
    <cfRule type="expression" dxfId="3907" priority="682" stopIfTrue="1">
      <formula>$G$9=8</formula>
    </cfRule>
  </conditionalFormatting>
  <conditionalFormatting sqref="BI50">
    <cfRule type="cellIs" dxfId="3906" priority="679" stopIfTrue="1" operator="notEqual">
      <formula>BD54</formula>
    </cfRule>
    <cfRule type="expression" dxfId="3905" priority="680" stopIfTrue="1">
      <formula>$G$9=8</formula>
    </cfRule>
  </conditionalFormatting>
  <conditionalFormatting sqref="BJ48">
    <cfRule type="cellIs" dxfId="3904" priority="677" stopIfTrue="1" operator="notEqual">
      <formula>BC56</formula>
    </cfRule>
    <cfRule type="expression" dxfId="3903" priority="678" stopIfTrue="1">
      <formula>$G$9=8</formula>
    </cfRule>
  </conditionalFormatting>
  <conditionalFormatting sqref="BK48">
    <cfRule type="cellIs" dxfId="3902" priority="675" stopIfTrue="1" operator="notEqual">
      <formula>BB56</formula>
    </cfRule>
    <cfRule type="expression" dxfId="3901" priority="676" stopIfTrue="1">
      <formula>$G$9=8</formula>
    </cfRule>
  </conditionalFormatting>
  <conditionalFormatting sqref="BB56">
    <cfRule type="cellIs" dxfId="3900" priority="673" stopIfTrue="1" operator="notEqual">
      <formula>BK48</formula>
    </cfRule>
    <cfRule type="expression" dxfId="3899" priority="674" stopIfTrue="1">
      <formula>$G$9=8</formula>
    </cfRule>
  </conditionalFormatting>
  <conditionalFormatting sqref="BC56">
    <cfRule type="cellIs" dxfId="3898" priority="671" stopIfTrue="1" operator="notEqual">
      <formula>BJ48</formula>
    </cfRule>
    <cfRule type="expression" dxfId="3897" priority="672" stopIfTrue="1">
      <formula>$G$9=8</formula>
    </cfRule>
  </conditionalFormatting>
  <conditionalFormatting sqref="AZ58">
    <cfRule type="cellIs" dxfId="3896" priority="669" stopIfTrue="1" operator="notEqual">
      <formula>BM46</formula>
    </cfRule>
    <cfRule type="expression" dxfId="3895" priority="670" stopIfTrue="1">
      <formula>$G$9=8</formula>
    </cfRule>
  </conditionalFormatting>
  <conditionalFormatting sqref="BA58">
    <cfRule type="cellIs" dxfId="3894" priority="667" stopIfTrue="1" operator="notEqual">
      <formula>BL46</formula>
    </cfRule>
    <cfRule type="expression" dxfId="3893" priority="668" stopIfTrue="1">
      <formula>$G$9=8</formula>
    </cfRule>
  </conditionalFormatting>
  <conditionalFormatting sqref="AX60">
    <cfRule type="cellIs" dxfId="3892" priority="665" stopIfTrue="1" operator="notEqual">
      <formula>BO44</formula>
    </cfRule>
    <cfRule type="expression" dxfId="3891" priority="666" stopIfTrue="1">
      <formula>$G$9=8</formula>
    </cfRule>
  </conditionalFormatting>
  <conditionalFormatting sqref="AY60">
    <cfRule type="cellIs" dxfId="3890" priority="663" stopIfTrue="1" operator="notEqual">
      <formula>BN44</formula>
    </cfRule>
    <cfRule type="expression" dxfId="3889" priority="664" stopIfTrue="1">
      <formula>$G$9=8</formula>
    </cfRule>
  </conditionalFormatting>
  <conditionalFormatting sqref="BL46">
    <cfRule type="cellIs" dxfId="3888" priority="661" stopIfTrue="1" operator="notEqual">
      <formula>BA58</formula>
    </cfRule>
    <cfRule type="expression" dxfId="3887" priority="662" stopIfTrue="1">
      <formula>$G$9=8</formula>
    </cfRule>
  </conditionalFormatting>
  <conditionalFormatting sqref="BM46">
    <cfRule type="cellIs" dxfId="3886" priority="659" stopIfTrue="1" operator="notEqual">
      <formula>AZ58</formula>
    </cfRule>
    <cfRule type="expression" dxfId="3885" priority="660" stopIfTrue="1">
      <formula>$G$9=8</formula>
    </cfRule>
  </conditionalFormatting>
  <conditionalFormatting sqref="BN44">
    <cfRule type="cellIs" dxfId="3884" priority="657" stopIfTrue="1" operator="notEqual">
      <formula>AY60</formula>
    </cfRule>
    <cfRule type="expression" dxfId="3883" priority="658" stopIfTrue="1">
      <formula>$G$9=8</formula>
    </cfRule>
  </conditionalFormatting>
  <conditionalFormatting sqref="BO44">
    <cfRule type="cellIs" dxfId="3882" priority="655" stopIfTrue="1" operator="notEqual">
      <formula>AX60</formula>
    </cfRule>
    <cfRule type="expression" dxfId="3881" priority="656" stopIfTrue="1">
      <formula>$G$9=8</formula>
    </cfRule>
  </conditionalFormatting>
  <conditionalFormatting sqref="BN46">
    <cfRule type="cellIs" dxfId="3880" priority="653" stopIfTrue="1" operator="notEqual">
      <formula>BA60</formula>
    </cfRule>
    <cfRule type="expression" dxfId="3879" priority="654" stopIfTrue="1">
      <formula>$G$9=9</formula>
    </cfRule>
  </conditionalFormatting>
  <conditionalFormatting sqref="BO46">
    <cfRule type="cellIs" dxfId="3878" priority="651" stopIfTrue="1" operator="notEqual">
      <formula>AZ60</formula>
    </cfRule>
    <cfRule type="expression" dxfId="3877" priority="652" stopIfTrue="1">
      <formula>$G$9=9</formula>
    </cfRule>
  </conditionalFormatting>
  <conditionalFormatting sqref="AZ60">
    <cfRule type="cellIs" dxfId="3876" priority="649" stopIfTrue="1" operator="notEqual">
      <formula>BO46</formula>
    </cfRule>
    <cfRule type="expression" dxfId="3875" priority="650" stopIfTrue="1">
      <formula>$G$9=9</formula>
    </cfRule>
  </conditionalFormatting>
  <conditionalFormatting sqref="BA60">
    <cfRule type="cellIs" dxfId="3874" priority="647" stopIfTrue="1" operator="notEqual">
      <formula>BN46</formula>
    </cfRule>
    <cfRule type="expression" dxfId="3873" priority="648" stopIfTrue="1">
      <formula>$G$9=9</formula>
    </cfRule>
  </conditionalFormatting>
  <conditionalFormatting sqref="BB58">
    <cfRule type="cellIs" dxfId="3872" priority="645" stopIfTrue="1" operator="notEqual">
      <formula>BM48</formula>
    </cfRule>
    <cfRule type="expression" dxfId="3871" priority="646" stopIfTrue="1">
      <formula>$G$9=9</formula>
    </cfRule>
  </conditionalFormatting>
  <conditionalFormatting sqref="BC58">
    <cfRule type="cellIs" dxfId="3870" priority="643" stopIfTrue="1" operator="notEqual">
      <formula>BL48</formula>
    </cfRule>
    <cfRule type="expression" dxfId="3869" priority="644" stopIfTrue="1">
      <formula>$G$9=9</formula>
    </cfRule>
  </conditionalFormatting>
  <conditionalFormatting sqref="BD56">
    <cfRule type="cellIs" dxfId="3868" priority="641" stopIfTrue="1" operator="notEqual">
      <formula>BK50</formula>
    </cfRule>
    <cfRule type="expression" dxfId="3867" priority="642" stopIfTrue="1">
      <formula>$G$9=9</formula>
    </cfRule>
  </conditionalFormatting>
  <conditionalFormatting sqref="BE56">
    <cfRule type="cellIs" dxfId="3866" priority="639" stopIfTrue="1" operator="notEqual">
      <formula>BJ50</formula>
    </cfRule>
    <cfRule type="expression" dxfId="3865" priority="640" stopIfTrue="1">
      <formula>$G$9=9</formula>
    </cfRule>
  </conditionalFormatting>
  <conditionalFormatting sqref="BF54">
    <cfRule type="cellIs" dxfId="3864" priority="637" stopIfTrue="1" operator="notEqual">
      <formula>BI52</formula>
    </cfRule>
    <cfRule type="expression" dxfId="3863" priority="638" stopIfTrue="1">
      <formula>$G$9=9</formula>
    </cfRule>
  </conditionalFormatting>
  <conditionalFormatting sqref="BG54">
    <cfRule type="cellIs" dxfId="3862" priority="635" stopIfTrue="1" operator="notEqual">
      <formula>BH52</formula>
    </cfRule>
    <cfRule type="expression" dxfId="3861" priority="636" stopIfTrue="1">
      <formula>$G$9=9</formula>
    </cfRule>
  </conditionalFormatting>
  <conditionalFormatting sqref="BL48">
    <cfRule type="cellIs" dxfId="3860" priority="633" stopIfTrue="1" operator="notEqual">
      <formula>BC58</formula>
    </cfRule>
    <cfRule type="expression" dxfId="3859" priority="634" stopIfTrue="1">
      <formula>$G$9=9</formula>
    </cfRule>
  </conditionalFormatting>
  <conditionalFormatting sqref="BM48">
    <cfRule type="cellIs" dxfId="3858" priority="631" stopIfTrue="1" operator="notEqual">
      <formula>BB58</formula>
    </cfRule>
    <cfRule type="expression" dxfId="3857" priority="632" stopIfTrue="1">
      <formula>$G$9=9</formula>
    </cfRule>
  </conditionalFormatting>
  <conditionalFormatting sqref="BJ50">
    <cfRule type="cellIs" dxfId="3856" priority="629" stopIfTrue="1" operator="notEqual">
      <formula>BE56</formula>
    </cfRule>
    <cfRule type="expression" dxfId="3855" priority="630" stopIfTrue="1">
      <formula>$G$9=9</formula>
    </cfRule>
  </conditionalFormatting>
  <conditionalFormatting sqref="BK50">
    <cfRule type="cellIs" dxfId="3854" priority="627" stopIfTrue="1" operator="notEqual">
      <formula>BD56</formula>
    </cfRule>
    <cfRule type="expression" dxfId="3853" priority="628" stopIfTrue="1">
      <formula>$G$9=9</formula>
    </cfRule>
  </conditionalFormatting>
  <conditionalFormatting sqref="BH52">
    <cfRule type="cellIs" dxfId="3852" priority="625" stopIfTrue="1" operator="notEqual">
      <formula>BG54</formula>
    </cfRule>
    <cfRule type="expression" dxfId="3851" priority="626" stopIfTrue="1">
      <formula>$G$9=9</formula>
    </cfRule>
  </conditionalFormatting>
  <conditionalFormatting sqref="BI52">
    <cfRule type="cellIs" dxfId="3850" priority="623" stopIfTrue="1" operator="notEqual">
      <formula>BF54</formula>
    </cfRule>
    <cfRule type="expression" dxfId="3849" priority="624" stopIfTrue="1">
      <formula>$G$9=9</formula>
    </cfRule>
  </conditionalFormatting>
  <conditionalFormatting sqref="BH62">
    <cfRule type="cellIs" dxfId="3848" priority="621" stopIfTrue="1" operator="notEqual">
      <formula>BQ54</formula>
    </cfRule>
    <cfRule type="expression" dxfId="3847" priority="622" stopIfTrue="1">
      <formula>$G$9=10</formula>
    </cfRule>
  </conditionalFormatting>
  <conditionalFormatting sqref="BI62">
    <cfRule type="cellIs" dxfId="3846" priority="619" stopIfTrue="1" operator="notEqual">
      <formula>BP54</formula>
    </cfRule>
    <cfRule type="expression" dxfId="3845" priority="620" stopIfTrue="1">
      <formula>$G$9=10</formula>
    </cfRule>
  </conditionalFormatting>
  <conditionalFormatting sqref="BP54">
    <cfRule type="cellIs" dxfId="3844" priority="617" stopIfTrue="1" operator="notEqual">
      <formula>BI62</formula>
    </cfRule>
    <cfRule type="expression" dxfId="3843" priority="618" stopIfTrue="1">
      <formula>$G$9=10</formula>
    </cfRule>
  </conditionalFormatting>
  <conditionalFormatting sqref="BQ54">
    <cfRule type="cellIs" dxfId="3842" priority="615" stopIfTrue="1" operator="notEqual">
      <formula>BH62</formula>
    </cfRule>
    <cfRule type="expression" dxfId="3841" priority="616" stopIfTrue="1">
      <formula>$G$9=10</formula>
    </cfRule>
  </conditionalFormatting>
  <conditionalFormatting sqref="BF56">
    <cfRule type="cellIs" dxfId="3840" priority="613" stopIfTrue="1" operator="notEqual">
      <formula>BK52</formula>
    </cfRule>
    <cfRule type="expression" dxfId="3839" priority="614" stopIfTrue="1">
      <formula>$G$9=10</formula>
    </cfRule>
  </conditionalFormatting>
  <conditionalFormatting sqref="BG56">
    <cfRule type="cellIs" dxfId="3838" priority="611" stopIfTrue="1" operator="notEqual">
      <formula>BJ52</formula>
    </cfRule>
    <cfRule type="expression" dxfId="3837" priority="612" stopIfTrue="1">
      <formula>$G$9=10</formula>
    </cfRule>
  </conditionalFormatting>
  <conditionalFormatting sqref="BF58">
    <cfRule type="cellIs" dxfId="3836" priority="609" stopIfTrue="1" operator="notEqual">
      <formula>BM52</formula>
    </cfRule>
    <cfRule type="expression" dxfId="3835" priority="610" stopIfTrue="1">
      <formula>$G$9=11</formula>
    </cfRule>
  </conditionalFormatting>
  <conditionalFormatting sqref="BG58">
    <cfRule type="cellIs" dxfId="3834" priority="607" stopIfTrue="1" operator="notEqual">
      <formula>BL52</formula>
    </cfRule>
    <cfRule type="expression" dxfId="3833" priority="608" stopIfTrue="1">
      <formula>$G$9=11</formula>
    </cfRule>
  </conditionalFormatting>
  <conditionalFormatting sqref="BL52">
    <cfRule type="cellIs" dxfId="3832" priority="605" stopIfTrue="1" operator="notEqual">
      <formula>BG58</formula>
    </cfRule>
    <cfRule type="expression" dxfId="3831" priority="606" stopIfTrue="1">
      <formula>$G$9=11</formula>
    </cfRule>
  </conditionalFormatting>
  <conditionalFormatting sqref="BO54">
    <cfRule type="cellIs" dxfId="3830" priority="603" stopIfTrue="1" operator="notEqual">
      <formula>BH60</formula>
    </cfRule>
    <cfRule type="expression" dxfId="3829" priority="604" stopIfTrue="1">
      <formula>$G$9=13</formula>
    </cfRule>
  </conditionalFormatting>
  <conditionalFormatting sqref="BH60">
    <cfRule type="cellIs" dxfId="3828" priority="601" stopIfTrue="1" operator="notEqual">
      <formula>BO54</formula>
    </cfRule>
    <cfRule type="expression" dxfId="3827" priority="602" stopIfTrue="1">
      <formula>$G$9=13</formula>
    </cfRule>
  </conditionalFormatting>
  <conditionalFormatting sqref="BI60">
    <cfRule type="cellIs" dxfId="3826" priority="599" stopIfTrue="1" operator="notEqual">
      <formula>BN54</formula>
    </cfRule>
    <cfRule type="expression" dxfId="3825" priority="600" stopIfTrue="1">
      <formula>$G$9=13</formula>
    </cfRule>
  </conditionalFormatting>
  <conditionalFormatting sqref="BN54">
    <cfRule type="cellIs" dxfId="3824" priority="597" stopIfTrue="1" operator="notEqual">
      <formula>BI60</formula>
    </cfRule>
    <cfRule type="expression" dxfId="3823" priority="598" stopIfTrue="1">
      <formula>$G$9=13</formula>
    </cfRule>
  </conditionalFormatting>
  <conditionalFormatting sqref="BB60">
    <cfRule type="cellIs" dxfId="3822" priority="595" stopIfTrue="1" operator="notEqual">
      <formula>BO48</formula>
    </cfRule>
    <cfRule type="expression" dxfId="3821" priority="596" stopIfTrue="1">
      <formula>$G$9=10</formula>
    </cfRule>
  </conditionalFormatting>
  <conditionalFormatting sqref="BC60">
    <cfRule type="cellIs" dxfId="3820" priority="593" stopIfTrue="1" operator="notEqual">
      <formula>BN48</formula>
    </cfRule>
    <cfRule type="expression" dxfId="3819" priority="594" stopIfTrue="1">
      <formula>$G$9=10</formula>
    </cfRule>
  </conditionalFormatting>
  <conditionalFormatting sqref="BJ52">
    <cfRule type="cellIs" dxfId="3818" priority="591" stopIfTrue="1" operator="notEqual">
      <formula>BG56</formula>
    </cfRule>
    <cfRule type="expression" dxfId="3817" priority="592" stopIfTrue="1">
      <formula>$G$9=10</formula>
    </cfRule>
  </conditionalFormatting>
  <conditionalFormatting sqref="BK52">
    <cfRule type="cellIs" dxfId="3816" priority="589" stopIfTrue="1" operator="notEqual">
      <formula>BF56</formula>
    </cfRule>
    <cfRule type="expression" dxfId="3815" priority="590" stopIfTrue="1">
      <formula>$G$9=10</formula>
    </cfRule>
  </conditionalFormatting>
  <conditionalFormatting sqref="BN48">
    <cfRule type="cellIs" dxfId="3814" priority="587" stopIfTrue="1" operator="notEqual">
      <formula>BC60</formula>
    </cfRule>
    <cfRule type="expression" dxfId="3813" priority="588" stopIfTrue="1">
      <formula>$G$9=10</formula>
    </cfRule>
  </conditionalFormatting>
  <conditionalFormatting sqref="BO48">
    <cfRule type="cellIs" dxfId="3812" priority="585" stopIfTrue="1" operator="notEqual">
      <formula>BB60</formula>
    </cfRule>
    <cfRule type="expression" dxfId="3811" priority="586" stopIfTrue="1">
      <formula>$G$9=10</formula>
    </cfRule>
  </conditionalFormatting>
  <conditionalFormatting sqref="BD60">
    <cfRule type="cellIs" dxfId="3810" priority="583" stopIfTrue="1" operator="notEqual">
      <formula>BO50</formula>
    </cfRule>
    <cfRule type="expression" dxfId="3809" priority="584" stopIfTrue="1">
      <formula>$G$9=11</formula>
    </cfRule>
  </conditionalFormatting>
  <conditionalFormatting sqref="BE60">
    <cfRule type="cellIs" dxfId="3808" priority="581" stopIfTrue="1" operator="notEqual">
      <formula>BN50</formula>
    </cfRule>
    <cfRule type="expression" dxfId="3807" priority="582" stopIfTrue="1">
      <formula>$G$9=11</formula>
    </cfRule>
  </conditionalFormatting>
  <conditionalFormatting sqref="BN50">
    <cfRule type="cellIs" dxfId="3806" priority="579" stopIfTrue="1" operator="notEqual">
      <formula>BE60</formula>
    </cfRule>
    <cfRule type="expression" dxfId="3805" priority="580" stopIfTrue="1">
      <formula>$G$9=11</formula>
    </cfRule>
  </conditionalFormatting>
  <conditionalFormatting sqref="BO50">
    <cfRule type="cellIs" dxfId="3804" priority="577" stopIfTrue="1" operator="notEqual">
      <formula>BD60</formula>
    </cfRule>
    <cfRule type="expression" dxfId="3803" priority="578" stopIfTrue="1">
      <formula>$G$9=11</formula>
    </cfRule>
  </conditionalFormatting>
  <conditionalFormatting sqref="BM52">
    <cfRule type="cellIs" dxfId="3802" priority="575" stopIfTrue="1" operator="notEqual">
      <formula>BF58</formula>
    </cfRule>
    <cfRule type="expression" dxfId="3801" priority="576" stopIfTrue="1">
      <formula>$G$9=11</formula>
    </cfRule>
  </conditionalFormatting>
  <conditionalFormatting sqref="BJ54">
    <cfRule type="cellIs" dxfId="3800" priority="573" stopIfTrue="1" operator="notEqual">
      <formula>BI56</formula>
    </cfRule>
    <cfRule type="expression" dxfId="3799" priority="574" stopIfTrue="1">
      <formula>$G$9=11</formula>
    </cfRule>
  </conditionalFormatting>
  <conditionalFormatting sqref="BK54">
    <cfRule type="cellIs" dxfId="3798" priority="571" stopIfTrue="1" operator="notEqual">
      <formula>BH56</formula>
    </cfRule>
    <cfRule type="expression" dxfId="3797" priority="572" stopIfTrue="1">
      <formula>$G$9=11</formula>
    </cfRule>
  </conditionalFormatting>
  <conditionalFormatting sqref="BH56">
    <cfRule type="cellIs" dxfId="3796" priority="569" stopIfTrue="1" operator="notEqual">
      <formula>BK54</formula>
    </cfRule>
    <cfRule type="expression" dxfId="3795" priority="570" stopIfTrue="1">
      <formula>$G$9=11</formula>
    </cfRule>
  </conditionalFormatting>
  <conditionalFormatting sqref="BI56">
    <cfRule type="cellIs" dxfId="3794" priority="567" stopIfTrue="1" operator="notEqual">
      <formula>BJ54</formula>
    </cfRule>
    <cfRule type="expression" dxfId="3793" priority="568" stopIfTrue="1">
      <formula>$G$9=11</formula>
    </cfRule>
  </conditionalFormatting>
  <conditionalFormatting sqref="BF60">
    <cfRule type="cellIs" dxfId="3792" priority="565" stopIfTrue="1" operator="notEqual">
      <formula>BO52</formula>
    </cfRule>
    <cfRule type="expression" dxfId="3791" priority="566" stopIfTrue="1">
      <formula>$G$9=12</formula>
    </cfRule>
  </conditionalFormatting>
  <conditionalFormatting sqref="BG60">
    <cfRule type="cellIs" dxfId="3790" priority="563" stopIfTrue="1" operator="notEqual">
      <formula>BN52</formula>
    </cfRule>
    <cfRule type="expression" dxfId="3789" priority="564" stopIfTrue="1">
      <formula>$G$9=12</formula>
    </cfRule>
  </conditionalFormatting>
  <conditionalFormatting sqref="BN52">
    <cfRule type="cellIs" dxfId="3788" priority="561" stopIfTrue="1" operator="notEqual">
      <formula>BG60</formula>
    </cfRule>
    <cfRule type="expression" dxfId="3787" priority="562" stopIfTrue="1">
      <formula>$G$9=12</formula>
    </cfRule>
  </conditionalFormatting>
  <conditionalFormatting sqref="BO52">
    <cfRule type="cellIs" dxfId="3786" priority="559" stopIfTrue="1" operator="notEqual">
      <formula>BF60</formula>
    </cfRule>
    <cfRule type="expression" dxfId="3785" priority="560" stopIfTrue="1">
      <formula>$G$9=12</formula>
    </cfRule>
  </conditionalFormatting>
  <conditionalFormatting sqref="BL56">
    <cfRule type="cellIs" dxfId="3784" priority="557" stopIfTrue="1" operator="notEqual">
      <formula>BK58</formula>
    </cfRule>
    <cfRule type="expression" dxfId="3783" priority="558" stopIfTrue="1">
      <formula>$G$9=13</formula>
    </cfRule>
  </conditionalFormatting>
  <conditionalFormatting sqref="BM56">
    <cfRule type="cellIs" dxfId="3782" priority="555" stopIfTrue="1" operator="notEqual">
      <formula>BJ58</formula>
    </cfRule>
    <cfRule type="expression" dxfId="3781" priority="556" stopIfTrue="1">
      <formula>$G$9=13</formula>
    </cfRule>
  </conditionalFormatting>
  <conditionalFormatting sqref="BJ58">
    <cfRule type="cellIs" dxfId="3780" priority="553" stopIfTrue="1" operator="notEqual">
      <formula>BM56</formula>
    </cfRule>
    <cfRule type="expression" dxfId="3779" priority="554" stopIfTrue="1">
      <formula>$G$9=13</formula>
    </cfRule>
  </conditionalFormatting>
  <conditionalFormatting sqref="BK58">
    <cfRule type="cellIs" dxfId="3778" priority="551" stopIfTrue="1" operator="notEqual">
      <formula>BL56</formula>
    </cfRule>
    <cfRule type="expression" dxfId="3777" priority="552" stopIfTrue="1">
      <formula>$G$9=13</formula>
    </cfRule>
  </conditionalFormatting>
  <conditionalFormatting sqref="BL62">
    <cfRule type="cellIs" dxfId="3776" priority="549" stopIfTrue="1" operator="notEqual">
      <formula>BQ58</formula>
    </cfRule>
    <cfRule type="expression" dxfId="3775" priority="550" stopIfTrue="1">
      <formula>$G$9=14</formula>
    </cfRule>
  </conditionalFormatting>
  <conditionalFormatting sqref="BM62">
    <cfRule type="cellIs" dxfId="3774" priority="547" stopIfTrue="1" operator="notEqual">
      <formula>BP58</formula>
    </cfRule>
    <cfRule type="expression" dxfId="3773" priority="548" stopIfTrue="1">
      <formula>$G$9=14</formula>
    </cfRule>
  </conditionalFormatting>
  <conditionalFormatting sqref="BP58">
    <cfRule type="cellIs" dxfId="3772" priority="545" stopIfTrue="1" operator="notEqual">
      <formula>BM62</formula>
    </cfRule>
    <cfRule type="expression" dxfId="3771" priority="546" stopIfTrue="1">
      <formula>$G$9=14</formula>
    </cfRule>
  </conditionalFormatting>
  <conditionalFormatting sqref="BQ58">
    <cfRule type="cellIs" dxfId="3770" priority="543" stopIfTrue="1" operator="notEqual">
      <formula>BL62</formula>
    </cfRule>
    <cfRule type="expression" dxfId="3769" priority="544" stopIfTrue="1">
      <formula>$G$9=14</formula>
    </cfRule>
  </conditionalFormatting>
  <conditionalFormatting sqref="BL60">
    <cfRule type="cellIs" dxfId="3768" priority="541" stopIfTrue="1" operator="notEqual">
      <formula>BO58</formula>
    </cfRule>
    <cfRule type="expression" dxfId="3767" priority="542" stopIfTrue="1">
      <formula>$G$9=15</formula>
    </cfRule>
  </conditionalFormatting>
  <conditionalFormatting sqref="BM60">
    <cfRule type="cellIs" dxfId="3766" priority="539" stopIfTrue="1" operator="notEqual">
      <formula>BN58</formula>
    </cfRule>
    <cfRule type="expression" dxfId="3765" priority="540" stopIfTrue="1">
      <formula>$G$9=15</formula>
    </cfRule>
  </conditionalFormatting>
  <conditionalFormatting sqref="BN58">
    <cfRule type="cellIs" dxfId="3764" priority="537" stopIfTrue="1" operator="notEqual">
      <formula>BM60</formula>
    </cfRule>
    <cfRule type="expression" dxfId="3763" priority="538" stopIfTrue="1">
      <formula>$G$9=15</formula>
    </cfRule>
  </conditionalFormatting>
  <conditionalFormatting sqref="BO58">
    <cfRule type="cellIs" dxfId="3762" priority="535" stopIfTrue="1" operator="notEqual">
      <formula>BL60</formula>
    </cfRule>
    <cfRule type="expression" dxfId="3761" priority="536" stopIfTrue="1">
      <formula>$G$9=15</formula>
    </cfRule>
  </conditionalFormatting>
  <conditionalFormatting sqref="BN62">
    <cfRule type="cellIs" dxfId="3760" priority="533" stopIfTrue="1" operator="notEqual">
      <formula>BQ60</formula>
    </cfRule>
    <cfRule type="expression" dxfId="3759" priority="534" stopIfTrue="1">
      <formula>$G$9=16</formula>
    </cfRule>
  </conditionalFormatting>
  <conditionalFormatting sqref="BO62">
    <cfRule type="cellIs" dxfId="3758" priority="531" stopIfTrue="1" operator="notEqual">
      <formula>BP60</formula>
    </cfRule>
    <cfRule type="expression" dxfId="3757" priority="532" stopIfTrue="1">
      <formula>$G$9=16</formula>
    </cfRule>
  </conditionalFormatting>
  <conditionalFormatting sqref="BP60">
    <cfRule type="cellIs" dxfId="3756" priority="529" stopIfTrue="1" operator="notEqual">
      <formula>BO62</formula>
    </cfRule>
    <cfRule type="expression" dxfId="3755" priority="530" stopIfTrue="1">
      <formula>$G$9=16</formula>
    </cfRule>
  </conditionalFormatting>
  <conditionalFormatting sqref="BQ60">
    <cfRule type="cellIs" dxfId="3754" priority="527" stopIfTrue="1" operator="notEqual">
      <formula>BN62</formula>
    </cfRule>
    <cfRule type="expression" dxfId="3753" priority="528" stopIfTrue="1">
      <formula>$G$9=16</formula>
    </cfRule>
  </conditionalFormatting>
  <conditionalFormatting sqref="AX62">
    <cfRule type="cellIs" dxfId="3752" priority="525" stopIfTrue="1" operator="notEqual">
      <formula>BQ44</formula>
    </cfRule>
    <cfRule type="expression" dxfId="3751" priority="526" stopIfTrue="1">
      <formula>$G$9=17</formula>
    </cfRule>
  </conditionalFormatting>
  <conditionalFormatting sqref="AY62">
    <cfRule type="cellIs" dxfId="3750" priority="523" stopIfTrue="1" operator="notEqual">
      <formula>BP44</formula>
    </cfRule>
    <cfRule type="expression" dxfId="3749" priority="524" stopIfTrue="1">
      <formula>$G$9=17</formula>
    </cfRule>
  </conditionalFormatting>
  <conditionalFormatting sqref="BP44">
    <cfRule type="cellIs" dxfId="3748" priority="521" stopIfTrue="1" operator="notEqual">
      <formula>AY62</formula>
    </cfRule>
    <cfRule type="expression" dxfId="3747" priority="522" stopIfTrue="1">
      <formula>$G$9=17</formula>
    </cfRule>
  </conditionalFormatting>
  <conditionalFormatting sqref="BQ44">
    <cfRule type="cellIs" dxfId="3746" priority="519" stopIfTrue="1" operator="notEqual">
      <formula>AX62</formula>
    </cfRule>
    <cfRule type="expression" dxfId="3745" priority="520" stopIfTrue="1">
      <formula>$G$9=17</formula>
    </cfRule>
  </conditionalFormatting>
  <conditionalFormatting sqref="AD43:AE43">
    <cfRule type="cellIs" dxfId="3744" priority="516" stopIfTrue="1" operator="equal">
      <formula>2</formula>
    </cfRule>
    <cfRule type="cellIs" dxfId="3743" priority="517" stopIfTrue="1" operator="equal">
      <formula>1</formula>
    </cfRule>
    <cfRule type="expression" dxfId="3742" priority="518" stopIfTrue="1">
      <formula>AD44+AE44&lt;3</formula>
    </cfRule>
  </conditionalFormatting>
  <conditionalFormatting sqref="AD44">
    <cfRule type="cellIs" dxfId="3741" priority="514" stopIfTrue="1" operator="notEqual">
      <formula>AY24</formula>
    </cfRule>
    <cfRule type="expression" dxfId="3740" priority="515" stopIfTrue="1">
      <formula>$N$7=14</formula>
    </cfRule>
  </conditionalFormatting>
  <conditionalFormatting sqref="AE44">
    <cfRule type="cellIs" dxfId="3739" priority="512" stopIfTrue="1" operator="notEqual">
      <formula>AX24</formula>
    </cfRule>
    <cfRule type="expression" dxfId="3738" priority="513" stopIfTrue="1">
      <formula>$N$7=14</formula>
    </cfRule>
  </conditionalFormatting>
  <conditionalFormatting sqref="AF45:AG45">
    <cfRule type="cellIs" dxfId="3737" priority="509" stopIfTrue="1" operator="equal">
      <formula>2</formula>
    </cfRule>
    <cfRule type="cellIs" dxfId="3736" priority="510" stopIfTrue="1" operator="equal">
      <formula>1</formula>
    </cfRule>
    <cfRule type="expression" dxfId="3735" priority="511" stopIfTrue="1">
      <formula>AF46+AG46&lt;3</formula>
    </cfRule>
  </conditionalFormatting>
  <conditionalFormatting sqref="AF46">
    <cfRule type="cellIs" dxfId="3734" priority="507" stopIfTrue="1" operator="notEqual">
      <formula>BA26</formula>
    </cfRule>
    <cfRule type="expression" dxfId="3733" priority="508" stopIfTrue="1">
      <formula>$N$7=2</formula>
    </cfRule>
  </conditionalFormatting>
  <conditionalFormatting sqref="AG46">
    <cfRule type="cellIs" dxfId="3732" priority="505" stopIfTrue="1" operator="notEqual">
      <formula>AZ26</formula>
    </cfRule>
    <cfRule type="expression" dxfId="3731" priority="506" stopIfTrue="1">
      <formula>$N$7=2</formula>
    </cfRule>
  </conditionalFormatting>
  <conditionalFormatting sqref="AH47:AI47">
    <cfRule type="cellIs" dxfId="3730" priority="502" stopIfTrue="1" operator="equal">
      <formula>2</formula>
    </cfRule>
    <cfRule type="cellIs" dxfId="3729" priority="503" stopIfTrue="1" operator="equal">
      <formula>1</formula>
    </cfRule>
    <cfRule type="expression" dxfId="3728" priority="504" stopIfTrue="1">
      <formula>AH48+AI48&lt;3</formula>
    </cfRule>
  </conditionalFormatting>
  <conditionalFormatting sqref="AH48">
    <cfRule type="cellIs" dxfId="3727" priority="500" stopIfTrue="1" operator="notEqual">
      <formula>BC28</formula>
    </cfRule>
    <cfRule type="expression" dxfId="3726" priority="501" stopIfTrue="1">
      <formula>$N$7=4</formula>
    </cfRule>
  </conditionalFormatting>
  <conditionalFormatting sqref="AI48">
    <cfRule type="cellIs" dxfId="3725" priority="498" stopIfTrue="1" operator="notEqual">
      <formula>BB28</formula>
    </cfRule>
    <cfRule type="expression" dxfId="3724" priority="499" stopIfTrue="1">
      <formula>$N$7=4</formula>
    </cfRule>
  </conditionalFormatting>
  <conditionalFormatting sqref="AJ49:AK49">
    <cfRule type="cellIs" dxfId="3723" priority="495" stopIfTrue="1" operator="equal">
      <formula>2</formula>
    </cfRule>
    <cfRule type="cellIs" dxfId="3722" priority="496" stopIfTrue="1" operator="equal">
      <formula>1</formula>
    </cfRule>
    <cfRule type="expression" dxfId="3721" priority="497" stopIfTrue="1">
      <formula>AJ50+AK50&lt;3</formula>
    </cfRule>
  </conditionalFormatting>
  <conditionalFormatting sqref="AJ50">
    <cfRule type="cellIs" dxfId="3720" priority="493" stopIfTrue="1" operator="notEqual">
      <formula>BE30</formula>
    </cfRule>
    <cfRule type="expression" dxfId="3719" priority="494" stopIfTrue="1">
      <formula>$N$7=6</formula>
    </cfRule>
  </conditionalFormatting>
  <conditionalFormatting sqref="AK50">
    <cfRule type="cellIs" dxfId="3718" priority="491" stopIfTrue="1" operator="notEqual">
      <formula>BD30</formula>
    </cfRule>
    <cfRule type="expression" dxfId="3717" priority="492" stopIfTrue="1">
      <formula>$N$7=6</formula>
    </cfRule>
  </conditionalFormatting>
  <conditionalFormatting sqref="AL51:AM51">
    <cfRule type="cellIs" dxfId="3716" priority="488" stopIfTrue="1" operator="equal">
      <formula>2</formula>
    </cfRule>
    <cfRule type="cellIs" dxfId="3715" priority="489" stopIfTrue="1" operator="equal">
      <formula>1</formula>
    </cfRule>
    <cfRule type="expression" dxfId="3714" priority="490" stopIfTrue="1">
      <formula>AL52+AM52&lt;3</formula>
    </cfRule>
  </conditionalFormatting>
  <conditionalFormatting sqref="AL52">
    <cfRule type="cellIs" dxfId="3713" priority="486" stopIfTrue="1" operator="notEqual">
      <formula>BG32</formula>
    </cfRule>
    <cfRule type="expression" dxfId="3712" priority="487" stopIfTrue="1">
      <formula>$N$7=8</formula>
    </cfRule>
  </conditionalFormatting>
  <conditionalFormatting sqref="AM52">
    <cfRule type="cellIs" dxfId="3711" priority="484" stopIfTrue="1" operator="notEqual">
      <formula>BF32</formula>
    </cfRule>
    <cfRule type="expression" dxfId="3710" priority="485" stopIfTrue="1">
      <formula>$N$7=8</formula>
    </cfRule>
  </conditionalFormatting>
  <conditionalFormatting sqref="AN53:AO53">
    <cfRule type="cellIs" dxfId="3709" priority="481" stopIfTrue="1" operator="equal">
      <formula>2</formula>
    </cfRule>
    <cfRule type="cellIs" dxfId="3708" priority="482" stopIfTrue="1" operator="equal">
      <formula>1</formula>
    </cfRule>
    <cfRule type="expression" dxfId="3707" priority="483" stopIfTrue="1">
      <formula>AN54+AO54&lt;3</formula>
    </cfRule>
  </conditionalFormatting>
  <conditionalFormatting sqref="AN54">
    <cfRule type="cellIs" dxfId="3706" priority="479" stopIfTrue="1" operator="notEqual">
      <formula>BI34</formula>
    </cfRule>
    <cfRule type="expression" dxfId="3705" priority="480" stopIfTrue="1">
      <formula>$N$7=10</formula>
    </cfRule>
  </conditionalFormatting>
  <conditionalFormatting sqref="AO54">
    <cfRule type="cellIs" dxfId="3704" priority="477" stopIfTrue="1" operator="notEqual">
      <formula>BH34</formula>
    </cfRule>
    <cfRule type="expression" dxfId="3703" priority="478" stopIfTrue="1">
      <formula>$N$7=10</formula>
    </cfRule>
  </conditionalFormatting>
  <conditionalFormatting sqref="AP55:AQ55">
    <cfRule type="cellIs" dxfId="3702" priority="474" stopIfTrue="1" operator="equal">
      <formula>2</formula>
    </cfRule>
    <cfRule type="cellIs" dxfId="3701" priority="475" stopIfTrue="1" operator="equal">
      <formula>1</formula>
    </cfRule>
    <cfRule type="expression" dxfId="3700" priority="476" stopIfTrue="1">
      <formula>AP56+AQ56&lt;3</formula>
    </cfRule>
  </conditionalFormatting>
  <conditionalFormatting sqref="AR57:AS57">
    <cfRule type="cellIs" dxfId="3699" priority="471" stopIfTrue="1" operator="equal">
      <formula>2</formula>
    </cfRule>
    <cfRule type="cellIs" dxfId="3698" priority="472" stopIfTrue="1" operator="equal">
      <formula>1</formula>
    </cfRule>
    <cfRule type="expression" dxfId="3697" priority="473" stopIfTrue="1">
      <formula>AR58+AS58&lt;3</formula>
    </cfRule>
  </conditionalFormatting>
  <conditionalFormatting sqref="AR58">
    <cfRule type="cellIs" dxfId="3696" priority="469" stopIfTrue="1" operator="notEqual">
      <formula>BM38</formula>
    </cfRule>
    <cfRule type="expression" dxfId="3695" priority="470" stopIfTrue="1">
      <formula>$G$9=15</formula>
    </cfRule>
  </conditionalFormatting>
  <conditionalFormatting sqref="AS58">
    <cfRule type="cellIs" dxfId="3694" priority="467" stopIfTrue="1" operator="notEqual">
      <formula>BL38</formula>
    </cfRule>
    <cfRule type="expression" dxfId="3693" priority="468" stopIfTrue="1">
      <formula>$G$9=15</formula>
    </cfRule>
  </conditionalFormatting>
  <conditionalFormatting sqref="AT59:AU59">
    <cfRule type="cellIs" dxfId="3692" priority="464" stopIfTrue="1" operator="equal">
      <formula>2</formula>
    </cfRule>
    <cfRule type="cellIs" dxfId="3691" priority="465" stopIfTrue="1" operator="equal">
      <formula>1</formula>
    </cfRule>
    <cfRule type="expression" dxfId="3690" priority="466" stopIfTrue="1">
      <formula>AT60+AU60&lt;3</formula>
    </cfRule>
  </conditionalFormatting>
  <conditionalFormatting sqref="AT60">
    <cfRule type="cellIs" dxfId="3689" priority="462" stopIfTrue="1" operator="notEqual">
      <formula>BO40</formula>
    </cfRule>
    <cfRule type="expression" dxfId="3688" priority="463" stopIfTrue="1">
      <formula>$G$9=15</formula>
    </cfRule>
  </conditionalFormatting>
  <conditionalFormatting sqref="AU60">
    <cfRule type="cellIs" dxfId="3687" priority="460" stopIfTrue="1" operator="notEqual">
      <formula>BN40</formula>
    </cfRule>
    <cfRule type="expression" dxfId="3686" priority="461" stopIfTrue="1">
      <formula>$G$9=15</formula>
    </cfRule>
  </conditionalFormatting>
  <conditionalFormatting sqref="AV61:AW61">
    <cfRule type="cellIs" dxfId="3685" priority="457" stopIfTrue="1" operator="equal">
      <formula>2</formula>
    </cfRule>
    <cfRule type="cellIs" dxfId="3684" priority="458" stopIfTrue="1" operator="equal">
      <formula>1</formula>
    </cfRule>
    <cfRule type="expression" dxfId="3683" priority="459" stopIfTrue="1">
      <formula>AV62+AW62&lt;3</formula>
    </cfRule>
  </conditionalFormatting>
  <conditionalFormatting sqref="AV62">
    <cfRule type="cellIs" dxfId="3682" priority="455" stopIfTrue="1" operator="notEqual">
      <formula>BQ42</formula>
    </cfRule>
    <cfRule type="expression" dxfId="3681" priority="456" stopIfTrue="1">
      <formula>$G$9=15</formula>
    </cfRule>
  </conditionalFormatting>
  <conditionalFormatting sqref="AW62">
    <cfRule type="cellIs" dxfId="3680" priority="453" stopIfTrue="1" operator="notEqual">
      <formula>BP42</formula>
    </cfRule>
    <cfRule type="expression" dxfId="3679" priority="454" stopIfTrue="1">
      <formula>$G$9=15</formula>
    </cfRule>
  </conditionalFormatting>
  <conditionalFormatting sqref="K43:K62">
    <cfRule type="cellIs" dxfId="3678" priority="451" stopIfTrue="1" operator="equal">
      <formula>#REF!</formula>
    </cfRule>
    <cfRule type="cellIs" dxfId="3677" priority="452" stopIfTrue="1" operator="greaterThan">
      <formula>#REF!</formula>
    </cfRule>
  </conditionalFormatting>
  <conditionalFormatting sqref="P8">
    <cfRule type="cellIs" dxfId="3676" priority="449" stopIfTrue="1" operator="notEqual">
      <formula>O10</formula>
    </cfRule>
    <cfRule type="expression" dxfId="3675" priority="450" stopIfTrue="1">
      <formula>$Q$10=2</formula>
    </cfRule>
  </conditionalFormatting>
  <conditionalFormatting sqref="Q8">
    <cfRule type="cellIs" dxfId="3674" priority="447" stopIfTrue="1" operator="notEqual">
      <formula>N10</formula>
    </cfRule>
    <cfRule type="expression" dxfId="3673" priority="448" stopIfTrue="1">
      <formula>$Q$10=2</formula>
    </cfRule>
  </conditionalFormatting>
  <conditionalFormatting sqref="AP8">
    <cfRule type="cellIs" dxfId="3672" priority="445" stopIfTrue="1" operator="notEqual">
      <formula>O36</formula>
    </cfRule>
    <cfRule type="expression" dxfId="3671" priority="446" stopIfTrue="1">
      <formula>$N$7=2</formula>
    </cfRule>
  </conditionalFormatting>
  <conditionalFormatting sqref="AQ8">
    <cfRule type="cellIs" dxfId="3670" priority="443" stopIfTrue="1" operator="notEqual">
      <formula>N36</formula>
    </cfRule>
    <cfRule type="expression" dxfId="3669" priority="444" stopIfTrue="1">
      <formula>$N$7=2</formula>
    </cfRule>
  </conditionalFormatting>
  <conditionalFormatting sqref="P20">
    <cfRule type="cellIs" dxfId="3668" priority="441" stopIfTrue="1" operator="notEqual">
      <formula>AA10</formula>
    </cfRule>
    <cfRule type="expression" dxfId="3667" priority="442" stopIfTrue="1">
      <formula>$G$9=7</formula>
    </cfRule>
  </conditionalFormatting>
  <conditionalFormatting sqref="Q20">
    <cfRule type="cellIs" dxfId="3666" priority="439" stopIfTrue="1" operator="notEqual">
      <formula>Z10</formula>
    </cfRule>
    <cfRule type="expression" dxfId="3665" priority="440" stopIfTrue="1">
      <formula>$G$9=7</formula>
    </cfRule>
  </conditionalFormatting>
  <conditionalFormatting sqref="Z10">
    <cfRule type="cellIs" dxfId="3664" priority="437" stopIfTrue="1" operator="notEqual">
      <formula>Q20</formula>
    </cfRule>
    <cfRule type="expression" dxfId="3663" priority="438" stopIfTrue="1">
      <formula>$G$9=7</formula>
    </cfRule>
  </conditionalFormatting>
  <conditionalFormatting sqref="AA10">
    <cfRule type="cellIs" dxfId="3662" priority="435" stopIfTrue="1" operator="notEqual">
      <formula>P20</formula>
    </cfRule>
    <cfRule type="expression" dxfId="3661" priority="436" stopIfTrue="1">
      <formula>$G$9=7</formula>
    </cfRule>
  </conditionalFormatting>
  <conditionalFormatting sqref="N46">
    <cfRule type="cellIs" dxfId="3660" priority="433" stopIfTrue="1" operator="notEqual">
      <formula>BA8</formula>
    </cfRule>
    <cfRule type="expression" dxfId="3659" priority="434" stopIfTrue="1">
      <formula>$N$7=7</formula>
    </cfRule>
  </conditionalFormatting>
  <conditionalFormatting sqref="O46">
    <cfRule type="cellIs" dxfId="3658" priority="431" stopIfTrue="1" operator="notEqual">
      <formula>AZ8</formula>
    </cfRule>
    <cfRule type="expression" dxfId="3657" priority="432" stopIfTrue="1">
      <formula>$N$7=7</formula>
    </cfRule>
  </conditionalFormatting>
  <conditionalFormatting sqref="P50">
    <cfRule type="cellIs" dxfId="3656" priority="429" stopIfTrue="1" operator="notEqual">
      <formula>BE10</formula>
    </cfRule>
    <cfRule type="expression" dxfId="3655" priority="430" stopIfTrue="1">
      <formula>$N$7=10</formula>
    </cfRule>
  </conditionalFormatting>
  <conditionalFormatting sqref="Q50">
    <cfRule type="cellIs" dxfId="3654" priority="427" stopIfTrue="1" operator="notEqual">
      <formula>BD10</formula>
    </cfRule>
    <cfRule type="expression" dxfId="3653" priority="428" stopIfTrue="1">
      <formula>$N$7=10</formula>
    </cfRule>
  </conditionalFormatting>
  <conditionalFormatting sqref="N50">
    <cfRule type="cellIs" dxfId="3652" priority="425" stopIfTrue="1" operator="notEqual">
      <formula>BE8</formula>
    </cfRule>
    <cfRule type="expression" dxfId="3651" priority="426" stopIfTrue="1">
      <formula>$N$7=9</formula>
    </cfRule>
  </conditionalFormatting>
  <conditionalFormatting sqref="O50">
    <cfRule type="cellIs" dxfId="3650" priority="423" stopIfTrue="1" operator="notEqual">
      <formula>BD8</formula>
    </cfRule>
    <cfRule type="expression" dxfId="3649" priority="424" stopIfTrue="1">
      <formula>$N$7=9</formula>
    </cfRule>
  </conditionalFormatting>
  <conditionalFormatting sqref="P48">
    <cfRule type="cellIs" dxfId="3648" priority="421" stopIfTrue="1" operator="notEqual">
      <formula>BC10</formula>
    </cfRule>
    <cfRule type="expression" dxfId="3647" priority="422" stopIfTrue="1">
      <formula>$N$7=9</formula>
    </cfRule>
  </conditionalFormatting>
  <conditionalFormatting sqref="Q48">
    <cfRule type="cellIs" dxfId="3646" priority="419" stopIfTrue="1" operator="notEqual">
      <formula>BB10</formula>
    </cfRule>
    <cfRule type="expression" dxfId="3645" priority="420" stopIfTrue="1">
      <formula>$N$7=9</formula>
    </cfRule>
  </conditionalFormatting>
  <conditionalFormatting sqref="AP24">
    <cfRule type="cellIs" dxfId="3644" priority="417" stopIfTrue="1" operator="notEqual">
      <formula>AE36</formula>
    </cfRule>
    <cfRule type="expression" dxfId="3643" priority="418" stopIfTrue="1">
      <formula>$N$7=10</formula>
    </cfRule>
  </conditionalFormatting>
  <conditionalFormatting sqref="AQ24">
    <cfRule type="cellIs" dxfId="3642" priority="415" stopIfTrue="1" operator="notEqual">
      <formula>AD36</formula>
    </cfRule>
    <cfRule type="expression" dxfId="3641" priority="416" stopIfTrue="1">
      <formula>$N$7=10</formula>
    </cfRule>
  </conditionalFormatting>
  <conditionalFormatting sqref="BP26">
    <cfRule type="cellIs" dxfId="3640" priority="413" stopIfTrue="1" operator="notEqual">
      <formula>AG62</formula>
    </cfRule>
    <cfRule type="expression" dxfId="3639" priority="414" stopIfTrue="1">
      <formula>$N$7=10</formula>
    </cfRule>
  </conditionalFormatting>
  <conditionalFormatting sqref="BQ26">
    <cfRule type="cellIs" dxfId="3638" priority="411" stopIfTrue="1" operator="notEqual">
      <formula>AF62</formula>
    </cfRule>
    <cfRule type="expression" dxfId="3637" priority="412" stopIfTrue="1">
      <formula>$N$7=10</formula>
    </cfRule>
  </conditionalFormatting>
  <conditionalFormatting sqref="AD36">
    <cfRule type="cellIs" dxfId="3636" priority="409" stopIfTrue="1" operator="notEqual">
      <formula>AQ24</formula>
    </cfRule>
    <cfRule type="expression" dxfId="3635" priority="410" stopIfTrue="1">
      <formula>$N$7=10</formula>
    </cfRule>
  </conditionalFormatting>
  <conditionalFormatting sqref="AE36">
    <cfRule type="cellIs" dxfId="3634" priority="407" stopIfTrue="1" operator="notEqual">
      <formula>AP24</formula>
    </cfRule>
    <cfRule type="expression" dxfId="3633" priority="408" stopIfTrue="1">
      <formula>$N$7=10</formula>
    </cfRule>
  </conditionalFormatting>
  <conditionalFormatting sqref="AF62">
    <cfRule type="cellIs" dxfId="3632" priority="405" stopIfTrue="1" operator="notEqual">
      <formula>BQ26</formula>
    </cfRule>
    <cfRule type="expression" dxfId="3631" priority="406" stopIfTrue="1">
      <formula>$N$7=10</formula>
    </cfRule>
  </conditionalFormatting>
  <conditionalFormatting sqref="AG62">
    <cfRule type="cellIs" dxfId="3630" priority="403" stopIfTrue="1" operator="notEqual">
      <formula>BP26</formula>
    </cfRule>
    <cfRule type="expression" dxfId="3629" priority="404" stopIfTrue="1">
      <formula>$N$7=10</formula>
    </cfRule>
  </conditionalFormatting>
  <conditionalFormatting sqref="BJ8">
    <cfRule type="cellIs" dxfId="3628" priority="401" stopIfTrue="1" operator="notEqual">
      <formula>O56</formula>
    </cfRule>
    <cfRule type="expression" dxfId="3627" priority="402" stopIfTrue="1">
      <formula>$N$7=12</formula>
    </cfRule>
  </conditionalFormatting>
  <conditionalFormatting sqref="BK8">
    <cfRule type="cellIs" dxfId="3626" priority="399" stopIfTrue="1" operator="notEqual">
      <formula>N56</formula>
    </cfRule>
    <cfRule type="expression" dxfId="3625" priority="400" stopIfTrue="1">
      <formula>$N$7=12</formula>
    </cfRule>
  </conditionalFormatting>
  <conditionalFormatting sqref="BF12">
    <cfRule type="cellIs" dxfId="3624" priority="397" stopIfTrue="1" operator="notEqual">
      <formula>S52</formula>
    </cfRule>
    <cfRule type="expression" dxfId="3623" priority="398" stopIfTrue="1">
      <formula>$N$7=12</formula>
    </cfRule>
  </conditionalFormatting>
  <conditionalFormatting sqref="BG12">
    <cfRule type="cellIs" dxfId="3622" priority="395" stopIfTrue="1" operator="notEqual">
      <formula>R52</formula>
    </cfRule>
    <cfRule type="expression" dxfId="3621" priority="396" stopIfTrue="1">
      <formula>$N$7=12</formula>
    </cfRule>
  </conditionalFormatting>
  <conditionalFormatting sqref="BP30">
    <cfRule type="cellIs" dxfId="3620" priority="393" stopIfTrue="1" operator="notEqual">
      <formula>AK62</formula>
    </cfRule>
    <cfRule type="expression" dxfId="3619" priority="394" stopIfTrue="1">
      <formula>$N$7=12</formula>
    </cfRule>
  </conditionalFormatting>
  <conditionalFormatting sqref="BQ30">
    <cfRule type="cellIs" dxfId="3618" priority="391" stopIfTrue="1" operator="notEqual">
      <formula>AJ62</formula>
    </cfRule>
    <cfRule type="expression" dxfId="3617" priority="392" stopIfTrue="1">
      <formula>$N$7=12</formula>
    </cfRule>
  </conditionalFormatting>
  <conditionalFormatting sqref="R52">
    <cfRule type="cellIs" dxfId="3616" priority="389" stopIfTrue="1" operator="notEqual">
      <formula>BG12</formula>
    </cfRule>
    <cfRule type="expression" dxfId="3615" priority="390" stopIfTrue="1">
      <formula>$N$7=12</formula>
    </cfRule>
  </conditionalFormatting>
  <conditionalFormatting sqref="S52">
    <cfRule type="cellIs" dxfId="3614" priority="387" stopIfTrue="1" operator="notEqual">
      <formula>BF12</formula>
    </cfRule>
    <cfRule type="expression" dxfId="3613" priority="388" stopIfTrue="1">
      <formula>$N$7=12</formula>
    </cfRule>
  </conditionalFormatting>
  <conditionalFormatting sqref="AJ62">
    <cfRule type="cellIs" dxfId="3612" priority="385" stopIfTrue="1" operator="notEqual">
      <formula>BQ30</formula>
    </cfRule>
    <cfRule type="expression" dxfId="3611" priority="386" stopIfTrue="1">
      <formula>$N$7=12</formula>
    </cfRule>
  </conditionalFormatting>
  <conditionalFormatting sqref="AK62">
    <cfRule type="cellIs" dxfId="3610" priority="383" stopIfTrue="1" operator="notEqual">
      <formula>BP30</formula>
    </cfRule>
    <cfRule type="expression" dxfId="3609" priority="384" stopIfTrue="1">
      <formula>$N$7=12</formula>
    </cfRule>
  </conditionalFormatting>
  <conditionalFormatting sqref="AR30">
    <cfRule type="cellIs" dxfId="3608" priority="381" stopIfTrue="1" operator="notEqual">
      <formula>AK38</formula>
    </cfRule>
    <cfRule type="expression" dxfId="3607" priority="382" stopIfTrue="1">
      <formula>$N$7=14</formula>
    </cfRule>
  </conditionalFormatting>
  <conditionalFormatting sqref="AS30">
    <cfRule type="cellIs" dxfId="3606" priority="379" stopIfTrue="1" operator="notEqual">
      <formula>AJ38</formula>
    </cfRule>
    <cfRule type="expression" dxfId="3605" priority="380" stopIfTrue="1">
      <formula>$N$7=14</formula>
    </cfRule>
  </conditionalFormatting>
  <conditionalFormatting sqref="BQ34">
    <cfRule type="cellIs" dxfId="3604" priority="377" stopIfTrue="1" operator="notEqual">
      <formula>AN62</formula>
    </cfRule>
    <cfRule type="expression" dxfId="3603" priority="378" stopIfTrue="1">
      <formula>$N$7=14</formula>
    </cfRule>
  </conditionalFormatting>
  <conditionalFormatting sqref="BP34">
    <cfRule type="cellIs" dxfId="3602" priority="375" stopIfTrue="1" operator="notEqual">
      <formula>AO62</formula>
    </cfRule>
    <cfRule type="expression" dxfId="3601" priority="376" stopIfTrue="1">
      <formula>$N$7=14</formula>
    </cfRule>
  </conditionalFormatting>
  <conditionalFormatting sqref="AN62">
    <cfRule type="cellIs" dxfId="3600" priority="373" stopIfTrue="1" operator="notEqual">
      <formula>BQ34</formula>
    </cfRule>
    <cfRule type="expression" dxfId="3599" priority="374" stopIfTrue="1">
      <formula>$N$7=14</formula>
    </cfRule>
  </conditionalFormatting>
  <conditionalFormatting sqref="AO62">
    <cfRule type="cellIs" dxfId="3598" priority="371" stopIfTrue="1" operator="notEqual">
      <formula>BP34</formula>
    </cfRule>
    <cfRule type="expression" dxfId="3597" priority="372" stopIfTrue="1">
      <formula>$N$7=14</formula>
    </cfRule>
  </conditionalFormatting>
  <conditionalFormatting sqref="AJ38">
    <cfRule type="cellIs" dxfId="3596" priority="369" stopIfTrue="1" operator="notEqual">
      <formula>AS30</formula>
    </cfRule>
    <cfRule type="expression" dxfId="3595" priority="370" stopIfTrue="1">
      <formula>$N$7=14</formula>
    </cfRule>
  </conditionalFormatting>
  <conditionalFormatting sqref="AK38">
    <cfRule type="cellIs" dxfId="3594" priority="367" stopIfTrue="1" operator="notEqual">
      <formula>AR30</formula>
    </cfRule>
    <cfRule type="expression" dxfId="3593" priority="368" stopIfTrue="1">
      <formula>$N$7=14</formula>
    </cfRule>
  </conditionalFormatting>
  <conditionalFormatting sqref="O10">
    <cfRule type="cellIs" dxfId="3592" priority="365" stopIfTrue="1" operator="notEqual">
      <formula>P8</formula>
    </cfRule>
    <cfRule type="expression" dxfId="3591" priority="366" stopIfTrue="1">
      <formula>$G$9=3</formula>
    </cfRule>
  </conditionalFormatting>
  <conditionalFormatting sqref="N10">
    <cfRule type="cellIs" dxfId="3590" priority="363" stopIfTrue="1" operator="notEqual">
      <formula>Q8</formula>
    </cfRule>
    <cfRule type="expression" dxfId="3589" priority="364" stopIfTrue="1">
      <formula>$G$9=3</formula>
    </cfRule>
  </conditionalFormatting>
  <conditionalFormatting sqref="N22">
    <cfRule type="cellIs" dxfId="3588" priority="361" stopIfTrue="1" operator="notEqual">
      <formula>AC8</formula>
    </cfRule>
    <cfRule type="expression" dxfId="3587" priority="362" stopIfTrue="1">
      <formula>$G$9=9</formula>
    </cfRule>
  </conditionalFormatting>
  <conditionalFormatting sqref="O22">
    <cfRule type="cellIs" dxfId="3586" priority="359" stopIfTrue="1" operator="notEqual">
      <formula>AB8</formula>
    </cfRule>
    <cfRule type="expression" dxfId="3585" priority="360" stopIfTrue="1">
      <formula>$G$9=9</formula>
    </cfRule>
  </conditionalFormatting>
  <conditionalFormatting sqref="N26">
    <cfRule type="cellIs" dxfId="3584" priority="357" stopIfTrue="1" operator="notEqual">
      <formula>AG8</formula>
    </cfRule>
    <cfRule type="expression" dxfId="3583" priority="358" stopIfTrue="1">
      <formula>$G$9=11</formula>
    </cfRule>
  </conditionalFormatting>
  <conditionalFormatting sqref="O26">
    <cfRule type="cellIs" dxfId="3582" priority="355" stopIfTrue="1" operator="notEqual">
      <formula>AF8</formula>
    </cfRule>
    <cfRule type="expression" dxfId="3581" priority="356" stopIfTrue="1">
      <formula>$G$9=11</formula>
    </cfRule>
  </conditionalFormatting>
  <conditionalFormatting sqref="N30">
    <cfRule type="cellIs" dxfId="3580" priority="353" stopIfTrue="1" operator="notEqual">
      <formula>AK8</formula>
    </cfRule>
    <cfRule type="expression" dxfId="3579" priority="354" stopIfTrue="1">
      <formula>$G$9=14</formula>
    </cfRule>
  </conditionalFormatting>
  <conditionalFormatting sqref="O30">
    <cfRule type="cellIs" dxfId="3578" priority="351" stopIfTrue="1" operator="notEqual">
      <formula>AJ8</formula>
    </cfRule>
    <cfRule type="expression" dxfId="3577" priority="352" stopIfTrue="1">
      <formula>$G$9=14</formula>
    </cfRule>
  </conditionalFormatting>
  <conditionalFormatting sqref="P28">
    <cfRule type="cellIs" dxfId="3576" priority="349" stopIfTrue="1" operator="notEqual">
      <formula>AI10</formula>
    </cfRule>
    <cfRule type="expression" dxfId="3575" priority="350" stopIfTrue="1">
      <formula>$G$9=13</formula>
    </cfRule>
  </conditionalFormatting>
  <conditionalFormatting sqref="Q28">
    <cfRule type="cellIs" dxfId="3574" priority="347" stopIfTrue="1" operator="notEqual">
      <formula>AH10</formula>
    </cfRule>
    <cfRule type="expression" dxfId="3573" priority="348" stopIfTrue="1">
      <formula>$G$9=13</formula>
    </cfRule>
  </conditionalFormatting>
  <conditionalFormatting sqref="P30">
    <cfRule type="cellIs" dxfId="3572" priority="345" stopIfTrue="1" operator="notEqual">
      <formula>AK10</formula>
    </cfRule>
    <cfRule type="expression" dxfId="3571" priority="346" stopIfTrue="1">
      <formula>$G$9=14</formula>
    </cfRule>
  </conditionalFormatting>
  <conditionalFormatting sqref="Q30">
    <cfRule type="cellIs" dxfId="3570" priority="343" stopIfTrue="1" operator="notEqual">
      <formula>AJ10</formula>
    </cfRule>
    <cfRule type="expression" dxfId="3569" priority="344" stopIfTrue="1">
      <formula>$G$9=14</formula>
    </cfRule>
  </conditionalFormatting>
  <conditionalFormatting sqref="AL12">
    <cfRule type="cellIs" dxfId="3568" priority="341" stopIfTrue="1" operator="notEqual">
      <formula>S32</formula>
    </cfRule>
    <cfRule type="expression" dxfId="3567" priority="342" stopIfTrue="1">
      <formula>$G$9=16</formula>
    </cfRule>
  </conditionalFormatting>
  <conditionalFormatting sqref="AM12">
    <cfRule type="cellIs" dxfId="3566" priority="339" stopIfTrue="1" operator="notEqual">
      <formula>R32</formula>
    </cfRule>
    <cfRule type="expression" dxfId="3565" priority="340" stopIfTrue="1">
      <formula>$G$9=16</formula>
    </cfRule>
  </conditionalFormatting>
  <conditionalFormatting sqref="R32">
    <cfRule type="cellIs" dxfId="3564" priority="337" stopIfTrue="1" operator="notEqual">
      <formula>AM12</formula>
    </cfRule>
    <cfRule type="expression" dxfId="3563" priority="338" stopIfTrue="1">
      <formula>$G$9=16</formula>
    </cfRule>
  </conditionalFormatting>
  <conditionalFormatting sqref="S32">
    <cfRule type="cellIs" dxfId="3562" priority="335" stopIfTrue="1" operator="notEqual">
      <formula>AL12</formula>
    </cfRule>
    <cfRule type="expression" dxfId="3561" priority="336" stopIfTrue="1">
      <formula>$G$9=16</formula>
    </cfRule>
  </conditionalFormatting>
  <conditionalFormatting sqref="X34">
    <cfRule type="cellIs" dxfId="3560" priority="333" stopIfTrue="1" operator="notEqual">
      <formula>AO18</formula>
    </cfRule>
    <cfRule type="expression" dxfId="3559" priority="334" stopIfTrue="1">
      <formula>$G$9=2</formula>
    </cfRule>
  </conditionalFormatting>
  <conditionalFormatting sqref="Y34">
    <cfRule type="cellIs" dxfId="3558" priority="331" stopIfTrue="1" operator="notEqual">
      <formula>AN18</formula>
    </cfRule>
    <cfRule type="expression" dxfId="3557" priority="332" stopIfTrue="1">
      <formula>$G$9=2</formula>
    </cfRule>
  </conditionalFormatting>
  <conditionalFormatting sqref="Z34">
    <cfRule type="cellIs" dxfId="3556" priority="329" stopIfTrue="1" operator="notEqual">
      <formula>AO20</formula>
    </cfRule>
    <cfRule type="expression" dxfId="3555" priority="330" stopIfTrue="1">
      <formula>$G$9=3</formula>
    </cfRule>
  </conditionalFormatting>
  <conditionalFormatting sqref="AA34">
    <cfRule type="cellIs" dxfId="3554" priority="327" stopIfTrue="1" operator="notEqual">
      <formula>AN20</formula>
    </cfRule>
    <cfRule type="expression" dxfId="3553" priority="328" stopIfTrue="1">
      <formula>$G$9=3</formula>
    </cfRule>
  </conditionalFormatting>
  <conditionalFormatting sqref="AB34">
    <cfRule type="cellIs" dxfId="3552" priority="325" stopIfTrue="1" operator="notEqual">
      <formula>AO22</formula>
    </cfRule>
    <cfRule type="expression" dxfId="3551" priority="326" stopIfTrue="1">
      <formula>$G$9=5</formula>
    </cfRule>
  </conditionalFormatting>
  <conditionalFormatting sqref="AC34">
    <cfRule type="cellIs" dxfId="3550" priority="323" stopIfTrue="1" operator="notEqual">
      <formula>AN22</formula>
    </cfRule>
    <cfRule type="expression" dxfId="3549" priority="324" stopIfTrue="1">
      <formula>$G$9=5</formula>
    </cfRule>
  </conditionalFormatting>
  <conditionalFormatting sqref="AX36">
    <cfRule type="cellIs" dxfId="3548" priority="321" stopIfTrue="1" operator="notEqual">
      <formula>AQ44</formula>
    </cfRule>
    <cfRule type="expression" dxfId="3547" priority="322" stopIfTrue="1">
      <formula>$G$9=7</formula>
    </cfRule>
  </conditionalFormatting>
  <conditionalFormatting sqref="AY36">
    <cfRule type="cellIs" dxfId="3546" priority="319" stopIfTrue="1" operator="notEqual">
      <formula>AP44</formula>
    </cfRule>
    <cfRule type="expression" dxfId="3545" priority="320" stopIfTrue="1">
      <formula>$G$9=7</formula>
    </cfRule>
  </conditionalFormatting>
  <conditionalFormatting sqref="AT44">
    <cfRule type="cellIs" dxfId="3544" priority="317" stopIfTrue="1" operator="notEqual">
      <formula>AY40</formula>
    </cfRule>
    <cfRule type="expression" dxfId="3543" priority="318" stopIfTrue="1">
      <formula>$G$9=16</formula>
    </cfRule>
  </conditionalFormatting>
  <conditionalFormatting sqref="AU44">
    <cfRule type="cellIs" dxfId="3542" priority="315" stopIfTrue="1" operator="notEqual">
      <formula>AX40</formula>
    </cfRule>
    <cfRule type="expression" dxfId="3541" priority="316" stopIfTrue="1">
      <formula>$G$9=16</formula>
    </cfRule>
  </conditionalFormatting>
  <conditionalFormatting sqref="AT46">
    <cfRule type="cellIs" dxfId="3540" priority="313" stopIfTrue="1" operator="notEqual">
      <formula>BA40</formula>
    </cfRule>
    <cfRule type="expression" dxfId="3539" priority="314" stopIfTrue="1">
      <formula>$G$9=16</formula>
    </cfRule>
  </conditionalFormatting>
  <conditionalFormatting sqref="AU46">
    <cfRule type="cellIs" dxfId="3538" priority="311" stopIfTrue="1" operator="notEqual">
      <formula>AZ40</formula>
    </cfRule>
    <cfRule type="expression" dxfId="3537" priority="312" stopIfTrue="1">
      <formula>$G$9=16</formula>
    </cfRule>
  </conditionalFormatting>
  <conditionalFormatting sqref="AX38">
    <cfRule type="cellIs" dxfId="3536" priority="309" stopIfTrue="1" operator="notEqual">
      <formula>AS44</formula>
    </cfRule>
    <cfRule type="expression" dxfId="3535" priority="310" stopIfTrue="1">
      <formula>$G$9=7</formula>
    </cfRule>
  </conditionalFormatting>
  <conditionalFormatting sqref="AY38">
    <cfRule type="cellIs" dxfId="3534" priority="307" stopIfTrue="1" operator="notEqual">
      <formula>AR44</formula>
    </cfRule>
    <cfRule type="expression" dxfId="3533" priority="308" stopIfTrue="1">
      <formula>$G$9=7</formula>
    </cfRule>
  </conditionalFormatting>
  <conditionalFormatting sqref="AX40">
    <cfRule type="cellIs" dxfId="3532" priority="305" stopIfTrue="1" operator="notEqual">
      <formula>AU44</formula>
    </cfRule>
    <cfRule type="expression" dxfId="3531" priority="306" stopIfTrue="1">
      <formula>$G$9=7</formula>
    </cfRule>
  </conditionalFormatting>
  <conditionalFormatting sqref="AY40">
    <cfRule type="cellIs" dxfId="3530" priority="303" stopIfTrue="1" operator="notEqual">
      <formula>AT44</formula>
    </cfRule>
    <cfRule type="expression" dxfId="3529" priority="304" stopIfTrue="1">
      <formula>$G$9=7</formula>
    </cfRule>
  </conditionalFormatting>
  <conditionalFormatting sqref="AP52">
    <cfRule type="cellIs" dxfId="3528" priority="301" stopIfTrue="1" operator="notEqual">
      <formula>BG36</formula>
    </cfRule>
    <cfRule type="expression" dxfId="3527" priority="302" stopIfTrue="1">
      <formula>$G$9=9</formula>
    </cfRule>
  </conditionalFormatting>
  <conditionalFormatting sqref="AQ52">
    <cfRule type="cellIs" dxfId="3526" priority="299" stopIfTrue="1" operator="notEqual">
      <formula>BF36</formula>
    </cfRule>
    <cfRule type="expression" dxfId="3525" priority="300" stopIfTrue="1">
      <formula>$G$9=9</formula>
    </cfRule>
  </conditionalFormatting>
  <conditionalFormatting sqref="AP54">
    <cfRule type="cellIs" dxfId="3524" priority="297" stopIfTrue="1" operator="notEqual">
      <formula>BI36</formula>
    </cfRule>
    <cfRule type="expression" dxfId="3523" priority="298" stopIfTrue="1">
      <formula>$G$9=9</formula>
    </cfRule>
  </conditionalFormatting>
  <conditionalFormatting sqref="AQ54">
    <cfRule type="cellIs" dxfId="3522" priority="295" stopIfTrue="1" operator="notEqual">
      <formula>BH36</formula>
    </cfRule>
    <cfRule type="expression" dxfId="3521" priority="296" stopIfTrue="1">
      <formula>$G$9=9</formula>
    </cfRule>
  </conditionalFormatting>
  <conditionalFormatting sqref="AP56">
    <cfRule type="cellIs" dxfId="3520" priority="293" stopIfTrue="1" operator="notEqual">
      <formula>BK36</formula>
    </cfRule>
    <cfRule type="expression" dxfId="3519" priority="294" stopIfTrue="1">
      <formula>$G$9=9</formula>
    </cfRule>
  </conditionalFormatting>
  <conditionalFormatting sqref="AQ56">
    <cfRule type="cellIs" dxfId="3518" priority="291" stopIfTrue="1" operator="notEqual">
      <formula>BJ36</formula>
    </cfRule>
    <cfRule type="expression" dxfId="3517" priority="292" stopIfTrue="1">
      <formula>$G$9=9</formula>
    </cfRule>
  </conditionalFormatting>
  <conditionalFormatting sqref="AP58">
    <cfRule type="cellIs" dxfId="3516" priority="289" stopIfTrue="1" operator="notEqual">
      <formula>BM36</formula>
    </cfRule>
    <cfRule type="expression" dxfId="3515" priority="290" stopIfTrue="1">
      <formula>$G$9=9</formula>
    </cfRule>
  </conditionalFormatting>
  <conditionalFormatting sqref="AQ58">
    <cfRule type="cellIs" dxfId="3514" priority="287" stopIfTrue="1" operator="notEqual">
      <formula>BL36</formula>
    </cfRule>
    <cfRule type="expression" dxfId="3513" priority="288" stopIfTrue="1">
      <formula>$G$9=9</formula>
    </cfRule>
  </conditionalFormatting>
  <conditionalFormatting sqref="AP60">
    <cfRule type="cellIs" dxfId="3512" priority="285" stopIfTrue="1" operator="notEqual">
      <formula>BO36</formula>
    </cfRule>
    <cfRule type="expression" dxfId="3511" priority="286" stopIfTrue="1">
      <formula>$G$9=9</formula>
    </cfRule>
  </conditionalFormatting>
  <conditionalFormatting sqref="AQ60">
    <cfRule type="cellIs" dxfId="3510" priority="283" stopIfTrue="1" operator="notEqual">
      <formula>BN36</formula>
    </cfRule>
    <cfRule type="expression" dxfId="3509" priority="284" stopIfTrue="1">
      <formula>$G$9=9</formula>
    </cfRule>
  </conditionalFormatting>
  <conditionalFormatting sqref="AP62">
    <cfRule type="cellIs" dxfId="3508" priority="281" stopIfTrue="1" operator="notEqual">
      <formula>BQ36</formula>
    </cfRule>
    <cfRule type="expression" dxfId="3507" priority="282" stopIfTrue="1">
      <formula>$G$9=9</formula>
    </cfRule>
  </conditionalFormatting>
  <conditionalFormatting sqref="AQ62">
    <cfRule type="cellIs" dxfId="3506" priority="279" stopIfTrue="1" operator="notEqual">
      <formula>BP36</formula>
    </cfRule>
    <cfRule type="expression" dxfId="3505" priority="280" stopIfTrue="1">
      <formula>$G$9=9</formula>
    </cfRule>
  </conditionalFormatting>
  <conditionalFormatting sqref="BF36">
    <cfRule type="cellIs" dxfId="3504" priority="277" stopIfTrue="1" operator="notEqual">
      <formula>AQ52</formula>
    </cfRule>
    <cfRule type="expression" dxfId="3503" priority="278" stopIfTrue="1">
      <formula>$G$9=9</formula>
    </cfRule>
  </conditionalFormatting>
  <conditionalFormatting sqref="BG36">
    <cfRule type="cellIs" dxfId="3502" priority="275" stopIfTrue="1" operator="notEqual">
      <formula>AP52</formula>
    </cfRule>
    <cfRule type="expression" dxfId="3501" priority="276" stopIfTrue="1">
      <formula>$G$9=9</formula>
    </cfRule>
  </conditionalFormatting>
  <conditionalFormatting sqref="BH36">
    <cfRule type="cellIs" dxfId="3500" priority="273" stopIfTrue="1" operator="notEqual">
      <formula>AQ54</formula>
    </cfRule>
    <cfRule type="expression" dxfId="3499" priority="274" stopIfTrue="1">
      <formula>$G$9=9</formula>
    </cfRule>
  </conditionalFormatting>
  <conditionalFormatting sqref="BI36">
    <cfRule type="cellIs" dxfId="3498" priority="271" stopIfTrue="1" operator="notEqual">
      <formula>AP54</formula>
    </cfRule>
    <cfRule type="expression" dxfId="3497" priority="272" stopIfTrue="1">
      <formula>$G$9=9</formula>
    </cfRule>
  </conditionalFormatting>
  <conditionalFormatting sqref="BJ36">
    <cfRule type="cellIs" dxfId="3496" priority="269" stopIfTrue="1" operator="notEqual">
      <formula>AQ56</formula>
    </cfRule>
    <cfRule type="expression" dxfId="3495" priority="270" stopIfTrue="1">
      <formula>$G$9=9</formula>
    </cfRule>
  </conditionalFormatting>
  <conditionalFormatting sqref="BK36">
    <cfRule type="cellIs" dxfId="3494" priority="267" stopIfTrue="1" operator="notEqual">
      <formula>AP56</formula>
    </cfRule>
    <cfRule type="expression" dxfId="3493" priority="268" stopIfTrue="1">
      <formula>$G$9=9</formula>
    </cfRule>
  </conditionalFormatting>
  <conditionalFormatting sqref="BL36">
    <cfRule type="cellIs" dxfId="3492" priority="265" stopIfTrue="1" operator="notEqual">
      <formula>AQ58</formula>
    </cfRule>
    <cfRule type="expression" dxfId="3491" priority="266" stopIfTrue="1">
      <formula>$G$9=9</formula>
    </cfRule>
  </conditionalFormatting>
  <conditionalFormatting sqref="BM36">
    <cfRule type="cellIs" dxfId="3490" priority="263" stopIfTrue="1" operator="notEqual">
      <formula>AP58</formula>
    </cfRule>
    <cfRule type="expression" dxfId="3489" priority="264" stopIfTrue="1">
      <formula>$G$9=9</formula>
    </cfRule>
  </conditionalFormatting>
  <conditionalFormatting sqref="BN36">
    <cfRule type="cellIs" dxfId="3488" priority="261" stopIfTrue="1" operator="notEqual">
      <formula>AQ60</formula>
    </cfRule>
    <cfRule type="expression" dxfId="3487" priority="262" stopIfTrue="1">
      <formula>$G$9=9</formula>
    </cfRule>
  </conditionalFormatting>
  <conditionalFormatting sqref="BO36">
    <cfRule type="cellIs" dxfId="3486" priority="259" stopIfTrue="1" operator="notEqual">
      <formula>AP60</formula>
    </cfRule>
    <cfRule type="expression" dxfId="3485" priority="260" stopIfTrue="1">
      <formula>$G$9=9</formula>
    </cfRule>
  </conditionalFormatting>
  <conditionalFormatting sqref="BP36">
    <cfRule type="cellIs" dxfId="3484" priority="257" stopIfTrue="1" operator="notEqual">
      <formula>AQ62</formula>
    </cfRule>
    <cfRule type="expression" dxfId="3483" priority="258" stopIfTrue="1">
      <formula>$G$9=9</formula>
    </cfRule>
  </conditionalFormatting>
  <conditionalFormatting sqref="BQ36">
    <cfRule type="cellIs" dxfId="3482" priority="255" stopIfTrue="1" operator="notEqual">
      <formula>AP62</formula>
    </cfRule>
    <cfRule type="expression" dxfId="3481" priority="256" stopIfTrue="1">
      <formula>$G$9=9</formula>
    </cfRule>
  </conditionalFormatting>
  <conditionalFormatting sqref="AT62">
    <cfRule type="cellIs" dxfId="3480" priority="253" stopIfTrue="1" operator="notEqual">
      <formula>BQ40</formula>
    </cfRule>
    <cfRule type="expression" dxfId="3479" priority="254" stopIfTrue="1">
      <formula>$G$9=15</formula>
    </cfRule>
  </conditionalFormatting>
  <conditionalFormatting sqref="AU62">
    <cfRule type="cellIs" dxfId="3478" priority="251" stopIfTrue="1" operator="notEqual">
      <formula>BP40</formula>
    </cfRule>
    <cfRule type="expression" dxfId="3477" priority="252" stopIfTrue="1">
      <formula>$G$9=15</formula>
    </cfRule>
  </conditionalFormatting>
  <conditionalFormatting sqref="N18">
    <cfRule type="cellIs" dxfId="3476" priority="249" stopIfTrue="1" operator="notEqual">
      <formula>Y8</formula>
    </cfRule>
    <cfRule type="expression" dxfId="3475" priority="250" stopIfTrue="1">
      <formula>$G$9=7</formula>
    </cfRule>
  </conditionalFormatting>
  <conditionalFormatting sqref="O18">
    <cfRule type="cellIs" dxfId="3474" priority="247" stopIfTrue="1" operator="notEqual">
      <formula>X8</formula>
    </cfRule>
    <cfRule type="expression" dxfId="3473" priority="248" stopIfTrue="1">
      <formula>$G$9=7</formula>
    </cfRule>
  </conditionalFormatting>
  <conditionalFormatting sqref="AV26">
    <cfRule type="cellIs" dxfId="3472" priority="245" stopIfTrue="1" operator="notEqual">
      <formula>AG42</formula>
    </cfRule>
    <cfRule type="expression" dxfId="3471" priority="246" stopIfTrue="1">
      <formula>$N$7=14</formula>
    </cfRule>
  </conditionalFormatting>
  <conditionalFormatting sqref="AW26">
    <cfRule type="cellIs" dxfId="3470" priority="243" stopIfTrue="1" operator="notEqual">
      <formula>AF42</formula>
    </cfRule>
    <cfRule type="expression" dxfId="3469" priority="244" stopIfTrue="1">
      <formula>$N$7=14</formula>
    </cfRule>
  </conditionalFormatting>
  <conditionalFormatting sqref="P7:AQ7">
    <cfRule type="cellIs" dxfId="3468" priority="240" stopIfTrue="1" operator="equal">
      <formula>2</formula>
    </cfRule>
    <cfRule type="cellIs" dxfId="3467" priority="241" stopIfTrue="1" operator="equal">
      <formula>1</formula>
    </cfRule>
    <cfRule type="expression" dxfId="3466" priority="242" stopIfTrue="1">
      <formula>P8+Q8&lt;3</formula>
    </cfRule>
  </conditionalFormatting>
  <conditionalFormatting sqref="AP15:AW15">
    <cfRule type="cellIs" dxfId="3465" priority="237" stopIfTrue="1" operator="equal">
      <formula>2</formula>
    </cfRule>
    <cfRule type="cellIs" dxfId="3464" priority="238" stopIfTrue="1" operator="equal">
      <formula>1</formula>
    </cfRule>
    <cfRule type="expression" dxfId="3463" priority="239" stopIfTrue="1">
      <formula>AP16+AQ16&lt;3</formula>
    </cfRule>
  </conditionalFormatting>
  <conditionalFormatting sqref="AZ15:BQ15">
    <cfRule type="cellIs" dxfId="3462" priority="234" stopIfTrue="1" operator="equal">
      <formula>2</formula>
    </cfRule>
    <cfRule type="cellIs" dxfId="3461" priority="235" stopIfTrue="1" operator="equal">
      <formula>1</formula>
    </cfRule>
    <cfRule type="expression" dxfId="3460" priority="236" stopIfTrue="1">
      <formula>AZ16+BA16&lt;3</formula>
    </cfRule>
  </conditionalFormatting>
  <conditionalFormatting sqref="AX15:AY15">
    <cfRule type="cellIs" dxfId="3459" priority="231" stopIfTrue="1" operator="equal">
      <formula>2</formula>
    </cfRule>
    <cfRule type="cellIs" dxfId="3458" priority="232" stopIfTrue="1" operator="equal">
      <formula>1</formula>
    </cfRule>
    <cfRule type="expression" dxfId="3457" priority="233" stopIfTrue="1">
      <formula>AX16+AY16&lt;3</formula>
    </cfRule>
  </conditionalFormatting>
  <conditionalFormatting sqref="AP17:AW17">
    <cfRule type="cellIs" dxfId="3456" priority="228" stopIfTrue="1" operator="equal">
      <formula>2</formula>
    </cfRule>
    <cfRule type="cellIs" dxfId="3455" priority="229" stopIfTrue="1" operator="equal">
      <formula>1</formula>
    </cfRule>
    <cfRule type="expression" dxfId="3454" priority="230" stopIfTrue="1">
      <formula>AP18+AQ18&lt;3</formula>
    </cfRule>
  </conditionalFormatting>
  <conditionalFormatting sqref="AZ17:BQ17">
    <cfRule type="cellIs" dxfId="3453" priority="225" stopIfTrue="1" operator="equal">
      <formula>2</formula>
    </cfRule>
    <cfRule type="cellIs" dxfId="3452" priority="226" stopIfTrue="1" operator="equal">
      <formula>1</formula>
    </cfRule>
    <cfRule type="expression" dxfId="3451" priority="227" stopIfTrue="1">
      <formula>AZ18+BA18&lt;3</formula>
    </cfRule>
  </conditionalFormatting>
  <conditionalFormatting sqref="AX17:AY17">
    <cfRule type="cellIs" dxfId="3450" priority="222" stopIfTrue="1" operator="equal">
      <formula>2</formula>
    </cfRule>
    <cfRule type="cellIs" dxfId="3449" priority="223" stopIfTrue="1" operator="equal">
      <formula>1</formula>
    </cfRule>
    <cfRule type="expression" dxfId="3448" priority="224" stopIfTrue="1">
      <formula>AX18+AY18&lt;3</formula>
    </cfRule>
  </conditionalFormatting>
  <conditionalFormatting sqref="AP19:AW19">
    <cfRule type="cellIs" dxfId="3447" priority="219" stopIfTrue="1" operator="equal">
      <formula>2</formula>
    </cfRule>
    <cfRule type="cellIs" dxfId="3446" priority="220" stopIfTrue="1" operator="equal">
      <formula>1</formula>
    </cfRule>
    <cfRule type="expression" dxfId="3445" priority="221" stopIfTrue="1">
      <formula>AP20+AQ20&lt;3</formula>
    </cfRule>
  </conditionalFormatting>
  <conditionalFormatting sqref="AZ19:BQ19">
    <cfRule type="cellIs" dxfId="3444" priority="216" stopIfTrue="1" operator="equal">
      <formula>2</formula>
    </cfRule>
    <cfRule type="cellIs" dxfId="3443" priority="217" stopIfTrue="1" operator="equal">
      <formula>1</formula>
    </cfRule>
    <cfRule type="expression" dxfId="3442" priority="218" stopIfTrue="1">
      <formula>AZ20+BA20&lt;3</formula>
    </cfRule>
  </conditionalFormatting>
  <conditionalFormatting sqref="AX19:AY19">
    <cfRule type="cellIs" dxfId="3441" priority="213" stopIfTrue="1" operator="equal">
      <formula>2</formula>
    </cfRule>
    <cfRule type="cellIs" dxfId="3440" priority="214" stopIfTrue="1" operator="equal">
      <formula>1</formula>
    </cfRule>
    <cfRule type="expression" dxfId="3439" priority="215" stopIfTrue="1">
      <formula>AX20+AY20&lt;3</formula>
    </cfRule>
  </conditionalFormatting>
  <conditionalFormatting sqref="AP21:AW21">
    <cfRule type="cellIs" dxfId="3438" priority="210" stopIfTrue="1" operator="equal">
      <formula>2</formula>
    </cfRule>
    <cfRule type="cellIs" dxfId="3437" priority="211" stopIfTrue="1" operator="equal">
      <formula>1</formula>
    </cfRule>
    <cfRule type="expression" dxfId="3436" priority="212" stopIfTrue="1">
      <formula>AP22+AQ22&lt;3</formula>
    </cfRule>
  </conditionalFormatting>
  <conditionalFormatting sqref="AZ21:BQ21">
    <cfRule type="cellIs" dxfId="3435" priority="207" stopIfTrue="1" operator="equal">
      <formula>2</formula>
    </cfRule>
    <cfRule type="cellIs" dxfId="3434" priority="208" stopIfTrue="1" operator="equal">
      <formula>1</formula>
    </cfRule>
    <cfRule type="expression" dxfId="3433" priority="209" stopIfTrue="1">
      <formula>AZ22+BA22&lt;3</formula>
    </cfRule>
  </conditionalFormatting>
  <conditionalFormatting sqref="AX21:AY21">
    <cfRule type="cellIs" dxfId="3432" priority="204" stopIfTrue="1" operator="equal">
      <formula>2</formula>
    </cfRule>
    <cfRule type="cellIs" dxfId="3431" priority="205" stopIfTrue="1" operator="equal">
      <formula>1</formula>
    </cfRule>
    <cfRule type="expression" dxfId="3430" priority="206" stopIfTrue="1">
      <formula>AX22+AY22&lt;3</formula>
    </cfRule>
  </conditionalFormatting>
  <conditionalFormatting sqref="AP23:AW23">
    <cfRule type="cellIs" dxfId="3429" priority="201" stopIfTrue="1" operator="equal">
      <formula>2</formula>
    </cfRule>
    <cfRule type="cellIs" dxfId="3428" priority="202" stopIfTrue="1" operator="equal">
      <formula>1</formula>
    </cfRule>
    <cfRule type="expression" dxfId="3427" priority="203" stopIfTrue="1">
      <formula>AP24+AQ24&lt;3</formula>
    </cfRule>
  </conditionalFormatting>
  <conditionalFormatting sqref="AZ23:BQ23">
    <cfRule type="cellIs" dxfId="3426" priority="198" stopIfTrue="1" operator="equal">
      <formula>2</formula>
    </cfRule>
    <cfRule type="cellIs" dxfId="3425" priority="199" stopIfTrue="1" operator="equal">
      <formula>1</formula>
    </cfRule>
    <cfRule type="expression" dxfId="3424" priority="200" stopIfTrue="1">
      <formula>AZ24+BA24&lt;3</formula>
    </cfRule>
  </conditionalFormatting>
  <conditionalFormatting sqref="AX23:AY23">
    <cfRule type="cellIs" dxfId="3423" priority="195" stopIfTrue="1" operator="equal">
      <formula>2</formula>
    </cfRule>
    <cfRule type="cellIs" dxfId="3422" priority="196" stopIfTrue="1" operator="equal">
      <formula>1</formula>
    </cfRule>
    <cfRule type="expression" dxfId="3421" priority="197" stopIfTrue="1">
      <formula>AX24+AY24&lt;3</formula>
    </cfRule>
  </conditionalFormatting>
  <conditionalFormatting sqref="AP25:AW25">
    <cfRule type="cellIs" dxfId="3420" priority="192" stopIfTrue="1" operator="equal">
      <formula>2</formula>
    </cfRule>
    <cfRule type="cellIs" dxfId="3419" priority="193" stopIfTrue="1" operator="equal">
      <formula>1</formula>
    </cfRule>
    <cfRule type="expression" dxfId="3418" priority="194" stopIfTrue="1">
      <formula>AP26+AQ26&lt;3</formula>
    </cfRule>
  </conditionalFormatting>
  <conditionalFormatting sqref="AZ25:BQ25">
    <cfRule type="cellIs" dxfId="3417" priority="189" stopIfTrue="1" operator="equal">
      <formula>2</formula>
    </cfRule>
    <cfRule type="cellIs" dxfId="3416" priority="190" stopIfTrue="1" operator="equal">
      <formula>1</formula>
    </cfRule>
    <cfRule type="expression" dxfId="3415" priority="191" stopIfTrue="1">
      <formula>AZ26+BA26&lt;3</formula>
    </cfRule>
  </conditionalFormatting>
  <conditionalFormatting sqref="AX25:AY25">
    <cfRule type="cellIs" dxfId="3414" priority="186" stopIfTrue="1" operator="equal">
      <formula>2</formula>
    </cfRule>
    <cfRule type="cellIs" dxfId="3413" priority="187" stopIfTrue="1" operator="equal">
      <formula>1</formula>
    </cfRule>
    <cfRule type="expression" dxfId="3412" priority="188" stopIfTrue="1">
      <formula>AX26+AY26&lt;3</formula>
    </cfRule>
  </conditionalFormatting>
  <conditionalFormatting sqref="AP27:AW27">
    <cfRule type="cellIs" dxfId="3411" priority="183" stopIfTrue="1" operator="equal">
      <formula>2</formula>
    </cfRule>
    <cfRule type="cellIs" dxfId="3410" priority="184" stopIfTrue="1" operator="equal">
      <formula>1</formula>
    </cfRule>
    <cfRule type="expression" dxfId="3409" priority="185" stopIfTrue="1">
      <formula>AP28+AQ28&lt;3</formula>
    </cfRule>
  </conditionalFormatting>
  <conditionalFormatting sqref="AZ27:BQ27">
    <cfRule type="cellIs" dxfId="3408" priority="180" stopIfTrue="1" operator="equal">
      <formula>2</formula>
    </cfRule>
    <cfRule type="cellIs" dxfId="3407" priority="181" stopIfTrue="1" operator="equal">
      <formula>1</formula>
    </cfRule>
    <cfRule type="expression" dxfId="3406" priority="182" stopIfTrue="1">
      <formula>AZ28+BA28&lt;3</formula>
    </cfRule>
  </conditionalFormatting>
  <conditionalFormatting sqref="AX27:AY27">
    <cfRule type="cellIs" dxfId="3405" priority="177" stopIfTrue="1" operator="equal">
      <formula>2</formula>
    </cfRule>
    <cfRule type="cellIs" dxfId="3404" priority="178" stopIfTrue="1" operator="equal">
      <formula>1</formula>
    </cfRule>
    <cfRule type="expression" dxfId="3403" priority="179" stopIfTrue="1">
      <formula>AX28+AY28&lt;3</formula>
    </cfRule>
  </conditionalFormatting>
  <conditionalFormatting sqref="AP29:AW29">
    <cfRule type="cellIs" dxfId="3402" priority="174" stopIfTrue="1" operator="equal">
      <formula>2</formula>
    </cfRule>
    <cfRule type="cellIs" dxfId="3401" priority="175" stopIfTrue="1" operator="equal">
      <formula>1</formula>
    </cfRule>
    <cfRule type="expression" dxfId="3400" priority="176" stopIfTrue="1">
      <formula>AP30+AQ30&lt;3</formula>
    </cfRule>
  </conditionalFormatting>
  <conditionalFormatting sqref="AZ29:BQ29">
    <cfRule type="cellIs" dxfId="3399" priority="171" stopIfTrue="1" operator="equal">
      <formula>2</formula>
    </cfRule>
    <cfRule type="cellIs" dxfId="3398" priority="172" stopIfTrue="1" operator="equal">
      <formula>1</formula>
    </cfRule>
    <cfRule type="expression" dxfId="3397" priority="173" stopIfTrue="1">
      <formula>AZ30+BA30&lt;3</formula>
    </cfRule>
  </conditionalFormatting>
  <conditionalFormatting sqref="AX29:AY29">
    <cfRule type="cellIs" dxfId="3396" priority="168" stopIfTrue="1" operator="equal">
      <formula>2</formula>
    </cfRule>
    <cfRule type="cellIs" dxfId="3395" priority="169" stopIfTrue="1" operator="equal">
      <formula>1</formula>
    </cfRule>
    <cfRule type="expression" dxfId="3394" priority="170" stopIfTrue="1">
      <formula>AX30+AY30&lt;3</formula>
    </cfRule>
  </conditionalFormatting>
  <conditionalFormatting sqref="AP31:AW31">
    <cfRule type="cellIs" dxfId="3393" priority="165" stopIfTrue="1" operator="equal">
      <formula>2</formula>
    </cfRule>
    <cfRule type="cellIs" dxfId="3392" priority="166" stopIfTrue="1" operator="equal">
      <formula>1</formula>
    </cfRule>
    <cfRule type="expression" dxfId="3391" priority="167" stopIfTrue="1">
      <formula>AP32+AQ32&lt;3</formula>
    </cfRule>
  </conditionalFormatting>
  <conditionalFormatting sqref="AZ31:BQ31">
    <cfRule type="cellIs" dxfId="3390" priority="162" stopIfTrue="1" operator="equal">
      <formula>2</formula>
    </cfRule>
    <cfRule type="cellIs" dxfId="3389" priority="163" stopIfTrue="1" operator="equal">
      <formula>1</formula>
    </cfRule>
    <cfRule type="expression" dxfId="3388" priority="164" stopIfTrue="1">
      <formula>AZ32+BA32&lt;3</formula>
    </cfRule>
  </conditionalFormatting>
  <conditionalFormatting sqref="AX31:AY31">
    <cfRule type="cellIs" dxfId="3387" priority="159" stopIfTrue="1" operator="equal">
      <formula>2</formula>
    </cfRule>
    <cfRule type="cellIs" dxfId="3386" priority="160" stopIfTrue="1" operator="equal">
      <formula>1</formula>
    </cfRule>
    <cfRule type="expression" dxfId="3385" priority="161" stopIfTrue="1">
      <formula>AX32+AY32&lt;3</formula>
    </cfRule>
  </conditionalFormatting>
  <conditionalFormatting sqref="AP33:AW33">
    <cfRule type="cellIs" dxfId="3384" priority="156" stopIfTrue="1" operator="equal">
      <formula>2</formula>
    </cfRule>
    <cfRule type="cellIs" dxfId="3383" priority="157" stopIfTrue="1" operator="equal">
      <formula>1</formula>
    </cfRule>
    <cfRule type="expression" dxfId="3382" priority="158" stopIfTrue="1">
      <formula>AP34+AQ34&lt;3</formula>
    </cfRule>
  </conditionalFormatting>
  <conditionalFormatting sqref="AZ33:BQ33">
    <cfRule type="cellIs" dxfId="3381" priority="153" stopIfTrue="1" operator="equal">
      <formula>2</formula>
    </cfRule>
    <cfRule type="cellIs" dxfId="3380" priority="154" stopIfTrue="1" operator="equal">
      <formula>1</formula>
    </cfRule>
    <cfRule type="expression" dxfId="3379" priority="155" stopIfTrue="1">
      <formula>AZ34+BA34&lt;3</formula>
    </cfRule>
  </conditionalFormatting>
  <conditionalFormatting sqref="AX33:AY33">
    <cfRule type="cellIs" dxfId="3378" priority="150" stopIfTrue="1" operator="equal">
      <formula>2</formula>
    </cfRule>
    <cfRule type="cellIs" dxfId="3377" priority="151" stopIfTrue="1" operator="equal">
      <formula>1</formula>
    </cfRule>
    <cfRule type="expression" dxfId="3376" priority="152" stopIfTrue="1">
      <formula>AX34+AY34&lt;3</formula>
    </cfRule>
  </conditionalFormatting>
  <conditionalFormatting sqref="AR35:AS35">
    <cfRule type="cellIs" dxfId="3375" priority="147" stopIfTrue="1" operator="equal">
      <formula>2</formula>
    </cfRule>
    <cfRule type="cellIs" dxfId="3374" priority="148" stopIfTrue="1" operator="equal">
      <formula>1</formula>
    </cfRule>
    <cfRule type="expression" dxfId="3373" priority="149" stopIfTrue="1">
      <formula>AR36+AS36&lt;3</formula>
    </cfRule>
  </conditionalFormatting>
  <conditionalFormatting sqref="AZ41:BQ41">
    <cfRule type="cellIs" dxfId="3372" priority="144" stopIfTrue="1" operator="equal">
      <formula>2</formula>
    </cfRule>
    <cfRule type="cellIs" dxfId="3371" priority="145" stopIfTrue="1" operator="equal">
      <formula>1</formula>
    </cfRule>
    <cfRule type="expression" dxfId="3370" priority="146" stopIfTrue="1">
      <formula>AZ42+BA42&lt;3</formula>
    </cfRule>
  </conditionalFormatting>
  <conditionalFormatting sqref="AX41:AY41">
    <cfRule type="cellIs" dxfId="3369" priority="141" stopIfTrue="1" operator="equal">
      <formula>2</formula>
    </cfRule>
    <cfRule type="cellIs" dxfId="3368" priority="142" stopIfTrue="1" operator="equal">
      <formula>1</formula>
    </cfRule>
    <cfRule type="expression" dxfId="3367" priority="143" stopIfTrue="1">
      <formula>AX42+AY42&lt;3</formula>
    </cfRule>
  </conditionalFormatting>
  <conditionalFormatting sqref="AT37:AW37">
    <cfRule type="cellIs" dxfId="3366" priority="138" stopIfTrue="1" operator="equal">
      <formula>2</formula>
    </cfRule>
    <cfRule type="cellIs" dxfId="3365" priority="139" stopIfTrue="1" operator="equal">
      <formula>1</formula>
    </cfRule>
    <cfRule type="expression" dxfId="3364" priority="140" stopIfTrue="1">
      <formula>AT38+AU38&lt;3</formula>
    </cfRule>
  </conditionalFormatting>
  <conditionalFormatting sqref="AZ37:BQ37">
    <cfRule type="cellIs" dxfId="3363" priority="135" stopIfTrue="1" operator="equal">
      <formula>2</formula>
    </cfRule>
    <cfRule type="cellIs" dxfId="3362" priority="136" stopIfTrue="1" operator="equal">
      <formula>1</formula>
    </cfRule>
    <cfRule type="expression" dxfId="3361" priority="137" stopIfTrue="1">
      <formula>AZ38+BA38&lt;3</formula>
    </cfRule>
  </conditionalFormatting>
  <conditionalFormatting sqref="AX37:AY37">
    <cfRule type="cellIs" dxfId="3360" priority="132" stopIfTrue="1" operator="equal">
      <formula>2</formula>
    </cfRule>
    <cfRule type="cellIs" dxfId="3359" priority="133" stopIfTrue="1" operator="equal">
      <formula>1</formula>
    </cfRule>
    <cfRule type="expression" dxfId="3358" priority="134" stopIfTrue="1">
      <formula>AX38+AY38&lt;3</formula>
    </cfRule>
  </conditionalFormatting>
  <conditionalFormatting sqref="AV39:AW39">
    <cfRule type="cellIs" dxfId="3357" priority="129" stopIfTrue="1" operator="equal">
      <formula>2</formula>
    </cfRule>
    <cfRule type="cellIs" dxfId="3356" priority="130" stopIfTrue="1" operator="equal">
      <formula>1</formula>
    </cfRule>
    <cfRule type="expression" dxfId="3355" priority="131" stopIfTrue="1">
      <formula>AV40+AW40&lt;3</formula>
    </cfRule>
  </conditionalFormatting>
  <conditionalFormatting sqref="AZ39:BQ39">
    <cfRule type="cellIs" dxfId="3354" priority="126" stopIfTrue="1" operator="equal">
      <formula>2</formula>
    </cfRule>
    <cfRule type="cellIs" dxfId="3353" priority="127" stopIfTrue="1" operator="equal">
      <formula>1</formula>
    </cfRule>
    <cfRule type="expression" dxfId="3352" priority="128" stopIfTrue="1">
      <formula>AZ40+BA40&lt;3</formula>
    </cfRule>
  </conditionalFormatting>
  <conditionalFormatting sqref="AX39:AY39">
    <cfRule type="cellIs" dxfId="3351" priority="123" stopIfTrue="1" operator="equal">
      <formula>2</formula>
    </cfRule>
    <cfRule type="cellIs" dxfId="3350" priority="124" stopIfTrue="1" operator="equal">
      <formula>1</formula>
    </cfRule>
    <cfRule type="expression" dxfId="3349" priority="125" stopIfTrue="1">
      <formula>AX40+AY40&lt;3</formula>
    </cfRule>
  </conditionalFormatting>
  <conditionalFormatting sqref="AZ43:BO43">
    <cfRule type="cellIs" dxfId="3348" priority="120" stopIfTrue="1" operator="equal">
      <formula>2</formula>
    </cfRule>
    <cfRule type="cellIs" dxfId="3347" priority="121" stopIfTrue="1" operator="equal">
      <formula>1</formula>
    </cfRule>
    <cfRule type="expression" dxfId="3346" priority="122" stopIfTrue="1">
      <formula>AZ44+BA44&lt;3</formula>
    </cfRule>
  </conditionalFormatting>
  <conditionalFormatting sqref="BP45:BQ45">
    <cfRule type="cellIs" dxfId="3345" priority="117" stopIfTrue="1" operator="equal">
      <formula>2</formula>
    </cfRule>
    <cfRule type="cellIs" dxfId="3344" priority="118" stopIfTrue="1" operator="equal">
      <formula>1</formula>
    </cfRule>
    <cfRule type="expression" dxfId="3343" priority="119" stopIfTrue="1">
      <formula>BP46+BQ46&lt;3</formula>
    </cfRule>
  </conditionalFormatting>
  <conditionalFormatting sqref="BB45:BO45">
    <cfRule type="cellIs" dxfId="3342" priority="114" stopIfTrue="1" operator="equal">
      <formula>2</formula>
    </cfRule>
    <cfRule type="cellIs" dxfId="3341" priority="115" stopIfTrue="1" operator="equal">
      <formula>1</formula>
    </cfRule>
    <cfRule type="expression" dxfId="3340" priority="116" stopIfTrue="1">
      <formula>BB46+BC46&lt;3</formula>
    </cfRule>
  </conditionalFormatting>
  <conditionalFormatting sqref="BP47:BQ47">
    <cfRule type="cellIs" dxfId="3339" priority="111" stopIfTrue="1" operator="equal">
      <formula>2</formula>
    </cfRule>
    <cfRule type="cellIs" dxfId="3338" priority="112" stopIfTrue="1" operator="equal">
      <formula>1</formula>
    </cfRule>
    <cfRule type="expression" dxfId="3337" priority="113" stopIfTrue="1">
      <formula>BP48+BQ48&lt;3</formula>
    </cfRule>
  </conditionalFormatting>
  <conditionalFormatting sqref="BD47:BO47">
    <cfRule type="cellIs" dxfId="3336" priority="108" stopIfTrue="1" operator="equal">
      <formula>2</formula>
    </cfRule>
    <cfRule type="cellIs" dxfId="3335" priority="109" stopIfTrue="1" operator="equal">
      <formula>1</formula>
    </cfRule>
    <cfRule type="expression" dxfId="3334" priority="110" stopIfTrue="1">
      <formula>BD48+BE48&lt;3</formula>
    </cfRule>
  </conditionalFormatting>
  <conditionalFormatting sqref="BP49:BQ49">
    <cfRule type="cellIs" dxfId="3333" priority="105" stopIfTrue="1" operator="equal">
      <formula>2</formula>
    </cfRule>
    <cfRule type="cellIs" dxfId="3332" priority="106" stopIfTrue="1" operator="equal">
      <formula>1</formula>
    </cfRule>
    <cfRule type="expression" dxfId="3331" priority="107" stopIfTrue="1">
      <formula>BP50+BQ50&lt;3</formula>
    </cfRule>
  </conditionalFormatting>
  <conditionalFormatting sqref="BF49:BO49">
    <cfRule type="cellIs" dxfId="3330" priority="102" stopIfTrue="1" operator="equal">
      <formula>2</formula>
    </cfRule>
    <cfRule type="cellIs" dxfId="3329" priority="103" stopIfTrue="1" operator="equal">
      <formula>1</formula>
    </cfRule>
    <cfRule type="expression" dxfId="3328" priority="104" stopIfTrue="1">
      <formula>BF50+BG50&lt;3</formula>
    </cfRule>
  </conditionalFormatting>
  <conditionalFormatting sqref="AH25:AO25">
    <cfRule type="cellIs" dxfId="3327" priority="99" stopIfTrue="1" operator="equal">
      <formula>2</formula>
    </cfRule>
    <cfRule type="cellIs" dxfId="3326" priority="100" stopIfTrue="1" operator="equal">
      <formula>1</formula>
    </cfRule>
    <cfRule type="expression" dxfId="3325" priority="101" stopIfTrue="1">
      <formula>AH26+AI26&lt;3</formula>
    </cfRule>
  </conditionalFormatting>
  <conditionalFormatting sqref="R9:AO9">
    <cfRule type="cellIs" dxfId="3324" priority="96" stopIfTrue="1" operator="equal">
      <formula>2</formula>
    </cfRule>
    <cfRule type="cellIs" dxfId="3323" priority="97" stopIfTrue="1" operator="equal">
      <formula>1</formula>
    </cfRule>
    <cfRule type="expression" dxfId="3322" priority="98" stopIfTrue="1">
      <formula>R10+S10&lt;3</formula>
    </cfRule>
  </conditionalFormatting>
  <conditionalFormatting sqref="T11:AO11">
    <cfRule type="cellIs" dxfId="3321" priority="93" stopIfTrue="1" operator="equal">
      <formula>2</formula>
    </cfRule>
    <cfRule type="cellIs" dxfId="3320" priority="94" stopIfTrue="1" operator="equal">
      <formula>1</formula>
    </cfRule>
    <cfRule type="expression" dxfId="3319" priority="95" stopIfTrue="1">
      <formula>T12+U12&lt;3</formula>
    </cfRule>
  </conditionalFormatting>
  <conditionalFormatting sqref="V13:AO13">
    <cfRule type="cellIs" dxfId="3318" priority="90" stopIfTrue="1" operator="equal">
      <formula>2</formula>
    </cfRule>
    <cfRule type="cellIs" dxfId="3317" priority="91" stopIfTrue="1" operator="equal">
      <formula>1</formula>
    </cfRule>
    <cfRule type="expression" dxfId="3316" priority="92" stopIfTrue="1">
      <formula>V14+W14&lt;3</formula>
    </cfRule>
  </conditionalFormatting>
  <conditionalFormatting sqref="X15:AO15">
    <cfRule type="cellIs" dxfId="3315" priority="87" stopIfTrue="1" operator="equal">
      <formula>2</formula>
    </cfRule>
    <cfRule type="cellIs" dxfId="3314" priority="88" stopIfTrue="1" operator="equal">
      <formula>1</formula>
    </cfRule>
    <cfRule type="expression" dxfId="3313" priority="89" stopIfTrue="1">
      <formula>X16+Y16&lt;3</formula>
    </cfRule>
  </conditionalFormatting>
  <conditionalFormatting sqref="Z17:AO17">
    <cfRule type="cellIs" dxfId="3312" priority="84" stopIfTrue="1" operator="equal">
      <formula>2</formula>
    </cfRule>
    <cfRule type="cellIs" dxfId="3311" priority="85" stopIfTrue="1" operator="equal">
      <formula>1</formula>
    </cfRule>
    <cfRule type="expression" dxfId="3310" priority="86" stopIfTrue="1">
      <formula>Z18+AA18&lt;3</formula>
    </cfRule>
  </conditionalFormatting>
  <conditionalFormatting sqref="AB19:AO19">
    <cfRule type="cellIs" dxfId="3309" priority="81" stopIfTrue="1" operator="equal">
      <formula>2</formula>
    </cfRule>
    <cfRule type="cellIs" dxfId="3308" priority="82" stopIfTrue="1" operator="equal">
      <formula>1</formula>
    </cfRule>
    <cfRule type="expression" dxfId="3307" priority="83" stopIfTrue="1">
      <formula>AB20+AC20&lt;3</formula>
    </cfRule>
  </conditionalFormatting>
  <conditionalFormatting sqref="AD21:AO21">
    <cfRule type="cellIs" dxfId="3306" priority="78" stopIfTrue="1" operator="equal">
      <formula>2</formula>
    </cfRule>
    <cfRule type="cellIs" dxfId="3305" priority="79" stopIfTrue="1" operator="equal">
      <formula>1</formula>
    </cfRule>
    <cfRule type="expression" dxfId="3304" priority="80" stopIfTrue="1">
      <formula>AD22+AE22&lt;3</formula>
    </cfRule>
  </conditionalFormatting>
  <conditionalFormatting sqref="AF23:AO23">
    <cfRule type="cellIs" dxfId="3303" priority="75" stopIfTrue="1" operator="equal">
      <formula>2</formula>
    </cfRule>
    <cfRule type="cellIs" dxfId="3302" priority="76" stopIfTrue="1" operator="equal">
      <formula>1</formula>
    </cfRule>
    <cfRule type="expression" dxfId="3301" priority="77" stopIfTrue="1">
      <formula>AF24+AG24&lt;3</formula>
    </cfRule>
  </conditionalFormatting>
  <conditionalFormatting sqref="AJ27:AO27">
    <cfRule type="cellIs" dxfId="3300" priority="72" stopIfTrue="1" operator="equal">
      <formula>2</formula>
    </cfRule>
    <cfRule type="cellIs" dxfId="3299" priority="73" stopIfTrue="1" operator="equal">
      <formula>1</formula>
    </cfRule>
    <cfRule type="expression" dxfId="3298" priority="74" stopIfTrue="1">
      <formula>AJ28+AK28&lt;3</formula>
    </cfRule>
  </conditionalFormatting>
  <conditionalFormatting sqref="AL29:AO29">
    <cfRule type="cellIs" dxfId="3297" priority="69" stopIfTrue="1" operator="equal">
      <formula>2</formula>
    </cfRule>
    <cfRule type="cellIs" dxfId="3296" priority="70" stopIfTrue="1" operator="equal">
      <formula>1</formula>
    </cfRule>
    <cfRule type="expression" dxfId="3295" priority="71" stopIfTrue="1">
      <formula>AL30+AM30&lt;3</formula>
    </cfRule>
  </conditionalFormatting>
  <conditionalFormatting sqref="AN31:AO31">
    <cfRule type="cellIs" dxfId="3294" priority="66" stopIfTrue="1" operator="equal">
      <formula>2</formula>
    </cfRule>
    <cfRule type="cellIs" dxfId="3293" priority="67" stopIfTrue="1" operator="equal">
      <formula>1</formula>
    </cfRule>
    <cfRule type="expression" dxfId="3292" priority="68" stopIfTrue="1">
      <formula>AN32+AO32&lt;3</formula>
    </cfRule>
  </conditionalFormatting>
  <conditionalFormatting sqref="N9:O9">
    <cfRule type="cellIs" dxfId="3291" priority="63" stopIfTrue="1" operator="equal">
      <formula>2</formula>
    </cfRule>
    <cfRule type="cellIs" dxfId="3290" priority="64" stopIfTrue="1" operator="equal">
      <formula>1</formula>
    </cfRule>
    <cfRule type="expression" dxfId="3289" priority="65" stopIfTrue="1">
      <formula>N10+O10&lt;3</formula>
    </cfRule>
  </conditionalFormatting>
  <conditionalFormatting sqref="N11:Q11">
    <cfRule type="cellIs" dxfId="3288" priority="60" stopIfTrue="1" operator="equal">
      <formula>2</formula>
    </cfRule>
    <cfRule type="cellIs" dxfId="3287" priority="61" stopIfTrue="1" operator="equal">
      <formula>1</formula>
    </cfRule>
    <cfRule type="expression" dxfId="3286" priority="62" stopIfTrue="1">
      <formula>N12+O12&lt;3</formula>
    </cfRule>
  </conditionalFormatting>
  <conditionalFormatting sqref="N13:S13">
    <cfRule type="cellIs" dxfId="3285" priority="57" stopIfTrue="1" operator="equal">
      <formula>2</formula>
    </cfRule>
    <cfRule type="cellIs" dxfId="3284" priority="58" stopIfTrue="1" operator="equal">
      <formula>1</formula>
    </cfRule>
    <cfRule type="expression" dxfId="3283" priority="59" stopIfTrue="1">
      <formula>N14+O14&lt;3</formula>
    </cfRule>
  </conditionalFormatting>
  <conditionalFormatting sqref="N15:U15">
    <cfRule type="cellIs" dxfId="3282" priority="54" stopIfTrue="1" operator="equal">
      <formula>2</formula>
    </cfRule>
    <cfRule type="cellIs" dxfId="3281" priority="55" stopIfTrue="1" operator="equal">
      <formula>1</formula>
    </cfRule>
    <cfRule type="expression" dxfId="3280" priority="56" stopIfTrue="1">
      <formula>N16+O16&lt;3</formula>
    </cfRule>
  </conditionalFormatting>
  <conditionalFormatting sqref="N17:W17">
    <cfRule type="cellIs" dxfId="3279" priority="51" stopIfTrue="1" operator="equal">
      <formula>2</formula>
    </cfRule>
    <cfRule type="cellIs" dxfId="3278" priority="52" stopIfTrue="1" operator="equal">
      <formula>1</formula>
    </cfRule>
    <cfRule type="expression" dxfId="3277" priority="53" stopIfTrue="1">
      <formula>N18+O18&lt;3</formula>
    </cfRule>
  </conditionalFormatting>
  <conditionalFormatting sqref="N19:Y19">
    <cfRule type="cellIs" dxfId="3276" priority="48" stopIfTrue="1" operator="equal">
      <formula>2</formula>
    </cfRule>
    <cfRule type="cellIs" dxfId="3275" priority="49" stopIfTrue="1" operator="equal">
      <formula>1</formula>
    </cfRule>
    <cfRule type="expression" dxfId="3274" priority="50" stopIfTrue="1">
      <formula>N20+O20&lt;3</formula>
    </cfRule>
  </conditionalFormatting>
  <conditionalFormatting sqref="N21:AA21">
    <cfRule type="cellIs" dxfId="3273" priority="45" stopIfTrue="1" operator="equal">
      <formula>2</formula>
    </cfRule>
    <cfRule type="cellIs" dxfId="3272" priority="46" stopIfTrue="1" operator="equal">
      <formula>1</formula>
    </cfRule>
    <cfRule type="expression" dxfId="3271" priority="47" stopIfTrue="1">
      <formula>N22+O22&lt;3</formula>
    </cfRule>
  </conditionalFormatting>
  <conditionalFormatting sqref="N23:AC23">
    <cfRule type="cellIs" dxfId="3270" priority="42" stopIfTrue="1" operator="equal">
      <formula>2</formula>
    </cfRule>
    <cfRule type="cellIs" dxfId="3269" priority="43" stopIfTrue="1" operator="equal">
      <formula>1</formula>
    </cfRule>
    <cfRule type="expression" dxfId="3268" priority="44" stopIfTrue="1">
      <formula>N24+O24&lt;3</formula>
    </cfRule>
  </conditionalFormatting>
  <conditionalFormatting sqref="N25:AE25">
    <cfRule type="cellIs" dxfId="3267" priority="39" stopIfTrue="1" operator="equal">
      <formula>2</formula>
    </cfRule>
    <cfRule type="cellIs" dxfId="3266" priority="40" stopIfTrue="1" operator="equal">
      <formula>1</formula>
    </cfRule>
    <cfRule type="expression" dxfId="3265" priority="41" stopIfTrue="1">
      <formula>N26+O26&lt;3</formula>
    </cfRule>
  </conditionalFormatting>
  <conditionalFormatting sqref="N27:AG27">
    <cfRule type="cellIs" dxfId="3264" priority="36" stopIfTrue="1" operator="equal">
      <formula>2</formula>
    </cfRule>
    <cfRule type="cellIs" dxfId="3263" priority="37" stopIfTrue="1" operator="equal">
      <formula>1</formula>
    </cfRule>
    <cfRule type="expression" dxfId="3262" priority="38" stopIfTrue="1">
      <formula>N28+O28&lt;3</formula>
    </cfRule>
  </conditionalFormatting>
  <conditionalFormatting sqref="N29:AI29">
    <cfRule type="cellIs" dxfId="3261" priority="33" stopIfTrue="1" operator="equal">
      <formula>2</formula>
    </cfRule>
    <cfRule type="cellIs" dxfId="3260" priority="34" stopIfTrue="1" operator="equal">
      <formula>1</formula>
    </cfRule>
    <cfRule type="expression" dxfId="3259" priority="35" stopIfTrue="1">
      <formula>N30+O30&lt;3</formula>
    </cfRule>
  </conditionalFormatting>
  <conditionalFormatting sqref="N31:AK31">
    <cfRule type="cellIs" dxfId="3258" priority="30" stopIfTrue="1" operator="equal">
      <formula>2</formula>
    </cfRule>
    <cfRule type="cellIs" dxfId="3257" priority="31" stopIfTrue="1" operator="equal">
      <formula>1</formula>
    </cfRule>
    <cfRule type="expression" dxfId="3256" priority="32" stopIfTrue="1">
      <formula>N32+O32&lt;3</formula>
    </cfRule>
  </conditionalFormatting>
  <conditionalFormatting sqref="N33:AM33">
    <cfRule type="cellIs" dxfId="3255" priority="27" stopIfTrue="1" operator="equal">
      <formula>2</formula>
    </cfRule>
    <cfRule type="cellIs" dxfId="3254" priority="28" stopIfTrue="1" operator="equal">
      <formula>1</formula>
    </cfRule>
    <cfRule type="expression" dxfId="3253" priority="29" stopIfTrue="1">
      <formula>N34+O34&lt;3</formula>
    </cfRule>
  </conditionalFormatting>
  <conditionalFormatting sqref="AT35:BQ35">
    <cfRule type="cellIs" dxfId="3252" priority="24" stopIfTrue="1" operator="equal">
      <formula>2</formula>
    </cfRule>
    <cfRule type="cellIs" dxfId="3251" priority="25" stopIfTrue="1" operator="equal">
      <formula>1</formula>
    </cfRule>
    <cfRule type="expression" dxfId="3250" priority="26" stopIfTrue="1">
      <formula>AT36+AU36&lt;3</formula>
    </cfRule>
  </conditionalFormatting>
  <conditionalFormatting sqref="AR7:BQ7">
    <cfRule type="cellIs" dxfId="3249" priority="21" stopIfTrue="1" operator="equal">
      <formula>2</formula>
    </cfRule>
    <cfRule type="cellIs" dxfId="3248" priority="22" stopIfTrue="1" operator="equal">
      <formula>1</formula>
    </cfRule>
    <cfRule type="expression" dxfId="3247" priority="23" stopIfTrue="1">
      <formula>AR8+AS8&lt;3</formula>
    </cfRule>
  </conditionalFormatting>
  <conditionalFormatting sqref="AP9:AQ9">
    <cfRule type="cellIs" dxfId="3246" priority="18" stopIfTrue="1" operator="equal">
      <formula>2</formula>
    </cfRule>
    <cfRule type="cellIs" dxfId="3245" priority="19" stopIfTrue="1" operator="equal">
      <formula>1</formula>
    </cfRule>
    <cfRule type="expression" dxfId="3244" priority="20" stopIfTrue="1">
      <formula>AP10+AQ10&lt;3</formula>
    </cfRule>
  </conditionalFormatting>
  <conditionalFormatting sqref="AR9:BQ9">
    <cfRule type="cellIs" dxfId="3243" priority="15" stopIfTrue="1" operator="equal">
      <formula>2</formula>
    </cfRule>
    <cfRule type="cellIs" dxfId="3242" priority="16" stopIfTrue="1" operator="equal">
      <formula>1</formula>
    </cfRule>
    <cfRule type="expression" dxfId="3241" priority="17" stopIfTrue="1">
      <formula>AR10+AS10&lt;3</formula>
    </cfRule>
  </conditionalFormatting>
  <conditionalFormatting sqref="AP11:AQ11">
    <cfRule type="cellIs" dxfId="3240" priority="12" stopIfTrue="1" operator="equal">
      <formula>2</formula>
    </cfRule>
    <cfRule type="cellIs" dxfId="3239" priority="13" stopIfTrue="1" operator="equal">
      <formula>1</formula>
    </cfRule>
    <cfRule type="expression" dxfId="3238" priority="14" stopIfTrue="1">
      <formula>AP12+AQ12&lt;3</formula>
    </cfRule>
  </conditionalFormatting>
  <conditionalFormatting sqref="AR11:BQ11">
    <cfRule type="cellIs" dxfId="3237" priority="9" stopIfTrue="1" operator="equal">
      <formula>2</formula>
    </cfRule>
    <cfRule type="cellIs" dxfId="3236" priority="10" stopIfTrue="1" operator="equal">
      <formula>1</formula>
    </cfRule>
    <cfRule type="expression" dxfId="3235" priority="11" stopIfTrue="1">
      <formula>AR12+AS12&lt;3</formula>
    </cfRule>
  </conditionalFormatting>
  <conditionalFormatting sqref="AP13:AQ13">
    <cfRule type="cellIs" dxfId="3234" priority="6" stopIfTrue="1" operator="equal">
      <formula>2</formula>
    </cfRule>
    <cfRule type="cellIs" dxfId="3233" priority="7" stopIfTrue="1" operator="equal">
      <formula>1</formula>
    </cfRule>
    <cfRule type="expression" dxfId="3232" priority="8" stopIfTrue="1">
      <formula>AP14+AQ14&lt;3</formula>
    </cfRule>
  </conditionalFormatting>
  <conditionalFormatting sqref="AR13:BQ13">
    <cfRule type="cellIs" dxfId="3231" priority="3" stopIfTrue="1" operator="equal">
      <formula>2</formula>
    </cfRule>
    <cfRule type="cellIs" dxfId="3230" priority="4" stopIfTrue="1" operator="equal">
      <formula>1</formula>
    </cfRule>
    <cfRule type="expression" dxfId="3229" priority="5" stopIfTrue="1">
      <formula>AR14+AS14&lt;3</formula>
    </cfRule>
  </conditionalFormatting>
  <conditionalFormatting sqref="I7 I9 I11 I13 I15 I17 I19 I21 I23 I25 I27 I29 I31 I33 I35 I37 I39 I41 I43 I45 I47 I49 I51 I53 I55 I57 I59 I61 M7 M9 M11 M13 M15 M17 M19 M21 M23 M25 M27 M29 M31 M33 M35 M37 M39 M41 M43 M45 M47 M49 M51 M53 M55 M57 M59 M61">
    <cfRule type="cellIs" dxfId="3228" priority="1" stopIfTrue="1" operator="equal">
      <formula>#REF!</formula>
    </cfRule>
    <cfRule type="cellIs" dxfId="3227" priority="2" stopIfTrue="1" operator="greaterThan">
      <formula>#REF!</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topLeftCell="A5" zoomScale="98" zoomScaleNormal="98" workbookViewId="0">
      <selection activeCell="BU5" sqref="BU5"/>
    </sheetView>
  </sheetViews>
  <sheetFormatPr defaultRowHeight="15" x14ac:dyDescent="0.25"/>
  <cols>
    <col min="1" max="1" width="3.5703125" customWidth="1"/>
    <col min="2" max="2" width="21.28515625" customWidth="1"/>
    <col min="3" max="3" width="13.5703125" customWidth="1"/>
    <col min="4" max="4" width="4" hidden="1" customWidth="1"/>
    <col min="5" max="5" width="5" style="59" bestFit="1" customWidth="1"/>
    <col min="6" max="6" width="4.42578125" style="59" customWidth="1"/>
    <col min="7" max="7" width="5" style="59" customWidth="1"/>
    <col min="8" max="8" width="5.7109375" style="59" customWidth="1"/>
    <col min="9" max="9" width="5" style="59" customWidth="1"/>
    <col min="10" max="10" width="3.85546875" style="59" customWidth="1"/>
    <col min="11" max="11" width="4.140625" style="59" customWidth="1"/>
    <col min="12" max="12" width="4.7109375" customWidth="1"/>
    <col min="13" max="13" width="5" style="59" customWidth="1"/>
    <col min="14" max="42" width="1.85546875" customWidth="1"/>
    <col min="43" max="43" width="2" customWidth="1"/>
    <col min="44" max="65" width="1.85546875" customWidth="1"/>
    <col min="66" max="67" width="2" customWidth="1"/>
    <col min="68" max="69" width="1.85546875" customWidth="1"/>
    <col min="70" max="71" width="3.7109375" customWidth="1"/>
    <col min="72" max="72" width="4.5703125" customWidth="1"/>
    <col min="73" max="73" width="4" customWidth="1"/>
    <col min="74" max="81" width="3.7109375" customWidth="1"/>
    <col min="82" max="82" width="3.5703125" customWidth="1"/>
    <col min="83" max="86" width="3.7109375" customWidth="1"/>
    <col min="87" max="88" width="3.5703125" customWidth="1"/>
    <col min="89" max="101" width="3.7109375" customWidth="1"/>
    <col min="102" max="102" width="3.5703125" customWidth="1"/>
    <col min="103" max="103" width="3.7109375" customWidth="1"/>
  </cols>
  <sheetData>
    <row r="1" spans="1:101" ht="18.75" x14ac:dyDescent="0.3">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
      <c r="BV1" s="2" t="s">
        <v>1</v>
      </c>
    </row>
    <row r="2" spans="1:101" ht="3"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BV2" s="2"/>
    </row>
    <row r="3" spans="1:101" ht="18.75" hidden="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BV3" s="2"/>
    </row>
    <row r="4" spans="1:101" ht="18.75" hidden="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BV4" s="2"/>
    </row>
    <row r="5" spans="1:101" x14ac:dyDescent="0.25">
      <c r="A5" s="155" t="s">
        <v>2</v>
      </c>
      <c r="B5" s="155"/>
      <c r="C5" s="155"/>
      <c r="D5" s="3"/>
      <c r="E5" s="3"/>
      <c r="F5" s="3"/>
      <c r="G5" s="3"/>
      <c r="H5" s="3"/>
      <c r="I5" s="3"/>
      <c r="J5" s="3"/>
      <c r="K5" s="3"/>
      <c r="L5" s="3"/>
      <c r="M5" s="156" t="s">
        <v>3</v>
      </c>
      <c r="N5" s="156"/>
      <c r="O5" s="156"/>
      <c r="P5" s="156"/>
      <c r="Q5" s="156"/>
      <c r="R5" s="156"/>
      <c r="S5" s="156"/>
      <c r="T5" s="156"/>
      <c r="U5" s="156"/>
      <c r="V5" s="156"/>
      <c r="W5" s="156"/>
      <c r="X5" s="156"/>
      <c r="Y5" s="156"/>
      <c r="Z5" s="156"/>
      <c r="AA5" s="156"/>
      <c r="AB5" s="156"/>
      <c r="AC5" s="156"/>
      <c r="AD5" s="3"/>
      <c r="AE5" s="3"/>
      <c r="AF5" s="3"/>
      <c r="AG5" s="3"/>
      <c r="AH5" s="3"/>
      <c r="AI5" s="3"/>
      <c r="AJ5" s="3"/>
      <c r="AK5" s="3"/>
      <c r="AL5" s="3"/>
      <c r="AM5" s="3"/>
      <c r="AN5" s="3"/>
      <c r="AO5" s="3"/>
      <c r="AP5" s="157" t="s">
        <v>148</v>
      </c>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row>
    <row r="6" spans="1:101" ht="24" x14ac:dyDescent="0.25">
      <c r="A6" s="4" t="s">
        <v>5</v>
      </c>
      <c r="B6" s="5" t="s">
        <v>6</v>
      </c>
      <c r="C6" s="5" t="s">
        <v>7</v>
      </c>
      <c r="D6" s="5" t="s">
        <v>8</v>
      </c>
      <c r="E6" s="6" t="s">
        <v>9</v>
      </c>
      <c r="F6" s="7" t="s">
        <v>10</v>
      </c>
      <c r="G6" s="7" t="s">
        <v>11</v>
      </c>
      <c r="H6" s="7" t="s">
        <v>12</v>
      </c>
      <c r="I6" s="7" t="s">
        <v>13</v>
      </c>
      <c r="J6" s="7" t="s">
        <v>14</v>
      </c>
      <c r="K6" s="7" t="s">
        <v>15</v>
      </c>
      <c r="L6" s="8" t="s">
        <v>16</v>
      </c>
      <c r="M6" s="7" t="s">
        <v>17</v>
      </c>
      <c r="N6" s="148">
        <v>1</v>
      </c>
      <c r="O6" s="149"/>
      <c r="P6" s="148">
        <v>2</v>
      </c>
      <c r="Q6" s="149"/>
      <c r="R6" s="148">
        <v>3</v>
      </c>
      <c r="S6" s="149"/>
      <c r="T6" s="148">
        <v>4</v>
      </c>
      <c r="U6" s="149"/>
      <c r="V6" s="148">
        <v>5</v>
      </c>
      <c r="W6" s="149"/>
      <c r="X6" s="148">
        <v>6</v>
      </c>
      <c r="Y6" s="149"/>
      <c r="Z6" s="148">
        <v>7</v>
      </c>
      <c r="AA6" s="149"/>
      <c r="AB6" s="148">
        <v>8</v>
      </c>
      <c r="AC6" s="149"/>
      <c r="AD6" s="148">
        <v>9</v>
      </c>
      <c r="AE6" s="149"/>
      <c r="AF6" s="148">
        <v>10</v>
      </c>
      <c r="AG6" s="149"/>
      <c r="AH6" s="148">
        <v>11</v>
      </c>
      <c r="AI6" s="149"/>
      <c r="AJ6" s="148">
        <v>12</v>
      </c>
      <c r="AK6" s="149"/>
      <c r="AL6" s="148">
        <v>13</v>
      </c>
      <c r="AM6" s="149"/>
      <c r="AN6" s="148">
        <v>14</v>
      </c>
      <c r="AO6" s="149"/>
      <c r="AP6" s="152">
        <v>15</v>
      </c>
      <c r="AQ6" s="153"/>
      <c r="AR6" s="148">
        <v>16</v>
      </c>
      <c r="AS6" s="149"/>
      <c r="AT6" s="152">
        <v>17</v>
      </c>
      <c r="AU6" s="153"/>
      <c r="AV6" s="152">
        <v>18</v>
      </c>
      <c r="AW6" s="153"/>
      <c r="AX6" s="148">
        <v>19</v>
      </c>
      <c r="AY6" s="149"/>
      <c r="AZ6" s="148">
        <v>20</v>
      </c>
      <c r="BA6" s="149"/>
      <c r="BB6" s="148">
        <v>21</v>
      </c>
      <c r="BC6" s="149"/>
      <c r="BD6" s="148">
        <v>22</v>
      </c>
      <c r="BE6" s="149"/>
      <c r="BF6" s="148">
        <v>23</v>
      </c>
      <c r="BG6" s="149"/>
      <c r="BH6" s="148">
        <v>24</v>
      </c>
      <c r="BI6" s="149"/>
      <c r="BJ6" s="148">
        <v>25</v>
      </c>
      <c r="BK6" s="149"/>
      <c r="BL6" s="148">
        <v>26</v>
      </c>
      <c r="BM6" s="149"/>
      <c r="BN6" s="148">
        <v>27</v>
      </c>
      <c r="BO6" s="149"/>
      <c r="BP6" s="148">
        <v>28</v>
      </c>
      <c r="BQ6" s="149"/>
      <c r="BR6" s="150" t="s">
        <v>18</v>
      </c>
      <c r="BS6" s="151"/>
      <c r="BT6" s="67" t="s">
        <v>19</v>
      </c>
      <c r="BV6" s="10">
        <v>1</v>
      </c>
      <c r="BW6" s="11">
        <v>2</v>
      </c>
      <c r="BX6" s="11">
        <v>3</v>
      </c>
      <c r="BY6" s="11">
        <v>4</v>
      </c>
      <c r="BZ6" s="11">
        <v>5</v>
      </c>
      <c r="CA6" s="11">
        <v>6</v>
      </c>
      <c r="CB6" s="11">
        <v>7</v>
      </c>
      <c r="CC6" s="11">
        <v>8</v>
      </c>
      <c r="CD6" s="11">
        <v>9</v>
      </c>
      <c r="CE6" s="11">
        <v>10</v>
      </c>
      <c r="CF6" s="11">
        <v>11</v>
      </c>
      <c r="CG6" s="11">
        <v>12</v>
      </c>
      <c r="CH6" s="11">
        <v>13</v>
      </c>
      <c r="CI6" s="11">
        <v>14</v>
      </c>
      <c r="CJ6" s="11">
        <v>15</v>
      </c>
      <c r="CK6" s="11">
        <v>16</v>
      </c>
      <c r="CL6" s="11">
        <v>17</v>
      </c>
      <c r="CM6" s="11">
        <v>18</v>
      </c>
      <c r="CN6" s="12">
        <v>19</v>
      </c>
      <c r="CO6" s="12">
        <v>20</v>
      </c>
      <c r="CP6" s="12">
        <v>21</v>
      </c>
      <c r="CQ6" s="12">
        <v>22</v>
      </c>
      <c r="CR6" s="12">
        <v>23</v>
      </c>
      <c r="CS6" s="12">
        <v>24</v>
      </c>
      <c r="CT6" s="12">
        <v>25</v>
      </c>
      <c r="CU6" s="12">
        <v>26</v>
      </c>
      <c r="CV6" s="12">
        <v>27</v>
      </c>
      <c r="CW6" s="12">
        <v>28</v>
      </c>
    </row>
    <row r="7" spans="1:101" ht="11.25" customHeight="1" x14ac:dyDescent="0.25">
      <c r="A7" s="118">
        <v>1</v>
      </c>
      <c r="B7" s="159" t="s">
        <v>149</v>
      </c>
      <c r="C7" s="191" t="s">
        <v>150</v>
      </c>
      <c r="D7" s="197"/>
      <c r="E7" s="129">
        <f>F7+G7</f>
        <v>1391</v>
      </c>
      <c r="F7" s="129">
        <f>IF(I7&gt;150,IF(H7&gt;=65,0,SUM(K7-(COUNT(P7:BQ7))*3*(15+50)%)*10),IF(I7&lt;-150,IF((K7-(COUNT(P7:BQ7))*3*((G7-L7)/10+50)%)*10&lt;1,0,SUM(K7-(COUNT(P7:BQ7))*3*((G7-L7)/10+50)%)*10),SUM(K7-(COUNT(P7:BQ7))*3*((G7-L7)/10+50)%)*10))</f>
        <v>-137.00000000000003</v>
      </c>
      <c r="G7" s="129">
        <v>1528</v>
      </c>
      <c r="H7" s="135">
        <f>IF(COUNT(P7:BQ7)=0,0,K7/((COUNT(P7:BQ7))*3)%)</f>
        <v>47.435897435897431</v>
      </c>
      <c r="I7" s="130">
        <f>G7-L7</f>
        <v>291.30769230769238</v>
      </c>
      <c r="J7" s="127">
        <v>8</v>
      </c>
      <c r="K7" s="128">
        <f>SUM(P7:BQ7)</f>
        <v>37</v>
      </c>
      <c r="L7" s="129">
        <f>(SUM($G$7:$G$62)-G7)/(COUNT($G$7:$G$62)-1)</f>
        <v>1236.6923076923076</v>
      </c>
      <c r="M7" s="130">
        <f>BV63</f>
        <v>485</v>
      </c>
      <c r="N7" s="195">
        <v>0</v>
      </c>
      <c r="O7" s="196"/>
      <c r="P7" s="100">
        <f>IF(P8+Q8=0,"",IF(P8=4,3,IF(P8=3,1,0)))</f>
        <v>0</v>
      </c>
      <c r="Q7" s="101"/>
      <c r="R7" s="114">
        <f t="shared" ref="R7" si="0">IF(R8+S8=0,"",IF(R8=4,3,IF(R8=3,1,0)))</f>
        <v>0</v>
      </c>
      <c r="S7" s="115"/>
      <c r="T7" s="114">
        <f t="shared" ref="T7" si="1">IF(T8+U8=0,"",IF(T8=4,3,IF(T8=3,1,0)))</f>
        <v>1</v>
      </c>
      <c r="U7" s="115"/>
      <c r="V7" s="114">
        <f t="shared" ref="V7" si="2">IF(V8+W8=0,"",IF(V8=4,3,IF(V8=3,1,0)))</f>
        <v>3</v>
      </c>
      <c r="W7" s="115"/>
      <c r="X7" s="100">
        <f t="shared" ref="X7" si="3">IF(X8+Y8=0,"",IF(X8=4,3,IF(X8=3,1,0)))</f>
        <v>0</v>
      </c>
      <c r="Y7" s="101"/>
      <c r="Z7" s="114">
        <f t="shared" ref="Z7" si="4">IF(Z8+AA8=0,"",IF(Z8=4,3,IF(Z8=3,1,0)))</f>
        <v>3</v>
      </c>
      <c r="AA7" s="115"/>
      <c r="AB7" s="114">
        <f t="shared" ref="AB7" si="5">IF(AB8+AC8=0,"",IF(AB8=4,3,IF(AB8=3,1,0)))</f>
        <v>0</v>
      </c>
      <c r="AC7" s="115"/>
      <c r="AD7" s="114">
        <f t="shared" ref="AD7" si="6">IF(AD8+AE8=0,"",IF(AD8=4,3,IF(AD8=3,1,0)))</f>
        <v>3</v>
      </c>
      <c r="AE7" s="115"/>
      <c r="AF7" s="114">
        <f t="shared" ref="AF7" si="7">IF(AF8+AG8=0,"",IF(AF8=4,3,IF(AF8=3,1,0)))</f>
        <v>1</v>
      </c>
      <c r="AG7" s="115"/>
      <c r="AH7" s="100">
        <f t="shared" ref="AH7" si="8">IF(AH8+AI8=0,"",IF(AH8=4,3,IF(AH8=3,1,0)))</f>
        <v>3</v>
      </c>
      <c r="AI7" s="101"/>
      <c r="AJ7" s="114">
        <f t="shared" ref="AJ7" si="9">IF(AJ8+AK8=0,"",IF(AJ8=4,3,IF(AJ8=3,1,0)))</f>
        <v>1</v>
      </c>
      <c r="AK7" s="115"/>
      <c r="AL7" s="100">
        <f t="shared" ref="AL7" si="10">IF(AL8+AM8=0,"",IF(AL8=4,3,IF(AL8=3,1,0)))</f>
        <v>1</v>
      </c>
      <c r="AM7" s="101"/>
      <c r="AN7" s="100">
        <f t="shared" ref="AN7" si="11">IF(AN8+AO8=0,"",IF(AN8=4,3,IF(AN8=3,1,0)))</f>
        <v>1</v>
      </c>
      <c r="AO7" s="101"/>
      <c r="AP7" s="100">
        <f t="shared" ref="AP7" si="12">IF(AP8+AQ8=0,"",IF(AP8=4,3,IF(AP8=3,1,0)))</f>
        <v>3</v>
      </c>
      <c r="AQ7" s="101"/>
      <c r="AR7" s="100">
        <f t="shared" ref="AR7" si="13">IF(AR8+AS8=0,"",IF(AR8=4,3,IF(AR8=3,1,0)))</f>
        <v>1</v>
      </c>
      <c r="AS7" s="101"/>
      <c r="AT7" s="100">
        <f t="shared" ref="AT7" si="14">IF(AT8+AU8=0,"",IF(AT8=4,3,IF(AT8=3,1,0)))</f>
        <v>3</v>
      </c>
      <c r="AU7" s="101"/>
      <c r="AV7" s="114">
        <f t="shared" ref="AV7" si="15">IF(AV8+AW8=0,"",IF(AV8=4,3,IF(AV8=3,1,0)))</f>
        <v>3</v>
      </c>
      <c r="AW7" s="115"/>
      <c r="AX7" s="100">
        <f t="shared" ref="AX7" si="16">IF(AX8+AY8=0,"",IF(AX8=4,3,IF(AX8=3,1,0)))</f>
        <v>1</v>
      </c>
      <c r="AY7" s="101"/>
      <c r="AZ7" s="114">
        <f t="shared" ref="AZ7" si="17">IF(AZ8+BA8=0,"",IF(AZ8=4,3,IF(AZ8=3,1,0)))</f>
        <v>1</v>
      </c>
      <c r="BA7" s="115"/>
      <c r="BB7" s="100">
        <f t="shared" ref="BB7" si="18">IF(BB8+BC8=0,"",IF(BB8=4,3,IF(BB8=3,1,0)))</f>
        <v>1</v>
      </c>
      <c r="BC7" s="101"/>
      <c r="BD7" s="100">
        <f t="shared" ref="BD7" si="19">IF(BD8+BE8=0,"",IF(BD8=4,3,IF(BD8=3,1,0)))</f>
        <v>1</v>
      </c>
      <c r="BE7" s="101"/>
      <c r="BF7" s="114">
        <f t="shared" ref="BF7" si="20">IF(BF8+BG8=0,"",IF(BF8=4,3,IF(BF8=3,1,0)))</f>
        <v>0</v>
      </c>
      <c r="BG7" s="115"/>
      <c r="BH7" s="114">
        <f t="shared" ref="BH7" si="21">IF(BH8+BI8=0,"",IF(BH8=4,3,IF(BH8=3,1,0)))</f>
        <v>1</v>
      </c>
      <c r="BI7" s="115"/>
      <c r="BJ7" s="100" t="str">
        <f t="shared" ref="BJ7" si="22">IF(BJ8+BK8=0,"",IF(BJ8=4,3,IF(BJ8=3,1,0)))</f>
        <v/>
      </c>
      <c r="BK7" s="101"/>
      <c r="BL7" s="114">
        <f t="shared" ref="BL7" si="23">IF(BL8+BM8=0,"",IF(BL8=4,3,IF(BL8=3,1,0)))</f>
        <v>1</v>
      </c>
      <c r="BM7" s="115"/>
      <c r="BN7" s="100">
        <f t="shared" ref="BN7" si="24">IF(BN8+BO8=0,"",IF(BN8=4,3,IF(BN8=3,1,0)))</f>
        <v>3</v>
      </c>
      <c r="BO7" s="101"/>
      <c r="BP7" s="100">
        <f t="shared" ref="BP7" si="25">IF(BP8+BQ8=0,"",IF(BP8=4,3,IF(BP8=3,1,0)))</f>
        <v>1</v>
      </c>
      <c r="BQ7" s="101"/>
      <c r="BR7" s="96">
        <f>SUM(BR8/BS8)</f>
        <v>1.1492537313432836</v>
      </c>
      <c r="BS7" s="97"/>
      <c r="BT7" s="116">
        <v>18</v>
      </c>
      <c r="BU7" s="170"/>
      <c r="BV7" s="91"/>
      <c r="BW7" s="90">
        <f>IF($P7=1,$K7/2)+IF($P7=0,$K7)</f>
        <v>37</v>
      </c>
      <c r="BX7" s="90">
        <f>IF($R7=1,$K7/2)+IF($R7=0,$K7)</f>
        <v>37</v>
      </c>
      <c r="BY7" s="90">
        <f>IF($T7=1,$K7/2)+IF($T7=0,$K7)</f>
        <v>18.5</v>
      </c>
      <c r="BZ7" s="90">
        <f>IF($V7=1,$K7/2)+IF($V7=0,$K7)</f>
        <v>0</v>
      </c>
      <c r="CA7" s="90">
        <f>IF($X7=1,$K7/2)+IF($X7=0,$K7)</f>
        <v>37</v>
      </c>
      <c r="CB7" s="90">
        <f>IF($Z7=1,$K7/2)+IF($Z7=0,$K7)</f>
        <v>0</v>
      </c>
      <c r="CC7" s="90">
        <f>IF($AB7=1,$K7/2)+IF($AB7=0,$K7)</f>
        <v>37</v>
      </c>
      <c r="CD7" s="90">
        <f>IF($AD7=1,$K7/2)+IF($AD7=0,$K7)</f>
        <v>0</v>
      </c>
      <c r="CE7" s="90">
        <f>IF($AF7=1,$K7/2)+IF($AF7=0,$K7)</f>
        <v>18.5</v>
      </c>
      <c r="CF7" s="90">
        <f>IF($AH7=1,$K7/2)+IF($AH7=0,$K7)</f>
        <v>0</v>
      </c>
      <c r="CG7" s="90">
        <f>IF($AJ7=1,$K7/2)+IF($AJ7=0,$K7)</f>
        <v>18.5</v>
      </c>
      <c r="CH7" s="90">
        <f>IF($AL7=1,$K7/2)+IF($AL7=0,$K7)</f>
        <v>18.5</v>
      </c>
      <c r="CI7" s="90">
        <f>IF($AN7=1,$K7/2)+IF($AN7=0,$K7)</f>
        <v>18.5</v>
      </c>
      <c r="CJ7" s="90">
        <f>IF($AP7=1,$K7/2)+IF($AP7=0,$K7)</f>
        <v>0</v>
      </c>
      <c r="CK7" s="90">
        <f>IF($AR7=1,$K7/2)+IF($AR7=0,$K7)</f>
        <v>18.5</v>
      </c>
      <c r="CL7" s="90">
        <f>IF($AT7=1,$K7/2)+IF($AT7=0,$K7)</f>
        <v>0</v>
      </c>
      <c r="CM7" s="90">
        <f>IF($AV7=1,$K7/2)+IF($AV7=0,$K7)</f>
        <v>0</v>
      </c>
      <c r="CN7" s="90">
        <f>IF($AX7=1,$K7/2)+IF($AX7=0,$K7)</f>
        <v>18.5</v>
      </c>
      <c r="CO7" s="90">
        <f>IF($AZ7=1,$K7/2)+IF($AZ7=0,$K7)</f>
        <v>18.5</v>
      </c>
      <c r="CP7" s="90">
        <f>IF($BB7=1,$K7/2)+IF($BB7=0,$K7)</f>
        <v>18.5</v>
      </c>
      <c r="CQ7" s="90">
        <f>IF($BD7=1,$K7/2)+IF($BD7=0,$K7)</f>
        <v>18.5</v>
      </c>
      <c r="CR7" s="90">
        <f>IF($BF7=1,$K7/2)+IF($BF7=0,$K7)</f>
        <v>37</v>
      </c>
      <c r="CS7" s="90">
        <f>IF($BH7=1,$K7/2)+IF($BH7=0,$K7)</f>
        <v>18.5</v>
      </c>
      <c r="CT7" s="90">
        <f>IF($BJ7=1,$K7/2)+IF($BJ7=0,$K7)</f>
        <v>0</v>
      </c>
      <c r="CU7" s="90">
        <f>IF($BL7=1,$K7/2)+IF($BL7=0,$K7)</f>
        <v>18.5</v>
      </c>
      <c r="CV7" s="90">
        <f>IF($BN7=1,$K7/2)+IF($BN7=0,$K7)</f>
        <v>0</v>
      </c>
      <c r="CW7" s="90">
        <f>IF($BP7=1,$K7/2)+IF($BP7=0,$K7)</f>
        <v>18.5</v>
      </c>
    </row>
    <row r="8" spans="1:101" ht="11.25" customHeight="1" x14ac:dyDescent="0.25">
      <c r="A8" s="121"/>
      <c r="B8" s="159"/>
      <c r="C8" s="191"/>
      <c r="D8" s="198"/>
      <c r="E8" s="129"/>
      <c r="F8" s="129"/>
      <c r="G8" s="129"/>
      <c r="H8" s="135"/>
      <c r="I8" s="136"/>
      <c r="J8" s="127"/>
      <c r="K8" s="128"/>
      <c r="L8" s="129"/>
      <c r="M8" s="130"/>
      <c r="N8" s="83"/>
      <c r="O8" s="84"/>
      <c r="P8" s="68">
        <v>2</v>
      </c>
      <c r="Q8" s="69">
        <v>4</v>
      </c>
      <c r="R8" s="31">
        <v>0</v>
      </c>
      <c r="S8" s="32">
        <v>4</v>
      </c>
      <c r="T8" s="31">
        <v>3</v>
      </c>
      <c r="U8" s="32">
        <v>3</v>
      </c>
      <c r="V8" s="31">
        <v>4</v>
      </c>
      <c r="W8" s="32">
        <v>1</v>
      </c>
      <c r="X8" s="23">
        <v>1</v>
      </c>
      <c r="Y8" s="24">
        <v>4</v>
      </c>
      <c r="Z8" s="31">
        <v>4</v>
      </c>
      <c r="AA8" s="32">
        <v>1</v>
      </c>
      <c r="AB8" s="31">
        <v>2</v>
      </c>
      <c r="AC8" s="32">
        <v>4</v>
      </c>
      <c r="AD8" s="31">
        <v>4</v>
      </c>
      <c r="AE8" s="32">
        <v>2</v>
      </c>
      <c r="AF8" s="31">
        <v>3</v>
      </c>
      <c r="AG8" s="32">
        <v>3</v>
      </c>
      <c r="AH8" s="21">
        <v>4</v>
      </c>
      <c r="AI8" s="22">
        <v>1</v>
      </c>
      <c r="AJ8" s="33">
        <v>3</v>
      </c>
      <c r="AK8" s="34">
        <v>3</v>
      </c>
      <c r="AL8" s="21">
        <v>3</v>
      </c>
      <c r="AM8" s="22">
        <v>3</v>
      </c>
      <c r="AN8" s="21">
        <v>3</v>
      </c>
      <c r="AO8" s="22">
        <v>3</v>
      </c>
      <c r="AP8" s="21">
        <v>4</v>
      </c>
      <c r="AQ8" s="22">
        <v>0</v>
      </c>
      <c r="AR8" s="21">
        <v>3</v>
      </c>
      <c r="AS8" s="22">
        <v>3</v>
      </c>
      <c r="AT8" s="21">
        <v>4</v>
      </c>
      <c r="AU8" s="22">
        <v>0</v>
      </c>
      <c r="AV8" s="33">
        <v>4</v>
      </c>
      <c r="AW8" s="34">
        <v>2</v>
      </c>
      <c r="AX8" s="23">
        <v>3</v>
      </c>
      <c r="AY8" s="24">
        <v>3</v>
      </c>
      <c r="AZ8" s="31">
        <v>3</v>
      </c>
      <c r="BA8" s="32">
        <v>3</v>
      </c>
      <c r="BB8" s="21">
        <v>3</v>
      </c>
      <c r="BC8" s="22">
        <v>3</v>
      </c>
      <c r="BD8" s="21">
        <v>3</v>
      </c>
      <c r="BE8" s="22">
        <v>3</v>
      </c>
      <c r="BF8" s="33">
        <v>1</v>
      </c>
      <c r="BG8" s="34">
        <v>4</v>
      </c>
      <c r="BH8" s="33">
        <v>3</v>
      </c>
      <c r="BI8" s="34">
        <v>3</v>
      </c>
      <c r="BJ8" s="21"/>
      <c r="BK8" s="22"/>
      <c r="BL8" s="33">
        <v>3</v>
      </c>
      <c r="BM8" s="34">
        <v>3</v>
      </c>
      <c r="BN8" s="21">
        <v>4</v>
      </c>
      <c r="BO8" s="22">
        <v>1</v>
      </c>
      <c r="BP8" s="21">
        <v>3</v>
      </c>
      <c r="BQ8" s="22">
        <v>3</v>
      </c>
      <c r="BR8" s="25">
        <f>SUM($BP8,$BN8,$BL8,$BJ8,$BH8,$BF8,$BD8,$BB8,$AZ8,$AX8,$AV8,$AT8,$AR8,$AP8,$AN8,$AL8,$AJ8,$AH8,$AF8,$AD8,$AB8,$Z8,$X8,$V8,$T8,$R8,$P8,)</f>
        <v>77</v>
      </c>
      <c r="BS8" s="26">
        <f>SUM($BQ8,$BO8,$BM8,$BK8,$BI8,$BG8,$BE8,$BC8,$BA8,$AY8,$AW8,$AU8,$AS8,$AQ8,$AO8,$AM8,$AK8,$AI8,$AG8,$AE8,$AC8,$AA8,$Y8,$W8,$U8,$S8,$Q8,)</f>
        <v>67</v>
      </c>
      <c r="BT8" s="117"/>
      <c r="BU8" s="170"/>
      <c r="BV8" s="91"/>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row>
    <row r="9" spans="1:101" ht="11.25" customHeight="1" x14ac:dyDescent="0.25">
      <c r="A9" s="108">
        <v>2</v>
      </c>
      <c r="B9" s="163" t="s">
        <v>151</v>
      </c>
      <c r="C9" s="187" t="s">
        <v>152</v>
      </c>
      <c r="D9" s="112"/>
      <c r="E9" s="107">
        <f>F9+G9</f>
        <v>1130.3599999999999</v>
      </c>
      <c r="F9" s="107">
        <f>IF(I9&gt;150,IF(H9&gt;=65,0,SUM(K9-(COUNT(N9:BQ9))*3*(15+50)%)*10),IF(I9&lt;-150,IF((K9-(COUNT(N9:BQ9))*3*((G9-L9)/10+50)%)*10&lt;1,0,SUM(K9-(COUNT(N9:BQ9))*3*((G9-L9)/10+50)%)*10),SUM(K9-(COUNT(N9:BQ9))*3*((G9-L9)/10+50)%)*10))</f>
        <v>-79.640000000000057</v>
      </c>
      <c r="G9" s="107">
        <v>1210</v>
      </c>
      <c r="H9" s="102">
        <f>IF(COUNT(N9:BQ9)=0,0,K9/((COUNT(N9:BQ9))*3)%)</f>
        <v>35.897435897435898</v>
      </c>
      <c r="I9" s="103">
        <f t="shared" ref="I9" si="26">G9-L9</f>
        <v>-38.923076923076906</v>
      </c>
      <c r="J9" s="127">
        <v>20</v>
      </c>
      <c r="K9" s="128">
        <f>SUM(N9:BQ9)</f>
        <v>28</v>
      </c>
      <c r="L9" s="107">
        <f t="shared" ref="L9" si="27">(SUM($G$7:$G$62)-G9)/(COUNT($G$7:$G$62)-1)</f>
        <v>1248.9230769230769</v>
      </c>
      <c r="M9" s="130">
        <f>BW63</f>
        <v>356.5</v>
      </c>
      <c r="N9" s="100">
        <f>IF(N10+O10=0,"",IF(N10=4,3,IF(N10=3,1,0)))</f>
        <v>3</v>
      </c>
      <c r="O9" s="101"/>
      <c r="P9" s="27"/>
      <c r="Q9" s="28"/>
      <c r="R9" s="100">
        <f t="shared" ref="R9" si="28">IF(R10+S10=0,"",IF(R10=4,3,IF(R10=3,1,0)))</f>
        <v>0</v>
      </c>
      <c r="S9" s="101"/>
      <c r="T9" s="100">
        <f t="shared" ref="T9" si="29">IF(T10+U10=0,"",IF(T10=4,3,IF(T10=3,1,0)))</f>
        <v>3</v>
      </c>
      <c r="U9" s="101"/>
      <c r="V9" s="100">
        <f t="shared" ref="V9" si="30">IF(V10+W10=0,"",IF(V10=4,3,IF(V10=3,1,0)))</f>
        <v>3</v>
      </c>
      <c r="W9" s="101"/>
      <c r="X9" s="100">
        <f t="shared" ref="X9" si="31">IF(X10+Y10=0,"",IF(X10=4,3,IF(X10=3,1,0)))</f>
        <v>0</v>
      </c>
      <c r="Y9" s="101"/>
      <c r="Z9" s="100">
        <f t="shared" ref="Z9" si="32">IF(Z10+AA10=0,"",IF(Z10=4,3,IF(Z10=3,1,0)))</f>
        <v>0</v>
      </c>
      <c r="AA9" s="101"/>
      <c r="AB9" s="100">
        <f t="shared" ref="AB9" si="33">IF(AB10+AC10=0,"",IF(AB10=4,3,IF(AB10=3,1,0)))</f>
        <v>1</v>
      </c>
      <c r="AC9" s="101"/>
      <c r="AD9" s="100">
        <f t="shared" ref="AD9" si="34">IF(AD10+AE10=0,"",IF(AD10=4,3,IF(AD10=3,1,0)))</f>
        <v>1</v>
      </c>
      <c r="AE9" s="101"/>
      <c r="AF9" s="100">
        <f t="shared" ref="AF9" si="35">IF(AF10+AG10=0,"",IF(AF10=4,3,IF(AF10=3,1,0)))</f>
        <v>1</v>
      </c>
      <c r="AG9" s="101"/>
      <c r="AH9" s="100">
        <f t="shared" ref="AH9" si="36">IF(AH10+AI10=0,"",IF(AH10=4,3,IF(AH10=3,1,0)))</f>
        <v>0</v>
      </c>
      <c r="AI9" s="101"/>
      <c r="AJ9" s="100">
        <f t="shared" ref="AJ9" si="37">IF(AJ10+AK10=0,"",IF(AJ10=4,3,IF(AJ10=3,1,0)))</f>
        <v>3</v>
      </c>
      <c r="AK9" s="101"/>
      <c r="AL9" s="100">
        <f t="shared" ref="AL9" si="38">IF(AL10+AM10=0,"",IF(AL10=4,3,IF(AL10=3,1,0)))</f>
        <v>3</v>
      </c>
      <c r="AM9" s="101"/>
      <c r="AN9" s="100">
        <f t="shared" ref="AN9" si="39">IF(AN10+AO10=0,"",IF(AN10=4,3,IF(AN10=3,1,0)))</f>
        <v>3</v>
      </c>
      <c r="AO9" s="101"/>
      <c r="AP9" s="100">
        <f t="shared" ref="AP9" si="40">IF(AP10+AQ10=0,"",IF(AP10=4,3,IF(AP10=3,1,0)))</f>
        <v>0</v>
      </c>
      <c r="AQ9" s="101"/>
      <c r="AR9" s="100">
        <f t="shared" ref="AR9" si="41">IF(AR10+AS10=0,"",IF(AR10=4,3,IF(AR10=3,1,0)))</f>
        <v>3</v>
      </c>
      <c r="AS9" s="101"/>
      <c r="AT9" s="100">
        <f t="shared" ref="AT9" si="42">IF(AT10+AU10=0,"",IF(AT10=4,3,IF(AT10=3,1,0)))</f>
        <v>0</v>
      </c>
      <c r="AU9" s="101"/>
      <c r="AV9" s="100">
        <f t="shared" ref="AV9" si="43">IF(AV10+AW10=0,"",IF(AV10=4,3,IF(AV10=3,1,0)))</f>
        <v>0</v>
      </c>
      <c r="AW9" s="101"/>
      <c r="AX9" s="100">
        <f t="shared" ref="AX9" si="44">IF(AX10+AY10=0,"",IF(AX10=4,3,IF(AX10=3,1,0)))</f>
        <v>1</v>
      </c>
      <c r="AY9" s="101"/>
      <c r="AZ9" s="100">
        <f t="shared" ref="AZ9" si="45">IF(AZ10+BA10=0,"",IF(AZ10=4,3,IF(AZ10=3,1,0)))</f>
        <v>0</v>
      </c>
      <c r="BA9" s="101"/>
      <c r="BB9" s="100">
        <f t="shared" ref="BB9" si="46">IF(BB10+BC10=0,"",IF(BB10=4,3,IF(BB10=3,1,0)))</f>
        <v>1</v>
      </c>
      <c r="BC9" s="101"/>
      <c r="BD9" s="100">
        <f t="shared" ref="BD9" si="47">IF(BD10+BE10=0,"",IF(BD10=4,3,IF(BD10=3,1,0)))</f>
        <v>0</v>
      </c>
      <c r="BE9" s="101"/>
      <c r="BF9" s="100">
        <f t="shared" ref="BF9" si="48">IF(BF10+BG10=0,"",IF(BF10=4,3,IF(BF10=3,1,0)))</f>
        <v>0</v>
      </c>
      <c r="BG9" s="101"/>
      <c r="BH9" s="100">
        <f t="shared" ref="BH9" si="49">IF(BH10+BI10=0,"",IF(BH10=4,3,IF(BH10=3,1,0)))</f>
        <v>1</v>
      </c>
      <c r="BI9" s="101"/>
      <c r="BJ9" s="100" t="str">
        <f t="shared" ref="BJ9" si="50">IF(BJ10+BK10=0,"",IF(BJ10=4,3,IF(BJ10=3,1,0)))</f>
        <v/>
      </c>
      <c r="BK9" s="101"/>
      <c r="BL9" s="100">
        <f t="shared" ref="BL9" si="51">IF(BL10+BM10=0,"",IF(BL10=4,3,IF(BL10=3,1,0)))</f>
        <v>0</v>
      </c>
      <c r="BM9" s="101"/>
      <c r="BN9" s="100">
        <f t="shared" ref="BN9" si="52">IF(BN10+BO10=0,"",IF(BN10=4,3,IF(BN10=3,1,0)))</f>
        <v>0</v>
      </c>
      <c r="BO9" s="101"/>
      <c r="BP9" s="100">
        <f t="shared" ref="BP9" si="53">IF(BP10+BQ10=0,"",IF(BP10=4,3,IF(BP10=3,1,0)))</f>
        <v>1</v>
      </c>
      <c r="BQ9" s="101"/>
      <c r="BR9" s="96">
        <f>SUM(BR10/BS10)</f>
        <v>0.85</v>
      </c>
      <c r="BS9" s="97"/>
      <c r="BT9" s="116"/>
      <c r="BV9" s="90">
        <f>IF($N7=1,$K7/2)+IF($N7=0,$K7)</f>
        <v>37</v>
      </c>
      <c r="BW9" s="91"/>
      <c r="BX9" s="90">
        <f>IF($R9=1,$K9/2)+IF($R9=0,$K9)</f>
        <v>28</v>
      </c>
      <c r="BY9" s="90">
        <f>IF($T9=1,$K9/2)+IF($T9=0,$K9)</f>
        <v>0</v>
      </c>
      <c r="BZ9" s="90">
        <f>IF($V9=1,$K9/2)+IF($V9=0,$K9)</f>
        <v>0</v>
      </c>
      <c r="CA9" s="90">
        <f>IF($X9=1,$K9/2)+IF($X9=0,$K9)</f>
        <v>28</v>
      </c>
      <c r="CB9" s="90">
        <f>IF($Z9=1,$K9/2)+IF($Z9=0,$K9)</f>
        <v>28</v>
      </c>
      <c r="CC9" s="90">
        <f>IF($AB9=1,$K9/2)+IF($AB9=0,$K9)</f>
        <v>14</v>
      </c>
      <c r="CD9" s="90">
        <f>IF($AD9=1,$K9/2)+IF($AD9=0,$K9)</f>
        <v>14</v>
      </c>
      <c r="CE9" s="90">
        <f>IF($AF9=1,$K9/2)+IF($AF9=0,$K9)</f>
        <v>14</v>
      </c>
      <c r="CF9" s="90">
        <f>IF($AH9=1,$K9/2)+IF($AH9=0,$K9)</f>
        <v>28</v>
      </c>
      <c r="CG9" s="90">
        <f>IF($AJ9=1,$K9/2)+IF($AJ9=0,$K9)</f>
        <v>0</v>
      </c>
      <c r="CH9" s="90">
        <f>IF($AL9=1,$K9/2)+IF($AL9=0,$K9)</f>
        <v>0</v>
      </c>
      <c r="CI9" s="90">
        <f>IF($AN9=1,$K9/2)+IF($AN9=0,$K9)</f>
        <v>0</v>
      </c>
      <c r="CJ9" s="90">
        <f>IF($AP9=1,$K9/2)+IF($AP9=0,$K9)</f>
        <v>28</v>
      </c>
      <c r="CK9" s="90">
        <f>IF($AR9=1,$K9/2)+IF($AR9=0,$K9)</f>
        <v>0</v>
      </c>
      <c r="CL9" s="90">
        <f>IF($AT9=1,$K9/2)+IF($AT9=0,$K9)</f>
        <v>28</v>
      </c>
      <c r="CM9" s="90">
        <f>IF($AV9=1,$K9/2)+IF($AV9=0,$K9)</f>
        <v>28</v>
      </c>
      <c r="CN9" s="90">
        <f>IF($AX9=1,$K9/2)+IF($AX9=0,$K9)</f>
        <v>14</v>
      </c>
      <c r="CO9" s="90">
        <f>IF($AZ9=1,$K9/2)+IF($AZ9=0,$K9)</f>
        <v>28</v>
      </c>
      <c r="CP9" s="90">
        <f>IF($BB9=1,$K9/2)+IF($BB9=0,$K9)</f>
        <v>14</v>
      </c>
      <c r="CQ9" s="90">
        <f>IF($BD9=1,$K9/2)+IF($BD9=0,$K9)</f>
        <v>28</v>
      </c>
      <c r="CR9" s="90">
        <f>IF($BF9=1,$K9/2)+IF($BF9=0,$K9)</f>
        <v>28</v>
      </c>
      <c r="CS9" s="90">
        <f>IF($BH9=1,$K9/2)+IF($BH9=0,$K9)</f>
        <v>14</v>
      </c>
      <c r="CT9" s="90">
        <f>IF($BJ9=1,$K9/2)+IF($BJ9=0,$K9)</f>
        <v>0</v>
      </c>
      <c r="CU9" s="90">
        <f>IF($BL9=1,$K9/2)+IF($BL9=0,$K9)</f>
        <v>28</v>
      </c>
      <c r="CV9" s="90">
        <f>IF($BN9=1,$K9/2)+IF($BN9=0,$K9)</f>
        <v>28</v>
      </c>
      <c r="CW9" s="90">
        <f>IF($BP9=1,$K9/2)+IF($BP9=0,$K9)</f>
        <v>14</v>
      </c>
    </row>
    <row r="10" spans="1:101" ht="11.25" customHeight="1" x14ac:dyDescent="0.25">
      <c r="A10" s="123"/>
      <c r="B10" s="163"/>
      <c r="C10" s="187"/>
      <c r="D10" s="113"/>
      <c r="E10" s="107"/>
      <c r="F10" s="107"/>
      <c r="G10" s="107"/>
      <c r="H10" s="102"/>
      <c r="I10" s="104"/>
      <c r="J10" s="127"/>
      <c r="K10" s="128"/>
      <c r="L10" s="107"/>
      <c r="M10" s="130"/>
      <c r="N10" s="23">
        <v>4</v>
      </c>
      <c r="O10" s="24">
        <v>2</v>
      </c>
      <c r="P10" s="29"/>
      <c r="Q10" s="30"/>
      <c r="R10" s="23">
        <v>2</v>
      </c>
      <c r="S10" s="24">
        <v>4</v>
      </c>
      <c r="T10" s="23">
        <v>4</v>
      </c>
      <c r="U10" s="24">
        <v>1</v>
      </c>
      <c r="V10" s="23">
        <v>4</v>
      </c>
      <c r="W10" s="24">
        <v>2</v>
      </c>
      <c r="X10" s="23">
        <v>2</v>
      </c>
      <c r="Y10" s="24">
        <v>4</v>
      </c>
      <c r="Z10" s="23">
        <v>2</v>
      </c>
      <c r="AA10" s="24">
        <v>4</v>
      </c>
      <c r="AB10" s="23">
        <v>3</v>
      </c>
      <c r="AC10" s="24">
        <v>3</v>
      </c>
      <c r="AD10" s="23">
        <v>3</v>
      </c>
      <c r="AE10" s="24">
        <v>3</v>
      </c>
      <c r="AF10" s="23">
        <v>3</v>
      </c>
      <c r="AG10" s="24">
        <v>3</v>
      </c>
      <c r="AH10" s="23">
        <v>2</v>
      </c>
      <c r="AI10" s="24">
        <v>4</v>
      </c>
      <c r="AJ10" s="21">
        <v>4</v>
      </c>
      <c r="AK10" s="22">
        <v>2</v>
      </c>
      <c r="AL10" s="21">
        <v>4</v>
      </c>
      <c r="AM10" s="22">
        <v>1</v>
      </c>
      <c r="AN10" s="21">
        <v>4</v>
      </c>
      <c r="AO10" s="22">
        <v>2</v>
      </c>
      <c r="AP10" s="21">
        <v>2</v>
      </c>
      <c r="AQ10" s="22">
        <v>4</v>
      </c>
      <c r="AR10" s="21">
        <v>4</v>
      </c>
      <c r="AS10" s="22">
        <v>1</v>
      </c>
      <c r="AT10" s="21">
        <v>0</v>
      </c>
      <c r="AU10" s="22">
        <v>4</v>
      </c>
      <c r="AV10" s="21">
        <v>1</v>
      </c>
      <c r="AW10" s="22">
        <v>4</v>
      </c>
      <c r="AX10" s="23">
        <v>3</v>
      </c>
      <c r="AY10" s="24">
        <v>3</v>
      </c>
      <c r="AZ10" s="23">
        <v>2</v>
      </c>
      <c r="BA10" s="24">
        <v>4</v>
      </c>
      <c r="BB10" s="23">
        <v>3</v>
      </c>
      <c r="BC10" s="24">
        <v>3</v>
      </c>
      <c r="BD10" s="21">
        <v>1</v>
      </c>
      <c r="BE10" s="22">
        <v>4</v>
      </c>
      <c r="BF10" s="21">
        <v>2</v>
      </c>
      <c r="BG10" s="22">
        <v>4</v>
      </c>
      <c r="BH10" s="21">
        <v>3</v>
      </c>
      <c r="BI10" s="22">
        <v>3</v>
      </c>
      <c r="BJ10" s="21"/>
      <c r="BK10" s="22"/>
      <c r="BL10" s="21">
        <v>2</v>
      </c>
      <c r="BM10" s="22">
        <v>4</v>
      </c>
      <c r="BN10" s="21">
        <v>1</v>
      </c>
      <c r="BO10" s="22">
        <v>4</v>
      </c>
      <c r="BP10" s="21">
        <v>3</v>
      </c>
      <c r="BQ10" s="22">
        <v>3</v>
      </c>
      <c r="BR10" s="25">
        <f>SUM($BP10,$BN10,$BL10,$BJ10,$BH10,$BF10,$BD10,$BB10,$AZ10,$AX10,$AV10,$AT10,$AR10,$AP10,$AN10,$AL10,$AJ10,$AH10,$AF10,$AD10,$AB10,$Z10,$X10,$V10,$T10,$R10,$P10,$N10,)</f>
        <v>68</v>
      </c>
      <c r="BS10" s="26">
        <f>SUM($BQ10,$BO10,$BM10,$BK10,$BI10,$BG10,$BE10,$BC10,$BA10,$AY10,$AW10,$AU10,$AS10,$AQ10,$AO10,$AM10,$AK10,$AI10,$AG10,$AE10,$AC10,$AA10,$Y10,$W10,$U10,$S10,$Q10,$O10,)</f>
        <v>80</v>
      </c>
      <c r="BT10" s="117"/>
      <c r="BV10" s="90"/>
      <c r="BW10" s="91"/>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row>
    <row r="11" spans="1:101" ht="11.25" customHeight="1" x14ac:dyDescent="0.25">
      <c r="A11" s="118">
        <v>3</v>
      </c>
      <c r="B11" s="159" t="s">
        <v>153</v>
      </c>
      <c r="C11" s="191" t="s">
        <v>150</v>
      </c>
      <c r="D11" s="133"/>
      <c r="E11" s="129">
        <f t="shared" ref="E11" si="54">F11+G11</f>
        <v>1552</v>
      </c>
      <c r="F11" s="129">
        <f t="shared" ref="F11" si="55">IF(I11&gt;150,IF(H11&gt;=65,0,SUM(K11-(COUNT(N11:BQ11))*3*(15+50)%)*10),IF(I11&lt;-150,IF((K11-(COUNT(N11:BQ11))*3*((G11-L11)/10+50)%)*10&lt;1,0,SUM(K11-(COUNT(N11:BQ11))*3*((G11-L11)/10+50)%)*10),SUM(K11-(COUNT(N11:BQ11))*3*((G11-L11)/10+50)%)*10))</f>
        <v>0</v>
      </c>
      <c r="G11" s="129">
        <v>1552</v>
      </c>
      <c r="H11" s="135">
        <f t="shared" ref="H11" si="56">IF(COUNT(N11:BQ11)=0,0,K11/((COUNT(N11:BQ11))*3)%)</f>
        <v>78.205128205128204</v>
      </c>
      <c r="I11" s="130">
        <f t="shared" ref="I11" si="57">G11-L11</f>
        <v>316.23076923076928</v>
      </c>
      <c r="J11" s="190">
        <v>2</v>
      </c>
      <c r="K11" s="128">
        <f>SUM(N11:BQ11)</f>
        <v>61</v>
      </c>
      <c r="L11" s="129">
        <f t="shared" ref="L11" si="58">(SUM($G$7:$G$62)-G11)/(COUNT($G$7:$G$62)-1)</f>
        <v>1235.7692307692307</v>
      </c>
      <c r="M11" s="130">
        <f>BX63</f>
        <v>690</v>
      </c>
      <c r="N11" s="114">
        <f t="shared" ref="N11" si="59">IF(N12+O12=0,"",IF(N12=4,3,IF(N12=3,1,0)))</f>
        <v>3</v>
      </c>
      <c r="O11" s="115"/>
      <c r="P11" s="100">
        <f t="shared" ref="P11" si="60">IF(P12+Q12=0,"",IF(P12=4,3,IF(P12=3,1,0)))</f>
        <v>3</v>
      </c>
      <c r="Q11" s="101"/>
      <c r="R11" s="73"/>
      <c r="S11" s="74"/>
      <c r="T11" s="114">
        <f t="shared" ref="T11" si="61">IF(T12+U12=0,"",IF(T12=4,3,IF(T12=3,1,0)))</f>
        <v>3</v>
      </c>
      <c r="U11" s="115"/>
      <c r="V11" s="114">
        <f t="shared" ref="V11" si="62">IF(V12+W12=0,"",IF(V12=4,3,IF(V12=3,1,0)))</f>
        <v>3</v>
      </c>
      <c r="W11" s="115"/>
      <c r="X11" s="100">
        <f t="shared" ref="X11" si="63">IF(X12+Y12=0,"",IF(X12=4,3,IF(X12=3,1,0)))</f>
        <v>3</v>
      </c>
      <c r="Y11" s="101"/>
      <c r="Z11" s="114">
        <f t="shared" ref="Z11" si="64">IF(Z12+AA12=0,"",IF(Z12=4,3,IF(Z12=3,1,0)))</f>
        <v>3</v>
      </c>
      <c r="AA11" s="115"/>
      <c r="AB11" s="114">
        <f t="shared" ref="AB11" si="65">IF(AB12+AC12=0,"",IF(AB12=4,3,IF(AB12=3,1,0)))</f>
        <v>1</v>
      </c>
      <c r="AC11" s="115"/>
      <c r="AD11" s="114">
        <f t="shared" ref="AD11" si="66">IF(AD12+AE12=0,"",IF(AD12=4,3,IF(AD12=3,1,0)))</f>
        <v>1</v>
      </c>
      <c r="AE11" s="115"/>
      <c r="AF11" s="114">
        <f t="shared" ref="AF11" si="67">IF(AF12+AG12=0,"",IF(AF12=4,3,IF(AF12=3,1,0)))</f>
        <v>1</v>
      </c>
      <c r="AG11" s="115"/>
      <c r="AH11" s="100">
        <f t="shared" ref="AH11" si="68">IF(AH12+AI12=0,"",IF(AH12=4,3,IF(AH12=3,1,0)))</f>
        <v>1</v>
      </c>
      <c r="AI11" s="101"/>
      <c r="AJ11" s="114">
        <f t="shared" ref="AJ11" si="69">IF(AJ12+AK12=0,"",IF(AJ12=4,3,IF(AJ12=3,1,0)))</f>
        <v>3</v>
      </c>
      <c r="AK11" s="115"/>
      <c r="AL11" s="100">
        <f t="shared" ref="AL11" si="70">IF(AL12+AM12=0,"",IF(AL12=4,3,IF(AL12=3,1,0)))</f>
        <v>1</v>
      </c>
      <c r="AM11" s="101"/>
      <c r="AN11" s="100">
        <f t="shared" ref="AN11" si="71">IF(AN12+AO12=0,"",IF(AN12=4,3,IF(AN12=3,1,0)))</f>
        <v>3</v>
      </c>
      <c r="AO11" s="101"/>
      <c r="AP11" s="100">
        <f t="shared" ref="AP11" si="72">IF(AP12+AQ12=0,"",IF(AP12=4,3,IF(AP12=3,1,0)))</f>
        <v>3</v>
      </c>
      <c r="AQ11" s="101"/>
      <c r="AR11" s="100">
        <f t="shared" ref="AR11" si="73">IF(AR12+AS12=0,"",IF(AR12=4,3,IF(AR12=3,1,0)))</f>
        <v>3</v>
      </c>
      <c r="AS11" s="101"/>
      <c r="AT11" s="100">
        <f t="shared" ref="AT11" si="74">IF(AT12+AU12=0,"",IF(AT12=4,3,IF(AT12=3,1,0)))</f>
        <v>1</v>
      </c>
      <c r="AU11" s="101"/>
      <c r="AV11" s="114">
        <f t="shared" ref="AV11" si="75">IF(AV12+AW12=0,"",IF(AV12=4,3,IF(AV12=3,1,0)))</f>
        <v>1</v>
      </c>
      <c r="AW11" s="115"/>
      <c r="AX11" s="100">
        <f t="shared" ref="AX11" si="76">IF(AX12+AY12=0,"",IF(AX12=4,3,IF(AX12=3,1,0)))</f>
        <v>3</v>
      </c>
      <c r="AY11" s="101"/>
      <c r="AZ11" s="114">
        <f t="shared" ref="AZ11" si="77">IF(AZ12+BA12=0,"",IF(AZ12=4,3,IF(AZ12=3,1,0)))</f>
        <v>3</v>
      </c>
      <c r="BA11" s="115"/>
      <c r="BB11" s="100">
        <f t="shared" ref="BB11" si="78">IF(BB12+BC12=0,"",IF(BB12=4,3,IF(BB12=3,1,0)))</f>
        <v>3</v>
      </c>
      <c r="BC11" s="101"/>
      <c r="BD11" s="100">
        <f t="shared" ref="BD11" si="79">IF(BD12+BE12=0,"",IF(BD12=4,3,IF(BD12=3,1,0)))</f>
        <v>3</v>
      </c>
      <c r="BE11" s="101"/>
      <c r="BF11" s="114">
        <f t="shared" ref="BF11" si="80">IF(BF12+BG12=0,"",IF(BF12=4,3,IF(BF12=3,1,0)))</f>
        <v>0</v>
      </c>
      <c r="BG11" s="115"/>
      <c r="BH11" s="114">
        <f t="shared" ref="BH11" si="81">IF(BH12+BI12=0,"",IF(BH12=4,3,IF(BH12=3,1,0)))</f>
        <v>3</v>
      </c>
      <c r="BI11" s="115"/>
      <c r="BJ11" s="100" t="str">
        <f t="shared" ref="BJ11" si="82">IF(BJ12+BK12=0,"",IF(BJ12=4,3,IF(BJ12=3,1,0)))</f>
        <v/>
      </c>
      <c r="BK11" s="101"/>
      <c r="BL11" s="114">
        <f t="shared" ref="BL11" si="83">IF(BL12+BM12=0,"",IF(BL12=4,3,IF(BL12=3,1,0)))</f>
        <v>3</v>
      </c>
      <c r="BM11" s="115"/>
      <c r="BN11" s="100">
        <f t="shared" ref="BN11" si="84">IF(BN12+BO12=0,"",IF(BN12=4,3,IF(BN12=3,1,0)))</f>
        <v>3</v>
      </c>
      <c r="BO11" s="101"/>
      <c r="BP11" s="100">
        <f t="shared" ref="BP11" si="85">IF(BP12+BQ12=0,"",IF(BP12=4,3,IF(BP12=3,1,0)))</f>
        <v>3</v>
      </c>
      <c r="BQ11" s="101"/>
      <c r="BR11" s="96">
        <f>SUM(BR12/BS12)</f>
        <v>1.9583333333333333</v>
      </c>
      <c r="BS11" s="97"/>
      <c r="BT11" s="116">
        <v>28</v>
      </c>
      <c r="BV11" s="90">
        <f>IF($N9=1,$K9/2)+IF($N9=0,$K9)</f>
        <v>0</v>
      </c>
      <c r="BW11" s="90">
        <f>IF($P11=1,$K11/2)+IF($P11=0,$K11)</f>
        <v>0</v>
      </c>
      <c r="BX11" s="91"/>
      <c r="BY11" s="90">
        <f>IF($T11=1,$K11/2)+IF($T11=0,$K11)</f>
        <v>0</v>
      </c>
      <c r="BZ11" s="90">
        <f>IF($V11=1,$K11/2)+IF($V11=0,$K11)</f>
        <v>0</v>
      </c>
      <c r="CA11" s="90">
        <f>IF($X11=1,$K11/2)+IF($X11=0,$K11)</f>
        <v>0</v>
      </c>
      <c r="CB11" s="90">
        <f>IF($Z11=1,$K11/2)+IF($Z11=0,$K11)</f>
        <v>0</v>
      </c>
      <c r="CC11" s="90">
        <f>IF($AB11=1,$K11/2)+IF($AB11=0,$K11)</f>
        <v>30.5</v>
      </c>
      <c r="CD11" s="90">
        <f>IF($AD11=1,$K11/2)+IF($AD11=0,$K11)</f>
        <v>30.5</v>
      </c>
      <c r="CE11" s="90">
        <f>IF($AF11=1,$K11/2)+IF($AF11=0,$K11)</f>
        <v>30.5</v>
      </c>
      <c r="CF11" s="90">
        <f>IF($AH11=1,$K11/2)+IF($AH11=0,$K11)</f>
        <v>30.5</v>
      </c>
      <c r="CG11" s="90">
        <f>IF($AJ11=1,$K11/2)+IF($AJ11=0,$K11)</f>
        <v>0</v>
      </c>
      <c r="CH11" s="90">
        <f>IF($AL11=1,$K11/2)+IF($AL11=0,$K11)</f>
        <v>30.5</v>
      </c>
      <c r="CI11" s="90">
        <f>IF($AN11=1,$K11/2)+IF($AN11=0,$K11)</f>
        <v>0</v>
      </c>
      <c r="CJ11" s="90">
        <f>IF($AP11=1,$K11/2)+IF($AP11=0,$K11)</f>
        <v>0</v>
      </c>
      <c r="CK11" s="90">
        <f>IF($AR11=1,$K11/2)+IF($AR11=0,$K11)</f>
        <v>0</v>
      </c>
      <c r="CL11" s="90">
        <f>IF($AT11=1,$K11/2)+IF($AT11=0,$K11)</f>
        <v>30.5</v>
      </c>
      <c r="CM11" s="90">
        <f>IF($AV11=1,$K11/2)+IF($AV11=0,$K11)</f>
        <v>30.5</v>
      </c>
      <c r="CN11" s="90">
        <f>IF($AX11=1,$K11/2)+IF($AX11=0,$K11)</f>
        <v>0</v>
      </c>
      <c r="CO11" s="90">
        <f>IF($AZ11=1,$K11/2)+IF($AZ11=0,$K11)</f>
        <v>0</v>
      </c>
      <c r="CP11" s="90">
        <f>IF($BB11=1,$K11/2)+IF($BB11=0,$K11)</f>
        <v>0</v>
      </c>
      <c r="CQ11" s="90">
        <f>IF($BD11=1,$K11/2)+IF($BD11=0,$K11)</f>
        <v>0</v>
      </c>
      <c r="CR11" s="90">
        <f>IF($BF11=1,$K11/2)+IF($BF11=0,$K11)</f>
        <v>61</v>
      </c>
      <c r="CS11" s="90">
        <f>IF($BH11=1,$K11/2)+IF($BH11=0,$K11)</f>
        <v>0</v>
      </c>
      <c r="CT11" s="90">
        <f>IF($BJ11=1,$K11/2)+IF($BJ11=0,$K11)</f>
        <v>0</v>
      </c>
      <c r="CU11" s="90">
        <f>IF($BL11=1,$K11/2)+IF($BL11=0,$K11)</f>
        <v>0</v>
      </c>
      <c r="CV11" s="90">
        <f>IF($BN11=1,$K11/2)+IF($BN11=0,$K11)</f>
        <v>0</v>
      </c>
      <c r="CW11" s="90">
        <f>IF($BP11=1,$K11/2)+IF($BP11=0,$K11)</f>
        <v>0</v>
      </c>
    </row>
    <row r="12" spans="1:101" ht="11.25" customHeight="1" x14ac:dyDescent="0.25">
      <c r="A12" s="121"/>
      <c r="B12" s="159"/>
      <c r="C12" s="191"/>
      <c r="D12" s="134"/>
      <c r="E12" s="129"/>
      <c r="F12" s="129"/>
      <c r="G12" s="129"/>
      <c r="H12" s="135"/>
      <c r="I12" s="136"/>
      <c r="J12" s="190"/>
      <c r="K12" s="128"/>
      <c r="L12" s="129"/>
      <c r="M12" s="130"/>
      <c r="N12" s="31">
        <v>4</v>
      </c>
      <c r="O12" s="32">
        <v>0</v>
      </c>
      <c r="P12" s="23">
        <v>4</v>
      </c>
      <c r="Q12" s="24">
        <v>2</v>
      </c>
      <c r="R12" s="75"/>
      <c r="S12" s="76"/>
      <c r="T12" s="31">
        <v>4</v>
      </c>
      <c r="U12" s="32">
        <v>1</v>
      </c>
      <c r="V12" s="31">
        <v>4</v>
      </c>
      <c r="W12" s="32">
        <v>2</v>
      </c>
      <c r="X12" s="23">
        <v>4</v>
      </c>
      <c r="Y12" s="24">
        <v>0</v>
      </c>
      <c r="Z12" s="31">
        <v>4</v>
      </c>
      <c r="AA12" s="32">
        <v>1</v>
      </c>
      <c r="AB12" s="31">
        <v>3</v>
      </c>
      <c r="AC12" s="32">
        <v>3</v>
      </c>
      <c r="AD12" s="31">
        <v>3</v>
      </c>
      <c r="AE12" s="32">
        <v>3</v>
      </c>
      <c r="AF12" s="31">
        <v>3</v>
      </c>
      <c r="AG12" s="32">
        <v>3</v>
      </c>
      <c r="AH12" s="23">
        <v>3</v>
      </c>
      <c r="AI12" s="24">
        <v>3</v>
      </c>
      <c r="AJ12" s="31">
        <v>4</v>
      </c>
      <c r="AK12" s="32">
        <v>2</v>
      </c>
      <c r="AL12" s="21">
        <v>3</v>
      </c>
      <c r="AM12" s="22">
        <v>3</v>
      </c>
      <c r="AN12" s="21">
        <v>4</v>
      </c>
      <c r="AO12" s="22">
        <v>1</v>
      </c>
      <c r="AP12" s="21">
        <v>4</v>
      </c>
      <c r="AQ12" s="22">
        <v>2</v>
      </c>
      <c r="AR12" s="21">
        <v>4</v>
      </c>
      <c r="AS12" s="22">
        <v>1</v>
      </c>
      <c r="AT12" s="21">
        <v>3</v>
      </c>
      <c r="AU12" s="22">
        <v>3</v>
      </c>
      <c r="AV12" s="33">
        <v>3</v>
      </c>
      <c r="AW12" s="34">
        <v>3</v>
      </c>
      <c r="AX12" s="23">
        <v>4</v>
      </c>
      <c r="AY12" s="24">
        <v>2</v>
      </c>
      <c r="AZ12" s="31">
        <v>4</v>
      </c>
      <c r="BA12" s="32">
        <v>1</v>
      </c>
      <c r="BB12" s="23">
        <v>4</v>
      </c>
      <c r="BC12" s="24">
        <v>2</v>
      </c>
      <c r="BD12" s="23">
        <v>4</v>
      </c>
      <c r="BE12" s="24">
        <v>1</v>
      </c>
      <c r="BF12" s="31">
        <v>1</v>
      </c>
      <c r="BG12" s="32">
        <v>4</v>
      </c>
      <c r="BH12" s="33">
        <v>4</v>
      </c>
      <c r="BI12" s="34">
        <v>1</v>
      </c>
      <c r="BJ12" s="21"/>
      <c r="BK12" s="22"/>
      <c r="BL12" s="33">
        <v>4</v>
      </c>
      <c r="BM12" s="34">
        <v>1</v>
      </c>
      <c r="BN12" s="21">
        <v>4</v>
      </c>
      <c r="BO12" s="22">
        <v>2</v>
      </c>
      <c r="BP12" s="21">
        <v>4</v>
      </c>
      <c r="BQ12" s="22">
        <v>1</v>
      </c>
      <c r="BR12" s="25">
        <f>SUM($BP12,$BN12,$BL12,$BJ12,$BH12,$BF12,$BD12,$BB12,$AZ12,$AX12,$AV12,$AT12,$AR12,$AP12,$AN12,$AL12,$AJ12,$AH12,$AF12,$AD12,$AB12,$Z12,$X12,$V12,$T12,$R12,$P12,$N12,)</f>
        <v>94</v>
      </c>
      <c r="BS12" s="26">
        <f>SUM($BQ12,$BO12,$BM12,$BK12,$BI12,$BG12,$BE12,$BC12,$BA12,$AY12,$AW12,$AU12,$AS12,$AQ12,$AO12,$AM12,$AK12,$AI12,$AG12,$AE12,$AC12,$AA12,$Y12,$W12,$U12,$S12,$Q12,$O12,)</f>
        <v>48</v>
      </c>
      <c r="BT12" s="117"/>
      <c r="BV12" s="90"/>
      <c r="BW12" s="90"/>
      <c r="BX12" s="91"/>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row>
    <row r="13" spans="1:101" ht="11.25" customHeight="1" x14ac:dyDescent="0.25">
      <c r="A13" s="108">
        <v>4</v>
      </c>
      <c r="B13" s="159" t="s">
        <v>154</v>
      </c>
      <c r="C13" s="191" t="s">
        <v>155</v>
      </c>
      <c r="D13" s="133"/>
      <c r="E13" s="129">
        <f t="shared" ref="E13" si="86">F13+G13</f>
        <v>1213.47</v>
      </c>
      <c r="F13" s="129">
        <f t="shared" ref="F13" si="87">IF(I13&gt;150,IF(H13&gt;=65,0,SUM(K13-(COUNT(N13:BQ13))*3*(15+50)%)*10),IF(I13&lt;-150,IF((K13-(COUNT(N13:BQ13))*3*((G13-L13)/10+50)%)*10&lt;1,0,SUM(K13-(COUNT(N13:BQ13))*3*((G13-L13)/10+50)%)*10),SUM(K13-(COUNT(N13:BQ13))*3*((G13-L13)/10+50)%)*10))</f>
        <v>-65.529999999999973</v>
      </c>
      <c r="G13" s="129">
        <v>1279</v>
      </c>
      <c r="H13" s="135">
        <f t="shared" ref="H13" si="88">IF(COUNT(N13:BQ13)=0,0,K13/((COUNT(N13:BQ13))*3)%)</f>
        <v>44.871794871794869</v>
      </c>
      <c r="I13" s="130">
        <f t="shared" ref="I13" si="89">G13-L13</f>
        <v>32.730769230769283</v>
      </c>
      <c r="J13" s="127">
        <v>12</v>
      </c>
      <c r="K13" s="128">
        <f>SUM(N13:BQ13)</f>
        <v>35</v>
      </c>
      <c r="L13" s="129">
        <f t="shared" ref="L13" si="90">(SUM($G$7:$G$62)-G13)/(COUNT($G$7:$G$62)-1)</f>
        <v>1246.2692307692307</v>
      </c>
      <c r="M13" s="130">
        <f>BY63</f>
        <v>405.5</v>
      </c>
      <c r="N13" s="114">
        <f t="shared" ref="N13" si="91">IF(N14+O14=0,"",IF(N14=4,3,IF(N14=3,1,0)))</f>
        <v>1</v>
      </c>
      <c r="O13" s="115"/>
      <c r="P13" s="100">
        <f t="shared" ref="P13" si="92">IF(P14+Q14=0,"",IF(P14=4,3,IF(P14=3,1,0)))</f>
        <v>0</v>
      </c>
      <c r="Q13" s="101"/>
      <c r="R13" s="114">
        <f t="shared" ref="R13" si="93">IF(R14+S14=0,"",IF(R14=4,3,IF(R14=3,1,0)))</f>
        <v>0</v>
      </c>
      <c r="S13" s="115"/>
      <c r="T13" s="73"/>
      <c r="U13" s="74"/>
      <c r="V13" s="114">
        <f t="shared" ref="V13" si="94">IF(V14+W14=0,"",IF(V14=4,3,IF(V14=3,1,0)))</f>
        <v>0</v>
      </c>
      <c r="W13" s="115"/>
      <c r="X13" s="100">
        <f t="shared" ref="X13" si="95">IF(X14+Y14=0,"",IF(X14=4,3,IF(X14=3,1,0)))</f>
        <v>3</v>
      </c>
      <c r="Y13" s="101"/>
      <c r="Z13" s="114">
        <f t="shared" ref="Z13" si="96">IF(Z14+AA14=0,"",IF(Z14=4,3,IF(Z14=3,1,0)))</f>
        <v>0</v>
      </c>
      <c r="AA13" s="115"/>
      <c r="AB13" s="114">
        <f t="shared" ref="AB13" si="97">IF(AB14+AC14=0,"",IF(AB14=4,3,IF(AB14=3,1,0)))</f>
        <v>0</v>
      </c>
      <c r="AC13" s="115"/>
      <c r="AD13" s="114">
        <f t="shared" ref="AD13" si="98">IF(AD14+AE14=0,"",IF(AD14=4,3,IF(AD14=3,1,0)))</f>
        <v>3</v>
      </c>
      <c r="AE13" s="115"/>
      <c r="AF13" s="114">
        <f t="shared" ref="AF13" si="99">IF(AF14+AG14=0,"",IF(AF14=4,3,IF(AF14=3,1,0)))</f>
        <v>1</v>
      </c>
      <c r="AG13" s="115"/>
      <c r="AH13" s="100">
        <f t="shared" ref="AH13" si="100">IF(AH14+AI14=0,"",IF(AH14=4,3,IF(AH14=3,1,0)))</f>
        <v>3</v>
      </c>
      <c r="AI13" s="101"/>
      <c r="AJ13" s="114">
        <f t="shared" ref="AJ13" si="101">IF(AJ14+AK14=0,"",IF(AJ14=4,3,IF(AJ14=3,1,0)))</f>
        <v>0</v>
      </c>
      <c r="AK13" s="115"/>
      <c r="AL13" s="100">
        <f t="shared" ref="AL13" si="102">IF(AL14+AM14=0,"",IF(AL14=4,3,IF(AL14=3,1,0)))</f>
        <v>3</v>
      </c>
      <c r="AM13" s="101"/>
      <c r="AN13" s="100">
        <f t="shared" ref="AN13" si="103">IF(AN14+AO14=0,"",IF(AN14=4,3,IF(AN14=3,1,0)))</f>
        <v>1</v>
      </c>
      <c r="AO13" s="101"/>
      <c r="AP13" s="100">
        <f t="shared" ref="AP13" si="104">IF(AP14+AQ14=0,"",IF(AP14=4,3,IF(AP14=3,1,0)))</f>
        <v>1</v>
      </c>
      <c r="AQ13" s="101"/>
      <c r="AR13" s="100">
        <f t="shared" ref="AR13" si="105">IF(AR14+AS14=0,"",IF(AR14=4,3,IF(AR14=3,1,0)))</f>
        <v>3</v>
      </c>
      <c r="AS13" s="101"/>
      <c r="AT13" s="100">
        <f t="shared" ref="AT13" si="106">IF(AT14+AU14=0,"",IF(AT14=4,3,IF(AT14=3,1,0)))</f>
        <v>3</v>
      </c>
      <c r="AU13" s="101"/>
      <c r="AV13" s="114">
        <f t="shared" ref="AV13" si="107">IF(AV14+AW14=0,"",IF(AV14=4,3,IF(AV14=3,1,0)))</f>
        <v>1</v>
      </c>
      <c r="AW13" s="115"/>
      <c r="AX13" s="100">
        <f t="shared" ref="AX13" si="108">IF(AX14+AY14=0,"",IF(AX14=4,3,IF(AX14=3,1,0)))</f>
        <v>3</v>
      </c>
      <c r="AY13" s="101"/>
      <c r="AZ13" s="114">
        <f t="shared" ref="AZ13" si="109">IF(AZ14+BA14=0,"",IF(AZ14=4,3,IF(AZ14=3,1,0)))</f>
        <v>1</v>
      </c>
      <c r="BA13" s="115"/>
      <c r="BB13" s="100">
        <f t="shared" ref="BB13" si="110">IF(BB14+BC14=0,"",IF(BB14=4,3,IF(BB14=3,1,0)))</f>
        <v>3</v>
      </c>
      <c r="BC13" s="101"/>
      <c r="BD13" s="100">
        <f t="shared" ref="BD13" si="111">IF(BD14+BE14=0,"",IF(BD14=4,3,IF(BD14=3,1,0)))</f>
        <v>0</v>
      </c>
      <c r="BE13" s="101"/>
      <c r="BF13" s="114">
        <f t="shared" ref="BF13" si="112">IF(BF14+BG14=0,"",IF(BF14=4,3,IF(BF14=3,1,0)))</f>
        <v>0</v>
      </c>
      <c r="BG13" s="115"/>
      <c r="BH13" s="114">
        <f t="shared" ref="BH13" si="113">IF(BH14+BI14=0,"",IF(BH14=4,3,IF(BH14=3,1,0)))</f>
        <v>1</v>
      </c>
      <c r="BI13" s="115"/>
      <c r="BJ13" s="100" t="str">
        <f t="shared" ref="BJ13" si="114">IF(BJ14+BK14=0,"",IF(BJ14=4,3,IF(BJ14=3,1,0)))</f>
        <v/>
      </c>
      <c r="BK13" s="101"/>
      <c r="BL13" s="114">
        <f t="shared" ref="BL13" si="115">IF(BL14+BM14=0,"",IF(BL14=4,3,IF(BL14=3,1,0)))</f>
        <v>3</v>
      </c>
      <c r="BM13" s="115"/>
      <c r="BN13" s="100">
        <f>IF(BN14+BO14=0,"",IF(BN14=4,3,IF(BN14=3,1,0)))</f>
        <v>0</v>
      </c>
      <c r="BO13" s="101"/>
      <c r="BP13" s="100">
        <f>IF(BP14+BQ14=0,"",IF(BP14=4,3,IF(BP14=3,1,0)))</f>
        <v>1</v>
      </c>
      <c r="BQ13" s="101"/>
      <c r="BR13" s="96">
        <f>SUM(BR14/BS14)</f>
        <v>1.0144927536231885</v>
      </c>
      <c r="BS13" s="97"/>
      <c r="BT13" s="116">
        <v>11</v>
      </c>
      <c r="BV13" s="90">
        <f>IF($N11=1,$K11/2)+IF($N11=0,$K11)</f>
        <v>0</v>
      </c>
      <c r="BW13" s="90">
        <f>IF($P13=1,$K13/2)+IF($P13=0,$K13)</f>
        <v>35</v>
      </c>
      <c r="BX13" s="90">
        <f>IF($R13=1,$K13/2)+IF($R13=0,$K13)</f>
        <v>35</v>
      </c>
      <c r="BY13" s="91"/>
      <c r="BZ13" s="90">
        <f>IF($V13=1,$K13/2)+IF($V13=0,$K13)</f>
        <v>35</v>
      </c>
      <c r="CA13" s="90">
        <f>IF($X13=1,$K13/2)+IF($X13=0,$K13)</f>
        <v>0</v>
      </c>
      <c r="CB13" s="90">
        <f>IF($Z13=1,$K13/2)+IF($Z13=0,$K13)</f>
        <v>35</v>
      </c>
      <c r="CC13" s="90">
        <f>IF($AB13=1,$K13/2)+IF($AB13=0,$K13)</f>
        <v>35</v>
      </c>
      <c r="CD13" s="90">
        <f>IF($AD13=1,$K13/2)+IF($AD13=0,$K13)</f>
        <v>0</v>
      </c>
      <c r="CE13" s="90">
        <f>IF($AF13=1,$K13/2)+IF($AF13=0,$K13)</f>
        <v>17.5</v>
      </c>
      <c r="CF13" s="90">
        <f>IF($AH13=1,$K13/2)+IF($AH13=0,$K13)</f>
        <v>0</v>
      </c>
      <c r="CG13" s="90">
        <f>IF($AJ13=1,$K13/2)+IF($AJ13=0,$K13)</f>
        <v>35</v>
      </c>
      <c r="CH13" s="90">
        <f>IF($AL13=1,$K13/2)+IF($AL13=0,$K13)</f>
        <v>0</v>
      </c>
      <c r="CI13" s="90">
        <f>IF($AN13=1,$K13/2)+IF($AN13=0,$K13)</f>
        <v>17.5</v>
      </c>
      <c r="CJ13" s="90">
        <f>IF($AP13=1,$K13/2)+IF($AP13=0,$K13)</f>
        <v>17.5</v>
      </c>
      <c r="CK13" s="90">
        <f>IF($AR13=1,$K13/2)+IF($AR13=0,$K13)</f>
        <v>0</v>
      </c>
      <c r="CL13" s="90">
        <f>IF($AT13=1,$K13/2)+IF($AT13=0,$K13)</f>
        <v>0</v>
      </c>
      <c r="CM13" s="90">
        <f>IF($AV13=1,$K13/2)+IF($AV13=0,$K13)</f>
        <v>17.5</v>
      </c>
      <c r="CN13" s="90">
        <f>IF($AX13=1,$K13/2)+IF($AX13=0,$K13)</f>
        <v>0</v>
      </c>
      <c r="CO13" s="90">
        <f>IF($AZ13=1,$K13/2)+IF($AZ13=0,$K13)</f>
        <v>17.5</v>
      </c>
      <c r="CP13" s="90">
        <f>IF($BB13=1,$K13/2)+IF($BB13=0,$K13)</f>
        <v>0</v>
      </c>
      <c r="CQ13" s="90">
        <f>IF($BD13=1,$K13/2)+IF($BD13=0,$K13)</f>
        <v>35</v>
      </c>
      <c r="CR13" s="90">
        <f>IF($BF13=1,$K13/2)+IF($BF13=0,$K13)</f>
        <v>35</v>
      </c>
      <c r="CS13" s="90">
        <f>IF($BH13=1,$K13/2)+IF($BH13=0,$K13)</f>
        <v>17.5</v>
      </c>
      <c r="CT13" s="90">
        <f>IF($BJ13=1,$K13/2)+IF($BJ13=0,$K13)</f>
        <v>0</v>
      </c>
      <c r="CU13" s="90">
        <f>IF($BL13=1,$K13/2)+IF($BL13=0,$K13)</f>
        <v>0</v>
      </c>
      <c r="CV13" s="90">
        <f>IF($BN13=1,$K13/2)+IF($BN13=0,$K13)</f>
        <v>35</v>
      </c>
      <c r="CW13" s="90">
        <f>IF($BP13=1,$K13/2)+IF($BP13=0,$K13)</f>
        <v>17.5</v>
      </c>
    </row>
    <row r="14" spans="1:101" ht="11.25" customHeight="1" x14ac:dyDescent="0.25">
      <c r="A14" s="123"/>
      <c r="B14" s="159"/>
      <c r="C14" s="191"/>
      <c r="D14" s="134"/>
      <c r="E14" s="129"/>
      <c r="F14" s="129"/>
      <c r="G14" s="129"/>
      <c r="H14" s="135"/>
      <c r="I14" s="136"/>
      <c r="J14" s="127"/>
      <c r="K14" s="128"/>
      <c r="L14" s="129"/>
      <c r="M14" s="130"/>
      <c r="N14" s="31">
        <v>3</v>
      </c>
      <c r="O14" s="32">
        <v>3</v>
      </c>
      <c r="P14" s="23">
        <v>1</v>
      </c>
      <c r="Q14" s="24">
        <v>4</v>
      </c>
      <c r="R14" s="31">
        <v>1</v>
      </c>
      <c r="S14" s="32">
        <v>4</v>
      </c>
      <c r="T14" s="75"/>
      <c r="U14" s="76"/>
      <c r="V14" s="31">
        <v>2</v>
      </c>
      <c r="W14" s="32">
        <v>4</v>
      </c>
      <c r="X14" s="23">
        <v>4</v>
      </c>
      <c r="Y14" s="24">
        <v>1</v>
      </c>
      <c r="Z14" s="31">
        <v>0</v>
      </c>
      <c r="AA14" s="32">
        <v>4</v>
      </c>
      <c r="AB14" s="31">
        <v>2</v>
      </c>
      <c r="AC14" s="32">
        <v>4</v>
      </c>
      <c r="AD14" s="31">
        <v>4</v>
      </c>
      <c r="AE14" s="32">
        <v>0</v>
      </c>
      <c r="AF14" s="31">
        <v>3</v>
      </c>
      <c r="AG14" s="32">
        <v>3</v>
      </c>
      <c r="AH14" s="23">
        <v>4</v>
      </c>
      <c r="AI14" s="24">
        <v>2</v>
      </c>
      <c r="AJ14" s="31">
        <v>1</v>
      </c>
      <c r="AK14" s="32">
        <v>4</v>
      </c>
      <c r="AL14" s="23">
        <v>4</v>
      </c>
      <c r="AM14" s="24">
        <v>2</v>
      </c>
      <c r="AN14" s="21">
        <v>3</v>
      </c>
      <c r="AO14" s="22">
        <v>3</v>
      </c>
      <c r="AP14" s="21">
        <v>3</v>
      </c>
      <c r="AQ14" s="22">
        <v>3</v>
      </c>
      <c r="AR14" s="21">
        <v>4</v>
      </c>
      <c r="AS14" s="22">
        <v>0</v>
      </c>
      <c r="AT14" s="21">
        <v>4</v>
      </c>
      <c r="AU14" s="22">
        <v>0</v>
      </c>
      <c r="AV14" s="33">
        <v>3</v>
      </c>
      <c r="AW14" s="34">
        <v>3</v>
      </c>
      <c r="AX14" s="23">
        <v>4</v>
      </c>
      <c r="AY14" s="24">
        <v>1</v>
      </c>
      <c r="AZ14" s="31">
        <v>3</v>
      </c>
      <c r="BA14" s="32">
        <v>3</v>
      </c>
      <c r="BB14" s="23">
        <v>4</v>
      </c>
      <c r="BC14" s="24">
        <v>1</v>
      </c>
      <c r="BD14" s="23">
        <v>2</v>
      </c>
      <c r="BE14" s="24">
        <v>4</v>
      </c>
      <c r="BF14" s="31">
        <v>0</v>
      </c>
      <c r="BG14" s="32">
        <v>4</v>
      </c>
      <c r="BH14" s="33">
        <v>3</v>
      </c>
      <c r="BI14" s="34">
        <v>3</v>
      </c>
      <c r="BJ14" s="21"/>
      <c r="BK14" s="22"/>
      <c r="BL14" s="33">
        <v>4</v>
      </c>
      <c r="BM14" s="34">
        <v>2</v>
      </c>
      <c r="BN14" s="21">
        <v>1</v>
      </c>
      <c r="BO14" s="22">
        <v>4</v>
      </c>
      <c r="BP14" s="21">
        <v>3</v>
      </c>
      <c r="BQ14" s="22">
        <v>3</v>
      </c>
      <c r="BR14" s="25">
        <f>SUM($BP14,$BN14,$BL14,$BJ14,$BH14,$BF14,$BD14,$BB14,$AZ14,$AX14,$AV14,$AT14,$AR14,$AP14,$AN14,$AL14,$AJ14,$AH14,$AF14,$AD14,$AB14,$Z14,$X14,$V14,$T14,$R14,$P14,$N14,)</f>
        <v>70</v>
      </c>
      <c r="BS14" s="26">
        <f>SUM($BQ14,$BO14,$BM14,$BK14,$BI14,$BG14,$BE14,$BC14,$BA14,$AY14,$AW14,$AU14,$AS14,$AQ14,$AO14,$AM14,$AK14,$AI14,$AG14,$AE14,$AC14,$AA14,$Y14,$W14,$U14,$S14,$Q14,$O14,)</f>
        <v>69</v>
      </c>
      <c r="BT14" s="117"/>
      <c r="BV14" s="90"/>
      <c r="BW14" s="90"/>
      <c r="BX14" s="90"/>
      <c r="BY14" s="91"/>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row>
    <row r="15" spans="1:101" ht="11.25" customHeight="1" x14ac:dyDescent="0.25">
      <c r="A15" s="118">
        <v>5</v>
      </c>
      <c r="B15" s="159" t="s">
        <v>156</v>
      </c>
      <c r="C15" s="191" t="s">
        <v>150</v>
      </c>
      <c r="D15" s="133"/>
      <c r="E15" s="129">
        <f t="shared" ref="E15" si="116">F15+G15</f>
        <v>1230.81</v>
      </c>
      <c r="F15" s="129">
        <f t="shared" ref="F15" si="117">IF(I15&gt;150,IF(H15&gt;=65,0,SUM(K15-(COUNT(N15:BQ15))*3*(15+50)%)*10),IF(I15&lt;-150,IF((K15-(COUNT(N15:BQ15))*3*((G15-L15)/10+50)%)*10&lt;1,0,SUM(K15-(COUNT(N15:BQ15))*3*((G15-L15)/10+50)%)*10),SUM(K15-(COUNT(N15:BQ15))*3*((G15-L15)/10+50)%)*10))</f>
        <v>-34.189999999999969</v>
      </c>
      <c r="G15" s="129">
        <v>1265</v>
      </c>
      <c r="H15" s="135">
        <f t="shared" ref="H15" si="118">IF(COUNT(N15:BQ15)=0,0,K15/((COUNT(N15:BQ15))*3)%)</f>
        <v>47.435897435897431</v>
      </c>
      <c r="I15" s="130">
        <f t="shared" ref="I15" si="119">G15-L15</f>
        <v>18.192307692307622</v>
      </c>
      <c r="J15" s="127">
        <v>9</v>
      </c>
      <c r="K15" s="128">
        <f>SUM(N15:BQ15)</f>
        <v>37</v>
      </c>
      <c r="L15" s="129">
        <f t="shared" ref="L15" si="120">(SUM($G$7:$G$62)-G15)/(COUNT($G$7:$G$62)-1)</f>
        <v>1246.8076923076924</v>
      </c>
      <c r="M15" s="130">
        <f>BZ63</f>
        <v>475</v>
      </c>
      <c r="N15" s="114">
        <f t="shared" ref="N15" si="121">IF(N16+O16=0,"",IF(N16=4,3,IF(N16=3,1,0)))</f>
        <v>0</v>
      </c>
      <c r="O15" s="115"/>
      <c r="P15" s="100">
        <f t="shared" ref="P15" si="122">IF(P16+Q16=0,"",IF(P16=4,3,IF(P16=3,1,0)))</f>
        <v>0</v>
      </c>
      <c r="Q15" s="101"/>
      <c r="R15" s="114">
        <f t="shared" ref="R15" si="123">IF(R16+S16=0,"",IF(R16=4,3,IF(R16=3,1,0)))</f>
        <v>0</v>
      </c>
      <c r="S15" s="115"/>
      <c r="T15" s="114">
        <f t="shared" ref="T15" si="124">IF(T16+U16=0,"",IF(T16=4,3,IF(T16=3,1,0)))</f>
        <v>3</v>
      </c>
      <c r="U15" s="115"/>
      <c r="V15" s="73"/>
      <c r="W15" s="74"/>
      <c r="X15" s="100">
        <f t="shared" ref="X15" si="125">IF(X16+Y16=0,"",IF(X16=4,3,IF(X16=3,1,0)))</f>
        <v>1</v>
      </c>
      <c r="Y15" s="101"/>
      <c r="Z15" s="114">
        <f t="shared" ref="Z15" si="126">IF(Z16+AA16=0,"",IF(Z16=4,3,IF(Z16=3,1,0)))</f>
        <v>0</v>
      </c>
      <c r="AA15" s="115"/>
      <c r="AB15" s="114">
        <f t="shared" ref="AB15" si="127">IF(AB16+AC16=0,"",IF(AB16=4,3,IF(AB16=3,1,0)))</f>
        <v>0</v>
      </c>
      <c r="AC15" s="115"/>
      <c r="AD15" s="114">
        <f t="shared" ref="AD15" si="128">IF(AD16+AE16=0,"",IF(AD16=4,3,IF(AD16=3,1,0)))</f>
        <v>3</v>
      </c>
      <c r="AE15" s="115"/>
      <c r="AF15" s="114">
        <f t="shared" ref="AF15" si="129">IF(AF16+AG16=0,"",IF(AF16=4,3,IF(AF16=3,1,0)))</f>
        <v>1</v>
      </c>
      <c r="AG15" s="115"/>
      <c r="AH15" s="100">
        <f t="shared" ref="AH15" si="130">IF(AH16+AI16=0,"",IF(AH16=4,3,IF(AH16=3,1,0)))</f>
        <v>3</v>
      </c>
      <c r="AI15" s="101"/>
      <c r="AJ15" s="114">
        <f t="shared" ref="AJ15" si="131">IF(AJ16+AK16=0,"",IF(AJ16=4,3,IF(AJ16=3,1,0)))</f>
        <v>1</v>
      </c>
      <c r="AK15" s="115"/>
      <c r="AL15" s="100">
        <f t="shared" ref="AL15" si="132">IF(AL16+AM16=0,"",IF(AL16=4,3,IF(AL16=3,1,0)))</f>
        <v>3</v>
      </c>
      <c r="AM15" s="101"/>
      <c r="AN15" s="100">
        <f t="shared" ref="AN15" si="133">IF(AN16+AO16=0,"",IF(AN16=4,3,IF(AN16=3,1,0)))</f>
        <v>1</v>
      </c>
      <c r="AO15" s="101"/>
      <c r="AP15" s="100">
        <f t="shared" ref="AP15" si="134">IF(AP16+AQ16=0,"",IF(AP16=4,3,IF(AP16=3,1,0)))</f>
        <v>1</v>
      </c>
      <c r="AQ15" s="101"/>
      <c r="AR15" s="100">
        <f t="shared" ref="AR15" si="135">IF(AR16+AS16=0,"",IF(AR16=4,3,IF(AR16=3,1,0)))</f>
        <v>1</v>
      </c>
      <c r="AS15" s="101"/>
      <c r="AT15" s="100">
        <f t="shared" ref="AT15" si="136">IF(AT16+AU16=0,"",IF(AT16=4,3,IF(AT16=3,1,0)))</f>
        <v>3</v>
      </c>
      <c r="AU15" s="101"/>
      <c r="AV15" s="114">
        <f t="shared" ref="AV15" si="137">IF(AV16+AW16=0,"",IF(AV16=4,3,IF(AV16=3,1,0)))</f>
        <v>0</v>
      </c>
      <c r="AW15" s="115"/>
      <c r="AX15" s="100">
        <f t="shared" ref="AX15" si="138">IF(AX16+AY16=0,"",IF(AX16=4,3,IF(AX16=3,1,0)))</f>
        <v>1</v>
      </c>
      <c r="AY15" s="101"/>
      <c r="AZ15" s="114">
        <f t="shared" ref="AZ15" si="139">IF(AZ16+BA16=0,"",IF(AZ16=4,3,IF(AZ16=3,1,0)))</f>
        <v>1</v>
      </c>
      <c r="BA15" s="115"/>
      <c r="BB15" s="100">
        <f t="shared" ref="BB15" si="140">IF(BB16+BC16=0,"",IF(BB16=4,3,IF(BB16=3,1,0)))</f>
        <v>3</v>
      </c>
      <c r="BC15" s="101"/>
      <c r="BD15" s="100">
        <f t="shared" ref="BD15" si="141">IF(BD16+BE16=0,"",IF(BD16=4,3,IF(BD16=3,1,0)))</f>
        <v>3</v>
      </c>
      <c r="BE15" s="101"/>
      <c r="BF15" s="114">
        <f t="shared" ref="BF15" si="142">IF(BF16+BG16=0,"",IF(BF16=4,3,IF(BF16=3,1,0)))</f>
        <v>3</v>
      </c>
      <c r="BG15" s="115"/>
      <c r="BH15" s="114">
        <f t="shared" ref="BH15" si="143">IF(BH16+BI16=0,"",IF(BH16=4,3,IF(BH16=3,1,0)))</f>
        <v>3</v>
      </c>
      <c r="BI15" s="115"/>
      <c r="BJ15" s="100" t="str">
        <f t="shared" ref="BJ15" si="144">IF(BJ16+BK16=0,"",IF(BJ16=4,3,IF(BJ16=3,1,0)))</f>
        <v/>
      </c>
      <c r="BK15" s="101"/>
      <c r="BL15" s="114">
        <f t="shared" ref="BL15" si="145">IF(BL16+BM16=0,"",IF(BL16=4,3,IF(BL16=3,1,0)))</f>
        <v>1</v>
      </c>
      <c r="BM15" s="115"/>
      <c r="BN15" s="100">
        <f>IF(BN16+BO16=0,"",IF(BN16=4,3,IF(BN16=3,1,0)))</f>
        <v>0</v>
      </c>
      <c r="BO15" s="101"/>
      <c r="BP15" s="100">
        <f>IF(BP16+BQ16=0,"",IF(BP16=4,3,IF(BP16=3,1,0)))</f>
        <v>1</v>
      </c>
      <c r="BQ15" s="101"/>
      <c r="BR15" s="96">
        <f>SUM(BR16/BS16)</f>
        <v>1.1044776119402986</v>
      </c>
      <c r="BS15" s="97"/>
      <c r="BT15" s="116">
        <v>16</v>
      </c>
      <c r="BV15" s="90">
        <f>IF($N13=1,$K13/2)+IF($N13=0,$K13)</f>
        <v>17.5</v>
      </c>
      <c r="BW15" s="90">
        <f>IF($P15=1,$K15/2)+IF($P15=0,$K15)</f>
        <v>37</v>
      </c>
      <c r="BX15" s="90">
        <f>IF($R15=1,$K15/2)+IF($R15=0,$K15)</f>
        <v>37</v>
      </c>
      <c r="BY15" s="90">
        <f>IF($T15=1,$K15/2)+IF($T15=0,$K15)</f>
        <v>0</v>
      </c>
      <c r="BZ15" s="91"/>
      <c r="CA15" s="90">
        <f>IF($X15=1,$K15/2)+IF($X15=0,$K15)</f>
        <v>18.5</v>
      </c>
      <c r="CB15" s="90">
        <f>IF($Z15=1,$K15/2)+IF($Z15=0,$K15)</f>
        <v>37</v>
      </c>
      <c r="CC15" s="90">
        <f>IF($AB15=1,$K15/2)+IF($AB15=0,$K15)</f>
        <v>37</v>
      </c>
      <c r="CD15" s="90">
        <f>IF($AD15=1,$K15/2)+IF($AD15=0,$K15)</f>
        <v>0</v>
      </c>
      <c r="CE15" s="90">
        <f>IF($AF15=1,$K15/2)+IF($AF15=0,$K15)</f>
        <v>18.5</v>
      </c>
      <c r="CF15" s="90">
        <f>IF($AH15=1,$K15/2)+IF($AH15=0,$K15)</f>
        <v>0</v>
      </c>
      <c r="CG15" s="90">
        <f>IF($AJ15=1,$K15/2)+IF($AJ15=0,$K15)</f>
        <v>18.5</v>
      </c>
      <c r="CH15" s="90">
        <f>IF($AL15=1,$K15/2)+IF($AL15=0,$K15)</f>
        <v>0</v>
      </c>
      <c r="CI15" s="90">
        <f>IF($AN15=1,$K15/2)+IF($AN15=0,$K15)</f>
        <v>18.5</v>
      </c>
      <c r="CJ15" s="90">
        <f>IF($AP15=1,$K15/2)+IF($AP15=0,$K15)</f>
        <v>18.5</v>
      </c>
      <c r="CK15" s="90">
        <f>IF($AR15=1,$K15/2)+IF($AR15=0,$K15)</f>
        <v>18.5</v>
      </c>
      <c r="CL15" s="90">
        <f>IF($AT15=1,$K15/2)+IF($AT15=0,$K15)</f>
        <v>0</v>
      </c>
      <c r="CM15" s="90">
        <f>IF($AV15=1,$K15/2)+IF($AV15=0,$K15)</f>
        <v>37</v>
      </c>
      <c r="CN15" s="90">
        <f>IF($AX15=1,$K15/2)+IF($AX15=0,$K15)</f>
        <v>18.5</v>
      </c>
      <c r="CO15" s="90">
        <f>IF($AZ15=1,$K15/2)+IF($AZ15=0,$K15)</f>
        <v>18.5</v>
      </c>
      <c r="CP15" s="90">
        <f>IF($BB15=1,$K15/2)+IF($BB15=0,$K15)</f>
        <v>0</v>
      </c>
      <c r="CQ15" s="90">
        <f>IF($BD15=1,$K15/2)+IF($BD15=0,$K15)</f>
        <v>0</v>
      </c>
      <c r="CR15" s="90">
        <f>IF($BF15=1,$K15/2)+IF($BF15=0,$K15)</f>
        <v>0</v>
      </c>
      <c r="CS15" s="90">
        <f>IF($BH15=1,$K15/2)+IF($BH15=0,$K15)</f>
        <v>0</v>
      </c>
      <c r="CT15" s="90">
        <f>IF($BJ15=1,$K15/2)+IF($BJ15=0,$K15)</f>
        <v>0</v>
      </c>
      <c r="CU15" s="90">
        <f>IF($BL15=1,$K15/2)+IF($BL15=0,$K15)</f>
        <v>18.5</v>
      </c>
      <c r="CV15" s="90">
        <f>IF($BN15=1,$K15/2)+IF($BN15=0,$K15)</f>
        <v>37</v>
      </c>
      <c r="CW15" s="90">
        <f>IF($BP15=1,$K15/2)+IF($BP15=0,$K15)</f>
        <v>18.5</v>
      </c>
    </row>
    <row r="16" spans="1:101" ht="11.25" customHeight="1" x14ac:dyDescent="0.25">
      <c r="A16" s="121"/>
      <c r="B16" s="159"/>
      <c r="C16" s="191"/>
      <c r="D16" s="134"/>
      <c r="E16" s="129"/>
      <c r="F16" s="129"/>
      <c r="G16" s="129"/>
      <c r="H16" s="135"/>
      <c r="I16" s="136"/>
      <c r="J16" s="127"/>
      <c r="K16" s="128"/>
      <c r="L16" s="129"/>
      <c r="M16" s="130"/>
      <c r="N16" s="31">
        <v>1</v>
      </c>
      <c r="O16" s="32">
        <v>4</v>
      </c>
      <c r="P16" s="23">
        <v>2</v>
      </c>
      <c r="Q16" s="24">
        <v>4</v>
      </c>
      <c r="R16" s="31">
        <v>2</v>
      </c>
      <c r="S16" s="32">
        <v>4</v>
      </c>
      <c r="T16" s="31">
        <v>4</v>
      </c>
      <c r="U16" s="32">
        <v>2</v>
      </c>
      <c r="V16" s="75"/>
      <c r="W16" s="76"/>
      <c r="X16" s="23">
        <v>3</v>
      </c>
      <c r="Y16" s="24">
        <v>3</v>
      </c>
      <c r="Z16" s="31">
        <v>1</v>
      </c>
      <c r="AA16" s="32">
        <v>4</v>
      </c>
      <c r="AB16" s="31">
        <v>1</v>
      </c>
      <c r="AC16" s="32">
        <v>4</v>
      </c>
      <c r="AD16" s="31">
        <v>4</v>
      </c>
      <c r="AE16" s="32">
        <v>0</v>
      </c>
      <c r="AF16" s="31">
        <v>3</v>
      </c>
      <c r="AG16" s="32">
        <v>3</v>
      </c>
      <c r="AH16" s="23">
        <v>4</v>
      </c>
      <c r="AI16" s="24">
        <v>2</v>
      </c>
      <c r="AJ16" s="31">
        <v>3</v>
      </c>
      <c r="AK16" s="32">
        <v>3</v>
      </c>
      <c r="AL16" s="23">
        <v>4</v>
      </c>
      <c r="AM16" s="24">
        <v>0</v>
      </c>
      <c r="AN16" s="23">
        <v>3</v>
      </c>
      <c r="AO16" s="24">
        <v>3</v>
      </c>
      <c r="AP16" s="21">
        <v>3</v>
      </c>
      <c r="AQ16" s="22">
        <v>3</v>
      </c>
      <c r="AR16" s="21">
        <v>3</v>
      </c>
      <c r="AS16" s="22">
        <v>3</v>
      </c>
      <c r="AT16" s="21">
        <v>4</v>
      </c>
      <c r="AU16" s="22">
        <v>0</v>
      </c>
      <c r="AV16" s="33">
        <v>0</v>
      </c>
      <c r="AW16" s="34">
        <v>4</v>
      </c>
      <c r="AX16" s="23">
        <v>3</v>
      </c>
      <c r="AY16" s="24">
        <v>3</v>
      </c>
      <c r="AZ16" s="31">
        <v>3</v>
      </c>
      <c r="BA16" s="32">
        <v>3</v>
      </c>
      <c r="BB16" s="23">
        <v>4</v>
      </c>
      <c r="BC16" s="24">
        <v>2</v>
      </c>
      <c r="BD16" s="23">
        <v>4</v>
      </c>
      <c r="BE16" s="24">
        <v>2</v>
      </c>
      <c r="BF16" s="31">
        <v>4</v>
      </c>
      <c r="BG16" s="32">
        <v>0</v>
      </c>
      <c r="BH16" s="31">
        <v>4</v>
      </c>
      <c r="BI16" s="32">
        <v>1</v>
      </c>
      <c r="BJ16" s="21"/>
      <c r="BK16" s="22"/>
      <c r="BL16" s="33">
        <v>3</v>
      </c>
      <c r="BM16" s="34">
        <v>3</v>
      </c>
      <c r="BN16" s="21">
        <v>1</v>
      </c>
      <c r="BO16" s="22">
        <v>4</v>
      </c>
      <c r="BP16" s="21">
        <v>3</v>
      </c>
      <c r="BQ16" s="22">
        <v>3</v>
      </c>
      <c r="BR16" s="25">
        <f>SUM($BP16,$BN16,$BL16,$BJ16,$BH16,$BF16,$BD16,$BB16,$AZ16,$AX16,$AV16,$AT16,$AR16,$AP16,$AN16,$AL16,$AJ16,$AH16,$AF16,$AD16,$AB16,$Z16,$X16,$V16,$T16,$R16,$P16,$N16,)</f>
        <v>74</v>
      </c>
      <c r="BS16" s="26">
        <f>SUM($BQ16,$BO16,$BM16,$BK16,$BI16,$BG16,$BE16,$BC16,$BA16,$AY16,$AW16,$AU16,$AS16,$AQ16,$AO16,$AM16,$AK16,$AI16,$AG16,$AE16,$AC16,$AA16,$Y16,$W16,$U16,$S16,$Q16,$O16,)</f>
        <v>67</v>
      </c>
      <c r="BT16" s="117"/>
      <c r="BV16" s="90"/>
      <c r="BW16" s="90"/>
      <c r="BX16" s="90"/>
      <c r="BY16" s="90"/>
      <c r="BZ16" s="91"/>
      <c r="CA16" s="90"/>
      <c r="CB16" s="90"/>
      <c r="CC16" s="90"/>
      <c r="CD16" s="90"/>
      <c r="CE16" s="90"/>
      <c r="CF16" s="90"/>
      <c r="CG16" s="90"/>
      <c r="CH16" s="90"/>
      <c r="CI16" s="90"/>
      <c r="CJ16" s="90"/>
      <c r="CK16" s="90"/>
      <c r="CL16" s="90"/>
      <c r="CM16" s="90"/>
      <c r="CN16" s="90"/>
      <c r="CO16" s="90"/>
      <c r="CP16" s="90"/>
      <c r="CQ16" s="90"/>
      <c r="CR16" s="90"/>
      <c r="CS16" s="90"/>
      <c r="CT16" s="90"/>
      <c r="CU16" s="90"/>
      <c r="CV16" s="90"/>
      <c r="CW16" s="90"/>
    </row>
    <row r="17" spans="1:101" ht="11.25" customHeight="1" x14ac:dyDescent="0.25">
      <c r="A17" s="108">
        <v>6</v>
      </c>
      <c r="B17" s="163" t="s">
        <v>157</v>
      </c>
      <c r="C17" s="187" t="s">
        <v>155</v>
      </c>
      <c r="D17" s="112"/>
      <c r="E17" s="107">
        <f t="shared" ref="E17" si="146">F17+G17</f>
        <v>1162.45</v>
      </c>
      <c r="F17" s="107">
        <f t="shared" ref="F17" si="147">IF(I17&gt;150,IF(H17&gt;=65,0,SUM(K17-(COUNT(N17:BQ17))*3*(15+50)%)*10),IF(I17&lt;-150,IF((K17-(COUNT(N17:BQ17))*3*((G17-L17)/10+50)%)*10&lt;1,0,SUM(K17-(COUNT(N17:BQ17))*3*((G17-L17)/10+50)%)*10),SUM(K17-(COUNT(N17:BQ17))*3*((G17-L17)/10+50)%)*10))</f>
        <v>-58.549999999999969</v>
      </c>
      <c r="G17" s="107">
        <v>1221</v>
      </c>
      <c r="H17" s="102">
        <f t="shared" ref="H17" si="148">IF(COUNT(N17:BQ17)=0,0,K17/((COUNT(N17:BQ17))*3)%)</f>
        <v>39.743589743589745</v>
      </c>
      <c r="I17" s="103">
        <f t="shared" ref="I17" si="149">G17-L17</f>
        <v>-27.5</v>
      </c>
      <c r="J17" s="127">
        <v>18</v>
      </c>
      <c r="K17" s="128">
        <f>SUM(N17:BQ17)</f>
        <v>31</v>
      </c>
      <c r="L17" s="107">
        <f t="shared" ref="L17" si="150">(SUM($G$7:$G$62)-G17)/(COUNT($G$7:$G$62)-1)</f>
        <v>1248.5</v>
      </c>
      <c r="M17" s="130">
        <f>CA63</f>
        <v>364</v>
      </c>
      <c r="N17" s="100">
        <f t="shared" ref="N17" si="151">IF(N18+O18=0,"",IF(N18=4,3,IF(N18=3,1,0)))</f>
        <v>3</v>
      </c>
      <c r="O17" s="101"/>
      <c r="P17" s="100">
        <f t="shared" ref="P17" si="152">IF(P18+Q18=0,"",IF(P18=4,3,IF(P18=3,1,0)))</f>
        <v>3</v>
      </c>
      <c r="Q17" s="101"/>
      <c r="R17" s="100">
        <f t="shared" ref="R17" si="153">IF(R18+S18=0,"",IF(R18=4,3,IF(R18=3,1,0)))</f>
        <v>0</v>
      </c>
      <c r="S17" s="101"/>
      <c r="T17" s="100">
        <f t="shared" ref="T17" si="154">IF(T18+U18=0,"",IF(T18=4,3,IF(T18=3,1,0)))</f>
        <v>0</v>
      </c>
      <c r="U17" s="101"/>
      <c r="V17" s="100">
        <f t="shared" ref="V17" si="155">IF(V18+W18=0,"",IF(V18=4,3,IF(V18=3,1,0)))</f>
        <v>1</v>
      </c>
      <c r="W17" s="101"/>
      <c r="X17" s="27"/>
      <c r="Y17" s="28"/>
      <c r="Z17" s="100">
        <f t="shared" ref="Z17" si="156">IF(Z18+AA18=0,"",IF(Z18=4,3,IF(Z18=3,1,0)))</f>
        <v>0</v>
      </c>
      <c r="AA17" s="101"/>
      <c r="AB17" s="100">
        <f t="shared" ref="AB17" si="157">IF(AB18+AC18=0,"",IF(AB18=4,3,IF(AB18=3,1,0)))</f>
        <v>1</v>
      </c>
      <c r="AC17" s="101"/>
      <c r="AD17" s="100">
        <f t="shared" ref="AD17" si="158">IF(AD18+AE18=0,"",IF(AD18=4,3,IF(AD18=3,1,0)))</f>
        <v>1</v>
      </c>
      <c r="AE17" s="101"/>
      <c r="AF17" s="100">
        <f t="shared" ref="AF17" si="159">IF(AF18+AG18=0,"",IF(AF18=4,3,IF(AF18=3,1,0)))</f>
        <v>1</v>
      </c>
      <c r="AG17" s="101"/>
      <c r="AH17" s="100">
        <f t="shared" ref="AH17" si="160">IF(AH18+AI18=0,"",IF(AH18=4,3,IF(AH18=3,1,0)))</f>
        <v>1</v>
      </c>
      <c r="AI17" s="101"/>
      <c r="AJ17" s="100">
        <f t="shared" ref="AJ17" si="161">IF(AJ18+AK18=0,"",IF(AJ18=4,3,IF(AJ18=3,1,0)))</f>
        <v>3</v>
      </c>
      <c r="AK17" s="101"/>
      <c r="AL17" s="100">
        <f t="shared" ref="AL17" si="162">IF(AL18+AM18=0,"",IF(AL18=4,3,IF(AL18=3,1,0)))</f>
        <v>1</v>
      </c>
      <c r="AM17" s="101"/>
      <c r="AN17" s="100">
        <f t="shared" ref="AN17" si="163">IF(AN18+AO18=0,"",IF(AN18=4,3,IF(AN18=3,1,0)))</f>
        <v>1</v>
      </c>
      <c r="AO17" s="101"/>
      <c r="AP17" s="100">
        <f t="shared" ref="AP17" si="164">IF(AP18+AQ18=0,"",IF(AP18=4,3,IF(AP18=3,1,0)))</f>
        <v>3</v>
      </c>
      <c r="AQ17" s="101"/>
      <c r="AR17" s="100">
        <f t="shared" ref="AR17" si="165">IF(AR18+AS18=0,"",IF(AR18=4,3,IF(AR18=3,1,0)))</f>
        <v>1</v>
      </c>
      <c r="AS17" s="101"/>
      <c r="AT17" s="100">
        <f t="shared" ref="AT17" si="166">IF(AT18+AU18=0,"",IF(AT18=4,3,IF(AT18=3,1,0)))</f>
        <v>3</v>
      </c>
      <c r="AU17" s="101"/>
      <c r="AV17" s="100">
        <f t="shared" ref="AV17" si="167">IF(AV18+AW18=0,"",IF(AV18=4,3,IF(AV18=3,1,0)))</f>
        <v>0</v>
      </c>
      <c r="AW17" s="101"/>
      <c r="AX17" s="100">
        <f t="shared" ref="AX17" si="168">IF(AX18+AY18=0,"",IF(AX18=4,3,IF(AX18=3,1,0)))</f>
        <v>0</v>
      </c>
      <c r="AY17" s="101"/>
      <c r="AZ17" s="100">
        <f t="shared" ref="AZ17" si="169">IF(AZ18+BA18=0,"",IF(AZ18=4,3,IF(AZ18=3,1,0)))</f>
        <v>0</v>
      </c>
      <c r="BA17" s="101"/>
      <c r="BB17" s="100">
        <f t="shared" ref="BB17" si="170">IF(BB18+BC18=0,"",IF(BB18=4,3,IF(BB18=3,1,0)))</f>
        <v>3</v>
      </c>
      <c r="BC17" s="101"/>
      <c r="BD17" s="100">
        <f t="shared" ref="BD17" si="171">IF(BD18+BE18=0,"",IF(BD18=4,3,IF(BD18=3,1,0)))</f>
        <v>1</v>
      </c>
      <c r="BE17" s="101"/>
      <c r="BF17" s="100">
        <f t="shared" ref="BF17" si="172">IF(BF18+BG18=0,"",IF(BF18=4,3,IF(BF18=3,1,0)))</f>
        <v>0</v>
      </c>
      <c r="BG17" s="101"/>
      <c r="BH17" s="100">
        <f t="shared" ref="BH17" si="173">IF(BH18+BI18=0,"",IF(BH18=4,3,IF(BH18=3,1,0)))</f>
        <v>0</v>
      </c>
      <c r="BI17" s="101"/>
      <c r="BJ17" s="100" t="str">
        <f t="shared" ref="BJ17" si="174">IF(BJ18+BK18=0,"",IF(BJ18=4,3,IF(BJ18=3,1,0)))</f>
        <v/>
      </c>
      <c r="BK17" s="101"/>
      <c r="BL17" s="100">
        <f t="shared" ref="BL17" si="175">IF(BL18+BM18=0,"",IF(BL18=4,3,IF(BL18=3,1,0)))</f>
        <v>1</v>
      </c>
      <c r="BM17" s="101"/>
      <c r="BN17" s="100">
        <f>IF(BN18+BO18=0,"",IF(BN18=4,3,IF(BN18=3,1,0)))</f>
        <v>3</v>
      </c>
      <c r="BO17" s="101"/>
      <c r="BP17" s="100">
        <f>IF(BP18+BQ18=0,"",IF(BP18=4,3,IF(BP18=3,1,0)))</f>
        <v>0</v>
      </c>
      <c r="BQ17" s="101"/>
      <c r="BR17" s="96">
        <f>SUM(BR18/BS18)</f>
        <v>0.91891891891891897</v>
      </c>
      <c r="BS17" s="97"/>
      <c r="BT17" s="116"/>
      <c r="BV17" s="90">
        <f>IF($N15=1,$K15/2)+IF($N15=0,$K15)</f>
        <v>37</v>
      </c>
      <c r="BW17" s="90">
        <f>IF($P17=1,$K17/2)+IF($P17=0,$K17)</f>
        <v>0</v>
      </c>
      <c r="BX17" s="90">
        <f>IF($R17=1,$K17/2)+IF($R17=0,$K17)</f>
        <v>31</v>
      </c>
      <c r="BY17" s="90">
        <f>IF($T17=1,$K17/2)+IF($T17=0,$K17)</f>
        <v>31</v>
      </c>
      <c r="BZ17" s="90">
        <f>IF($V17=1,$K17/2)+IF($V17=0,$K17)</f>
        <v>15.5</v>
      </c>
      <c r="CA17" s="91"/>
      <c r="CB17" s="90">
        <f>IF($Z17=1,$K17/2)+IF($Z17=0,$K17)</f>
        <v>31</v>
      </c>
      <c r="CC17" s="90">
        <f>IF($AB17=1,$K17/2)+IF($AB17=0,$K17)</f>
        <v>15.5</v>
      </c>
      <c r="CD17" s="90">
        <f>IF($AD17=1,$K17/2)+IF($AD17=0,$K17)</f>
        <v>15.5</v>
      </c>
      <c r="CE17" s="90">
        <f>IF($AF17=1,$K17/2)+IF($AF17=0,$K17)</f>
        <v>15.5</v>
      </c>
      <c r="CF17" s="90">
        <f>IF($AH17=1,$K17/2)+IF($AH17=0,$K17)</f>
        <v>15.5</v>
      </c>
      <c r="CG17" s="90">
        <f>IF($AJ17=1,$K17/2)+IF($AJ17=0,$K17)</f>
        <v>0</v>
      </c>
      <c r="CH17" s="90">
        <f>IF($AL17=1,$K17/2)+IF($AL17=0,$K17)</f>
        <v>15.5</v>
      </c>
      <c r="CI17" s="90">
        <f>IF($AN17=1,$K17/2)+IF($AN17=0,$K17)</f>
        <v>15.5</v>
      </c>
      <c r="CJ17" s="90">
        <f>IF($AP17=1,$K17/2)+IF($AP17=0,$K17)</f>
        <v>0</v>
      </c>
      <c r="CK17" s="90">
        <f>IF($AR17=1,$K17/2)+IF($AR17=0,$K17)</f>
        <v>15.5</v>
      </c>
      <c r="CL17" s="90">
        <f>IF($AT17=1,$K17/2)+IF($AT17=0,$K17)</f>
        <v>0</v>
      </c>
      <c r="CM17" s="90">
        <f>IF($AV17=1,$K17/2)+IF($AV17=0,$K17)</f>
        <v>31</v>
      </c>
      <c r="CN17" s="90">
        <f>IF($AX17=1,$K17/2)+IF($AX17=0,$K17)</f>
        <v>31</v>
      </c>
      <c r="CO17" s="90">
        <f>IF($AZ17=1,$K17/2)+IF($AZ17=0,$K17)</f>
        <v>31</v>
      </c>
      <c r="CP17" s="90">
        <f>IF($BB17=1,$K17/2)+IF($BB17=0,$K17)</f>
        <v>0</v>
      </c>
      <c r="CQ17" s="90">
        <f>IF($BD17=1,$K17/2)+IF($BD17=0,$K17)</f>
        <v>15.5</v>
      </c>
      <c r="CR17" s="90">
        <f>IF($BF17=1,$K17/2)+IF($BF17=0,$K17)</f>
        <v>31</v>
      </c>
      <c r="CS17" s="90">
        <f>IF($BH17=1,$K17/2)+IF($BH17=0,$K17)</f>
        <v>31</v>
      </c>
      <c r="CT17" s="90">
        <f>IF($BJ17=1,$K17/2)+IF($BJ17=0,$K17)</f>
        <v>0</v>
      </c>
      <c r="CU17" s="90">
        <f>IF($BL17=1,$K17/2)+IF($BL17=0,$K17)</f>
        <v>15.5</v>
      </c>
      <c r="CV17" s="90">
        <f>IF($BN17=1,$K17/2)+IF($BN17=0,$K17)</f>
        <v>0</v>
      </c>
      <c r="CW17" s="90">
        <f>IF($BP17=1,$K17/2)+IF($BP17=0,$K17)</f>
        <v>31</v>
      </c>
    </row>
    <row r="18" spans="1:101" ht="11.25" customHeight="1" x14ac:dyDescent="0.25">
      <c r="A18" s="123"/>
      <c r="B18" s="163"/>
      <c r="C18" s="187"/>
      <c r="D18" s="113"/>
      <c r="E18" s="107"/>
      <c r="F18" s="107"/>
      <c r="G18" s="107"/>
      <c r="H18" s="102"/>
      <c r="I18" s="104"/>
      <c r="J18" s="127"/>
      <c r="K18" s="128"/>
      <c r="L18" s="107"/>
      <c r="M18" s="130"/>
      <c r="N18" s="23">
        <v>4</v>
      </c>
      <c r="O18" s="24">
        <v>1</v>
      </c>
      <c r="P18" s="23">
        <v>4</v>
      </c>
      <c r="Q18" s="24">
        <v>2</v>
      </c>
      <c r="R18" s="23">
        <v>0</v>
      </c>
      <c r="S18" s="24">
        <v>4</v>
      </c>
      <c r="T18" s="23">
        <v>1</v>
      </c>
      <c r="U18" s="24">
        <v>4</v>
      </c>
      <c r="V18" s="23">
        <v>3</v>
      </c>
      <c r="W18" s="24">
        <v>3</v>
      </c>
      <c r="X18" s="29"/>
      <c r="Y18" s="30"/>
      <c r="Z18" s="23">
        <v>0</v>
      </c>
      <c r="AA18" s="24">
        <v>4</v>
      </c>
      <c r="AB18" s="23">
        <v>3</v>
      </c>
      <c r="AC18" s="24">
        <v>3</v>
      </c>
      <c r="AD18" s="23">
        <v>3</v>
      </c>
      <c r="AE18" s="24">
        <v>3</v>
      </c>
      <c r="AF18" s="23">
        <v>3</v>
      </c>
      <c r="AG18" s="24">
        <v>3</v>
      </c>
      <c r="AH18" s="23">
        <v>3</v>
      </c>
      <c r="AI18" s="24">
        <v>3</v>
      </c>
      <c r="AJ18" s="23">
        <v>4</v>
      </c>
      <c r="AK18" s="24">
        <v>0</v>
      </c>
      <c r="AL18" s="23">
        <v>3</v>
      </c>
      <c r="AM18" s="24">
        <v>3</v>
      </c>
      <c r="AN18" s="23">
        <v>3</v>
      </c>
      <c r="AO18" s="24">
        <v>3</v>
      </c>
      <c r="AP18" s="23">
        <v>4</v>
      </c>
      <c r="AQ18" s="24">
        <v>1</v>
      </c>
      <c r="AR18" s="21">
        <v>3</v>
      </c>
      <c r="AS18" s="22">
        <v>3</v>
      </c>
      <c r="AT18" s="21">
        <v>4</v>
      </c>
      <c r="AU18" s="22">
        <v>0</v>
      </c>
      <c r="AV18" s="21">
        <v>2</v>
      </c>
      <c r="AW18" s="22">
        <v>4</v>
      </c>
      <c r="AX18" s="23">
        <v>2</v>
      </c>
      <c r="AY18" s="24">
        <v>4</v>
      </c>
      <c r="AZ18" s="23">
        <v>1</v>
      </c>
      <c r="BA18" s="24">
        <v>4</v>
      </c>
      <c r="BB18" s="23">
        <v>4</v>
      </c>
      <c r="BC18" s="24">
        <v>2</v>
      </c>
      <c r="BD18" s="23">
        <v>3</v>
      </c>
      <c r="BE18" s="24">
        <v>3</v>
      </c>
      <c r="BF18" s="23">
        <v>2</v>
      </c>
      <c r="BG18" s="24">
        <v>4</v>
      </c>
      <c r="BH18" s="23">
        <v>0</v>
      </c>
      <c r="BI18" s="24">
        <v>4</v>
      </c>
      <c r="BJ18" s="23"/>
      <c r="BK18" s="24"/>
      <c r="BL18" s="21">
        <v>3</v>
      </c>
      <c r="BM18" s="22">
        <v>3</v>
      </c>
      <c r="BN18" s="21">
        <v>4</v>
      </c>
      <c r="BO18" s="22">
        <v>2</v>
      </c>
      <c r="BP18" s="21">
        <v>2</v>
      </c>
      <c r="BQ18" s="22">
        <v>4</v>
      </c>
      <c r="BR18" s="25">
        <f>SUM($BP18,$BN18,$BL18,$BJ18,$BH18,$BF18,$BD18,$BB18,$AZ18,$AX18,$AV18,$AT18,$AR18,$AP18,$AN18,$AL18,$AJ18,$AH18,$AF18,$AD18,$AB18,$Z18,$X18,$V18,$T18,$R18,$P18,$N18,)</f>
        <v>68</v>
      </c>
      <c r="BS18" s="26">
        <f>SUM($BQ18,$BO18,$BM18,$BK18,$BI18,$BG18,$BE18,$BC18,$BA18,$AY18,$AW18,$AU18,$AS18,$AQ18,$AO18,$AM18,$AK18,$AI18,$AG18,$AE18,$AC18,$AA18,$Y18,$W18,$U18,$S18,$Q18,$O18,)</f>
        <v>74</v>
      </c>
      <c r="BT18" s="117"/>
      <c r="BV18" s="90"/>
      <c r="BW18" s="90"/>
      <c r="BX18" s="90"/>
      <c r="BY18" s="90"/>
      <c r="BZ18" s="90"/>
      <c r="CA18" s="91"/>
      <c r="CB18" s="90"/>
      <c r="CC18" s="90"/>
      <c r="CD18" s="90"/>
      <c r="CE18" s="90"/>
      <c r="CF18" s="90"/>
      <c r="CG18" s="90"/>
      <c r="CH18" s="90"/>
      <c r="CI18" s="90"/>
      <c r="CJ18" s="90"/>
      <c r="CK18" s="90"/>
      <c r="CL18" s="90"/>
      <c r="CM18" s="90"/>
      <c r="CN18" s="90"/>
      <c r="CO18" s="90"/>
      <c r="CP18" s="90"/>
      <c r="CQ18" s="90"/>
      <c r="CR18" s="90"/>
      <c r="CS18" s="90"/>
      <c r="CT18" s="90"/>
      <c r="CU18" s="90"/>
      <c r="CV18" s="90"/>
      <c r="CW18" s="90"/>
    </row>
    <row r="19" spans="1:101" ht="11.25" customHeight="1" x14ac:dyDescent="0.25">
      <c r="A19" s="118">
        <v>7</v>
      </c>
      <c r="B19" s="159" t="s">
        <v>158</v>
      </c>
      <c r="C19" s="191" t="s">
        <v>159</v>
      </c>
      <c r="D19" s="133"/>
      <c r="E19" s="129">
        <f t="shared" ref="E19" si="176">F19+G19</f>
        <v>1298.79</v>
      </c>
      <c r="F19" s="129">
        <f t="shared" ref="F19" si="177">IF(I19&gt;150,IF(H19&gt;=65,0,SUM(K19-(COUNT(N19:BQ19))*3*(15+50)%)*10),IF(I19&lt;-150,IF((K19-(COUNT(N19:BQ19))*3*((G19-L19)/10+50)%)*10&lt;1,0,SUM(K19-(COUNT(N19:BQ19))*3*((G19-L19)/10+50)%)*10),SUM(K19-(COUNT(N19:BQ19))*3*((G19-L19)/10+50)%)*10))</f>
        <v>-8.2100000000000506</v>
      </c>
      <c r="G19" s="129">
        <v>1307</v>
      </c>
      <c r="H19" s="135">
        <f t="shared" ref="H19" si="178">IF(COUNT(N19:BQ19)=0,0,K19/((COUNT(N19:BQ19))*3)%)</f>
        <v>55.128205128205124</v>
      </c>
      <c r="I19" s="130">
        <f t="shared" ref="I19" si="179">G19-L19</f>
        <v>61.807692307692378</v>
      </c>
      <c r="J19" s="127">
        <v>4</v>
      </c>
      <c r="K19" s="128">
        <f>SUM(N19:BQ19)</f>
        <v>43</v>
      </c>
      <c r="L19" s="129">
        <f t="shared" ref="L19" si="180">(SUM($G$7:$G$62)-G19)/(COUNT($G$7:$G$62)-1)</f>
        <v>1245.1923076923076</v>
      </c>
      <c r="M19" s="130">
        <f>CB63</f>
        <v>458.5</v>
      </c>
      <c r="N19" s="114">
        <f t="shared" ref="N19" si="181">IF(N20+O20=0,"",IF(N20=4,3,IF(N20=3,1,0)))</f>
        <v>0</v>
      </c>
      <c r="O19" s="115"/>
      <c r="P19" s="100">
        <f t="shared" ref="P19" si="182">IF(P20+Q20=0,"",IF(P20=4,3,IF(P20=3,1,0)))</f>
        <v>3</v>
      </c>
      <c r="Q19" s="101"/>
      <c r="R19" s="114">
        <f t="shared" ref="R19" si="183">IF(R20+S20=0,"",IF(R20=4,3,IF(R20=3,1,0)))</f>
        <v>0</v>
      </c>
      <c r="S19" s="115"/>
      <c r="T19" s="114">
        <f t="shared" ref="T19" si="184">IF(T20+U20=0,"",IF(T20=4,3,IF(T20=3,1,0)))</f>
        <v>3</v>
      </c>
      <c r="U19" s="115"/>
      <c r="V19" s="114">
        <f t="shared" ref="V19" si="185">IF(V20+W20=0,"",IF(V20=4,3,IF(V20=3,1,0)))</f>
        <v>3</v>
      </c>
      <c r="W19" s="115"/>
      <c r="X19" s="100">
        <f t="shared" ref="X19" si="186">IF(X20+Y20=0,"",IF(X20=4,3,IF(X20=3,1,0)))</f>
        <v>3</v>
      </c>
      <c r="Y19" s="101"/>
      <c r="Z19" s="73"/>
      <c r="AA19" s="74"/>
      <c r="AB19" s="114">
        <f t="shared" ref="AB19" si="187">IF(AB20+AC20=0,"",IF(AB20=4,3,IF(AB20=3,1,0)))</f>
        <v>1</v>
      </c>
      <c r="AC19" s="115"/>
      <c r="AD19" s="114">
        <f t="shared" ref="AD19" si="188">IF(AD20+AE20=0,"",IF(AD20=4,3,IF(AD20=3,1,0)))</f>
        <v>1</v>
      </c>
      <c r="AE19" s="115"/>
      <c r="AF19" s="114">
        <f t="shared" ref="AF19" si="189">IF(AF20+AG20=0,"",IF(AF20=4,3,IF(AF20=3,1,0)))</f>
        <v>1</v>
      </c>
      <c r="AG19" s="115"/>
      <c r="AH19" s="100">
        <f t="shared" ref="AH19" si="190">IF(AH20+AI20=0,"",IF(AH20=4,3,IF(AH20=3,1,0)))</f>
        <v>3</v>
      </c>
      <c r="AI19" s="101"/>
      <c r="AJ19" s="114">
        <f t="shared" ref="AJ19" si="191">IF(AJ20+AK20=0,"",IF(AJ20=4,3,IF(AJ20=3,1,0)))</f>
        <v>0</v>
      </c>
      <c r="AK19" s="115"/>
      <c r="AL19" s="100">
        <f t="shared" ref="AL19" si="192">IF(AL20+AM20=0,"",IF(AL20=4,3,IF(AL20=3,1,0)))</f>
        <v>0</v>
      </c>
      <c r="AM19" s="101"/>
      <c r="AN19" s="100">
        <f t="shared" ref="AN19" si="193">IF(AN20+AO20=0,"",IF(AN20=4,3,IF(AN20=3,1,0)))</f>
        <v>0</v>
      </c>
      <c r="AO19" s="101"/>
      <c r="AP19" s="100">
        <f t="shared" ref="AP19" si="194">IF(AP20+AQ20=0,"",IF(AP20=4,3,IF(AP20=3,1,0)))</f>
        <v>3</v>
      </c>
      <c r="AQ19" s="101"/>
      <c r="AR19" s="100">
        <f t="shared" ref="AR19" si="195">IF(AR20+AS20=0,"",IF(AR20=4,3,IF(AR20=3,1,0)))</f>
        <v>3</v>
      </c>
      <c r="AS19" s="101"/>
      <c r="AT19" s="100">
        <f t="shared" ref="AT19" si="196">IF(AT20+AU20=0,"",IF(AT20=4,3,IF(AT20=3,1,0)))</f>
        <v>3</v>
      </c>
      <c r="AU19" s="101"/>
      <c r="AV19" s="114">
        <f t="shared" ref="AV19" si="197">IF(AV20+AW20=0,"",IF(AV20=4,3,IF(AV20=3,1,0)))</f>
        <v>0</v>
      </c>
      <c r="AW19" s="115"/>
      <c r="AX19" s="100">
        <f t="shared" ref="AX19" si="198">IF(AX20+AY20=0,"",IF(AX20=4,3,IF(AX20=3,1,0)))</f>
        <v>3</v>
      </c>
      <c r="AY19" s="101"/>
      <c r="AZ19" s="114">
        <f t="shared" ref="AZ19" si="199">IF(AZ20+BA20=0,"",IF(AZ20=4,3,IF(AZ20=3,1,0)))</f>
        <v>0</v>
      </c>
      <c r="BA19" s="115"/>
      <c r="BB19" s="100">
        <f t="shared" ref="BB19" si="200">IF(BB20+BC20=0,"",IF(BB20=4,3,IF(BB20=3,1,0)))</f>
        <v>0</v>
      </c>
      <c r="BC19" s="101"/>
      <c r="BD19" s="100">
        <f t="shared" ref="BD19" si="201">IF(BD20+BE20=0,"",IF(BD20=4,3,IF(BD20=3,1,0)))</f>
        <v>1</v>
      </c>
      <c r="BE19" s="101"/>
      <c r="BF19" s="114">
        <f t="shared" ref="BF19" si="202">IF(BF20+BG20=0,"",IF(BF20=4,3,IF(BF20=3,1,0)))</f>
        <v>0</v>
      </c>
      <c r="BG19" s="115"/>
      <c r="BH19" s="114">
        <f t="shared" ref="BH19" si="203">IF(BH20+BI20=0,"",IF(BH20=4,3,IF(BH20=3,1,0)))</f>
        <v>3</v>
      </c>
      <c r="BI19" s="115"/>
      <c r="BJ19" s="100" t="str">
        <f t="shared" ref="BJ19" si="204">IF(BJ20+BK20=0,"",IF(BJ20=4,3,IF(BJ20=3,1,0)))</f>
        <v/>
      </c>
      <c r="BK19" s="101"/>
      <c r="BL19" s="114">
        <f t="shared" ref="BL19" si="205">IF(BL20+BM20=0,"",IF(BL20=4,3,IF(BL20=3,1,0)))</f>
        <v>3</v>
      </c>
      <c r="BM19" s="115"/>
      <c r="BN19" s="100">
        <f>IF(BN20+BO20=0,"",IF(BN20=4,3,IF(BN20=3,1,0)))</f>
        <v>3</v>
      </c>
      <c r="BO19" s="101"/>
      <c r="BP19" s="100">
        <f>IF(BP20+BQ20=0,"",IF(BP20=4,3,IF(BP20=3,1,0)))</f>
        <v>3</v>
      </c>
      <c r="BQ19" s="101"/>
      <c r="BR19" s="96">
        <f>SUM(BR20/BS20)</f>
        <v>1.2063492063492063</v>
      </c>
      <c r="BS19" s="97"/>
      <c r="BT19" s="116">
        <v>15</v>
      </c>
      <c r="BV19" s="90">
        <f>IF($N17=1,$K17/2)+IF($N17=0,$K17)</f>
        <v>0</v>
      </c>
      <c r="BW19" s="90">
        <f>IF($P19=1,$K19/2)+IF($P19=0,$K19)</f>
        <v>0</v>
      </c>
      <c r="BX19" s="90">
        <f>IF($R19=1,$K19/2)+IF($R19=0,$K19)</f>
        <v>43</v>
      </c>
      <c r="BY19" s="90">
        <f>IF($T19=1,$K19/2)+IF($T19=0,$K19)</f>
        <v>0</v>
      </c>
      <c r="BZ19" s="90">
        <f>IF($V19=1,$K19/2)+IF($V19=0,$K19)</f>
        <v>0</v>
      </c>
      <c r="CA19" s="90">
        <f>IF($X19=1,$K19/2)+IF($X19=0,$K19)</f>
        <v>0</v>
      </c>
      <c r="CB19" s="91"/>
      <c r="CC19" s="90">
        <f>IF($AB19=1,$K19/2)+IF($AB19=0,$K19)</f>
        <v>21.5</v>
      </c>
      <c r="CD19" s="90">
        <f>IF($AD19=1,$K19/2)+IF($AD19=0,$K19)</f>
        <v>21.5</v>
      </c>
      <c r="CE19" s="90">
        <f>IF($AF19=1,$K19/2)+IF($AF19=0,$K19)</f>
        <v>21.5</v>
      </c>
      <c r="CF19" s="90">
        <f>IF($AH19=1,$K19/2)+IF($AH19=0,$K19)</f>
        <v>0</v>
      </c>
      <c r="CG19" s="90">
        <f>IF($AJ19=1,$K19/2)+IF($AJ19=0,$K19)</f>
        <v>43</v>
      </c>
      <c r="CH19" s="90">
        <f>IF($AL19=1,$K19/2)+IF($AL19=0,$K19)</f>
        <v>43</v>
      </c>
      <c r="CI19" s="90">
        <f>IF($AN19=1,$K19/2)+IF($AN19=0,$K19)</f>
        <v>43</v>
      </c>
      <c r="CJ19" s="90">
        <f>IF($AP19=1,$K19/2)+IF($AP19=0,$K19)</f>
        <v>0</v>
      </c>
      <c r="CK19" s="90">
        <f>IF($AR19=1,$K19/2)+IF($AR19=0,$K19)</f>
        <v>0</v>
      </c>
      <c r="CL19" s="90">
        <f>IF($AT19=1,$K19/2)+IF($AT19=0,$K19)</f>
        <v>0</v>
      </c>
      <c r="CM19" s="90">
        <f>IF($AV19=1,$K19/2)+IF($AV19=0,$K19)</f>
        <v>43</v>
      </c>
      <c r="CN19" s="90">
        <f>IF($AX19=1,$K19/2)+IF($AX19=0,$K19)</f>
        <v>0</v>
      </c>
      <c r="CO19" s="90">
        <f>IF($AZ19=1,$K19/2)+IF($AZ19=0,$K19)</f>
        <v>43</v>
      </c>
      <c r="CP19" s="90">
        <f>IF($BB19=1,$K19/2)+IF($BB19=0,$K19)</f>
        <v>43</v>
      </c>
      <c r="CQ19" s="90">
        <f>IF($BD19=1,$K19/2)+IF($BD19=0,$K19)</f>
        <v>21.5</v>
      </c>
      <c r="CR19" s="90">
        <f>IF($BF19=1,$K19/2)+IF($BF19=0,$K19)</f>
        <v>43</v>
      </c>
      <c r="CS19" s="90">
        <f>IF($BH19=1,$K19/2)+IF($BH19=0,$K19)</f>
        <v>0</v>
      </c>
      <c r="CT19" s="90">
        <f>IF($BJ19=1,$K19/2)+IF($BJ19=0,$K19)</f>
        <v>0</v>
      </c>
      <c r="CU19" s="90">
        <f>IF($BL19=1,$K19/2)+IF($BL19=0,$K19)</f>
        <v>0</v>
      </c>
      <c r="CV19" s="90">
        <f>IF($BN19=1,$K19/2)+IF($BN19=0,$K19)</f>
        <v>0</v>
      </c>
      <c r="CW19" s="90">
        <f>IF($BP19=1,$K19/2)+IF($BP19=0,$K19)</f>
        <v>0</v>
      </c>
    </row>
    <row r="20" spans="1:101" ht="11.25" customHeight="1" x14ac:dyDescent="0.25">
      <c r="A20" s="121"/>
      <c r="B20" s="159"/>
      <c r="C20" s="191"/>
      <c r="D20" s="134"/>
      <c r="E20" s="129"/>
      <c r="F20" s="129"/>
      <c r="G20" s="129"/>
      <c r="H20" s="135"/>
      <c r="I20" s="136"/>
      <c r="J20" s="127"/>
      <c r="K20" s="128"/>
      <c r="L20" s="129"/>
      <c r="M20" s="130"/>
      <c r="N20" s="31">
        <v>1</v>
      </c>
      <c r="O20" s="32">
        <v>4</v>
      </c>
      <c r="P20" s="23">
        <v>4</v>
      </c>
      <c r="Q20" s="24">
        <v>2</v>
      </c>
      <c r="R20" s="31">
        <v>1</v>
      </c>
      <c r="S20" s="32">
        <v>4</v>
      </c>
      <c r="T20" s="31">
        <v>4</v>
      </c>
      <c r="U20" s="32">
        <v>0</v>
      </c>
      <c r="V20" s="31">
        <v>4</v>
      </c>
      <c r="W20" s="32">
        <v>1</v>
      </c>
      <c r="X20" s="23">
        <v>4</v>
      </c>
      <c r="Y20" s="24">
        <v>0</v>
      </c>
      <c r="Z20" s="75"/>
      <c r="AA20" s="76"/>
      <c r="AB20" s="31">
        <v>3</v>
      </c>
      <c r="AC20" s="32">
        <v>3</v>
      </c>
      <c r="AD20" s="31">
        <v>3</v>
      </c>
      <c r="AE20" s="32">
        <v>3</v>
      </c>
      <c r="AF20" s="31">
        <v>3</v>
      </c>
      <c r="AG20" s="32">
        <v>3</v>
      </c>
      <c r="AH20" s="23">
        <v>4</v>
      </c>
      <c r="AI20" s="24">
        <v>2</v>
      </c>
      <c r="AJ20" s="31">
        <v>1</v>
      </c>
      <c r="AK20" s="32">
        <v>4</v>
      </c>
      <c r="AL20" s="23">
        <v>2</v>
      </c>
      <c r="AM20" s="24">
        <v>4</v>
      </c>
      <c r="AN20" s="23">
        <v>2</v>
      </c>
      <c r="AO20" s="24">
        <v>4</v>
      </c>
      <c r="AP20" s="23">
        <v>4</v>
      </c>
      <c r="AQ20" s="24">
        <v>1</v>
      </c>
      <c r="AR20" s="23">
        <v>4</v>
      </c>
      <c r="AS20" s="24">
        <v>1</v>
      </c>
      <c r="AT20" s="21">
        <v>4</v>
      </c>
      <c r="AU20" s="22">
        <v>2</v>
      </c>
      <c r="AV20" s="33">
        <v>0</v>
      </c>
      <c r="AW20" s="34">
        <v>4</v>
      </c>
      <c r="AX20" s="23">
        <v>4</v>
      </c>
      <c r="AY20" s="24">
        <v>1</v>
      </c>
      <c r="AZ20" s="31">
        <v>1</v>
      </c>
      <c r="BA20" s="32">
        <v>4</v>
      </c>
      <c r="BB20" s="23">
        <v>2</v>
      </c>
      <c r="BC20" s="24">
        <v>4</v>
      </c>
      <c r="BD20" s="23">
        <v>3</v>
      </c>
      <c r="BE20" s="24">
        <v>3</v>
      </c>
      <c r="BF20" s="31">
        <v>2</v>
      </c>
      <c r="BG20" s="32">
        <v>4</v>
      </c>
      <c r="BH20" s="31">
        <v>4</v>
      </c>
      <c r="BI20" s="32">
        <v>1</v>
      </c>
      <c r="BJ20" s="23"/>
      <c r="BK20" s="24"/>
      <c r="BL20" s="31">
        <v>4</v>
      </c>
      <c r="BM20" s="32">
        <v>1</v>
      </c>
      <c r="BN20" s="21">
        <v>4</v>
      </c>
      <c r="BO20" s="22">
        <v>2</v>
      </c>
      <c r="BP20" s="21">
        <v>4</v>
      </c>
      <c r="BQ20" s="22">
        <v>1</v>
      </c>
      <c r="BR20" s="25">
        <f>SUM($BP20,$BN20,$BL20,$BJ20,$BH20,$BF20,$BD20,$BB20,$AZ20,$AX20,$AV20,$AT20,$AR20,$AP20,$AN20,$AL20,$AJ20,$AH20,$AF20,$AD20,$AB20,$Z20,$X20,$V20,$T20,$R20,$P20,$N20,)</f>
        <v>76</v>
      </c>
      <c r="BS20" s="26">
        <f>SUM($BQ20,$BO20,$BM20,$BK20,$BI20,$BG20,$BE20,$BC20,$BA20,$AY20,$AW20,$AU20,$AS20,$AQ20,$AO20,$AM20,$AK20,$AI20,$AG20,$AE20,$AC20,$AA20,$Y20,$W20,$U20,$S20,$Q20,$O20,)</f>
        <v>63</v>
      </c>
      <c r="BT20" s="117"/>
      <c r="BV20" s="90"/>
      <c r="BW20" s="90"/>
      <c r="BX20" s="90"/>
      <c r="BY20" s="90"/>
      <c r="BZ20" s="90"/>
      <c r="CA20" s="90"/>
      <c r="CB20" s="91"/>
      <c r="CC20" s="90"/>
      <c r="CD20" s="90"/>
      <c r="CE20" s="90"/>
      <c r="CF20" s="90"/>
      <c r="CG20" s="90"/>
      <c r="CH20" s="90"/>
      <c r="CI20" s="90"/>
      <c r="CJ20" s="90"/>
      <c r="CK20" s="90"/>
      <c r="CL20" s="90"/>
      <c r="CM20" s="90"/>
      <c r="CN20" s="90"/>
      <c r="CO20" s="90"/>
      <c r="CP20" s="90"/>
      <c r="CQ20" s="90"/>
      <c r="CR20" s="90"/>
      <c r="CS20" s="90"/>
      <c r="CT20" s="90"/>
      <c r="CU20" s="90"/>
      <c r="CV20" s="90"/>
      <c r="CW20" s="90"/>
    </row>
    <row r="21" spans="1:101" ht="11.25" customHeight="1" x14ac:dyDescent="0.25">
      <c r="A21" s="108">
        <v>8</v>
      </c>
      <c r="B21" s="159" t="s">
        <v>160</v>
      </c>
      <c r="C21" s="191" t="s">
        <v>152</v>
      </c>
      <c r="D21" s="192"/>
      <c r="E21" s="129">
        <f t="shared" ref="E21" si="206">F21+G21</f>
        <v>1208.53</v>
      </c>
      <c r="F21" s="129">
        <f t="shared" ref="F21" si="207">IF(I21&gt;150,IF(H21&gt;=65,0,SUM(K21-(COUNT(N21:BQ21))*3*(15+50)%)*10),IF(I21&lt;-150,IF((K21-(COUNT(N21:BQ21))*3*((G21-L21)/10+50)%)*10&lt;1,0,SUM(K21-(COUNT(N21:BQ21))*3*((G21-L21)/10+50)%)*10),SUM(K21-(COUNT(N21:BQ21))*3*((G21-L21)/10+50)%)*10))</f>
        <v>-44.469999999999956</v>
      </c>
      <c r="G21" s="129">
        <v>1253</v>
      </c>
      <c r="H21" s="135">
        <f t="shared" ref="H21" si="208">IF(COUNT(N21:BQ21)=0,0,K21/((COUNT(N21:BQ21))*3)%)</f>
        <v>44.871794871794869</v>
      </c>
      <c r="I21" s="130">
        <f t="shared" ref="I21" si="209">G21-L21</f>
        <v>5.7307692307692832</v>
      </c>
      <c r="J21" s="127">
        <v>11</v>
      </c>
      <c r="K21" s="128">
        <f>SUM(N21:BQ21)</f>
        <v>35</v>
      </c>
      <c r="L21" s="129">
        <f t="shared" ref="L21" si="210">(SUM($G$7:$G$62)-G21)/(COUNT($G$7:$G$62)-1)</f>
        <v>1247.2692307692307</v>
      </c>
      <c r="M21" s="130">
        <f>CC63</f>
        <v>457.5</v>
      </c>
      <c r="N21" s="114">
        <f t="shared" ref="N21" si="211">IF(N22+O22=0,"",IF(N22=4,3,IF(N22=3,1,0)))</f>
        <v>3</v>
      </c>
      <c r="O21" s="115"/>
      <c r="P21" s="100">
        <f t="shared" ref="P21" si="212">IF(P22+Q22=0,"",IF(P22=4,3,IF(P22=3,1,0)))</f>
        <v>1</v>
      </c>
      <c r="Q21" s="101"/>
      <c r="R21" s="114">
        <f t="shared" ref="R21" si="213">IF(R22+S22=0,"",IF(R22=4,3,IF(R22=3,1,0)))</f>
        <v>1</v>
      </c>
      <c r="S21" s="115"/>
      <c r="T21" s="114">
        <f t="shared" ref="T21" si="214">IF(T22+U22=0,"",IF(T22=4,3,IF(T22=3,1,0)))</f>
        <v>3</v>
      </c>
      <c r="U21" s="115"/>
      <c r="V21" s="114">
        <f t="shared" ref="V21" si="215">IF(V22+W22=0,"",IF(V22=4,3,IF(V22=3,1,0)))</f>
        <v>3</v>
      </c>
      <c r="W21" s="115"/>
      <c r="X21" s="100">
        <f t="shared" ref="X21" si="216">IF(X22+Y22=0,"",IF(X22=4,3,IF(X22=3,1,0)))</f>
        <v>1</v>
      </c>
      <c r="Y21" s="101"/>
      <c r="Z21" s="114">
        <f t="shared" ref="Z21" si="217">IF(Z22+AA22=0,"",IF(Z22=4,3,IF(Z22=3,1,0)))</f>
        <v>1</v>
      </c>
      <c r="AA21" s="115"/>
      <c r="AB21" s="73"/>
      <c r="AC21" s="74"/>
      <c r="AD21" s="114">
        <f t="shared" ref="AD21" si="218">IF(AD22+AE22=0,"",IF(AD22=4,3,IF(AD22=3,1,0)))</f>
        <v>0</v>
      </c>
      <c r="AE21" s="115"/>
      <c r="AF21" s="114">
        <f t="shared" ref="AF21" si="219">IF(AF22+AG22=0,"",IF(AF22=4,3,IF(AF22=3,1,0)))</f>
        <v>0</v>
      </c>
      <c r="AG21" s="115"/>
      <c r="AH21" s="100">
        <f t="shared" ref="AH21" si="220">IF(AH22+AI22=0,"",IF(AH22=4,3,IF(AH22=3,1,0)))</f>
        <v>0</v>
      </c>
      <c r="AI21" s="101"/>
      <c r="AJ21" s="114">
        <f t="shared" ref="AJ21" si="221">IF(AJ22+AK22=0,"",IF(AJ22=4,3,IF(AJ22=3,1,0)))</f>
        <v>3</v>
      </c>
      <c r="AK21" s="115"/>
      <c r="AL21" s="100">
        <f t="shared" ref="AL21" si="222">IF(AL22+AM22=0,"",IF(AL22=4,3,IF(AL22=3,1,0)))</f>
        <v>1</v>
      </c>
      <c r="AM21" s="101"/>
      <c r="AN21" s="100">
        <f t="shared" ref="AN21" si="223">IF(AN22+AO22=0,"",IF(AN22=4,3,IF(AN22=3,1,0)))</f>
        <v>0</v>
      </c>
      <c r="AO21" s="101"/>
      <c r="AP21" s="100">
        <f t="shared" ref="AP21" si="224">IF(AP22+AQ22=0,"",IF(AP22=4,3,IF(AP22=3,1,0)))</f>
        <v>1</v>
      </c>
      <c r="AQ21" s="101"/>
      <c r="AR21" s="100">
        <f t="shared" ref="AR21" si="225">IF(AR22+AS22=0,"",IF(AR22=4,3,IF(AR22=3,1,0)))</f>
        <v>0</v>
      </c>
      <c r="AS21" s="101"/>
      <c r="AT21" s="100">
        <f t="shared" ref="AT21" si="226">IF(AT22+AU22=0,"",IF(AT22=4,3,IF(AT22=3,1,0)))</f>
        <v>3</v>
      </c>
      <c r="AU21" s="101"/>
      <c r="AV21" s="114">
        <f t="shared" ref="AV21" si="227">IF(AV22+AW22=0,"",IF(AV22=4,3,IF(AV22=3,1,0)))</f>
        <v>1</v>
      </c>
      <c r="AW21" s="115"/>
      <c r="AX21" s="100">
        <f t="shared" ref="AX21" si="228">IF(AX22+AY22=0,"",IF(AX22=4,3,IF(AX22=3,1,0)))</f>
        <v>0</v>
      </c>
      <c r="AY21" s="101"/>
      <c r="AZ21" s="114">
        <f t="shared" ref="AZ21" si="229">IF(AZ22+BA22=0,"",IF(AZ22=4,3,IF(AZ22=3,1,0)))</f>
        <v>0</v>
      </c>
      <c r="BA21" s="115"/>
      <c r="BB21" s="100">
        <f t="shared" ref="BB21" si="230">IF(BB22+BC22=0,"",IF(BB22=4,3,IF(BB22=3,1,0)))</f>
        <v>1</v>
      </c>
      <c r="BC21" s="101"/>
      <c r="BD21" s="100">
        <f t="shared" ref="BD21" si="231">IF(BD22+BE22=0,"",IF(BD22=4,3,IF(BD22=3,1,0)))</f>
        <v>1</v>
      </c>
      <c r="BE21" s="101"/>
      <c r="BF21" s="114">
        <f t="shared" ref="BF21" si="232">IF(BF22+BG22=0,"",IF(BF22=4,3,IF(BF22=3,1,0)))</f>
        <v>1</v>
      </c>
      <c r="BG21" s="115"/>
      <c r="BH21" s="114">
        <f t="shared" ref="BH21" si="233">IF(BH22+BI22=0,"",IF(BH22=4,3,IF(BH22=3,1,0)))</f>
        <v>3</v>
      </c>
      <c r="BI21" s="115"/>
      <c r="BJ21" s="100" t="str">
        <f t="shared" ref="BJ21" si="234">IF(BJ22+BK22=0,"",IF(BJ22=4,3,IF(BJ22=3,1,0)))</f>
        <v/>
      </c>
      <c r="BK21" s="101"/>
      <c r="BL21" s="114">
        <f t="shared" ref="BL21" si="235">IF(BL22+BM22=0,"",IF(BL22=4,3,IF(BL22=3,1,0)))</f>
        <v>1</v>
      </c>
      <c r="BM21" s="115"/>
      <c r="BN21" s="100">
        <f>IF(BN22+BO22=0,"",IF(BN22=4,3,IF(BN22=3,1,0)))</f>
        <v>3</v>
      </c>
      <c r="BO21" s="101"/>
      <c r="BP21" s="100">
        <f>IF(BP22+BQ22=0,"",IF(BP22=4,3,IF(BP22=3,1,0)))</f>
        <v>3</v>
      </c>
      <c r="BQ21" s="101"/>
      <c r="BR21" s="96">
        <f>SUM(BR22/BS22)</f>
        <v>1.0133333333333334</v>
      </c>
      <c r="BS21" s="97"/>
      <c r="BT21" s="116">
        <v>20</v>
      </c>
      <c r="BV21" s="90">
        <f>IF($N19=1,$K19/2)+IF($N19=0,$K19)</f>
        <v>43</v>
      </c>
      <c r="BW21" s="90">
        <f>IF($P21=1,$K21/2)+IF($P21=0,$K21)</f>
        <v>17.5</v>
      </c>
      <c r="BX21" s="90">
        <f>IF($R21=1,$K21/2)+IF($R21=0,$K21)</f>
        <v>17.5</v>
      </c>
      <c r="BY21" s="90">
        <f>IF($T21=1,$K21/2)+IF($T21=0,$K21)</f>
        <v>0</v>
      </c>
      <c r="BZ21" s="90">
        <f>IF($V21=1,$K21/2)+IF($V21=0,$K21)</f>
        <v>0</v>
      </c>
      <c r="CA21" s="90">
        <f>IF($X21=1,$K21/2)+IF($X21=0,$K21)</f>
        <v>17.5</v>
      </c>
      <c r="CB21" s="90">
        <f>IF($Z21=1,$K21/2)+IF($Z21=0,$K21)</f>
        <v>17.5</v>
      </c>
      <c r="CC21" s="91"/>
      <c r="CD21" s="90">
        <f>IF($AD21=1,$K21/2)+IF($AD21=0,$K21)</f>
        <v>35</v>
      </c>
      <c r="CE21" s="90">
        <f>IF($AF21=1,$K21/2)+IF($AF21=0,$K21)</f>
        <v>35</v>
      </c>
      <c r="CF21" s="90">
        <f>IF($AH21=1,$K21/2)+IF($AH21=0,$K21)</f>
        <v>35</v>
      </c>
      <c r="CG21" s="90">
        <f>IF($AJ21=1,$K21/2)+IF($AJ21=0,$K21)</f>
        <v>0</v>
      </c>
      <c r="CH21" s="90">
        <f>IF($AL21=1,$K21/2)+IF($AL21=0,$K21)</f>
        <v>17.5</v>
      </c>
      <c r="CI21" s="90">
        <f>IF($AN21=1,$K21/2)+IF($AN21=0,$K21)</f>
        <v>35</v>
      </c>
      <c r="CJ21" s="90">
        <f>IF($AP21=1,$K21/2)+IF($AP21=0,$K21)</f>
        <v>17.5</v>
      </c>
      <c r="CK21" s="90">
        <f>IF($AR21=1,$K21/2)+IF($AR21=0,$K21)</f>
        <v>35</v>
      </c>
      <c r="CL21" s="90">
        <f>IF($AT21=1,$K21/2)+IF($AT21=0,$K21)</f>
        <v>0</v>
      </c>
      <c r="CM21" s="90">
        <f>IF($AV21=1,$K21/2)+IF($AV21=0,$K21)</f>
        <v>17.5</v>
      </c>
      <c r="CN21" s="90">
        <f>IF($AX21=1,$K21/2)+IF($AX21=0,$K21)</f>
        <v>35</v>
      </c>
      <c r="CO21" s="90">
        <f>IF($AZ21=1,$K21/2)+IF($AZ21=0,$K21)</f>
        <v>35</v>
      </c>
      <c r="CP21" s="90">
        <f>IF($BB21=1,$K21/2)+IF($BB21=0,$K21)</f>
        <v>17.5</v>
      </c>
      <c r="CQ21" s="90">
        <f>IF($BD21=1,$K21/2)+IF($BD21=0,$K21)</f>
        <v>17.5</v>
      </c>
      <c r="CR21" s="90">
        <f>IF($BF21=1,$K21/2)+IF($BF21=0,$K21)</f>
        <v>17.5</v>
      </c>
      <c r="CS21" s="90">
        <f>IF($BH21=1,$K21/2)+IF($BH21=0,$K21)</f>
        <v>0</v>
      </c>
      <c r="CT21" s="90">
        <f>IF($BJ21=1,$K21/2)+IF($BJ21=0,$K21)</f>
        <v>0</v>
      </c>
      <c r="CU21" s="90">
        <f>IF($BL21=1,$K21/2)+IF($BL21=0,$K21)</f>
        <v>17.5</v>
      </c>
      <c r="CV21" s="90">
        <f>IF($BN21=1,$K21/2)+IF($BN21=0,$K21)</f>
        <v>0</v>
      </c>
      <c r="CW21" s="90">
        <f>IF($BP21=1,$K21/2)+IF($BP21=0,$K21)</f>
        <v>0</v>
      </c>
    </row>
    <row r="22" spans="1:101" ht="11.25" customHeight="1" x14ac:dyDescent="0.25">
      <c r="A22" s="123"/>
      <c r="B22" s="159"/>
      <c r="C22" s="191"/>
      <c r="D22" s="134"/>
      <c r="E22" s="129"/>
      <c r="F22" s="129"/>
      <c r="G22" s="129"/>
      <c r="H22" s="135"/>
      <c r="I22" s="136"/>
      <c r="J22" s="127"/>
      <c r="K22" s="128"/>
      <c r="L22" s="129"/>
      <c r="M22" s="130"/>
      <c r="N22" s="31">
        <v>4</v>
      </c>
      <c r="O22" s="32">
        <v>2</v>
      </c>
      <c r="P22" s="23">
        <v>3</v>
      </c>
      <c r="Q22" s="24">
        <v>3</v>
      </c>
      <c r="R22" s="31">
        <v>3</v>
      </c>
      <c r="S22" s="32">
        <v>3</v>
      </c>
      <c r="T22" s="31">
        <v>4</v>
      </c>
      <c r="U22" s="32">
        <v>2</v>
      </c>
      <c r="V22" s="31">
        <v>4</v>
      </c>
      <c r="W22" s="32">
        <v>1</v>
      </c>
      <c r="X22" s="23">
        <v>3</v>
      </c>
      <c r="Y22" s="24">
        <v>3</v>
      </c>
      <c r="Z22" s="31">
        <v>3</v>
      </c>
      <c r="AA22" s="32">
        <v>3</v>
      </c>
      <c r="AB22" s="75"/>
      <c r="AC22" s="76"/>
      <c r="AD22" s="31">
        <v>2</v>
      </c>
      <c r="AE22" s="32">
        <v>4</v>
      </c>
      <c r="AF22" s="31">
        <v>2</v>
      </c>
      <c r="AG22" s="32">
        <v>4</v>
      </c>
      <c r="AH22" s="23">
        <v>1</v>
      </c>
      <c r="AI22" s="24">
        <v>4</v>
      </c>
      <c r="AJ22" s="31">
        <v>4</v>
      </c>
      <c r="AK22" s="32">
        <v>2</v>
      </c>
      <c r="AL22" s="23">
        <v>3</v>
      </c>
      <c r="AM22" s="24">
        <v>3</v>
      </c>
      <c r="AN22" s="23">
        <v>1</v>
      </c>
      <c r="AO22" s="24">
        <v>4</v>
      </c>
      <c r="AP22" s="23">
        <v>3</v>
      </c>
      <c r="AQ22" s="24">
        <v>3</v>
      </c>
      <c r="AR22" s="23">
        <v>2</v>
      </c>
      <c r="AS22" s="24">
        <v>4</v>
      </c>
      <c r="AT22" s="23">
        <v>4</v>
      </c>
      <c r="AU22" s="24">
        <v>2</v>
      </c>
      <c r="AV22" s="33">
        <v>3</v>
      </c>
      <c r="AW22" s="34">
        <v>3</v>
      </c>
      <c r="AX22" s="23">
        <v>1</v>
      </c>
      <c r="AY22" s="24">
        <v>4</v>
      </c>
      <c r="AZ22" s="31">
        <v>2</v>
      </c>
      <c r="BA22" s="32">
        <v>4</v>
      </c>
      <c r="BB22" s="23">
        <v>3</v>
      </c>
      <c r="BC22" s="24">
        <v>3</v>
      </c>
      <c r="BD22" s="23">
        <v>3</v>
      </c>
      <c r="BE22" s="24">
        <v>3</v>
      </c>
      <c r="BF22" s="31">
        <v>3</v>
      </c>
      <c r="BG22" s="32">
        <v>3</v>
      </c>
      <c r="BH22" s="31">
        <v>4</v>
      </c>
      <c r="BI22" s="32">
        <v>2</v>
      </c>
      <c r="BJ22" s="23"/>
      <c r="BK22" s="24"/>
      <c r="BL22" s="31">
        <v>3</v>
      </c>
      <c r="BM22" s="32">
        <v>3</v>
      </c>
      <c r="BN22" s="23">
        <v>4</v>
      </c>
      <c r="BO22" s="24">
        <v>2</v>
      </c>
      <c r="BP22" s="21">
        <v>4</v>
      </c>
      <c r="BQ22" s="22">
        <v>1</v>
      </c>
      <c r="BR22" s="25">
        <f>SUM($BP22,$BN22,$BL22,$BJ22,$BH22,$BF22,$BD22,$BB22,$AZ22,$AX22,$AV22,$AT22,$AR22,$AP22,$AN22,$AL22,$AJ22,$AH22,$AF22,$AD22,$AB22,$Z22,$X22,$V22,$T22,$R22,$P22,$N22,)</f>
        <v>76</v>
      </c>
      <c r="BS22" s="26">
        <f>SUM($BQ22,$BO22,$BM22,$BK22,$BI22,$BG22,$BE22,$BC22,$BA22,$AY22,$AW22,$AU22,$AS22,$AQ22,$AO22,$AM22,$AK22,$AI22,$AG22,$AE22,$AC22,$AA22,$Y22,$W22,$U22,$S22,$Q22,$O22,)</f>
        <v>75</v>
      </c>
      <c r="BT22" s="117"/>
      <c r="BV22" s="90"/>
      <c r="BW22" s="90"/>
      <c r="BX22" s="90"/>
      <c r="BY22" s="90"/>
      <c r="BZ22" s="90"/>
      <c r="CA22" s="90"/>
      <c r="CB22" s="90"/>
      <c r="CC22" s="91"/>
      <c r="CD22" s="90"/>
      <c r="CE22" s="90"/>
      <c r="CF22" s="90"/>
      <c r="CG22" s="90"/>
      <c r="CH22" s="90"/>
      <c r="CI22" s="90"/>
      <c r="CJ22" s="90"/>
      <c r="CK22" s="90"/>
      <c r="CL22" s="90"/>
      <c r="CM22" s="90"/>
      <c r="CN22" s="90"/>
      <c r="CO22" s="90"/>
      <c r="CP22" s="90"/>
      <c r="CQ22" s="90"/>
      <c r="CR22" s="90"/>
      <c r="CS22" s="90"/>
      <c r="CT22" s="90"/>
      <c r="CU22" s="90"/>
      <c r="CV22" s="90"/>
      <c r="CW22" s="90"/>
    </row>
    <row r="23" spans="1:101" ht="11.25" customHeight="1" x14ac:dyDescent="0.25">
      <c r="A23" s="118">
        <v>9</v>
      </c>
      <c r="B23" s="159" t="s">
        <v>161</v>
      </c>
      <c r="C23" s="191" t="s">
        <v>48</v>
      </c>
      <c r="D23" s="133"/>
      <c r="E23" s="129">
        <f t="shared" ref="E23" si="236">F23+G23</f>
        <v>1242.83</v>
      </c>
      <c r="F23" s="129">
        <f t="shared" ref="F23" si="237">IF(I23&gt;150,IF(H23&gt;=65,0,SUM(K23-(COUNT(N23:BQ23))*3*(15+50)%)*10),IF(I23&lt;-150,IF((K23-(COUNT(N23:BQ23))*3*((G23-L23)/10+50)%)*10&lt;1,0,SUM(K23-(COUNT(N23:BQ23))*3*((G23-L23)/10+50)%)*10),SUM(K23-(COUNT(N23:BQ23))*3*((G23-L23)/10+50)%)*10))</f>
        <v>19.82999999999997</v>
      </c>
      <c r="G23" s="129">
        <v>1223</v>
      </c>
      <c r="H23" s="135">
        <f t="shared" ref="H23" si="238">IF(COUNT(N23:BQ23)=0,0,K23/((COUNT(N23:BQ23))*3)%)</f>
        <v>50</v>
      </c>
      <c r="I23" s="130">
        <f t="shared" ref="I23" si="239">G23-L23</f>
        <v>-25.423076923076906</v>
      </c>
      <c r="J23" s="127">
        <v>7</v>
      </c>
      <c r="K23" s="128">
        <f>SUM(N23:BQ23)</f>
        <v>39</v>
      </c>
      <c r="L23" s="129">
        <f t="shared" ref="L23" si="240">(SUM($G$7:$G$62)-G23)/(COUNT($G$7:$G$62)-1)</f>
        <v>1248.4230769230769</v>
      </c>
      <c r="M23" s="130">
        <f>CD63</f>
        <v>459</v>
      </c>
      <c r="N23" s="114">
        <f t="shared" ref="N23" si="241">IF(N24+O24=0,"",IF(N24=4,3,IF(N24=3,1,0)))</f>
        <v>0</v>
      </c>
      <c r="O23" s="115"/>
      <c r="P23" s="100">
        <f t="shared" ref="P23" si="242">IF(P24+Q24=0,"",IF(P24=4,3,IF(P24=3,1,0)))</f>
        <v>1</v>
      </c>
      <c r="Q23" s="101"/>
      <c r="R23" s="114">
        <f t="shared" ref="R23" si="243">IF(R24+S24=0,"",IF(R24=4,3,IF(R24=3,1,0)))</f>
        <v>1</v>
      </c>
      <c r="S23" s="115"/>
      <c r="T23" s="114">
        <f t="shared" ref="T23" si="244">IF(T24+U24=0,"",IF(T24=4,3,IF(T24=3,1,0)))</f>
        <v>0</v>
      </c>
      <c r="U23" s="115"/>
      <c r="V23" s="114">
        <f t="shared" ref="V23" si="245">IF(V24+W24=0,"",IF(V24=4,3,IF(V24=3,1,0)))</f>
        <v>0</v>
      </c>
      <c r="W23" s="115"/>
      <c r="X23" s="100">
        <f t="shared" ref="X23" si="246">IF(X24+Y24=0,"",IF(X24=4,3,IF(X24=3,1,0)))</f>
        <v>1</v>
      </c>
      <c r="Y23" s="101"/>
      <c r="Z23" s="114">
        <f t="shared" ref="Z23" si="247">IF(Z24+AA24=0,"",IF(Z24=4,3,IF(Z24=3,1,0)))</f>
        <v>1</v>
      </c>
      <c r="AA23" s="115"/>
      <c r="AB23" s="114">
        <f t="shared" ref="AB23" si="248">IF(AB24+AC24=0,"",IF(AB24=4,3,IF(AB24=3,1,0)))</f>
        <v>3</v>
      </c>
      <c r="AC23" s="115"/>
      <c r="AD23" s="73"/>
      <c r="AE23" s="74"/>
      <c r="AF23" s="114">
        <f t="shared" ref="AF23" si="249">IF(AF24+AG24=0,"",IF(AF24=4,3,IF(AF24=3,1,0)))</f>
        <v>0</v>
      </c>
      <c r="AG23" s="115"/>
      <c r="AH23" s="100">
        <f t="shared" ref="AH23" si="250">IF(AH24+AI24=0,"",IF(AH24=4,3,IF(AH24=3,1,0)))</f>
        <v>1</v>
      </c>
      <c r="AI23" s="101"/>
      <c r="AJ23" s="114">
        <f t="shared" ref="AJ23" si="251">IF(AJ24+AK24=0,"",IF(AJ24=4,3,IF(AJ24=3,1,0)))</f>
        <v>0</v>
      </c>
      <c r="AK23" s="115"/>
      <c r="AL23" s="100">
        <f t="shared" ref="AL23" si="252">IF(AL24+AM24=0,"",IF(AL24=4,3,IF(AL24=3,1,0)))</f>
        <v>0</v>
      </c>
      <c r="AM23" s="101"/>
      <c r="AN23" s="100">
        <f t="shared" ref="AN23" si="253">IF(AN24+AO24=0,"",IF(AN24=4,3,IF(AN24=3,1,0)))</f>
        <v>3</v>
      </c>
      <c r="AO23" s="101"/>
      <c r="AP23" s="100">
        <f t="shared" ref="AP23" si="254">IF(AP24+AQ24=0,"",IF(AP24=4,3,IF(AP24=3,1,0)))</f>
        <v>1</v>
      </c>
      <c r="AQ23" s="101"/>
      <c r="AR23" s="100">
        <f t="shared" ref="AR23" si="255">IF(AR24+AS24=0,"",IF(AR24=4,3,IF(AR24=3,1,0)))</f>
        <v>1</v>
      </c>
      <c r="AS23" s="101"/>
      <c r="AT23" s="100">
        <f t="shared" ref="AT23" si="256">IF(AT24+AU24=0,"",IF(AT24=4,3,IF(AT24=3,1,0)))</f>
        <v>3</v>
      </c>
      <c r="AU23" s="101"/>
      <c r="AV23" s="114">
        <f t="shared" ref="AV23" si="257">IF(AV24+AW24=0,"",IF(AV24=4,3,IF(AV24=3,1,0)))</f>
        <v>3</v>
      </c>
      <c r="AW23" s="115"/>
      <c r="AX23" s="100">
        <f t="shared" ref="AX23" si="258">IF(AX24+AY24=0,"",IF(AX24=4,3,IF(AX24=3,1,0)))</f>
        <v>3</v>
      </c>
      <c r="AY23" s="101"/>
      <c r="AZ23" s="114">
        <f t="shared" ref="AZ23" si="259">IF(AZ24+BA24=0,"",IF(AZ24=4,3,IF(AZ24=3,1,0)))</f>
        <v>3</v>
      </c>
      <c r="BA23" s="115"/>
      <c r="BB23" s="100">
        <f t="shared" ref="BB23" si="260">IF(BB24+BC24=0,"",IF(BB24=4,3,IF(BB24=3,1,0)))</f>
        <v>3</v>
      </c>
      <c r="BC23" s="101"/>
      <c r="BD23" s="100">
        <f t="shared" ref="BD23" si="261">IF(BD24+BE24=0,"",IF(BD24=4,3,IF(BD24=3,1,0)))</f>
        <v>3</v>
      </c>
      <c r="BE23" s="101"/>
      <c r="BF23" s="114">
        <f t="shared" ref="BF23" si="262">IF(BF24+BG24=0,"",IF(BF24=4,3,IF(BF24=3,1,0)))</f>
        <v>0</v>
      </c>
      <c r="BG23" s="115"/>
      <c r="BH23" s="114">
        <f t="shared" ref="BH23" si="263">IF(BH24+BI24=0,"",IF(BH24=4,3,IF(BH24=3,1,0)))</f>
        <v>1</v>
      </c>
      <c r="BI23" s="115"/>
      <c r="BJ23" s="100" t="str">
        <f t="shared" ref="BJ23" si="264">IF(BJ24+BK24=0,"",IF(BJ24=4,3,IF(BJ24=3,1,0)))</f>
        <v/>
      </c>
      <c r="BK23" s="101"/>
      <c r="BL23" s="114">
        <f t="shared" ref="BL23" si="265">IF(BL24+BM24=0,"",IF(BL24=4,3,IF(BL24=3,1,0)))</f>
        <v>3</v>
      </c>
      <c r="BM23" s="115"/>
      <c r="BN23" s="100">
        <f>IF(BN24+BO24=0,"",IF(BN24=4,3,IF(BN24=3,1,0)))</f>
        <v>1</v>
      </c>
      <c r="BO23" s="101"/>
      <c r="BP23" s="100">
        <f>IF(BP24+BQ24=0,"",IF(BP24=4,3,IF(BP24=3,1,0)))</f>
        <v>3</v>
      </c>
      <c r="BQ23" s="101"/>
      <c r="BR23" s="96">
        <f>SUM(BR24/BS24)</f>
        <v>1.140625</v>
      </c>
      <c r="BS23" s="97"/>
      <c r="BT23" s="116">
        <v>15</v>
      </c>
      <c r="BV23" s="90">
        <f>IF($N21=1,$K21/2)+IF($N21=0,$K21)</f>
        <v>0</v>
      </c>
      <c r="BW23" s="90">
        <f>IF($P23=1,$K23/2)+IF($P23=0,$K23)</f>
        <v>19.5</v>
      </c>
      <c r="BX23" s="90">
        <f>IF($R23=1,$K23/2)+IF($R23=0,$K23)</f>
        <v>19.5</v>
      </c>
      <c r="BY23" s="90">
        <f>IF($T23=1,$K23/2)+IF($T23=0,$K23)</f>
        <v>39</v>
      </c>
      <c r="BZ23" s="90">
        <f>IF($V23=1,$K23/2)+IF($V23=0,$K23)</f>
        <v>39</v>
      </c>
      <c r="CA23" s="90">
        <f>IF($X23=1,$K23/2)+IF($X23=0,$K23)</f>
        <v>19.5</v>
      </c>
      <c r="CB23" s="90">
        <f>IF($Z23=1,$K23/2)+IF($Z23=0,$K23)</f>
        <v>19.5</v>
      </c>
      <c r="CC23" s="90">
        <f>IF($AB23=1,$K23/2)+IF($AB23=0,$K23)</f>
        <v>0</v>
      </c>
      <c r="CD23" s="91"/>
      <c r="CE23" s="90">
        <f>IF($AF23=1,$K23/2)+IF($AF23=0,$K23)</f>
        <v>39</v>
      </c>
      <c r="CF23" s="90">
        <f>IF($AH23=1,$K23/2)+IF($AH23=0,$K23)</f>
        <v>19.5</v>
      </c>
      <c r="CG23" s="90">
        <f>IF($AJ23=1,$K23/2)+IF($AJ23=0,$K23)</f>
        <v>39</v>
      </c>
      <c r="CH23" s="90">
        <f>IF($AL23=1,$K23/2)+IF($AL23=0,$K23)</f>
        <v>39</v>
      </c>
      <c r="CI23" s="90">
        <f>IF($AN23=1,$K23/2)+IF($AN23=0,$K23)</f>
        <v>0</v>
      </c>
      <c r="CJ23" s="90">
        <f>IF($AP23=1,$K23/2)+IF($AP23=0,$K23)</f>
        <v>19.5</v>
      </c>
      <c r="CK23" s="90">
        <f>IF($AR23=1,$K23/2)+IF($AR23=0,$K23)</f>
        <v>19.5</v>
      </c>
      <c r="CL23" s="90">
        <f>IF($AT23=1,$K23/2)+IF($AT23=0,$K23)</f>
        <v>0</v>
      </c>
      <c r="CM23" s="90">
        <f>IF($AV23=1,$K23/2)+IF($AV23=0,$K23)</f>
        <v>0</v>
      </c>
      <c r="CN23" s="90">
        <f>IF($AX23=1,$K23/2)+IF($AX23=0,$K23)</f>
        <v>0</v>
      </c>
      <c r="CO23" s="90">
        <f>IF($AZ23=1,$K23/2)+IF($AZ23=0,$K23)</f>
        <v>0</v>
      </c>
      <c r="CP23" s="90">
        <f>IF($BB23=1,$K23/2)+IF($BB23=0,$K23)</f>
        <v>0</v>
      </c>
      <c r="CQ23" s="90">
        <f>IF($BD23=1,$K23/2)+IF($BD23=0,$K23)</f>
        <v>0</v>
      </c>
      <c r="CR23" s="90">
        <f>IF($BF23=1,$K23/2)+IF($BF23=0,$K23)</f>
        <v>39</v>
      </c>
      <c r="CS23" s="90">
        <f>IF($BH23=1,$K23/2)+IF($BH23=0,$K23)</f>
        <v>19.5</v>
      </c>
      <c r="CT23" s="90">
        <f>IF($BJ23=1,$K23/2)+IF($BJ23=0,$K23)</f>
        <v>0</v>
      </c>
      <c r="CU23" s="90">
        <f>IF($BL23=1,$K23/2)+IF($BL23=0,$K23)</f>
        <v>0</v>
      </c>
      <c r="CV23" s="90">
        <f>IF($BN23=1,$K23/2)+IF($BN23=0,$K23)</f>
        <v>19.5</v>
      </c>
      <c r="CW23" s="90">
        <f>IF($BP23=1,$K23/2)+IF($BP23=0,$K23)</f>
        <v>0</v>
      </c>
    </row>
    <row r="24" spans="1:101" ht="11.25" customHeight="1" x14ac:dyDescent="0.25">
      <c r="A24" s="121"/>
      <c r="B24" s="159"/>
      <c r="C24" s="191"/>
      <c r="D24" s="134"/>
      <c r="E24" s="129"/>
      <c r="F24" s="129"/>
      <c r="G24" s="129"/>
      <c r="H24" s="135"/>
      <c r="I24" s="136"/>
      <c r="J24" s="127"/>
      <c r="K24" s="128"/>
      <c r="L24" s="129"/>
      <c r="M24" s="130"/>
      <c r="N24" s="31">
        <v>2</v>
      </c>
      <c r="O24" s="32">
        <v>4</v>
      </c>
      <c r="P24" s="23">
        <v>3</v>
      </c>
      <c r="Q24" s="24">
        <v>3</v>
      </c>
      <c r="R24" s="31">
        <v>3</v>
      </c>
      <c r="S24" s="32">
        <v>3</v>
      </c>
      <c r="T24" s="31">
        <v>0</v>
      </c>
      <c r="U24" s="32">
        <v>4</v>
      </c>
      <c r="V24" s="31">
        <v>0</v>
      </c>
      <c r="W24" s="32">
        <v>4</v>
      </c>
      <c r="X24" s="23">
        <v>3</v>
      </c>
      <c r="Y24" s="24">
        <v>3</v>
      </c>
      <c r="Z24" s="31">
        <v>3</v>
      </c>
      <c r="AA24" s="32">
        <v>3</v>
      </c>
      <c r="AB24" s="31">
        <v>4</v>
      </c>
      <c r="AC24" s="32">
        <v>2</v>
      </c>
      <c r="AD24" s="75"/>
      <c r="AE24" s="76"/>
      <c r="AF24" s="31">
        <v>1</v>
      </c>
      <c r="AG24" s="32">
        <v>4</v>
      </c>
      <c r="AH24" s="23">
        <v>3</v>
      </c>
      <c r="AI24" s="24">
        <v>3</v>
      </c>
      <c r="AJ24" s="31">
        <v>0</v>
      </c>
      <c r="AK24" s="32">
        <v>4</v>
      </c>
      <c r="AL24" s="23">
        <v>2</v>
      </c>
      <c r="AM24" s="24">
        <v>4</v>
      </c>
      <c r="AN24" s="23">
        <v>4</v>
      </c>
      <c r="AO24" s="24">
        <v>0</v>
      </c>
      <c r="AP24" s="23">
        <v>3</v>
      </c>
      <c r="AQ24" s="24">
        <v>3</v>
      </c>
      <c r="AR24" s="23">
        <v>3</v>
      </c>
      <c r="AS24" s="24">
        <v>3</v>
      </c>
      <c r="AT24" s="23">
        <v>4</v>
      </c>
      <c r="AU24" s="24">
        <v>0</v>
      </c>
      <c r="AV24" s="31">
        <v>4</v>
      </c>
      <c r="AW24" s="32">
        <v>0</v>
      </c>
      <c r="AX24" s="23">
        <v>4</v>
      </c>
      <c r="AY24" s="24">
        <v>1</v>
      </c>
      <c r="AZ24" s="31">
        <v>4</v>
      </c>
      <c r="BA24" s="32">
        <v>1</v>
      </c>
      <c r="BB24" s="23">
        <v>4</v>
      </c>
      <c r="BC24" s="24">
        <v>1</v>
      </c>
      <c r="BD24" s="23">
        <v>4</v>
      </c>
      <c r="BE24" s="24">
        <v>2</v>
      </c>
      <c r="BF24" s="31">
        <v>1</v>
      </c>
      <c r="BG24" s="32">
        <v>4</v>
      </c>
      <c r="BH24" s="31">
        <v>3</v>
      </c>
      <c r="BI24" s="32">
        <v>3</v>
      </c>
      <c r="BJ24" s="23"/>
      <c r="BK24" s="24"/>
      <c r="BL24" s="31">
        <v>4</v>
      </c>
      <c r="BM24" s="32">
        <v>1</v>
      </c>
      <c r="BN24" s="23">
        <v>3</v>
      </c>
      <c r="BO24" s="24">
        <v>3</v>
      </c>
      <c r="BP24" s="23">
        <v>4</v>
      </c>
      <c r="BQ24" s="24">
        <v>1</v>
      </c>
      <c r="BR24" s="25">
        <f>SUM($BP24,$BN24,$BL24,$BJ24,$BH24,$BF24,$BD24,$BB24,$AZ24,$AX24,$AV24,$AT24,$AR24,$AP24,$AN24,$AL24,$AJ24,$AH24,$AF24,$AD24,$AB24,$Z24,$X24,$V24,$T24,$R24,$P24,$N24,)</f>
        <v>73</v>
      </c>
      <c r="BS24" s="26">
        <f>SUM($BQ24,$BO24,$BM24,$BK24,$BI24,$BG24,$BE24,$BC24,$BA24,$AY24,$AW24,$AU24,$AS24,$AQ24,$AO24,$AM24,$AK24,$AI24,$AG24,$AE24,$AC24,$AA24,$Y24,$W24,$U24,$S24,$Q24,$O24,)</f>
        <v>64</v>
      </c>
      <c r="BT24" s="117"/>
      <c r="BV24" s="90"/>
      <c r="BW24" s="90"/>
      <c r="BX24" s="90"/>
      <c r="BY24" s="90"/>
      <c r="BZ24" s="90"/>
      <c r="CA24" s="90"/>
      <c r="CB24" s="90"/>
      <c r="CC24" s="90"/>
      <c r="CD24" s="91"/>
      <c r="CE24" s="90"/>
      <c r="CF24" s="90"/>
      <c r="CG24" s="90"/>
      <c r="CH24" s="90"/>
      <c r="CI24" s="90"/>
      <c r="CJ24" s="90"/>
      <c r="CK24" s="90"/>
      <c r="CL24" s="90"/>
      <c r="CM24" s="90"/>
      <c r="CN24" s="90"/>
      <c r="CO24" s="90"/>
      <c r="CP24" s="90"/>
      <c r="CQ24" s="90"/>
      <c r="CR24" s="90"/>
      <c r="CS24" s="90"/>
      <c r="CT24" s="90"/>
      <c r="CU24" s="90"/>
      <c r="CV24" s="90"/>
      <c r="CW24" s="90"/>
    </row>
    <row r="25" spans="1:101" ht="11.25" customHeight="1" x14ac:dyDescent="0.25">
      <c r="A25" s="108">
        <v>10</v>
      </c>
      <c r="B25" s="159" t="s">
        <v>162</v>
      </c>
      <c r="C25" s="191" t="s">
        <v>155</v>
      </c>
      <c r="D25" s="133"/>
      <c r="E25" s="129">
        <f t="shared" ref="E25" si="266">F25+G25</f>
        <v>1379.55</v>
      </c>
      <c r="F25" s="129">
        <f t="shared" ref="F25" si="267">IF(I25&gt;150,IF(H25&gt;=65,0,SUM(K25-(COUNT(N25:BQ25))*3*(15+50)%)*10),IF(I25&lt;-150,IF((K25-(COUNT(N25:BQ25))*3*((G25-L25)/10+50)%)*10&lt;1,0,SUM(K25-(COUNT(N25:BQ25))*3*((G25-L25)/10+50)%)*10),SUM(K25-(COUNT(N25:BQ25))*3*((G25-L25)/10+50)%)*10))</f>
        <v>68.549999999999969</v>
      </c>
      <c r="G25" s="129">
        <v>1311</v>
      </c>
      <c r="H25" s="135">
        <f t="shared" ref="H25" si="268">IF(COUNT(N25:BQ25)=0,0,K25/((COUNT(N25:BQ25))*3)%)</f>
        <v>65.384615384615387</v>
      </c>
      <c r="I25" s="130">
        <f t="shared" ref="I25" si="269">G25-L25</f>
        <v>65.961538461538566</v>
      </c>
      <c r="J25" s="127">
        <v>3</v>
      </c>
      <c r="K25" s="128">
        <f>SUM(N25:BQ25)</f>
        <v>51</v>
      </c>
      <c r="L25" s="129">
        <f t="shared" ref="L25" si="270">(SUM($G$7:$G$62)-G25)/(COUNT($G$7:$G$62)-1)</f>
        <v>1245.0384615384614</v>
      </c>
      <c r="M25" s="130">
        <f>CE63</f>
        <v>646</v>
      </c>
      <c r="N25" s="114">
        <f t="shared" ref="N25" si="271">IF(N26+O26=0,"",IF(N26=4,3,IF(N26=3,1,0)))</f>
        <v>1</v>
      </c>
      <c r="O25" s="115"/>
      <c r="P25" s="100">
        <f t="shared" ref="P25" si="272">IF(P26+Q26=0,"",IF(P26=4,3,IF(P26=3,1,0)))</f>
        <v>1</v>
      </c>
      <c r="Q25" s="101"/>
      <c r="R25" s="114">
        <f t="shared" ref="R25" si="273">IF(R26+S26=0,"",IF(R26=4,3,IF(R26=3,1,0)))</f>
        <v>1</v>
      </c>
      <c r="S25" s="115"/>
      <c r="T25" s="114">
        <f t="shared" ref="T25" si="274">IF(T26+U26=0,"",IF(T26=4,3,IF(T26=3,1,0)))</f>
        <v>1</v>
      </c>
      <c r="U25" s="115"/>
      <c r="V25" s="114">
        <f t="shared" ref="V25" si="275">IF(V26+W26=0,"",IF(V26=4,3,IF(V26=3,1,0)))</f>
        <v>1</v>
      </c>
      <c r="W25" s="115"/>
      <c r="X25" s="100">
        <f t="shared" ref="X25" si="276">IF(X26+Y26=0,"",IF(X26=4,3,IF(X26=3,1,0)))</f>
        <v>1</v>
      </c>
      <c r="Y25" s="101"/>
      <c r="Z25" s="114">
        <f t="shared" ref="Z25" si="277">IF(Z26+AA26=0,"",IF(Z26=4,3,IF(Z26=3,1,0)))</f>
        <v>1</v>
      </c>
      <c r="AA25" s="115"/>
      <c r="AB25" s="114">
        <f t="shared" ref="AB25" si="278">IF(AB26+AC26=0,"",IF(AB26=4,3,IF(AB26=3,1,0)))</f>
        <v>3</v>
      </c>
      <c r="AC25" s="115"/>
      <c r="AD25" s="114">
        <f t="shared" ref="AD25" si="279">IF(AD26+AE26=0,"",IF(AD26=4,3,IF(AD26=3,1,0)))</f>
        <v>3</v>
      </c>
      <c r="AE25" s="115"/>
      <c r="AF25" s="73"/>
      <c r="AG25" s="74"/>
      <c r="AH25" s="100">
        <f t="shared" ref="AH25" si="280">IF(AH26+AI26=0,"",IF(AH26=4,3,IF(AH26=3,1,0)))</f>
        <v>1</v>
      </c>
      <c r="AI25" s="101"/>
      <c r="AJ25" s="114">
        <f t="shared" ref="AJ25" si="281">IF(AJ26+AK26=0,"",IF(AJ26=4,3,IF(AJ26=3,1,0)))</f>
        <v>1</v>
      </c>
      <c r="AK25" s="115"/>
      <c r="AL25" s="100">
        <f t="shared" ref="AL25" si="282">IF(AL26+AM26=0,"",IF(AL26=4,3,IF(AL26=3,1,0)))</f>
        <v>1</v>
      </c>
      <c r="AM25" s="101"/>
      <c r="AN25" s="100">
        <f t="shared" ref="AN25" si="283">IF(AN26+AO26=0,"",IF(AN26=4,3,IF(AN26=3,1,0)))</f>
        <v>1</v>
      </c>
      <c r="AO25" s="101"/>
      <c r="AP25" s="100">
        <f t="shared" ref="AP25" si="284">IF(AP26+AQ26=0,"",IF(AP26=4,3,IF(AP26=3,1,0)))</f>
        <v>0</v>
      </c>
      <c r="AQ25" s="101"/>
      <c r="AR25" s="100">
        <f t="shared" ref="AR25" si="285">IF(AR26+AS26=0,"",IF(AR26=4,3,IF(AR26=3,1,0)))</f>
        <v>3</v>
      </c>
      <c r="AS25" s="101"/>
      <c r="AT25" s="100">
        <f t="shared" ref="AT25" si="286">IF(AT26+AU26=0,"",IF(AT26=4,3,IF(AT26=3,1,0)))</f>
        <v>3</v>
      </c>
      <c r="AU25" s="101"/>
      <c r="AV25" s="114">
        <f t="shared" ref="AV25" si="287">IF(AV26+AW26=0,"",IF(AV26=4,3,IF(AV26=3,1,0)))</f>
        <v>3</v>
      </c>
      <c r="AW25" s="115"/>
      <c r="AX25" s="100">
        <f t="shared" ref="AX25" si="288">IF(AX26+AY26=0,"",IF(AX26=4,3,IF(AX26=3,1,0)))</f>
        <v>3</v>
      </c>
      <c r="AY25" s="101"/>
      <c r="AZ25" s="114">
        <f t="shared" ref="AZ25" si="289">IF(AZ26+BA26=0,"",IF(AZ26=4,3,IF(AZ26=3,1,0)))</f>
        <v>3</v>
      </c>
      <c r="BA25" s="115"/>
      <c r="BB25" s="100">
        <f t="shared" ref="BB25" si="290">IF(BB26+BC26=0,"",IF(BB26=4,3,IF(BB26=3,1,0)))</f>
        <v>3</v>
      </c>
      <c r="BC25" s="101"/>
      <c r="BD25" s="100">
        <f t="shared" ref="BD25" si="291">IF(BD26+BE26=0,"",IF(BD26=4,3,IF(BD26=3,1,0)))</f>
        <v>1</v>
      </c>
      <c r="BE25" s="101"/>
      <c r="BF25" s="114">
        <f t="shared" ref="BF25" si="292">IF(BF26+BG26=0,"",IF(BF26=4,3,IF(BF26=3,1,0)))</f>
        <v>3</v>
      </c>
      <c r="BG25" s="115"/>
      <c r="BH25" s="114">
        <f t="shared" ref="BH25" si="293">IF(BH26+BI26=0,"",IF(BH26=4,3,IF(BH26=3,1,0)))</f>
        <v>3</v>
      </c>
      <c r="BI25" s="115"/>
      <c r="BJ25" s="100" t="str">
        <f t="shared" ref="BJ25" si="294">IF(BJ26+BK26=0,"",IF(BJ26=4,3,IF(BJ26=3,1,0)))</f>
        <v/>
      </c>
      <c r="BK25" s="101"/>
      <c r="BL25" s="114">
        <f t="shared" ref="BL25" si="295">IF(BL26+BM26=0,"",IF(BL26=4,3,IF(BL26=3,1,0)))</f>
        <v>3</v>
      </c>
      <c r="BM25" s="115"/>
      <c r="BN25" s="100">
        <f>IF(BN26+BO26=0,"",IF(BN26=4,3,IF(BN26=3,1,0)))</f>
        <v>3</v>
      </c>
      <c r="BO25" s="101"/>
      <c r="BP25" s="100">
        <f>IF(BP26+BQ26=0,"",IF(BP26=4,3,IF(BP26=3,1,0)))</f>
        <v>3</v>
      </c>
      <c r="BQ25" s="101"/>
      <c r="BR25" s="96">
        <f>SUM(BR26/BS26)</f>
        <v>1.6666666666666667</v>
      </c>
      <c r="BS25" s="97"/>
      <c r="BT25" s="116">
        <v>27</v>
      </c>
      <c r="BV25" s="90">
        <f>IF($N23=1,$K23/2)+IF($N23=0,$K23)</f>
        <v>39</v>
      </c>
      <c r="BW25" s="90">
        <f>IF($P25=1,$K25/2)+IF($P25=0,$K25)</f>
        <v>25.5</v>
      </c>
      <c r="BX25" s="90">
        <f>IF($R25=1,$K25/2)+IF($R25=0,$K25)</f>
        <v>25.5</v>
      </c>
      <c r="BY25" s="90">
        <f>IF($T25=1,$K25/2)+IF($T25=0,$K25)</f>
        <v>25.5</v>
      </c>
      <c r="BZ25" s="90">
        <f>IF($V25=1,$K25/2)+IF($V25=0,$K25)</f>
        <v>25.5</v>
      </c>
      <c r="CA25" s="90">
        <f>IF($X25=1,$K25/2)+IF($X25=0,$K25)</f>
        <v>25.5</v>
      </c>
      <c r="CB25" s="90">
        <f>IF($Z25=1,$K25/2)+IF($Z25=0,$K25)</f>
        <v>25.5</v>
      </c>
      <c r="CC25" s="90">
        <f>IF($AB25=1,$K25/2)+IF($AB25=0,$K25)</f>
        <v>0</v>
      </c>
      <c r="CD25" s="90">
        <f>IF($AD25=1,$K25/2)+IF($AD25=0,$K25)</f>
        <v>0</v>
      </c>
      <c r="CE25" s="91"/>
      <c r="CF25" s="90">
        <f>IF($AH25=1,$K25/2)+IF($AH25=0,$K25)</f>
        <v>25.5</v>
      </c>
      <c r="CG25" s="90">
        <f>IF($AJ25=1,$K25/2)+IF($AJ25=0,$K25)</f>
        <v>25.5</v>
      </c>
      <c r="CH25" s="90">
        <f>IF($AL25=1,$K25/2)+IF($AL25=0,$K25)</f>
        <v>25.5</v>
      </c>
      <c r="CI25" s="90">
        <f>IF($AN25=1,$K25/2)+IF($AN25=0,$K25)</f>
        <v>25.5</v>
      </c>
      <c r="CJ25" s="90">
        <f>IF($AP25=1,$K25/2)+IF($AP25=0,$K25)</f>
        <v>51</v>
      </c>
      <c r="CK25" s="90">
        <f>IF($AR25=1,$K25/2)+IF($AR25=0,$K25)</f>
        <v>0</v>
      </c>
      <c r="CL25" s="90">
        <f>IF($AT25=1,$K25/2)+IF($AT25=0,$K25)</f>
        <v>0</v>
      </c>
      <c r="CM25" s="90">
        <f>IF($AV25=1,$K25/2)+IF($AV25=0,$K25)</f>
        <v>0</v>
      </c>
      <c r="CN25" s="90">
        <f>IF($AX25=1,$K25/2)+IF($AX25=0,$K25)</f>
        <v>0</v>
      </c>
      <c r="CO25" s="90">
        <f>IF($AZ25=1,$K25/2)+IF($AZ25=0,$K25)</f>
        <v>0</v>
      </c>
      <c r="CP25" s="90">
        <f>IF($BB25=1,$K25/2)+IF($BB25=0,$K25)</f>
        <v>0</v>
      </c>
      <c r="CQ25" s="90">
        <f>IF($BD25=1,$K25/2)+IF($BD25=0,$K25)</f>
        <v>25.5</v>
      </c>
      <c r="CR25" s="90">
        <f>IF($BF25=1,$K25/2)+IF($BF25=0,$K25)</f>
        <v>0</v>
      </c>
      <c r="CS25" s="90">
        <f>IF($BH25=1,$K25/2)+IF($BH25=0,$K25)</f>
        <v>0</v>
      </c>
      <c r="CT25" s="90">
        <f>IF($BJ25=1,$K25/2)+IF($BJ25=0,$K25)</f>
        <v>0</v>
      </c>
      <c r="CU25" s="90">
        <f>IF($BL25=1,$K25/2)+IF($BL25=0,$K25)</f>
        <v>0</v>
      </c>
      <c r="CV25" s="90">
        <f>IF($BN25=1,$K25/2)+IF($BN25=0,$K25)</f>
        <v>0</v>
      </c>
      <c r="CW25" s="90">
        <f>IF($BP25=1,$K25/2)+IF($BP25=0,$K25)</f>
        <v>0</v>
      </c>
    </row>
    <row r="26" spans="1:101" ht="11.25" customHeight="1" x14ac:dyDescent="0.25">
      <c r="A26" s="123"/>
      <c r="B26" s="159"/>
      <c r="C26" s="191"/>
      <c r="D26" s="134"/>
      <c r="E26" s="129"/>
      <c r="F26" s="129"/>
      <c r="G26" s="129"/>
      <c r="H26" s="135"/>
      <c r="I26" s="136"/>
      <c r="J26" s="127"/>
      <c r="K26" s="128"/>
      <c r="L26" s="129"/>
      <c r="M26" s="130"/>
      <c r="N26" s="31">
        <v>3</v>
      </c>
      <c r="O26" s="32">
        <v>3</v>
      </c>
      <c r="P26" s="23">
        <v>3</v>
      </c>
      <c r="Q26" s="24">
        <v>3</v>
      </c>
      <c r="R26" s="31">
        <v>3</v>
      </c>
      <c r="S26" s="32">
        <v>3</v>
      </c>
      <c r="T26" s="31">
        <v>3</v>
      </c>
      <c r="U26" s="32">
        <v>3</v>
      </c>
      <c r="V26" s="31">
        <v>3</v>
      </c>
      <c r="W26" s="32">
        <v>3</v>
      </c>
      <c r="X26" s="23">
        <v>3</v>
      </c>
      <c r="Y26" s="24">
        <v>3</v>
      </c>
      <c r="Z26" s="31">
        <v>3</v>
      </c>
      <c r="AA26" s="32">
        <v>3</v>
      </c>
      <c r="AB26" s="31">
        <v>4</v>
      </c>
      <c r="AC26" s="32">
        <v>2</v>
      </c>
      <c r="AD26" s="31">
        <v>4</v>
      </c>
      <c r="AE26" s="32">
        <v>1</v>
      </c>
      <c r="AF26" s="75"/>
      <c r="AG26" s="76"/>
      <c r="AH26" s="23">
        <v>3</v>
      </c>
      <c r="AI26" s="24">
        <v>3</v>
      </c>
      <c r="AJ26" s="31">
        <v>3</v>
      </c>
      <c r="AK26" s="32">
        <v>3</v>
      </c>
      <c r="AL26" s="23">
        <v>3</v>
      </c>
      <c r="AM26" s="24">
        <v>3</v>
      </c>
      <c r="AN26" s="23">
        <v>3</v>
      </c>
      <c r="AO26" s="24">
        <v>3</v>
      </c>
      <c r="AP26" s="23">
        <v>2</v>
      </c>
      <c r="AQ26" s="24">
        <v>4</v>
      </c>
      <c r="AR26" s="23">
        <v>4</v>
      </c>
      <c r="AS26" s="24">
        <v>2</v>
      </c>
      <c r="AT26" s="23">
        <v>4</v>
      </c>
      <c r="AU26" s="24">
        <v>0</v>
      </c>
      <c r="AV26" s="31">
        <v>4</v>
      </c>
      <c r="AW26" s="32">
        <v>0</v>
      </c>
      <c r="AX26" s="23">
        <v>4</v>
      </c>
      <c r="AY26" s="24">
        <v>1</v>
      </c>
      <c r="AZ26" s="31">
        <v>4</v>
      </c>
      <c r="BA26" s="32">
        <v>1</v>
      </c>
      <c r="BB26" s="23">
        <v>4</v>
      </c>
      <c r="BC26" s="24">
        <v>2</v>
      </c>
      <c r="BD26" s="23">
        <v>3</v>
      </c>
      <c r="BE26" s="24">
        <v>3</v>
      </c>
      <c r="BF26" s="31">
        <v>4</v>
      </c>
      <c r="BG26" s="32">
        <v>1</v>
      </c>
      <c r="BH26" s="31">
        <v>4</v>
      </c>
      <c r="BI26" s="32">
        <v>0</v>
      </c>
      <c r="BJ26" s="23"/>
      <c r="BK26" s="24"/>
      <c r="BL26" s="31">
        <v>4</v>
      </c>
      <c r="BM26" s="32">
        <v>1</v>
      </c>
      <c r="BN26" s="23">
        <v>4</v>
      </c>
      <c r="BO26" s="24">
        <v>1</v>
      </c>
      <c r="BP26" s="23">
        <v>4</v>
      </c>
      <c r="BQ26" s="24">
        <v>2</v>
      </c>
      <c r="BR26" s="25">
        <f>SUM($BP26,$BN26,$BL26,$BJ26,$BH26,$BF26,$BD26,$BB26,$AZ26,$AX26,$AV26,$AT26,$AR26,$AP26,$AN26,$AL26,$AJ26,$AH26,$AF26,$AD26,$AB26,$Z26,$X26,$V26,$T26,$R26,$P26,$N26,)</f>
        <v>90</v>
      </c>
      <c r="BS26" s="26">
        <f>SUM($BQ26,$BO26,$BM26,$BK26,$BI26,$BG26,$BE26,$BC26,$BA26,$AY26,$AW26,$AU26,$AS26,$AQ26,$AO26,$AM26,$AK26,$AI26,$AG26,$AE26,$AC26,$AA26,$Y26,$W26,$U26,$S26,$Q26,$O26,)</f>
        <v>54</v>
      </c>
      <c r="BT26" s="117"/>
      <c r="BV26" s="90"/>
      <c r="BW26" s="90"/>
      <c r="BX26" s="90"/>
      <c r="BY26" s="90"/>
      <c r="BZ26" s="90"/>
      <c r="CA26" s="90"/>
      <c r="CB26" s="90"/>
      <c r="CC26" s="90"/>
      <c r="CD26" s="90"/>
      <c r="CE26" s="91"/>
      <c r="CF26" s="90"/>
      <c r="CG26" s="90"/>
      <c r="CH26" s="90"/>
      <c r="CI26" s="90"/>
      <c r="CJ26" s="90"/>
      <c r="CK26" s="90"/>
      <c r="CL26" s="90"/>
      <c r="CM26" s="90"/>
      <c r="CN26" s="90"/>
      <c r="CO26" s="90"/>
      <c r="CP26" s="90"/>
      <c r="CQ26" s="90"/>
      <c r="CR26" s="90"/>
      <c r="CS26" s="90"/>
      <c r="CT26" s="90"/>
      <c r="CU26" s="90"/>
      <c r="CV26" s="90"/>
      <c r="CW26" s="90"/>
    </row>
    <row r="27" spans="1:101" ht="11.25" customHeight="1" x14ac:dyDescent="0.25">
      <c r="A27" s="118">
        <v>11</v>
      </c>
      <c r="B27" s="163" t="s">
        <v>163</v>
      </c>
      <c r="C27" s="187" t="s">
        <v>152</v>
      </c>
      <c r="D27" s="112"/>
      <c r="E27" s="107">
        <f t="shared" ref="E27" si="296">F27+G27</f>
        <v>1181.24</v>
      </c>
      <c r="F27" s="107">
        <f t="shared" ref="F27" si="297">IF(I27&gt;150,IF(H27&gt;=65,0,SUM(K27-(COUNT(N27:BQ27))*3*(15+50)%)*10),IF(I27&lt;-150,IF((K27-(COUNT(N27:BQ27))*3*((G27-L27)/10+50)%)*10&lt;1,0,SUM(K27-(COUNT(N27:BQ27))*3*((G27-L27)/10+50)%)*10),SUM(K27-(COUNT(N27:BQ27))*3*((G27-L27)/10+50)%)*10))</f>
        <v>19.239999999999924</v>
      </c>
      <c r="G27" s="107">
        <v>1162</v>
      </c>
      <c r="H27" s="102">
        <f t="shared" ref="H27" si="298">IF(COUNT(N27:BQ27)=0,0,K27/((COUNT(N27:BQ27))*3)%)</f>
        <v>43.589743589743591</v>
      </c>
      <c r="I27" s="103">
        <f t="shared" ref="I27" si="299">G27-L27</f>
        <v>-88.769230769230717</v>
      </c>
      <c r="J27" s="190">
        <v>16</v>
      </c>
      <c r="K27" s="128">
        <f>SUM(N27:BQ27)</f>
        <v>34</v>
      </c>
      <c r="L27" s="107">
        <f t="shared" ref="L27" si="300">(SUM($G$7:$G$62)-G27)/(COUNT($G$7:$G$62)-1)</f>
        <v>1250.7692307692307</v>
      </c>
      <c r="M27" s="130">
        <f>CF63</f>
        <v>421</v>
      </c>
      <c r="N27" s="100">
        <f t="shared" ref="N27" si="301">IF(N28+O28=0,"",IF(N28=4,3,IF(N28=3,1,0)))</f>
        <v>0</v>
      </c>
      <c r="O27" s="101"/>
      <c r="P27" s="100">
        <f t="shared" ref="P27" si="302">IF(P28+Q28=0,"",IF(P28=4,3,IF(P28=3,1,0)))</f>
        <v>3</v>
      </c>
      <c r="Q27" s="101"/>
      <c r="R27" s="100">
        <f t="shared" ref="R27" si="303">IF(R28+S28=0,"",IF(R28=4,3,IF(R28=3,1,0)))</f>
        <v>1</v>
      </c>
      <c r="S27" s="101"/>
      <c r="T27" s="100">
        <f t="shared" ref="T27" si="304">IF(T28+U28=0,"",IF(T28=4,3,IF(T28=3,1,0)))</f>
        <v>0</v>
      </c>
      <c r="U27" s="101"/>
      <c r="V27" s="100">
        <f t="shared" ref="V27" si="305">IF(V28+W28=0,"",IF(V28=4,3,IF(V28=3,1,0)))</f>
        <v>0</v>
      </c>
      <c r="W27" s="101"/>
      <c r="X27" s="100">
        <f t="shared" ref="X27" si="306">IF(X28+Y28=0,"",IF(X28=4,3,IF(X28=3,1,0)))</f>
        <v>1</v>
      </c>
      <c r="Y27" s="101"/>
      <c r="Z27" s="100">
        <f t="shared" ref="Z27" si="307">IF(Z28+AA28=0,"",IF(Z28=4,3,IF(Z28=3,1,0)))</f>
        <v>0</v>
      </c>
      <c r="AA27" s="101"/>
      <c r="AB27" s="100">
        <f t="shared" ref="AB27" si="308">IF(AB28+AC28=0,"",IF(AB28=4,3,IF(AB28=3,1,0)))</f>
        <v>3</v>
      </c>
      <c r="AC27" s="101"/>
      <c r="AD27" s="100">
        <f t="shared" ref="AD27" si="309">IF(AD28+AE28=0,"",IF(AD28=4,3,IF(AD28=3,1,0)))</f>
        <v>1</v>
      </c>
      <c r="AE27" s="101"/>
      <c r="AF27" s="100">
        <f t="shared" ref="AF27" si="310">IF(AF28+AG28=0,"",IF(AF28=4,3,IF(AF28=3,1,0)))</f>
        <v>1</v>
      </c>
      <c r="AG27" s="101"/>
      <c r="AH27" s="27"/>
      <c r="AI27" s="28"/>
      <c r="AJ27" s="100">
        <f t="shared" ref="AJ27" si="311">IF(AJ28+AK28=0,"",IF(AJ28=4,3,IF(AJ28=3,1,0)))</f>
        <v>1</v>
      </c>
      <c r="AK27" s="101"/>
      <c r="AL27" s="100">
        <f t="shared" ref="AL27" si="312">IF(AL28+AM28=0,"",IF(AL28=4,3,IF(AL28=3,1,0)))</f>
        <v>1</v>
      </c>
      <c r="AM27" s="101"/>
      <c r="AN27" s="100">
        <f t="shared" ref="AN27" si="313">IF(AN28+AO28=0,"",IF(AN28=4,3,IF(AN28=3,1,0)))</f>
        <v>0</v>
      </c>
      <c r="AO27" s="101"/>
      <c r="AP27" s="100">
        <f t="shared" ref="AP27" si="314">IF(AP28+AQ28=0,"",IF(AP28=4,3,IF(AP28=3,1,0)))</f>
        <v>3</v>
      </c>
      <c r="AQ27" s="101"/>
      <c r="AR27" s="100">
        <f t="shared" ref="AR27" si="315">IF(AR28+AS28=0,"",IF(AR28=4,3,IF(AR28=3,1,0)))</f>
        <v>1</v>
      </c>
      <c r="AS27" s="101"/>
      <c r="AT27" s="100">
        <f t="shared" ref="AT27" si="316">IF(AT28+AU28=0,"",IF(AT28=4,3,IF(AT28=3,1,0)))</f>
        <v>3</v>
      </c>
      <c r="AU27" s="101"/>
      <c r="AV27" s="100">
        <f t="shared" ref="AV27" si="317">IF(AV28+AW28=0,"",IF(AV28=4,3,IF(AV28=3,1,0)))</f>
        <v>0</v>
      </c>
      <c r="AW27" s="101"/>
      <c r="AX27" s="100">
        <f t="shared" ref="AX27" si="318">IF(AX28+AY28=0,"",IF(AX28=4,3,IF(AX28=3,1,0)))</f>
        <v>1</v>
      </c>
      <c r="AY27" s="101"/>
      <c r="AZ27" s="100">
        <f t="shared" ref="AZ27" si="319">IF(AZ28+BA28=0,"",IF(AZ28=4,3,IF(AZ28=3,1,0)))</f>
        <v>3</v>
      </c>
      <c r="BA27" s="101"/>
      <c r="BB27" s="100">
        <f t="shared" ref="BB27" si="320">IF(BB28+BC28=0,"",IF(BB28=4,3,IF(BB28=3,1,0)))</f>
        <v>3</v>
      </c>
      <c r="BC27" s="101"/>
      <c r="BD27" s="100">
        <f t="shared" ref="BD27" si="321">IF(BD28+BE28=0,"",IF(BD28=4,3,IF(BD28=3,1,0)))</f>
        <v>0</v>
      </c>
      <c r="BE27" s="101"/>
      <c r="BF27" s="100">
        <f t="shared" ref="BF27" si="322">IF(BF28+BG28=0,"",IF(BF28=4,3,IF(BF28=3,1,0)))</f>
        <v>1</v>
      </c>
      <c r="BG27" s="101"/>
      <c r="BH27" s="100">
        <f t="shared" ref="BH27" si="323">IF(BH28+BI28=0,"",IF(BH28=4,3,IF(BH28=3,1,0)))</f>
        <v>3</v>
      </c>
      <c r="BI27" s="101"/>
      <c r="BJ27" s="100" t="str">
        <f t="shared" ref="BJ27" si="324">IF(BJ28+BK28=0,"",IF(BJ28=4,3,IF(BJ28=3,1,0)))</f>
        <v/>
      </c>
      <c r="BK27" s="101"/>
      <c r="BL27" s="100">
        <f t="shared" ref="BL27" si="325">IF(BL28+BM28=0,"",IF(BL28=4,3,IF(BL28=3,1,0)))</f>
        <v>0</v>
      </c>
      <c r="BM27" s="101"/>
      <c r="BN27" s="100">
        <f>IF(BN28+BO28=0,"",IF(BN28=4,3,IF(BN28=3,1,0)))</f>
        <v>3</v>
      </c>
      <c r="BO27" s="101"/>
      <c r="BP27" s="100">
        <f>IF(BP28+BQ28=0,"",IF(BP28=4,3,IF(BP28=3,1,0)))</f>
        <v>1</v>
      </c>
      <c r="BQ27" s="101"/>
      <c r="BR27" s="96">
        <f>SUM(BR28/BS28)</f>
        <v>1.0416666666666667</v>
      </c>
      <c r="BS27" s="97"/>
      <c r="BT27" s="116"/>
      <c r="BV27" s="90">
        <f>IF($N25=1,$K25/2)+IF($N25=0,$K25)</f>
        <v>25.5</v>
      </c>
      <c r="BW27" s="90">
        <f>IF($P27=1,$K27/2)+IF($P27=0,$K27)</f>
        <v>0</v>
      </c>
      <c r="BX27" s="90">
        <f>IF($R27=1,$K27/2)+IF($R27=0,$K27)</f>
        <v>17</v>
      </c>
      <c r="BY27" s="90">
        <f>IF($T27=1,$K27/2)+IF($T27=0,$K27)</f>
        <v>34</v>
      </c>
      <c r="BZ27" s="90">
        <f>IF($V27=1,$K27/2)+IF($V27=0,$K27)</f>
        <v>34</v>
      </c>
      <c r="CA27" s="90">
        <f>IF($X27=1,$K27/2)+IF($X27=0,$K27)</f>
        <v>17</v>
      </c>
      <c r="CB27" s="90">
        <f>IF($Z27=1,$K27/2)+IF($Z27=0,$K27)</f>
        <v>34</v>
      </c>
      <c r="CC27" s="90">
        <f>IF($AB27=1,$K27/2)+IF($AB27=0,$K27)</f>
        <v>0</v>
      </c>
      <c r="CD27" s="90">
        <f>IF($AD27=1,$K27/2)+IF($AD27=0,$K27)</f>
        <v>17</v>
      </c>
      <c r="CE27" s="90">
        <f>IF($AF27=1,$K27/2)+IF($AF27=0,$K27)</f>
        <v>17</v>
      </c>
      <c r="CF27" s="91"/>
      <c r="CG27" s="90">
        <f>IF($AJ27=1,$K27/2)+IF($AJ27=0,$K27)</f>
        <v>17</v>
      </c>
      <c r="CH27" s="90">
        <f>IF($AL27=1,$K27/2)+IF($AL27=0,$K27)</f>
        <v>17</v>
      </c>
      <c r="CI27" s="90">
        <f>IF($AN27=1,$K27/2)+IF($AN27=0,$K27)</f>
        <v>34</v>
      </c>
      <c r="CJ27" s="90">
        <f>IF($AP27=1,$K27/2)+IF($AP27=0,$K27)</f>
        <v>0</v>
      </c>
      <c r="CK27" s="90">
        <f>IF($AR27=1,$K27/2)+IF($AR27=0,$K27)</f>
        <v>17</v>
      </c>
      <c r="CL27" s="90">
        <f>IF($AT27=1,$K27/2)+IF($AT27=0,$K27)</f>
        <v>0</v>
      </c>
      <c r="CM27" s="90">
        <f>IF($AV27=1,$K27/2)+IF($AV27=0,$K27)</f>
        <v>34</v>
      </c>
      <c r="CN27" s="90">
        <f>IF($AX27=1,$K27/2)+IF($AX27=0,$K27)</f>
        <v>17</v>
      </c>
      <c r="CO27" s="90">
        <f>IF($AZ27=1,$K27/2)+IF($AZ27=0,$K27)</f>
        <v>0</v>
      </c>
      <c r="CP27" s="90">
        <f>IF($BB27=1,$K27/2)+IF($BB27=0,$K27)</f>
        <v>0</v>
      </c>
      <c r="CQ27" s="90">
        <f>IF($BD27=1,$K27/2)+IF($BD27=0,$K27)</f>
        <v>34</v>
      </c>
      <c r="CR27" s="90">
        <f>IF($BF27=1,$K27/2)+IF($BF27=0,$K27)</f>
        <v>17</v>
      </c>
      <c r="CS27" s="90">
        <f>IF($BH27=1,$K27/2)+IF($BH27=0,$K27)</f>
        <v>0</v>
      </c>
      <c r="CT27" s="90">
        <f>IF($BJ27=1,$K27/2)+IF($BJ27=0,$K27)</f>
        <v>0</v>
      </c>
      <c r="CU27" s="90">
        <f>IF($BL27=1,$K27/2)+IF($BL27=0,$K27)</f>
        <v>34</v>
      </c>
      <c r="CV27" s="90">
        <f>IF($BN27=1,$K27/2)+IF($BN27=0,$K27)</f>
        <v>0</v>
      </c>
      <c r="CW27" s="90">
        <f>IF($BP27=1,$K27/2)+IF($BP27=0,$K27)</f>
        <v>17</v>
      </c>
    </row>
    <row r="28" spans="1:101" ht="11.25" customHeight="1" x14ac:dyDescent="0.25">
      <c r="A28" s="121"/>
      <c r="B28" s="163"/>
      <c r="C28" s="187"/>
      <c r="D28" s="113"/>
      <c r="E28" s="107"/>
      <c r="F28" s="107"/>
      <c r="G28" s="107"/>
      <c r="H28" s="102"/>
      <c r="I28" s="104"/>
      <c r="J28" s="190"/>
      <c r="K28" s="128"/>
      <c r="L28" s="107"/>
      <c r="M28" s="130"/>
      <c r="N28" s="21">
        <v>1</v>
      </c>
      <c r="O28" s="22">
        <v>4</v>
      </c>
      <c r="P28" s="23">
        <v>4</v>
      </c>
      <c r="Q28" s="24">
        <v>2</v>
      </c>
      <c r="R28" s="23">
        <v>3</v>
      </c>
      <c r="S28" s="24">
        <v>3</v>
      </c>
      <c r="T28" s="23">
        <v>2</v>
      </c>
      <c r="U28" s="24">
        <v>4</v>
      </c>
      <c r="V28" s="23">
        <v>2</v>
      </c>
      <c r="W28" s="24">
        <v>4</v>
      </c>
      <c r="X28" s="23">
        <v>3</v>
      </c>
      <c r="Y28" s="24">
        <v>3</v>
      </c>
      <c r="Z28" s="23">
        <v>2</v>
      </c>
      <c r="AA28" s="24">
        <v>4</v>
      </c>
      <c r="AB28" s="23">
        <v>4</v>
      </c>
      <c r="AC28" s="24">
        <v>1</v>
      </c>
      <c r="AD28" s="23">
        <v>3</v>
      </c>
      <c r="AE28" s="24">
        <v>3</v>
      </c>
      <c r="AF28" s="23">
        <v>3</v>
      </c>
      <c r="AG28" s="24">
        <v>3</v>
      </c>
      <c r="AH28" s="29"/>
      <c r="AI28" s="30"/>
      <c r="AJ28" s="23">
        <v>3</v>
      </c>
      <c r="AK28" s="24">
        <v>3</v>
      </c>
      <c r="AL28" s="23">
        <v>3</v>
      </c>
      <c r="AM28" s="24">
        <v>3</v>
      </c>
      <c r="AN28" s="23">
        <v>1</v>
      </c>
      <c r="AO28" s="24">
        <v>4</v>
      </c>
      <c r="AP28" s="23">
        <v>4</v>
      </c>
      <c r="AQ28" s="24">
        <v>1</v>
      </c>
      <c r="AR28" s="23">
        <v>3</v>
      </c>
      <c r="AS28" s="24">
        <v>3</v>
      </c>
      <c r="AT28" s="23">
        <v>4</v>
      </c>
      <c r="AU28" s="24">
        <v>1</v>
      </c>
      <c r="AV28" s="23">
        <v>1</v>
      </c>
      <c r="AW28" s="24">
        <v>4</v>
      </c>
      <c r="AX28" s="23">
        <v>3</v>
      </c>
      <c r="AY28" s="24">
        <v>3</v>
      </c>
      <c r="AZ28" s="23">
        <v>4</v>
      </c>
      <c r="BA28" s="24">
        <v>1</v>
      </c>
      <c r="BB28" s="23">
        <v>4</v>
      </c>
      <c r="BC28" s="24">
        <v>2</v>
      </c>
      <c r="BD28" s="23">
        <v>2</v>
      </c>
      <c r="BE28" s="24">
        <v>4</v>
      </c>
      <c r="BF28" s="23">
        <v>3</v>
      </c>
      <c r="BG28" s="24">
        <v>3</v>
      </c>
      <c r="BH28" s="23">
        <v>4</v>
      </c>
      <c r="BI28" s="24">
        <v>1</v>
      </c>
      <c r="BJ28" s="23"/>
      <c r="BK28" s="24"/>
      <c r="BL28" s="23">
        <v>2</v>
      </c>
      <c r="BM28" s="24">
        <v>4</v>
      </c>
      <c r="BN28" s="23">
        <v>4</v>
      </c>
      <c r="BO28" s="24">
        <v>1</v>
      </c>
      <c r="BP28" s="23">
        <v>3</v>
      </c>
      <c r="BQ28" s="24">
        <v>3</v>
      </c>
      <c r="BR28" s="25">
        <f>SUM($BP28,$BN28,$BL28,$BJ28,$BH28,$BF28,$BD28,$BB28,$AZ28,$AX28,$AV28,$AT28,$AR28,$AP28,$AN28,$AL28,$AJ28,$AH28,$AF28,$AD28,$AB28,$Z28,$X28,$V28,$T28,$R28,$P28,$N28,)</f>
        <v>75</v>
      </c>
      <c r="BS28" s="26">
        <f>SUM($BQ28,$BO28,$BM28,$BK28,$BI28,$BG28,$BE28,$BC28,$BA28,$AY28,$AW28,$AU28,$AS28,$AQ28,$AO28,$AM28,$AK28,$AI28,$AG28,$AE28,$AC28,$AA28,$Y28,$W28,$U28,$S28,$Q28,$O28,)</f>
        <v>72</v>
      </c>
      <c r="BT28" s="117"/>
      <c r="BV28" s="90"/>
      <c r="BW28" s="90"/>
      <c r="BX28" s="90"/>
      <c r="BY28" s="90"/>
      <c r="BZ28" s="90"/>
      <c r="CA28" s="90"/>
      <c r="CB28" s="90"/>
      <c r="CC28" s="90"/>
      <c r="CD28" s="90"/>
      <c r="CE28" s="90"/>
      <c r="CF28" s="91"/>
      <c r="CG28" s="90"/>
      <c r="CH28" s="90"/>
      <c r="CI28" s="90"/>
      <c r="CJ28" s="90"/>
      <c r="CK28" s="90"/>
      <c r="CL28" s="90"/>
      <c r="CM28" s="90"/>
      <c r="CN28" s="90"/>
      <c r="CO28" s="90"/>
      <c r="CP28" s="90"/>
      <c r="CQ28" s="90"/>
      <c r="CR28" s="90"/>
      <c r="CS28" s="90"/>
      <c r="CT28" s="90"/>
      <c r="CU28" s="90"/>
      <c r="CV28" s="90"/>
      <c r="CW28" s="90"/>
    </row>
    <row r="29" spans="1:101" ht="11.25" customHeight="1" x14ac:dyDescent="0.25">
      <c r="A29" s="108">
        <v>12</v>
      </c>
      <c r="B29" s="159" t="s">
        <v>164</v>
      </c>
      <c r="C29" s="191" t="s">
        <v>152</v>
      </c>
      <c r="D29" s="133"/>
      <c r="E29" s="129">
        <f t="shared" ref="E29" si="326">F29+G29</f>
        <v>1285.9399999999998</v>
      </c>
      <c r="F29" s="129">
        <f t="shared" ref="F29" si="327">IF(I29&gt;150,IF(H29&gt;=65,0,SUM(K29-(COUNT(N29:BQ29))*3*(15+50)%)*10),IF(I29&lt;-150,IF((K29-(COUNT(N29:BQ29))*3*((G29-L29)/10+50)%)*10&lt;1,0,SUM(K29-(COUNT(N29:BQ29))*3*((G29-L29)/10+50)%)*10),SUM(K29-(COUNT(N29:BQ29))*3*((G29-L29)/10+50)%)*10))</f>
        <v>-6.0600000000000875</v>
      </c>
      <c r="G29" s="129">
        <v>1292</v>
      </c>
      <c r="H29" s="135">
        <f t="shared" ref="H29" si="328">IF(COUNT(N29:BQ29)=0,0,K29/((COUNT(N29:BQ29))*3)%)</f>
        <v>53.846153846153847</v>
      </c>
      <c r="I29" s="130">
        <f t="shared" ref="I29" si="329">G29-L29</f>
        <v>46.230769230769283</v>
      </c>
      <c r="J29" s="127">
        <v>5</v>
      </c>
      <c r="K29" s="128">
        <f>SUM(N29:BQ29)</f>
        <v>42</v>
      </c>
      <c r="L29" s="129">
        <f t="shared" ref="L29" si="330">(SUM($G$7:$G$62)-G29)/(COUNT($G$7:$G$62)-1)</f>
        <v>1245.7692307692307</v>
      </c>
      <c r="M29" s="130">
        <f>CG63</f>
        <v>480.5</v>
      </c>
      <c r="N29" s="114">
        <f t="shared" ref="N29" si="331">IF(N30+O30=0,"",IF(N30=4,3,IF(N30=3,1,0)))</f>
        <v>1</v>
      </c>
      <c r="O29" s="115"/>
      <c r="P29" s="100">
        <f t="shared" ref="P29" si="332">IF(P30+Q30=0,"",IF(P30=4,3,IF(P30=3,1,0)))</f>
        <v>0</v>
      </c>
      <c r="Q29" s="101"/>
      <c r="R29" s="114">
        <f t="shared" ref="R29" si="333">IF(R30+S30=0,"",IF(R30=4,3,IF(R30=3,1,0)))</f>
        <v>0</v>
      </c>
      <c r="S29" s="115"/>
      <c r="T29" s="114">
        <f t="shared" ref="T29" si="334">IF(T30+U30=0,"",IF(T30=4,3,IF(T30=3,1,0)))</f>
        <v>3</v>
      </c>
      <c r="U29" s="115"/>
      <c r="V29" s="114">
        <f t="shared" ref="V29" si="335">IF(V30+W30=0,"",IF(V30=4,3,IF(V30=3,1,0)))</f>
        <v>1</v>
      </c>
      <c r="W29" s="115"/>
      <c r="X29" s="100">
        <f t="shared" ref="X29" si="336">IF(X30+Y30=0,"",IF(X30=4,3,IF(X30=3,1,0)))</f>
        <v>0</v>
      </c>
      <c r="Y29" s="101"/>
      <c r="Z29" s="114">
        <f t="shared" ref="Z29" si="337">IF(Z30+AA30=0,"",IF(Z30=4,3,IF(Z30=3,1,0)))</f>
        <v>3</v>
      </c>
      <c r="AA29" s="115"/>
      <c r="AB29" s="114">
        <f t="shared" ref="AB29" si="338">IF(AB30+AC30=0,"",IF(AB30=4,3,IF(AB30=3,1,0)))</f>
        <v>0</v>
      </c>
      <c r="AC29" s="115"/>
      <c r="AD29" s="114">
        <f t="shared" ref="AD29" si="339">IF(AD30+AE30=0,"",IF(AD30=4,3,IF(AD30=3,1,0)))</f>
        <v>3</v>
      </c>
      <c r="AE29" s="115"/>
      <c r="AF29" s="114">
        <f t="shared" ref="AF29" si="340">IF(AF30+AG30=0,"",IF(AF30=4,3,IF(AF30=3,1,0)))</f>
        <v>1</v>
      </c>
      <c r="AG29" s="115"/>
      <c r="AH29" s="100">
        <f t="shared" ref="AH29" si="341">IF(AH30+AI30=0,"",IF(AH30=4,3,IF(AH30=3,1,0)))</f>
        <v>1</v>
      </c>
      <c r="AI29" s="101"/>
      <c r="AJ29" s="73"/>
      <c r="AK29" s="74"/>
      <c r="AL29" s="100">
        <f t="shared" ref="AL29" si="342">IF(AL30+AM30=0,"",IF(AL30=4,3,IF(AL30=3,1,0)))</f>
        <v>1</v>
      </c>
      <c r="AM29" s="101"/>
      <c r="AN29" s="100">
        <f t="shared" ref="AN29" si="343">IF(AN30+AO30=0,"",IF(AN30=4,3,IF(AN30=3,1,0)))</f>
        <v>3</v>
      </c>
      <c r="AO29" s="101"/>
      <c r="AP29" s="100">
        <f t="shared" ref="AP29" si="344">IF(AP30+AQ30=0,"",IF(AP30=4,3,IF(AP30=3,1,0)))</f>
        <v>3</v>
      </c>
      <c r="AQ29" s="101"/>
      <c r="AR29" s="100">
        <f t="shared" ref="AR29" si="345">IF(AR30+AS30=0,"",IF(AR30=4,3,IF(AR30=3,1,0)))</f>
        <v>3</v>
      </c>
      <c r="AS29" s="101"/>
      <c r="AT29" s="100">
        <f t="shared" ref="AT29" si="346">IF(AT30+AU30=0,"",IF(AT30=4,3,IF(AT30=3,1,0)))</f>
        <v>3</v>
      </c>
      <c r="AU29" s="101"/>
      <c r="AV29" s="114">
        <f t="shared" ref="AV29" si="347">IF(AV30+AW30=0,"",IF(AV30=4,3,IF(AV30=3,1,0)))</f>
        <v>3</v>
      </c>
      <c r="AW29" s="115"/>
      <c r="AX29" s="100">
        <f t="shared" ref="AX29" si="348">IF(AX30+AY30=0,"",IF(AX30=4,3,IF(AX30=3,1,0)))</f>
        <v>3</v>
      </c>
      <c r="AY29" s="101"/>
      <c r="AZ29" s="114">
        <f t="shared" ref="AZ29" si="349">IF(AZ30+BA30=0,"",IF(AZ30=4,3,IF(AZ30=3,1,0)))</f>
        <v>1</v>
      </c>
      <c r="BA29" s="115"/>
      <c r="BB29" s="100">
        <f t="shared" ref="BB29" si="350">IF(BB30+BC30=0,"",IF(BB30=4,3,IF(BB30=3,1,0)))</f>
        <v>3</v>
      </c>
      <c r="BC29" s="101"/>
      <c r="BD29" s="100">
        <f t="shared" ref="BD29" si="351">IF(BD30+BE30=0,"",IF(BD30=4,3,IF(BD30=3,1,0)))</f>
        <v>1</v>
      </c>
      <c r="BE29" s="101"/>
      <c r="BF29" s="114">
        <f t="shared" ref="BF29" si="352">IF(BF30+BG30=0,"",IF(BF30=4,3,IF(BF30=3,1,0)))</f>
        <v>0</v>
      </c>
      <c r="BG29" s="115"/>
      <c r="BH29" s="114">
        <f t="shared" ref="BH29" si="353">IF(BH30+BI30=0,"",IF(BH30=4,3,IF(BH30=3,1,0)))</f>
        <v>1</v>
      </c>
      <c r="BI29" s="115"/>
      <c r="BJ29" s="100" t="str">
        <f t="shared" ref="BJ29" si="354">IF(BJ30+BK30=0,"",IF(BJ30=4,3,IF(BJ30=3,1,0)))</f>
        <v/>
      </c>
      <c r="BK29" s="101"/>
      <c r="BL29" s="114">
        <f t="shared" ref="BL29" si="355">IF(BL30+BM30=0,"",IF(BL30=4,3,IF(BL30=3,1,0)))</f>
        <v>1</v>
      </c>
      <c r="BM29" s="115"/>
      <c r="BN29" s="100">
        <f>IF(BN30+BO30=0,"",IF(BN30=4,3,IF(BN30=3,1,0)))</f>
        <v>3</v>
      </c>
      <c r="BO29" s="101"/>
      <c r="BP29" s="100">
        <f>IF(BP30+BQ30=0,"",IF(BP30=4,3,IF(BP30=3,1,0)))</f>
        <v>0</v>
      </c>
      <c r="BQ29" s="101"/>
      <c r="BR29" s="96">
        <f>SUM(BR30/BS30)</f>
        <v>1.3278688524590163</v>
      </c>
      <c r="BS29" s="97"/>
      <c r="BT29" s="116">
        <v>18</v>
      </c>
      <c r="BV29" s="90">
        <f>IF($N27=1,$K27/2)+IF($N27=0,$K27)</f>
        <v>34</v>
      </c>
      <c r="BW29" s="90">
        <f>IF($P29=1,$K29/2)+IF($P29=0,$K29)</f>
        <v>42</v>
      </c>
      <c r="BX29" s="90">
        <f>IF($R29=1,$K29/2)+IF($R29=0,$K29)</f>
        <v>42</v>
      </c>
      <c r="BY29" s="90">
        <f>IF($T29=1,$K29/2)+IF($T29=0,$K29)</f>
        <v>0</v>
      </c>
      <c r="BZ29" s="90">
        <f>IF($V29=1,$K29/2)+IF($V29=0,$K29)</f>
        <v>21</v>
      </c>
      <c r="CA29" s="90">
        <f>IF($X29=1,$K29/2)+IF($X29=0,$K29)</f>
        <v>42</v>
      </c>
      <c r="CB29" s="90">
        <f>IF($Z29=1,$K29/2)+IF($Z29=0,$K29)</f>
        <v>0</v>
      </c>
      <c r="CC29" s="90">
        <f>IF($AB29=1,$K29/2)+IF($AB29=0,$K29)</f>
        <v>42</v>
      </c>
      <c r="CD29" s="90">
        <f>IF($AD29=1,$K29/2)+IF($AD29=0,$K29)</f>
        <v>0</v>
      </c>
      <c r="CE29" s="90">
        <f>IF($AF29=1,$K29/2)+IF($AF29=0,$K29)</f>
        <v>21</v>
      </c>
      <c r="CF29" s="90">
        <f>IF($AH29=1,$K29/2)+IF($AH29=0,$K29)</f>
        <v>21</v>
      </c>
      <c r="CG29" s="91"/>
      <c r="CH29" s="90">
        <f>IF($AL29=1,$K29/2)+IF($AL29=0,$K29)</f>
        <v>21</v>
      </c>
      <c r="CI29" s="90">
        <f>IF($AN29=1,$K29/2)+IF($AN29=0,$K29)</f>
        <v>0</v>
      </c>
      <c r="CJ29" s="90">
        <f>IF($AP29=1,$K29/2)+IF($AP29=0,$K29)</f>
        <v>0</v>
      </c>
      <c r="CK29" s="90">
        <f>IF($AR29=1,$K29/2)+IF($AR29=0,$K29)</f>
        <v>0</v>
      </c>
      <c r="CL29" s="90">
        <f>IF($AT29=1,$K29/2)+IF($AT29=0,$K29)</f>
        <v>0</v>
      </c>
      <c r="CM29" s="90">
        <f>IF($AV29=1,$K29/2)+IF($AV29=0,$K29)</f>
        <v>0</v>
      </c>
      <c r="CN29" s="90">
        <f>IF($AX29=1,$K29/2)+IF($AX29=0,$K29)</f>
        <v>0</v>
      </c>
      <c r="CO29" s="90">
        <f>IF($AZ29=1,$K29/2)+IF($AZ29=0,$K29)</f>
        <v>21</v>
      </c>
      <c r="CP29" s="90">
        <f>IF($BB29=1,$K29/2)+IF($BB29=0,$K29)</f>
        <v>0</v>
      </c>
      <c r="CQ29" s="90">
        <f>IF($BD29=1,$K29/2)+IF($BD29=0,$K29)</f>
        <v>21</v>
      </c>
      <c r="CR29" s="90">
        <f>IF($BF29=1,$K29/2)+IF($BF29=0,$K29)</f>
        <v>42</v>
      </c>
      <c r="CS29" s="90">
        <f>IF($BH29=1,$K29/2)+IF($BH29=0,$K29)</f>
        <v>21</v>
      </c>
      <c r="CT29" s="90">
        <f>IF($BJ29=1,$K29/2)+IF($BJ29=0,$K29)</f>
        <v>0</v>
      </c>
      <c r="CU29" s="90">
        <f>IF($BL29=1,$K29/2)+IF($BL29=0,$K29)</f>
        <v>21</v>
      </c>
      <c r="CV29" s="90">
        <f>IF($BN29=1,$K29/2)+IF($BN29=0,$K29)</f>
        <v>0</v>
      </c>
      <c r="CW29" s="90">
        <f>IF($BP29=1,$K29/2)+IF($BP29=0,$K29)</f>
        <v>42</v>
      </c>
    </row>
    <row r="30" spans="1:101" ht="11.25" customHeight="1" x14ac:dyDescent="0.25">
      <c r="A30" s="123"/>
      <c r="B30" s="159"/>
      <c r="C30" s="191"/>
      <c r="D30" s="134"/>
      <c r="E30" s="129"/>
      <c r="F30" s="129"/>
      <c r="G30" s="129"/>
      <c r="H30" s="135"/>
      <c r="I30" s="136"/>
      <c r="J30" s="127"/>
      <c r="K30" s="128"/>
      <c r="L30" s="129"/>
      <c r="M30" s="130"/>
      <c r="N30" s="31">
        <v>3</v>
      </c>
      <c r="O30" s="32">
        <v>3</v>
      </c>
      <c r="P30" s="23">
        <v>2</v>
      </c>
      <c r="Q30" s="24">
        <v>4</v>
      </c>
      <c r="R30" s="31">
        <v>2</v>
      </c>
      <c r="S30" s="32">
        <v>4</v>
      </c>
      <c r="T30" s="31">
        <v>4</v>
      </c>
      <c r="U30" s="32">
        <v>1</v>
      </c>
      <c r="V30" s="31">
        <v>3</v>
      </c>
      <c r="W30" s="32">
        <v>3</v>
      </c>
      <c r="X30" s="23">
        <v>0</v>
      </c>
      <c r="Y30" s="24">
        <v>4</v>
      </c>
      <c r="Z30" s="31">
        <v>4</v>
      </c>
      <c r="AA30" s="32">
        <v>1</v>
      </c>
      <c r="AB30" s="31">
        <v>2</v>
      </c>
      <c r="AC30" s="32">
        <v>4</v>
      </c>
      <c r="AD30" s="31">
        <v>4</v>
      </c>
      <c r="AE30" s="32">
        <v>0</v>
      </c>
      <c r="AF30" s="31">
        <v>3</v>
      </c>
      <c r="AG30" s="32">
        <v>3</v>
      </c>
      <c r="AH30" s="23">
        <v>3</v>
      </c>
      <c r="AI30" s="24">
        <v>3</v>
      </c>
      <c r="AJ30" s="75"/>
      <c r="AK30" s="76"/>
      <c r="AL30" s="23">
        <v>3</v>
      </c>
      <c r="AM30" s="24">
        <v>3</v>
      </c>
      <c r="AN30" s="23">
        <v>4</v>
      </c>
      <c r="AO30" s="24">
        <v>2</v>
      </c>
      <c r="AP30" s="23">
        <v>4</v>
      </c>
      <c r="AQ30" s="24">
        <v>1</v>
      </c>
      <c r="AR30" s="23">
        <v>4</v>
      </c>
      <c r="AS30" s="24">
        <v>1</v>
      </c>
      <c r="AT30" s="23">
        <v>4</v>
      </c>
      <c r="AU30" s="24">
        <v>2</v>
      </c>
      <c r="AV30" s="31">
        <v>4</v>
      </c>
      <c r="AW30" s="32">
        <v>0</v>
      </c>
      <c r="AX30" s="23">
        <v>4</v>
      </c>
      <c r="AY30" s="24">
        <v>1</v>
      </c>
      <c r="AZ30" s="31">
        <v>3</v>
      </c>
      <c r="BA30" s="32">
        <v>3</v>
      </c>
      <c r="BB30" s="23">
        <v>4</v>
      </c>
      <c r="BC30" s="24">
        <v>1</v>
      </c>
      <c r="BD30" s="23">
        <v>3</v>
      </c>
      <c r="BE30" s="24">
        <v>3</v>
      </c>
      <c r="BF30" s="31">
        <v>2</v>
      </c>
      <c r="BG30" s="32">
        <v>4</v>
      </c>
      <c r="BH30" s="31">
        <v>3</v>
      </c>
      <c r="BI30" s="32">
        <v>3</v>
      </c>
      <c r="BJ30" s="23"/>
      <c r="BK30" s="24"/>
      <c r="BL30" s="31">
        <v>3</v>
      </c>
      <c r="BM30" s="32">
        <v>3</v>
      </c>
      <c r="BN30" s="23">
        <v>4</v>
      </c>
      <c r="BO30" s="24">
        <v>0</v>
      </c>
      <c r="BP30" s="23">
        <v>2</v>
      </c>
      <c r="BQ30" s="24">
        <v>4</v>
      </c>
      <c r="BR30" s="25">
        <f>SUM($BP30,$BN30,$BL30,$BJ30,$BH30,$BF30,$BD30,$BB30,$AZ30,$AX30,$AV30,$AT30,$AR30,$AP30,$AN30,$AL30,$AJ30,$AH30,$AF30,$AD30,$AB30,$Z30,$X30,$V30,$T30,$R30,$P30,$N30,)</f>
        <v>81</v>
      </c>
      <c r="BS30" s="26">
        <f>SUM($BQ30,$BO30,$BM30,$BK30,$BI30,$BG30,$BE30,$BC30,$BA30,$AY30,$AW30,$AU30,$AS30,$AQ30,$AO30,$AM30,$AK30,$AI30,$AG30,$AE30,$AC30,$AA30,$Y30,$W30,$U30,$S30,$Q30,$O30,)</f>
        <v>61</v>
      </c>
      <c r="BT30" s="117"/>
      <c r="BV30" s="90"/>
      <c r="BW30" s="90"/>
      <c r="BX30" s="90"/>
      <c r="BY30" s="90"/>
      <c r="BZ30" s="90"/>
      <c r="CA30" s="90"/>
      <c r="CB30" s="90"/>
      <c r="CC30" s="90"/>
      <c r="CD30" s="90"/>
      <c r="CE30" s="90"/>
      <c r="CF30" s="90"/>
      <c r="CG30" s="91"/>
      <c r="CH30" s="90"/>
      <c r="CI30" s="90"/>
      <c r="CJ30" s="90"/>
      <c r="CK30" s="90"/>
      <c r="CL30" s="90"/>
      <c r="CM30" s="90"/>
      <c r="CN30" s="90"/>
      <c r="CO30" s="90"/>
      <c r="CP30" s="90"/>
      <c r="CQ30" s="90"/>
      <c r="CR30" s="90"/>
      <c r="CS30" s="90"/>
      <c r="CT30" s="90"/>
      <c r="CU30" s="90"/>
      <c r="CV30" s="90"/>
      <c r="CW30" s="90"/>
    </row>
    <row r="31" spans="1:101" ht="11.25" customHeight="1" x14ac:dyDescent="0.25">
      <c r="A31" s="118">
        <v>13</v>
      </c>
      <c r="B31" s="163" t="s">
        <v>165</v>
      </c>
      <c r="C31" s="187" t="s">
        <v>152</v>
      </c>
      <c r="D31" s="112"/>
      <c r="E31" s="107">
        <f t="shared" ref="E31" si="356">F31+G31</f>
        <v>1100.74</v>
      </c>
      <c r="F31" s="107">
        <f t="shared" ref="F31" si="357">IF(I31&gt;150,IF(H31&gt;=65,0,SUM(K31-(COUNT(N31:BQ31))*3*(15+50)%)*10),IF(I31&lt;-150,IF((K31-(COUNT(N31:BQ31))*3*((G31-L31)/10+50)%)*10&lt;1,0,SUM(K31-(COUNT(N31:BQ31))*3*((G31-L31)/10+50)%)*10),SUM(K31-(COUNT(N31:BQ31))*3*((G31-L31)/10+50)%)*10))</f>
        <v>-111.25999999999998</v>
      </c>
      <c r="G31" s="107">
        <v>1212</v>
      </c>
      <c r="H31" s="102">
        <f t="shared" ref="H31" si="358">IF(COUNT(N31:BQ31)=0,0,K31/((COUNT(N31:BQ31))*3)%)</f>
        <v>32.051282051282051</v>
      </c>
      <c r="I31" s="103">
        <f t="shared" ref="I31" si="359">G31-L31</f>
        <v>-36.846153846153811</v>
      </c>
      <c r="J31" s="127">
        <v>23</v>
      </c>
      <c r="K31" s="128">
        <f>SUM(N31:BQ31)</f>
        <v>25</v>
      </c>
      <c r="L31" s="107">
        <f t="shared" ref="L31" si="360">(SUM($G$7:$G$62)-G31)/(COUNT($G$7:$G$62)-1)</f>
        <v>1248.8461538461538</v>
      </c>
      <c r="M31" s="130">
        <f>CH63</f>
        <v>341.5</v>
      </c>
      <c r="N31" s="100">
        <f t="shared" ref="N31" si="361">IF(N32+O32=0,"",IF(N32=4,3,IF(N32=3,1,0)))</f>
        <v>1</v>
      </c>
      <c r="O31" s="101"/>
      <c r="P31" s="100">
        <f t="shared" ref="P31" si="362">IF(P32+Q32=0,"",IF(P32=4,3,IF(P32=3,1,0)))</f>
        <v>0</v>
      </c>
      <c r="Q31" s="101"/>
      <c r="R31" s="100">
        <f t="shared" ref="R31" si="363">IF(R32+S32=0,"",IF(R32=4,3,IF(R32=3,1,0)))</f>
        <v>1</v>
      </c>
      <c r="S31" s="101"/>
      <c r="T31" s="100">
        <f t="shared" ref="T31" si="364">IF(T32+U32=0,"",IF(T32=4,3,IF(T32=3,1,0)))</f>
        <v>0</v>
      </c>
      <c r="U31" s="101"/>
      <c r="V31" s="100">
        <f t="shared" ref="V31" si="365">IF(V32+W32=0,"",IF(V32=4,3,IF(V32=3,1,0)))</f>
        <v>0</v>
      </c>
      <c r="W31" s="101"/>
      <c r="X31" s="100">
        <f t="shared" ref="X31" si="366">IF(X32+Y32=0,"",IF(X32=4,3,IF(X32=3,1,0)))</f>
        <v>1</v>
      </c>
      <c r="Y31" s="101"/>
      <c r="Z31" s="100">
        <f t="shared" ref="Z31" si="367">IF(Z32+AA32=0,"",IF(Z32=4,3,IF(Z32=3,1,0)))</f>
        <v>3</v>
      </c>
      <c r="AA31" s="101"/>
      <c r="AB31" s="100">
        <f t="shared" ref="AB31" si="368">IF(AB32+AC32=0,"",IF(AB32=4,3,IF(AB32=3,1,0)))</f>
        <v>1</v>
      </c>
      <c r="AC31" s="101"/>
      <c r="AD31" s="100">
        <f t="shared" ref="AD31" si="369">IF(AD32+AE32=0,"",IF(AD32=4,3,IF(AD32=3,1,0)))</f>
        <v>3</v>
      </c>
      <c r="AE31" s="101"/>
      <c r="AF31" s="100">
        <f t="shared" ref="AF31" si="370">IF(AF32+AG32=0,"",IF(AF32=4,3,IF(AF32=3,1,0)))</f>
        <v>1</v>
      </c>
      <c r="AG31" s="101"/>
      <c r="AH31" s="100">
        <f t="shared" ref="AH31" si="371">IF(AH32+AI32=0,"",IF(AH32=4,3,IF(AH32=3,1,0)))</f>
        <v>1</v>
      </c>
      <c r="AI31" s="101"/>
      <c r="AJ31" s="100">
        <f t="shared" ref="AJ31" si="372">IF(AJ32+AK32=0,"",IF(AJ32=4,3,IF(AJ32=3,1,0)))</f>
        <v>1</v>
      </c>
      <c r="AK31" s="101"/>
      <c r="AL31" s="27"/>
      <c r="AM31" s="28"/>
      <c r="AN31" s="100">
        <f>IF(AN32+AO32=0,"",IF(AN32=4,3,IF(AN32=3,1,0)))</f>
        <v>0</v>
      </c>
      <c r="AO31" s="101"/>
      <c r="AP31" s="100">
        <f t="shared" ref="AP31" si="373">IF(AP32+AQ32=0,"",IF(AP32=4,3,IF(AP32=3,1,0)))</f>
        <v>1</v>
      </c>
      <c r="AQ31" s="101"/>
      <c r="AR31" s="100">
        <f t="shared" ref="AR31" si="374">IF(AR32+AS32=0,"",IF(AR32=4,3,IF(AR32=3,1,0)))</f>
        <v>0</v>
      </c>
      <c r="AS31" s="101"/>
      <c r="AT31" s="100">
        <f t="shared" ref="AT31" si="375">IF(AT32+AU32=0,"",IF(AT32=4,3,IF(AT32=3,1,0)))</f>
        <v>1</v>
      </c>
      <c r="AU31" s="101"/>
      <c r="AV31" s="100">
        <f t="shared" ref="AV31" si="376">IF(AV32+AW32=0,"",IF(AV32=4,3,IF(AV32=3,1,0)))</f>
        <v>1</v>
      </c>
      <c r="AW31" s="101"/>
      <c r="AX31" s="100">
        <f t="shared" ref="AX31" si="377">IF(AX32+AY32=0,"",IF(AX32=4,3,IF(AX32=3,1,0)))</f>
        <v>0</v>
      </c>
      <c r="AY31" s="101"/>
      <c r="AZ31" s="100">
        <f t="shared" ref="AZ31" si="378">IF(AZ32+BA32=0,"",IF(AZ32=4,3,IF(AZ32=3,1,0)))</f>
        <v>0</v>
      </c>
      <c r="BA31" s="101"/>
      <c r="BB31" s="100">
        <f t="shared" ref="BB31" si="379">IF(BB32+BC32=0,"",IF(BB32=4,3,IF(BB32=3,1,0)))</f>
        <v>3</v>
      </c>
      <c r="BC31" s="101"/>
      <c r="BD31" s="100">
        <f t="shared" ref="BD31" si="380">IF(BD32+BE32=0,"",IF(BD32=4,3,IF(BD32=3,1,0)))</f>
        <v>0</v>
      </c>
      <c r="BE31" s="101"/>
      <c r="BF31" s="100">
        <f t="shared" ref="BF31" si="381">IF(BF32+BG32=0,"",IF(BF32=4,3,IF(BF32=3,1,0)))</f>
        <v>0</v>
      </c>
      <c r="BG31" s="101"/>
      <c r="BH31" s="100">
        <f t="shared" ref="BH31" si="382">IF(BH32+BI32=0,"",IF(BH32=4,3,IF(BH32=3,1,0)))</f>
        <v>0</v>
      </c>
      <c r="BI31" s="101"/>
      <c r="BJ31" s="100" t="str">
        <f t="shared" ref="BJ31" si="383">IF(BJ32+BK32=0,"",IF(BJ32=4,3,IF(BJ32=3,1,0)))</f>
        <v/>
      </c>
      <c r="BK31" s="101"/>
      <c r="BL31" s="100">
        <f t="shared" ref="BL31" si="384">IF(BL32+BM32=0,"",IF(BL32=4,3,IF(BL32=3,1,0)))</f>
        <v>3</v>
      </c>
      <c r="BM31" s="101"/>
      <c r="BN31" s="100">
        <f>IF(BN32+BO32=0,"",IF(BN32=4,3,IF(BN32=3,1,0)))</f>
        <v>3</v>
      </c>
      <c r="BO31" s="101"/>
      <c r="BP31" s="100">
        <f>IF(BP32+BQ32=0,"",IF(BP32=4,3,IF(BP32=3,1,0)))</f>
        <v>0</v>
      </c>
      <c r="BQ31" s="101"/>
      <c r="BR31" s="96">
        <f>SUM(BR32/BS32)</f>
        <v>0.75609756097560976</v>
      </c>
      <c r="BS31" s="97"/>
      <c r="BT31" s="116"/>
      <c r="BV31" s="90">
        <f>IF($N29=1,$K29/2)+IF($N29=0,$K29)</f>
        <v>21</v>
      </c>
      <c r="BW31" s="90">
        <f>IF($P31=1,$K31/2)+IF($P31=0,$K31)</f>
        <v>25</v>
      </c>
      <c r="BX31" s="90">
        <f>IF($R31=1,$K31/2)+IF($R31=0,$K31)</f>
        <v>12.5</v>
      </c>
      <c r="BY31" s="90">
        <f>IF($T31=1,$K31/2)+IF($T31=0,$K31)</f>
        <v>25</v>
      </c>
      <c r="BZ31" s="90">
        <f>IF($V31=1,$K31/2)+IF($V31=0,$K31)</f>
        <v>25</v>
      </c>
      <c r="CA31" s="90">
        <f>IF($X31=1,$K31/2)+IF($X31=0,$K31)</f>
        <v>12.5</v>
      </c>
      <c r="CB31" s="90">
        <f>IF($Z31=1,$K31/2)+IF($Z31=0,$K31)</f>
        <v>0</v>
      </c>
      <c r="CC31" s="90">
        <f>IF($AB31=1,$K31/2)+IF($AB31=0,$K31)</f>
        <v>12.5</v>
      </c>
      <c r="CD31" s="90">
        <f>IF($AD31=1,$K31/2)+IF($AD31=0,$K31)</f>
        <v>0</v>
      </c>
      <c r="CE31" s="90">
        <f>IF($AF31=1,$K31/2)+IF($AF31=0,$K31)</f>
        <v>12.5</v>
      </c>
      <c r="CF31" s="90">
        <f>IF($AH31=1,$K31/2)+IF($AH31=0,$K31)</f>
        <v>12.5</v>
      </c>
      <c r="CG31" s="90">
        <f>IF($AJ31=1,$K31/2)+IF($AJ31=0,$K31)</f>
        <v>12.5</v>
      </c>
      <c r="CH31" s="91"/>
      <c r="CI31" s="90">
        <f>IF($AN31=1,$K31/2)+IF($AN31=0,$K31)</f>
        <v>25</v>
      </c>
      <c r="CJ31" s="90">
        <f>IF($AP31=1,$K31/2)+IF($AP31=0,$K31)</f>
        <v>12.5</v>
      </c>
      <c r="CK31" s="90">
        <f>IF($AR31=1,$K31/2)+IF($AR31=0,$K31)</f>
        <v>25</v>
      </c>
      <c r="CL31" s="90">
        <f>IF($AT31=1,$K31/2)+IF($AT31=0,$K31)</f>
        <v>12.5</v>
      </c>
      <c r="CM31" s="90">
        <f>IF($AV31=1,$K31/2)+IF($AV31=0,$K31)</f>
        <v>12.5</v>
      </c>
      <c r="CN31" s="90">
        <f>IF($AX31=1,$K31/2)+IF($AX31=0,$K31)</f>
        <v>25</v>
      </c>
      <c r="CO31" s="90">
        <f>IF($AZ31=1,$K31/2)+IF($AZ31=0,$K31)</f>
        <v>25</v>
      </c>
      <c r="CP31" s="90">
        <f>IF($BB31=1,$K31/2)+IF($BB31=0,$K31)</f>
        <v>0</v>
      </c>
      <c r="CQ31" s="90">
        <f>IF($BD31=1,$K31/2)+IF($BD31=0,$K31)</f>
        <v>25</v>
      </c>
      <c r="CR31" s="90">
        <f>IF($BF31=1,$K31/2)+IF($BF31=0,$K31)</f>
        <v>25</v>
      </c>
      <c r="CS31" s="90">
        <f>IF($BH31=1,$K31/2)+IF($BH31=0,$K31)</f>
        <v>25</v>
      </c>
      <c r="CT31" s="90">
        <f>IF($BJ31=1,$K31/2)+IF($BJ31=0,$K31)</f>
        <v>0</v>
      </c>
      <c r="CU31" s="90">
        <f>IF($BL31=1,$K31/2)+IF($BL31=0,$K31)</f>
        <v>0</v>
      </c>
      <c r="CV31" s="90">
        <f>IF($BN31=1,$K31/2)+IF($BN31=0,$K31)</f>
        <v>0</v>
      </c>
      <c r="CW31" s="90">
        <f>IF($BP31=1,$K31/2)+IF($BP31=0,$K31)</f>
        <v>25</v>
      </c>
    </row>
    <row r="32" spans="1:101" ht="11.25" customHeight="1" x14ac:dyDescent="0.25">
      <c r="A32" s="121"/>
      <c r="B32" s="163"/>
      <c r="C32" s="187"/>
      <c r="D32" s="113"/>
      <c r="E32" s="107"/>
      <c r="F32" s="107"/>
      <c r="G32" s="107"/>
      <c r="H32" s="102"/>
      <c r="I32" s="104"/>
      <c r="J32" s="127"/>
      <c r="K32" s="128"/>
      <c r="L32" s="107"/>
      <c r="M32" s="130"/>
      <c r="N32" s="21">
        <v>3</v>
      </c>
      <c r="O32" s="22">
        <v>3</v>
      </c>
      <c r="P32" s="21">
        <v>1</v>
      </c>
      <c r="Q32" s="22">
        <v>4</v>
      </c>
      <c r="R32" s="23">
        <v>3</v>
      </c>
      <c r="S32" s="24">
        <v>3</v>
      </c>
      <c r="T32" s="23">
        <v>2</v>
      </c>
      <c r="U32" s="24">
        <v>4</v>
      </c>
      <c r="V32" s="23">
        <v>0</v>
      </c>
      <c r="W32" s="24">
        <v>4</v>
      </c>
      <c r="X32" s="23">
        <v>3</v>
      </c>
      <c r="Y32" s="24">
        <v>3</v>
      </c>
      <c r="Z32" s="23">
        <v>4</v>
      </c>
      <c r="AA32" s="24">
        <v>2</v>
      </c>
      <c r="AB32" s="23">
        <v>3</v>
      </c>
      <c r="AC32" s="24">
        <v>3</v>
      </c>
      <c r="AD32" s="23">
        <v>4</v>
      </c>
      <c r="AE32" s="24">
        <v>2</v>
      </c>
      <c r="AF32" s="23">
        <v>3</v>
      </c>
      <c r="AG32" s="24">
        <v>3</v>
      </c>
      <c r="AH32" s="23">
        <v>3</v>
      </c>
      <c r="AI32" s="24">
        <v>3</v>
      </c>
      <c r="AJ32" s="23">
        <v>3</v>
      </c>
      <c r="AK32" s="24">
        <v>3</v>
      </c>
      <c r="AL32" s="29"/>
      <c r="AM32" s="30"/>
      <c r="AN32" s="70">
        <v>2</v>
      </c>
      <c r="AO32" s="71">
        <v>4</v>
      </c>
      <c r="AP32" s="23">
        <v>3</v>
      </c>
      <c r="AQ32" s="24">
        <v>3</v>
      </c>
      <c r="AR32" s="23">
        <v>0</v>
      </c>
      <c r="AS32" s="24">
        <v>4</v>
      </c>
      <c r="AT32" s="23">
        <v>3</v>
      </c>
      <c r="AU32" s="24">
        <v>3</v>
      </c>
      <c r="AV32" s="23">
        <v>3</v>
      </c>
      <c r="AW32" s="24">
        <v>3</v>
      </c>
      <c r="AX32" s="23">
        <v>2</v>
      </c>
      <c r="AY32" s="24">
        <v>4</v>
      </c>
      <c r="AZ32" s="23">
        <v>2</v>
      </c>
      <c r="BA32" s="24">
        <v>4</v>
      </c>
      <c r="BB32" s="23">
        <v>4</v>
      </c>
      <c r="BC32" s="24">
        <v>2</v>
      </c>
      <c r="BD32" s="23">
        <v>2</v>
      </c>
      <c r="BE32" s="24">
        <v>4</v>
      </c>
      <c r="BF32" s="23">
        <v>0</v>
      </c>
      <c r="BG32" s="24">
        <v>4</v>
      </c>
      <c r="BH32" s="23">
        <v>1</v>
      </c>
      <c r="BI32" s="24">
        <v>4</v>
      </c>
      <c r="BJ32" s="23"/>
      <c r="BK32" s="24"/>
      <c r="BL32" s="23">
        <v>4</v>
      </c>
      <c r="BM32" s="24">
        <v>2</v>
      </c>
      <c r="BN32" s="23">
        <v>4</v>
      </c>
      <c r="BO32" s="24">
        <v>0</v>
      </c>
      <c r="BP32" s="23">
        <v>0</v>
      </c>
      <c r="BQ32" s="24">
        <v>4</v>
      </c>
      <c r="BR32" s="25">
        <f>SUM($BP32,$BN32,$BL32,$BJ32,$BH32,$BF32,$BD32,$BB32,$AZ32,$AX32,$AV32,$AT32,$AR32,$AP32,$AN32,$AL32,$AJ32,$AH32,$AF32,$AD32,$AB32,$Z32,$X32,$V32,$T32,$R32,$P32,$N32,)</f>
        <v>62</v>
      </c>
      <c r="BS32" s="26">
        <f>SUM($BQ32,$BO32,$BM32,$BK32,$BI32,$BG32,$BE32,$BC32,$BA32,$AY32,$AW32,$AU32,$AS32,$AQ32,$AO32,$AM32,$AK32,$AI32,$AG32,$AE32,$AC32,$AA32,$Y32,$W32,$U32,$S32,$Q32,$O32,)</f>
        <v>82</v>
      </c>
      <c r="BT32" s="117"/>
      <c r="BV32" s="90"/>
      <c r="BW32" s="90"/>
      <c r="BX32" s="90"/>
      <c r="BY32" s="90"/>
      <c r="BZ32" s="90"/>
      <c r="CA32" s="90"/>
      <c r="CB32" s="90"/>
      <c r="CC32" s="90"/>
      <c r="CD32" s="90"/>
      <c r="CE32" s="90"/>
      <c r="CF32" s="90"/>
      <c r="CG32" s="90"/>
      <c r="CH32" s="91"/>
      <c r="CI32" s="90"/>
      <c r="CJ32" s="90"/>
      <c r="CK32" s="90"/>
      <c r="CL32" s="90"/>
      <c r="CM32" s="90"/>
      <c r="CN32" s="90"/>
      <c r="CO32" s="90"/>
      <c r="CP32" s="90"/>
      <c r="CQ32" s="90"/>
      <c r="CR32" s="90"/>
      <c r="CS32" s="90"/>
      <c r="CT32" s="90"/>
      <c r="CU32" s="90"/>
      <c r="CV32" s="90"/>
      <c r="CW32" s="90"/>
    </row>
    <row r="33" spans="1:101" ht="11.25" customHeight="1" x14ac:dyDescent="0.25">
      <c r="A33" s="108">
        <v>14</v>
      </c>
      <c r="B33" s="163" t="s">
        <v>166</v>
      </c>
      <c r="C33" s="187" t="s">
        <v>54</v>
      </c>
      <c r="D33" s="112"/>
      <c r="E33" s="107">
        <f t="shared" ref="E33" si="385">F33+G33</f>
        <v>1178.8400000000001</v>
      </c>
      <c r="F33" s="107">
        <f t="shared" ref="F33" si="386">IF(I33&gt;150,IF(H33&gt;=65,0,SUM(K33-(COUNT(N33:BQ33))*3*(15+50)%)*10),IF(I33&lt;-150,IF((K33-(COUNT(N33:BQ33))*3*((G33-L33)/10+50)%)*10&lt;1,0,SUM(K33-(COUNT(N33:BQ33))*3*((G33-L33)/10+50)%)*10),SUM(K33-(COUNT(N33:BQ33))*3*((G33-L33)/10+50)%)*10))</f>
        <v>-23.159999999999954</v>
      </c>
      <c r="G33" s="107">
        <v>1202</v>
      </c>
      <c r="H33" s="102">
        <f t="shared" ref="H33" si="387">IF(COUNT(N33:BQ33)=0,0,K33/((COUNT(N33:BQ33))*3)%)</f>
        <v>42.307692307692307</v>
      </c>
      <c r="I33" s="103">
        <f t="shared" ref="I33" si="388">G33-L33</f>
        <v>-47.230769230769283</v>
      </c>
      <c r="J33" s="127">
        <v>17</v>
      </c>
      <c r="K33" s="128">
        <f>SUM(N33:BQ33)</f>
        <v>33</v>
      </c>
      <c r="L33" s="107">
        <f t="shared" ref="L33" si="389">(SUM($G$7:$G$62)-G33)/(COUNT($G$7:$G$62)-1)</f>
        <v>1249.2307692307693</v>
      </c>
      <c r="M33" s="130">
        <f>CI63</f>
        <v>395.5</v>
      </c>
      <c r="N33" s="100">
        <f t="shared" ref="N33" si="390">IF(N34+O34=0,"",IF(N34=4,3,IF(N34=3,1,0)))</f>
        <v>1</v>
      </c>
      <c r="O33" s="101"/>
      <c r="P33" s="100">
        <f t="shared" ref="P33" si="391">IF(P34+Q34=0,"",IF(P34=4,3,IF(P34=3,1,0)))</f>
        <v>0</v>
      </c>
      <c r="Q33" s="101"/>
      <c r="R33" s="100">
        <f t="shared" ref="R33" si="392">IF(R34+S34=0,"",IF(R34=4,3,IF(R34=3,1,0)))</f>
        <v>0</v>
      </c>
      <c r="S33" s="101"/>
      <c r="T33" s="100">
        <f t="shared" ref="T33" si="393">IF(T34+U34=0,"",IF(T34=4,3,IF(T34=3,1,0)))</f>
        <v>1</v>
      </c>
      <c r="U33" s="101"/>
      <c r="V33" s="100">
        <f t="shared" ref="V33" si="394">IF(V34+W34=0,"",IF(V34=4,3,IF(V34=3,1,0)))</f>
        <v>1</v>
      </c>
      <c r="W33" s="101"/>
      <c r="X33" s="100">
        <f t="shared" ref="X33" si="395">IF(X34+Y34=0,"",IF(X34=4,3,IF(X34=3,1,0)))</f>
        <v>1</v>
      </c>
      <c r="Y33" s="101"/>
      <c r="Z33" s="100">
        <f t="shared" ref="Z33" si="396">IF(Z34+AA34=0,"",IF(Z34=4,3,IF(Z34=3,1,0)))</f>
        <v>3</v>
      </c>
      <c r="AA33" s="101"/>
      <c r="AB33" s="100">
        <f t="shared" ref="AB33" si="397">IF(AB34+AC34=0,"",IF(AB34=4,3,IF(AB34=3,1,0)))</f>
        <v>3</v>
      </c>
      <c r="AC33" s="101"/>
      <c r="AD33" s="100">
        <f t="shared" ref="AD33" si="398">IF(AD34+AE34=0,"",IF(AD34=4,3,IF(AD34=3,1,0)))</f>
        <v>0</v>
      </c>
      <c r="AE33" s="101"/>
      <c r="AF33" s="100">
        <f t="shared" ref="AF33" si="399">IF(AF34+AG34=0,"",IF(AF34=4,3,IF(AF34=3,1,0)))</f>
        <v>1</v>
      </c>
      <c r="AG33" s="101"/>
      <c r="AH33" s="100">
        <f t="shared" ref="AH33" si="400">IF(AH34+AI34=0,"",IF(AH34=4,3,IF(AH34=3,1,0)))</f>
        <v>3</v>
      </c>
      <c r="AI33" s="101"/>
      <c r="AJ33" s="100">
        <f t="shared" ref="AJ33" si="401">IF(AJ34+AK34=0,"",IF(AJ34=4,3,IF(AJ34=3,1,0)))</f>
        <v>0</v>
      </c>
      <c r="AK33" s="101"/>
      <c r="AL33" s="100">
        <f t="shared" ref="AL33" si="402">IF(AL34+AM34=0,"",IF(AL34=4,3,IF(AL34=3,1,0)))</f>
        <v>3</v>
      </c>
      <c r="AM33" s="101"/>
      <c r="AN33" s="27"/>
      <c r="AO33" s="28"/>
      <c r="AP33" s="100">
        <f t="shared" ref="AP33" si="403">IF(AP34+AQ34=0,"",IF(AP34=4,3,IF(AP34=3,1,0)))</f>
        <v>1</v>
      </c>
      <c r="AQ33" s="101"/>
      <c r="AR33" s="100">
        <f t="shared" ref="AR33" si="404">IF(AR34+AS34=0,"",IF(AR34=4,3,IF(AR34=3,1,0)))</f>
        <v>0</v>
      </c>
      <c r="AS33" s="101"/>
      <c r="AT33" s="100">
        <f t="shared" ref="AT33" si="405">IF(AT34+AU34=0,"",IF(AT34=4,3,IF(AT34=3,1,0)))</f>
        <v>0</v>
      </c>
      <c r="AU33" s="101"/>
      <c r="AV33" s="100">
        <f t="shared" ref="AV33" si="406">IF(AV34+AW34=0,"",IF(AV34=4,3,IF(AV34=3,1,0)))</f>
        <v>1</v>
      </c>
      <c r="AW33" s="101"/>
      <c r="AX33" s="100">
        <f t="shared" ref="AX33" si="407">IF(AX34+AY34=0,"",IF(AX34=4,3,IF(AX34=3,1,0)))</f>
        <v>3</v>
      </c>
      <c r="AY33" s="101"/>
      <c r="AZ33" s="100">
        <f t="shared" ref="AZ33" si="408">IF(AZ34+BA34=0,"",IF(AZ34=4,3,IF(AZ34=3,1,0)))</f>
        <v>1</v>
      </c>
      <c r="BA33" s="101"/>
      <c r="BB33" s="100">
        <f t="shared" ref="BB33" si="409">IF(BB34+BC34=0,"",IF(BB34=4,3,IF(BB34=3,1,0)))</f>
        <v>3</v>
      </c>
      <c r="BC33" s="101"/>
      <c r="BD33" s="100">
        <f t="shared" ref="BD33" si="410">IF(BD34+BE34=0,"",IF(BD34=4,3,IF(BD34=3,1,0)))</f>
        <v>3</v>
      </c>
      <c r="BE33" s="101"/>
      <c r="BF33" s="100">
        <f t="shared" ref="BF33" si="411">IF(BF34+BG34=0,"",IF(BF34=4,3,IF(BF34=3,1,0)))</f>
        <v>0</v>
      </c>
      <c r="BG33" s="101"/>
      <c r="BH33" s="100">
        <f t="shared" ref="BH33" si="412">IF(BH34+BI34=0,"",IF(BH34=4,3,IF(BH34=3,1,0)))</f>
        <v>0</v>
      </c>
      <c r="BI33" s="101"/>
      <c r="BJ33" s="100" t="str">
        <f t="shared" ref="BJ33" si="413">IF(BJ34+BK34=0,"",IF(BJ34=4,3,IF(BJ34=3,1,0)))</f>
        <v/>
      </c>
      <c r="BK33" s="101"/>
      <c r="BL33" s="100">
        <f t="shared" ref="BL33" si="414">IF(BL34+BM34=0,"",IF(BL34=4,3,IF(BL34=3,1,0)))</f>
        <v>0</v>
      </c>
      <c r="BM33" s="101"/>
      <c r="BN33" s="100">
        <f>IF(BN34+BO34=0,"",IF(BN34=4,3,IF(BN34=3,1,0)))</f>
        <v>1</v>
      </c>
      <c r="BO33" s="101"/>
      <c r="BP33" s="100">
        <f>IF(BP34+BQ34=0,"",IF(BP34=4,3,IF(BP34=3,1,0)))</f>
        <v>3</v>
      </c>
      <c r="BQ33" s="101"/>
      <c r="BR33" s="96">
        <f>SUM(BR34/BS34)</f>
        <v>0.9452054794520548</v>
      </c>
      <c r="BS33" s="97"/>
      <c r="BT33" s="116"/>
      <c r="BV33" s="90">
        <f>IF($N31=1,$K31/2)+IF($N31=0,$K31)</f>
        <v>12.5</v>
      </c>
      <c r="BW33" s="90">
        <f>IF($P33=1,$K33/2)+IF($P33=0,$K33)</f>
        <v>33</v>
      </c>
      <c r="BX33" s="90">
        <f>IF($R33=1,$K33/2)+IF($R33=0,$K33)</f>
        <v>33</v>
      </c>
      <c r="BY33" s="90">
        <f>IF($T33=1,$K33/2)+IF($T33=0,$K33)</f>
        <v>16.5</v>
      </c>
      <c r="BZ33" s="90">
        <f>IF($V33=1,$K33/2)+IF($V33=0,$K33)</f>
        <v>16.5</v>
      </c>
      <c r="CA33" s="90">
        <f>IF($X33=1,$K33/2)+IF($X33=0,$K33)</f>
        <v>16.5</v>
      </c>
      <c r="CB33" s="90">
        <f>IF($Z33=1,$K33/2)+IF($Z33=0,$K33)</f>
        <v>0</v>
      </c>
      <c r="CC33" s="90">
        <f>IF($AB33=1,$K33/2)+IF($AB33=0,$K33)</f>
        <v>0</v>
      </c>
      <c r="CD33" s="90">
        <f>IF($AD33=1,$K33/2)+IF($AD33=0,$K33)</f>
        <v>33</v>
      </c>
      <c r="CE33" s="90">
        <f>IF($AF33=1,$K33/2)+IF($AF33=0,$K33)</f>
        <v>16.5</v>
      </c>
      <c r="CF33" s="90">
        <f>IF($AH33=1,$K33/2)+IF($AH33=0,$K33)</f>
        <v>0</v>
      </c>
      <c r="CG33" s="90">
        <f>IF($AJ33=1,$K33/2)+IF($AJ33=0,$K33)</f>
        <v>33</v>
      </c>
      <c r="CH33" s="90">
        <f>IF($AL33=1,$K33/2)+IF($AL33=0,$K33)</f>
        <v>0</v>
      </c>
      <c r="CI33" s="91"/>
      <c r="CJ33" s="90">
        <f>IF($AP33=1,$K33/2)+IF($AP33=0,$K33)</f>
        <v>16.5</v>
      </c>
      <c r="CK33" s="90">
        <f>IF($AR33=1,$K33/2)+IF($AR33=0,$K33)</f>
        <v>33</v>
      </c>
      <c r="CL33" s="90">
        <f>IF($AT33=1,$K33/2)+IF($AT33=0,$K33)</f>
        <v>33</v>
      </c>
      <c r="CM33" s="90">
        <f>IF($AV33=1,$K33/2)+IF($AV33=0,$K33)</f>
        <v>16.5</v>
      </c>
      <c r="CN33" s="90">
        <f>IF($AX33=1,$K33/2)+IF($AX33=0,$K33)</f>
        <v>0</v>
      </c>
      <c r="CO33" s="90">
        <f>IF($AZ33=1,$K33/2)+IF($AZ33=0,$K33)</f>
        <v>16.5</v>
      </c>
      <c r="CP33" s="90">
        <f>IF($BB33=1,$K33/2)+IF($BB33=0,$K33)</f>
        <v>0</v>
      </c>
      <c r="CQ33" s="90">
        <f>IF($BD33=1,$K33/2)+IF($BD33=0,$K33)</f>
        <v>0</v>
      </c>
      <c r="CR33" s="90">
        <f>IF($BF33=1,$K33/2)+IF($BF33=0,$K33)</f>
        <v>33</v>
      </c>
      <c r="CS33" s="90">
        <f>IF($BH33=1,$K33/2)+IF($BH33=0,$K33)</f>
        <v>33</v>
      </c>
      <c r="CT33" s="90">
        <f>IF($BJ33=1,$K33/2)+IF($BJ33=0,$K33)</f>
        <v>0</v>
      </c>
      <c r="CU33" s="90">
        <f>IF($BL33=1,$K33/2)+IF($BL33=0,$K33)</f>
        <v>33</v>
      </c>
      <c r="CV33" s="90">
        <f>IF($BN33=1,$K33/2)+IF($BN33=0,$K33)</f>
        <v>16.5</v>
      </c>
      <c r="CW33" s="90">
        <f>IF($BP33=1,$K33/2)+IF($BP33=0,$K33)</f>
        <v>0</v>
      </c>
    </row>
    <row r="34" spans="1:101" ht="11.25" customHeight="1" x14ac:dyDescent="0.25">
      <c r="A34" s="123"/>
      <c r="B34" s="163"/>
      <c r="C34" s="187"/>
      <c r="D34" s="113"/>
      <c r="E34" s="107"/>
      <c r="F34" s="107"/>
      <c r="G34" s="107"/>
      <c r="H34" s="102"/>
      <c r="I34" s="104"/>
      <c r="J34" s="127"/>
      <c r="K34" s="128"/>
      <c r="L34" s="107"/>
      <c r="M34" s="130"/>
      <c r="N34" s="21">
        <v>3</v>
      </c>
      <c r="O34" s="22">
        <v>3</v>
      </c>
      <c r="P34" s="21">
        <v>2</v>
      </c>
      <c r="Q34" s="22">
        <v>4</v>
      </c>
      <c r="R34" s="21">
        <v>1</v>
      </c>
      <c r="S34" s="22">
        <v>4</v>
      </c>
      <c r="T34" s="21">
        <v>3</v>
      </c>
      <c r="U34" s="22">
        <v>3</v>
      </c>
      <c r="V34" s="23">
        <v>3</v>
      </c>
      <c r="W34" s="24">
        <v>3</v>
      </c>
      <c r="X34" s="23">
        <v>3</v>
      </c>
      <c r="Y34" s="24">
        <v>3</v>
      </c>
      <c r="Z34" s="23">
        <v>4</v>
      </c>
      <c r="AA34" s="24">
        <v>2</v>
      </c>
      <c r="AB34" s="23">
        <v>4</v>
      </c>
      <c r="AC34" s="24">
        <v>1</v>
      </c>
      <c r="AD34" s="23">
        <v>0</v>
      </c>
      <c r="AE34" s="24">
        <v>4</v>
      </c>
      <c r="AF34" s="23">
        <v>3</v>
      </c>
      <c r="AG34" s="24">
        <v>3</v>
      </c>
      <c r="AH34" s="23">
        <v>4</v>
      </c>
      <c r="AI34" s="24">
        <v>1</v>
      </c>
      <c r="AJ34" s="23">
        <v>2</v>
      </c>
      <c r="AK34" s="24">
        <v>4</v>
      </c>
      <c r="AL34" s="23">
        <v>4</v>
      </c>
      <c r="AM34" s="24">
        <v>2</v>
      </c>
      <c r="AN34" s="29"/>
      <c r="AO34" s="30"/>
      <c r="AP34" s="23">
        <v>3</v>
      </c>
      <c r="AQ34" s="24">
        <v>3</v>
      </c>
      <c r="AR34" s="23">
        <v>1</v>
      </c>
      <c r="AS34" s="24">
        <v>4</v>
      </c>
      <c r="AT34" s="23">
        <v>2</v>
      </c>
      <c r="AU34" s="24">
        <v>4</v>
      </c>
      <c r="AV34" s="23">
        <v>3</v>
      </c>
      <c r="AW34" s="24">
        <v>3</v>
      </c>
      <c r="AX34" s="23">
        <v>4</v>
      </c>
      <c r="AY34" s="24">
        <v>2</v>
      </c>
      <c r="AZ34" s="23">
        <v>3</v>
      </c>
      <c r="BA34" s="24">
        <v>3</v>
      </c>
      <c r="BB34" s="23">
        <v>4</v>
      </c>
      <c r="BC34" s="24">
        <v>0</v>
      </c>
      <c r="BD34" s="23">
        <v>4</v>
      </c>
      <c r="BE34" s="24">
        <v>1</v>
      </c>
      <c r="BF34" s="23">
        <v>0</v>
      </c>
      <c r="BG34" s="24">
        <v>4</v>
      </c>
      <c r="BH34" s="23">
        <v>1</v>
      </c>
      <c r="BI34" s="24">
        <v>4</v>
      </c>
      <c r="BJ34" s="23"/>
      <c r="BK34" s="24"/>
      <c r="BL34" s="23">
        <v>1</v>
      </c>
      <c r="BM34" s="24">
        <v>4</v>
      </c>
      <c r="BN34" s="23">
        <v>3</v>
      </c>
      <c r="BO34" s="24">
        <v>3</v>
      </c>
      <c r="BP34" s="23">
        <v>4</v>
      </c>
      <c r="BQ34" s="24">
        <v>1</v>
      </c>
      <c r="BR34" s="25">
        <f>SUM($BP34,$BN34,$BL34,$BJ34,$BH34,$BF34,$BD34,$BB34,$AZ34,$AX34,$AV34,$AT34,$AR34,$AP34,$AN34,$AL34,$AJ34,$AH34,$AF34,$AD34,$AB34,$Z34,$X34,$V34,$T34,$R34,$P34,$N34,)</f>
        <v>69</v>
      </c>
      <c r="BS34" s="26">
        <f>SUM($BQ34,$BO34,$BM34,$BK34,$BI34,$BG34,$BE34,$BC34,$BA34,$AY34,$AW34,$AU34,$AS34,$AQ34,$AO34,$AM34,$AK34,$AI34,$AG34,$AE34,$AC34,$AA34,$Y34,$W34,$U34,$S34,$Q34,$O34,)</f>
        <v>73</v>
      </c>
      <c r="BT34" s="117"/>
      <c r="BV34" s="90"/>
      <c r="BW34" s="90"/>
      <c r="BX34" s="90"/>
      <c r="BY34" s="90"/>
      <c r="BZ34" s="90"/>
      <c r="CA34" s="90"/>
      <c r="CB34" s="90"/>
      <c r="CC34" s="90"/>
      <c r="CD34" s="90"/>
      <c r="CE34" s="90"/>
      <c r="CF34" s="90"/>
      <c r="CG34" s="90"/>
      <c r="CH34" s="90"/>
      <c r="CI34" s="91"/>
      <c r="CJ34" s="90"/>
      <c r="CK34" s="90"/>
      <c r="CL34" s="90"/>
      <c r="CM34" s="90"/>
      <c r="CN34" s="90"/>
      <c r="CO34" s="90"/>
      <c r="CP34" s="90"/>
      <c r="CQ34" s="90"/>
      <c r="CR34" s="90"/>
      <c r="CS34" s="90"/>
      <c r="CT34" s="90"/>
      <c r="CU34" s="90"/>
      <c r="CV34" s="90"/>
      <c r="CW34" s="90"/>
    </row>
    <row r="35" spans="1:101" ht="11.25" customHeight="1" x14ac:dyDescent="0.25">
      <c r="A35" s="118">
        <v>15</v>
      </c>
      <c r="B35" s="193" t="s">
        <v>167</v>
      </c>
      <c r="C35" s="194" t="s">
        <v>168</v>
      </c>
      <c r="D35" s="122"/>
      <c r="E35" s="107">
        <f t="shared" ref="E35" si="415">F35+G35</f>
        <v>1074</v>
      </c>
      <c r="F35" s="107">
        <f t="shared" ref="F35" si="416">IF(I35&gt;150,IF(H35&gt;=65,0,SUM(K35-(COUNT(N35:BQ35))*3*(15+50)%)*10),IF(I35&lt;-150,IF((K35-(COUNT(N35:BQ35))*3*((G35-L35)/10+50)%)*10&lt;1,0,SUM(K35-(COUNT(N35:BQ35))*3*((G35-L35)/10+50)%)*10),SUM(K35-(COUNT(N35:BQ35))*3*((G35-L35)/10+50)%)*10))</f>
        <v>0</v>
      </c>
      <c r="G35" s="107">
        <v>1074</v>
      </c>
      <c r="H35" s="102">
        <f t="shared" ref="H35" si="417">IF(COUNT(N35:BQ35)=0,0,K35/((COUNT(N35:BQ35))*3)%)</f>
        <v>25.641025641025639</v>
      </c>
      <c r="I35" s="103">
        <f t="shared" ref="I35" si="418">G35-L35</f>
        <v>-180.15384615384619</v>
      </c>
      <c r="J35" s="127">
        <v>26</v>
      </c>
      <c r="K35" s="128">
        <f>SUM(N35:BQ35)</f>
        <v>20</v>
      </c>
      <c r="L35" s="107">
        <f t="shared" ref="L35" si="419">(SUM($G$7:$G$62)-G35)/(COUNT($G$7:$G$62)-1)</f>
        <v>1254.1538461538462</v>
      </c>
      <c r="M35" s="130">
        <f>CJ63</f>
        <v>277</v>
      </c>
      <c r="N35" s="100">
        <f t="shared" ref="N35" si="420">IF(N36+O36=0,"",IF(N36=4,3,IF(N36=3,1,0)))</f>
        <v>0</v>
      </c>
      <c r="O35" s="101"/>
      <c r="P35" s="100">
        <f t="shared" ref="P35" si="421">IF(P36+Q36=0,"",IF(P36=4,3,IF(P36=3,1,0)))</f>
        <v>3</v>
      </c>
      <c r="Q35" s="101"/>
      <c r="R35" s="100">
        <f t="shared" ref="R35" si="422">IF(R36+S36=0,"",IF(R36=4,3,IF(R36=3,1,0)))</f>
        <v>0</v>
      </c>
      <c r="S35" s="101"/>
      <c r="T35" s="100">
        <f t="shared" ref="T35" si="423">IF(T36+U36=0,"",IF(T36=4,3,IF(T36=3,1,0)))</f>
        <v>1</v>
      </c>
      <c r="U35" s="101"/>
      <c r="V35" s="100">
        <f t="shared" ref="V35" si="424">IF(V36+W36=0,"",IF(V36=4,3,IF(V36=3,1,0)))</f>
        <v>1</v>
      </c>
      <c r="W35" s="101"/>
      <c r="X35" s="100">
        <f t="shared" ref="X35" si="425">IF(X36+Y36=0,"",IF(X36=4,3,IF(X36=3,1,0)))</f>
        <v>0</v>
      </c>
      <c r="Y35" s="101"/>
      <c r="Z35" s="100">
        <f t="shared" ref="Z35" si="426">IF(Z36+AA36=0,"",IF(Z36=4,3,IF(Z36=3,1,0)))</f>
        <v>0</v>
      </c>
      <c r="AA35" s="101"/>
      <c r="AB35" s="100">
        <f t="shared" ref="AB35" si="427">IF(AB36+AC36=0,"",IF(AB36=4,3,IF(AB36=3,1,0)))</f>
        <v>1</v>
      </c>
      <c r="AC35" s="101"/>
      <c r="AD35" s="100">
        <f t="shared" ref="AD35" si="428">IF(AD36+AE36=0,"",IF(AD36=4,3,IF(AD36=3,1,0)))</f>
        <v>1</v>
      </c>
      <c r="AE35" s="101"/>
      <c r="AF35" s="100">
        <f t="shared" ref="AF35" si="429">IF(AF36+AG36=0,"",IF(AF36=4,3,IF(AF36=3,1,0)))</f>
        <v>3</v>
      </c>
      <c r="AG35" s="101"/>
      <c r="AH35" s="100">
        <f t="shared" ref="AH35" si="430">IF(AH36+AI36=0,"",IF(AH36=4,3,IF(AH36=3,1,0)))</f>
        <v>0</v>
      </c>
      <c r="AI35" s="101"/>
      <c r="AJ35" s="100">
        <f t="shared" ref="AJ35" si="431">IF(AJ36+AK36=0,"",IF(AJ36=4,3,IF(AJ36=3,1,0)))</f>
        <v>0</v>
      </c>
      <c r="AK35" s="101"/>
      <c r="AL35" s="100">
        <f t="shared" ref="AL35" si="432">IF(AL36+AM36=0,"",IF(AL36=4,3,IF(AL36=3,1,0)))</f>
        <v>1</v>
      </c>
      <c r="AM35" s="101"/>
      <c r="AN35" s="100">
        <f t="shared" ref="AN35" si="433">IF(AN36+AO36=0,"",IF(AN36=4,3,IF(AN36=3,1,0)))</f>
        <v>1</v>
      </c>
      <c r="AO35" s="101"/>
      <c r="AP35" s="27"/>
      <c r="AQ35" s="28"/>
      <c r="AR35" s="100">
        <f>IF(AR36+AS36=0,"",IF(AR36=4,3,IF(AR36=3,1,0)))</f>
        <v>1</v>
      </c>
      <c r="AS35" s="101"/>
      <c r="AT35" s="100">
        <f t="shared" ref="AT35" si="434">IF(AT36+AU36=0,"",IF(AT36=4,3,IF(AT36=3,1,0)))</f>
        <v>0</v>
      </c>
      <c r="AU35" s="101"/>
      <c r="AV35" s="100">
        <f t="shared" ref="AV35" si="435">IF(AV36+AW36=0,"",IF(AV36=4,3,IF(AV36=3,1,0)))</f>
        <v>0</v>
      </c>
      <c r="AW35" s="101"/>
      <c r="AX35" s="100">
        <f t="shared" ref="AX35" si="436">IF(AX36+AY36=0,"",IF(AX36=4,3,IF(AX36=3,1,0)))</f>
        <v>1</v>
      </c>
      <c r="AY35" s="101"/>
      <c r="AZ35" s="100">
        <f t="shared" ref="AZ35" si="437">IF(AZ36+BA36=0,"",IF(AZ36=4,3,IF(AZ36=3,1,0)))</f>
        <v>1</v>
      </c>
      <c r="BA35" s="101"/>
      <c r="BB35" s="100">
        <f t="shared" ref="BB35" si="438">IF(BB36+BC36=0,"",IF(BB36=4,3,IF(BB36=3,1,0)))</f>
        <v>0</v>
      </c>
      <c r="BC35" s="101"/>
      <c r="BD35" s="100">
        <f t="shared" ref="BD35" si="439">IF(BD36+BE36=0,"",IF(BD36=4,3,IF(BD36=3,1,0)))</f>
        <v>0</v>
      </c>
      <c r="BE35" s="101"/>
      <c r="BF35" s="100">
        <f t="shared" ref="BF35" si="440">IF(BF36+BG36=0,"",IF(BF36=4,3,IF(BF36=3,1,0)))</f>
        <v>0</v>
      </c>
      <c r="BG35" s="101"/>
      <c r="BH35" s="100">
        <f t="shared" ref="BH35" si="441">IF(BH36+BI36=0,"",IF(BH36=4,3,IF(BH36=3,1,0)))</f>
        <v>1</v>
      </c>
      <c r="BI35" s="101"/>
      <c r="BJ35" s="100" t="str">
        <f t="shared" ref="BJ35" si="442">IF(BJ36+BK36=0,"",IF(BJ36=4,3,IF(BJ36=3,1,0)))</f>
        <v/>
      </c>
      <c r="BK35" s="101"/>
      <c r="BL35" s="100">
        <f t="shared" ref="BL35" si="443">IF(BL36+BM36=0,"",IF(BL36=4,3,IF(BL36=3,1,0)))</f>
        <v>0</v>
      </c>
      <c r="BM35" s="101"/>
      <c r="BN35" s="94">
        <f t="shared" ref="BN35" si="444">IF(BN36+BO36=0,"",IF(BN36=4,3,IF(BN36=3,1,0)))</f>
        <v>3</v>
      </c>
      <c r="BO35" s="95"/>
      <c r="BP35" s="94">
        <f t="shared" ref="BP35" si="445">IF(BP36+BQ36=0,"",IF(BP36=4,3,IF(BP36=3,1,0)))</f>
        <v>1</v>
      </c>
      <c r="BQ35" s="95"/>
      <c r="BR35" s="96">
        <f>SUM(BR36/BS36)</f>
        <v>0.69411764705882351</v>
      </c>
      <c r="BS35" s="97"/>
      <c r="BT35" s="116"/>
      <c r="BV35" s="90">
        <f>IF($N33=1,$K33/2)+IF($N33=0,$K33)</f>
        <v>16.5</v>
      </c>
      <c r="BW35" s="90">
        <f>IF($P35=1,$K35/2)+IF($P35=0,$K35)</f>
        <v>0</v>
      </c>
      <c r="BX35" s="90">
        <f>IF($R35=1,$K35/2)+IF($R35=0,$K35)</f>
        <v>20</v>
      </c>
      <c r="BY35" s="90">
        <f>IF($T35=1,$K35/2)+IF($T35=0,$K35)</f>
        <v>10</v>
      </c>
      <c r="BZ35" s="90">
        <f>IF($V35=1,$K35/2)+IF($V35=0,$K35)</f>
        <v>10</v>
      </c>
      <c r="CA35" s="90">
        <f>IF($X35=1,$K35/2)+IF($X35=0,$K35)</f>
        <v>20</v>
      </c>
      <c r="CB35" s="90">
        <f>IF($Z35=1,$K35/2)+IF($Z35=0,$K35)</f>
        <v>20</v>
      </c>
      <c r="CC35" s="90">
        <f>IF($AB35=1,$K35/2)+IF($AB35=0,$K35)</f>
        <v>10</v>
      </c>
      <c r="CD35" s="90">
        <f>IF($AD35=1,$K35/2)+IF($AD35=0,$K35)</f>
        <v>10</v>
      </c>
      <c r="CE35" s="93">
        <f>IF($AF35=1,$K35/2)+IF($AF35=0,$K35)</f>
        <v>0</v>
      </c>
      <c r="CF35" s="90">
        <f>IF($AH35=1,$K35/2)+IF($AH35=0,$K35)</f>
        <v>20</v>
      </c>
      <c r="CG35" s="90">
        <f>IF($AJ35=1,$K35/2)+IF($AJ35=0,$K35)</f>
        <v>20</v>
      </c>
      <c r="CH35" s="90">
        <f>IF($AL35=1,$K35/2)+IF($AL35=0,$K35)</f>
        <v>10</v>
      </c>
      <c r="CI35" s="90">
        <f>IF($AN35=1,$K35/2)+IF($AN35=0,$K35)</f>
        <v>10</v>
      </c>
      <c r="CJ35" s="91"/>
      <c r="CK35" s="90">
        <f>IF($AR35=1,$K35/2)+IF($AR35=0,$K35)</f>
        <v>10</v>
      </c>
      <c r="CL35" s="90">
        <f>IF($AT35=1,$K35/2)+IF($AT35=0,$K35)</f>
        <v>20</v>
      </c>
      <c r="CM35" s="90">
        <f>IF($AV35=1,$K35/2)+IF($AV35=0,$K35)</f>
        <v>20</v>
      </c>
      <c r="CN35" s="90">
        <f>IF($AX35=1,$K35/2)+IF($AX35=0,$K35)</f>
        <v>10</v>
      </c>
      <c r="CO35" s="90">
        <f>IF($AZ35=1,$K35/2)+IF($AZ35=0,$K35)</f>
        <v>10</v>
      </c>
      <c r="CP35" s="90">
        <f>IF($BB35=1,$K35/2)+IF($BB35=0,$K35)</f>
        <v>20</v>
      </c>
      <c r="CQ35" s="90">
        <f>IF($BD35=1,$K35/2)+IF($BD35=0,$K35)</f>
        <v>20</v>
      </c>
      <c r="CR35" s="90">
        <f>IF($BF35=1,$K35/2)+IF($BF35=0,$K35)</f>
        <v>20</v>
      </c>
      <c r="CS35" s="90">
        <f>IF($BH35=1,$K35/2)+IF($BH35=0,$K35)</f>
        <v>10</v>
      </c>
      <c r="CT35" s="90">
        <f>IF($BJ35=1,$K35/2)+IF($BJ35=0,$K35)</f>
        <v>0</v>
      </c>
      <c r="CU35" s="90">
        <f>IF($BL35=1,$K35/2)+IF($BL35=0,$K35)</f>
        <v>20</v>
      </c>
      <c r="CV35" s="90">
        <f>IF($BN35=1,$K35/2)+IF($BN35=0,$K35)</f>
        <v>0</v>
      </c>
      <c r="CW35" s="90">
        <f>IF($BP35=1,$K35/2)+IF($BP35=0,$K35)</f>
        <v>10</v>
      </c>
    </row>
    <row r="36" spans="1:101" ht="11.25" customHeight="1" x14ac:dyDescent="0.25">
      <c r="A36" s="121"/>
      <c r="B36" s="193"/>
      <c r="C36" s="194"/>
      <c r="D36" s="113"/>
      <c r="E36" s="107"/>
      <c r="F36" s="107"/>
      <c r="G36" s="107"/>
      <c r="H36" s="102"/>
      <c r="I36" s="104"/>
      <c r="J36" s="127"/>
      <c r="K36" s="128"/>
      <c r="L36" s="107"/>
      <c r="M36" s="130"/>
      <c r="N36" s="37">
        <v>0</v>
      </c>
      <c r="O36" s="38">
        <v>4</v>
      </c>
      <c r="P36" s="37">
        <v>4</v>
      </c>
      <c r="Q36" s="38">
        <v>2</v>
      </c>
      <c r="R36" s="37">
        <v>2</v>
      </c>
      <c r="S36" s="38">
        <v>4</v>
      </c>
      <c r="T36" s="37">
        <v>3</v>
      </c>
      <c r="U36" s="38">
        <v>3</v>
      </c>
      <c r="V36" s="37">
        <v>3</v>
      </c>
      <c r="W36" s="38">
        <v>3</v>
      </c>
      <c r="X36" s="41">
        <v>1</v>
      </c>
      <c r="Y36" s="42">
        <v>4</v>
      </c>
      <c r="Z36" s="41">
        <v>1</v>
      </c>
      <c r="AA36" s="42">
        <v>4</v>
      </c>
      <c r="AB36" s="41">
        <v>3</v>
      </c>
      <c r="AC36" s="42">
        <v>3</v>
      </c>
      <c r="AD36" s="41">
        <v>3</v>
      </c>
      <c r="AE36" s="42">
        <v>3</v>
      </c>
      <c r="AF36" s="41">
        <v>4</v>
      </c>
      <c r="AG36" s="42">
        <v>2</v>
      </c>
      <c r="AH36" s="41">
        <v>1</v>
      </c>
      <c r="AI36" s="42">
        <v>4</v>
      </c>
      <c r="AJ36" s="41">
        <v>1</v>
      </c>
      <c r="AK36" s="42">
        <v>4</v>
      </c>
      <c r="AL36" s="41">
        <v>3</v>
      </c>
      <c r="AM36" s="42">
        <v>3</v>
      </c>
      <c r="AN36" s="41">
        <v>3</v>
      </c>
      <c r="AO36" s="42">
        <v>3</v>
      </c>
      <c r="AP36" s="45"/>
      <c r="AQ36" s="46"/>
      <c r="AR36" s="23">
        <v>3</v>
      </c>
      <c r="AS36" s="24">
        <v>3</v>
      </c>
      <c r="AT36" s="23">
        <v>2</v>
      </c>
      <c r="AU36" s="24">
        <v>4</v>
      </c>
      <c r="AV36" s="23">
        <v>2</v>
      </c>
      <c r="AW36" s="24">
        <v>4</v>
      </c>
      <c r="AX36" s="23">
        <v>3</v>
      </c>
      <c r="AY36" s="24">
        <v>3</v>
      </c>
      <c r="AZ36" s="23">
        <v>3</v>
      </c>
      <c r="BA36" s="24">
        <v>3</v>
      </c>
      <c r="BB36" s="23">
        <v>2</v>
      </c>
      <c r="BC36" s="24">
        <v>4</v>
      </c>
      <c r="BD36" s="23">
        <v>0</v>
      </c>
      <c r="BE36" s="24">
        <v>4</v>
      </c>
      <c r="BF36" s="23">
        <v>1</v>
      </c>
      <c r="BG36" s="24">
        <v>4</v>
      </c>
      <c r="BH36" s="23">
        <v>3</v>
      </c>
      <c r="BI36" s="24">
        <v>3</v>
      </c>
      <c r="BJ36" s="23"/>
      <c r="BK36" s="24"/>
      <c r="BL36" s="23">
        <v>1</v>
      </c>
      <c r="BM36" s="24">
        <v>4</v>
      </c>
      <c r="BN36" s="17">
        <v>4</v>
      </c>
      <c r="BO36" s="18">
        <v>0</v>
      </c>
      <c r="BP36" s="17">
        <v>3</v>
      </c>
      <c r="BQ36" s="18">
        <v>3</v>
      </c>
      <c r="BR36" s="25">
        <f>SUM($BP36,$BN36,$BL36,$BJ36,$BH36,$BF36,$BD36,$BB36,$AZ36,$AX36,$AV36,$AT36,$AR36,$AP36,$AN36,$AL36,$AJ36,$AH36,$AF36,$AD36,$AB36,$Z36,$X36,$V36,$T36,$R36,$P36,$N36,)</f>
        <v>59</v>
      </c>
      <c r="BS36" s="26">
        <f>SUM($BQ36,$BO36,$BM36,$BK36,$BI36,$BG36,$BE36,$BC36,$BA36,$AY36,$AW36,$AU36,$AS36,$AQ36,$AO36,$AM36,$AK36,$AI36,$AG36,$AE36,$AC36,$AA36,$Y36,$W36,$U36,$S36,$Q36,$O36,)</f>
        <v>85</v>
      </c>
      <c r="BT36" s="117"/>
      <c r="BV36" s="90"/>
      <c r="BW36" s="90"/>
      <c r="BX36" s="90"/>
      <c r="BY36" s="90"/>
      <c r="BZ36" s="90"/>
      <c r="CA36" s="90"/>
      <c r="CB36" s="90"/>
      <c r="CC36" s="90"/>
      <c r="CD36" s="90"/>
      <c r="CE36" s="93"/>
      <c r="CF36" s="90"/>
      <c r="CG36" s="90"/>
      <c r="CH36" s="90"/>
      <c r="CI36" s="90"/>
      <c r="CJ36" s="91"/>
      <c r="CK36" s="90"/>
      <c r="CL36" s="90"/>
      <c r="CM36" s="90"/>
      <c r="CN36" s="90"/>
      <c r="CO36" s="90"/>
      <c r="CP36" s="90"/>
      <c r="CQ36" s="90"/>
      <c r="CR36" s="90"/>
      <c r="CS36" s="90"/>
      <c r="CT36" s="90"/>
      <c r="CU36" s="90"/>
      <c r="CV36" s="90"/>
      <c r="CW36" s="90"/>
    </row>
    <row r="37" spans="1:101" ht="11.25" customHeight="1" x14ac:dyDescent="0.25">
      <c r="A37" s="118">
        <v>16</v>
      </c>
      <c r="B37" s="163" t="s">
        <v>169</v>
      </c>
      <c r="C37" s="187" t="s">
        <v>48</v>
      </c>
      <c r="D37" s="112"/>
      <c r="E37" s="107">
        <f t="shared" ref="E37" si="446">F37+G37</f>
        <v>1119.4099999999999</v>
      </c>
      <c r="F37" s="107">
        <f t="shared" ref="F37" si="447">IF(I37&gt;150,IF(H37&gt;=65,0,SUM(K37-(COUNT(N37:BQ37))*3*(15+50)%)*10),IF(I37&lt;-150,IF((K37-(COUNT(N37:BQ37))*3*((G37-L37)/10+50)%)*10&lt;1,0,SUM(K37-(COUNT(N37:BQ37))*3*((G37-L37)/10+50)%)*10),SUM(K37-(COUNT(N37:BQ37))*3*((G37-L37)/10+50)%)*10))</f>
        <v>-85.590000000000046</v>
      </c>
      <c r="G37" s="107">
        <v>1205</v>
      </c>
      <c r="H37" s="102">
        <f t="shared" ref="H37" si="448">IF(COUNT(N37:BQ37)=0,0,K37/((COUNT(N37:BQ37))*3)%)</f>
        <v>34.615384615384613</v>
      </c>
      <c r="I37" s="103">
        <f t="shared" ref="I37" si="449">G37-L37</f>
        <v>-44.115384615384528</v>
      </c>
      <c r="J37" s="190">
        <v>21</v>
      </c>
      <c r="K37" s="128">
        <f>SUM(N37:BQ37)</f>
        <v>27</v>
      </c>
      <c r="L37" s="107">
        <f t="shared" ref="L37" si="450">(SUM($G$7:$G$62)-G37)/(COUNT($G$7:$G$62)-1)</f>
        <v>1249.1153846153845</v>
      </c>
      <c r="M37" s="130">
        <f>CK63</f>
        <v>329.5</v>
      </c>
      <c r="N37" s="100">
        <f t="shared" ref="N37" si="451">IF(N38+O38=0,"",IF(N38=4,3,IF(N38=3,1,0)))</f>
        <v>1</v>
      </c>
      <c r="O37" s="101"/>
      <c r="P37" s="100">
        <f t="shared" ref="P37" si="452">IF(P38+Q38=0,"",IF(P38=4,3,IF(P38=3,1,0)))</f>
        <v>0</v>
      </c>
      <c r="Q37" s="101"/>
      <c r="R37" s="100">
        <f t="shared" ref="R37" si="453">IF(R38+S38=0,"",IF(R38=4,3,IF(R38=3,1,0)))</f>
        <v>0</v>
      </c>
      <c r="S37" s="101"/>
      <c r="T37" s="100">
        <f t="shared" ref="T37" si="454">IF(T38+U38=0,"",IF(T38=4,3,IF(T38=3,1,0)))</f>
        <v>0</v>
      </c>
      <c r="U37" s="101"/>
      <c r="V37" s="100">
        <f t="shared" ref="V37" si="455">IF(V38+W38=0,"",IF(V38=4,3,IF(V38=3,1,0)))</f>
        <v>1</v>
      </c>
      <c r="W37" s="101"/>
      <c r="X37" s="100">
        <f t="shared" ref="X37" si="456">IF(X38+Y38=0,"",IF(X38=4,3,IF(X38=3,1,0)))</f>
        <v>1</v>
      </c>
      <c r="Y37" s="101"/>
      <c r="Z37" s="100">
        <f t="shared" ref="Z37" si="457">IF(Z38+AA38=0,"",IF(Z38=4,3,IF(Z38=3,1,0)))</f>
        <v>0</v>
      </c>
      <c r="AA37" s="101"/>
      <c r="AB37" s="100">
        <f t="shared" ref="AB37" si="458">IF(AB38+AC38=0,"",IF(AB38=4,3,IF(AB38=3,1,0)))</f>
        <v>3</v>
      </c>
      <c r="AC37" s="101"/>
      <c r="AD37" s="100">
        <f t="shared" ref="AD37" si="459">IF(AD38+AE38=0,"",IF(AD38=4,3,IF(AD38=3,1,0)))</f>
        <v>1</v>
      </c>
      <c r="AE37" s="101"/>
      <c r="AF37" s="100">
        <f t="shared" ref="AF37" si="460">IF(AF38+AG38=0,"",IF(AF38=4,3,IF(AF38=3,1,0)))</f>
        <v>0</v>
      </c>
      <c r="AG37" s="101"/>
      <c r="AH37" s="100">
        <f t="shared" ref="AH37" si="461">IF(AH38+AI38=0,"",IF(AH38=4,3,IF(AH38=3,1,0)))</f>
        <v>1</v>
      </c>
      <c r="AI37" s="101"/>
      <c r="AJ37" s="100">
        <f t="shared" ref="AJ37" si="462">IF(AJ38+AK38=0,"",IF(AJ38=4,3,IF(AJ38=3,1,0)))</f>
        <v>0</v>
      </c>
      <c r="AK37" s="101"/>
      <c r="AL37" s="100">
        <f t="shared" ref="AL37" si="463">IF(AL38+AM38=0,"",IF(AL38=4,3,IF(AL38=3,1,0)))</f>
        <v>3</v>
      </c>
      <c r="AM37" s="101"/>
      <c r="AN37" s="100">
        <f t="shared" ref="AN37" si="464">IF(AN38+AO38=0,"",IF(AN38=4,3,IF(AN38=3,1,0)))</f>
        <v>3</v>
      </c>
      <c r="AO37" s="101"/>
      <c r="AP37" s="100">
        <f>IF(AP38+AQ38=0,"",IF(AP38=4,3,IF(AP38=3,1,0)))</f>
        <v>1</v>
      </c>
      <c r="AQ37" s="101"/>
      <c r="AR37" s="27"/>
      <c r="AS37" s="28"/>
      <c r="AT37" s="100">
        <f t="shared" ref="AT37" si="465">IF(AT38+AU38=0,"",IF(AT38=4,3,IF(AT38=3,1,0)))</f>
        <v>0</v>
      </c>
      <c r="AU37" s="101"/>
      <c r="AV37" s="100">
        <f t="shared" ref="AV37" si="466">IF(AV38+AW38=0,"",IF(AV38=4,3,IF(AV38=3,1,0)))</f>
        <v>3</v>
      </c>
      <c r="AW37" s="101"/>
      <c r="AX37" s="100">
        <f t="shared" ref="AX37" si="467">IF(AX38+AY38=0,"",IF(AX38=4,3,IF(AX38=3,1,0)))</f>
        <v>0</v>
      </c>
      <c r="AY37" s="101"/>
      <c r="AZ37" s="100">
        <f t="shared" ref="AZ37" si="468">IF(AZ38+BA38=0,"",IF(AZ38=4,3,IF(AZ38=3,1,0)))</f>
        <v>1</v>
      </c>
      <c r="BA37" s="101"/>
      <c r="BB37" s="100">
        <f t="shared" ref="BB37" si="469">IF(BB38+BC38=0,"",IF(BB38=4,3,IF(BB38=3,1,0)))</f>
        <v>0</v>
      </c>
      <c r="BC37" s="101"/>
      <c r="BD37" s="100">
        <f t="shared" ref="BD37" si="470">IF(BD38+BE38=0,"",IF(BD38=4,3,IF(BD38=3,1,0)))</f>
        <v>1</v>
      </c>
      <c r="BE37" s="101"/>
      <c r="BF37" s="100">
        <f t="shared" ref="BF37" si="471">IF(BF38+BG38=0,"",IF(BF38=4,3,IF(BF38=3,1,0)))</f>
        <v>0</v>
      </c>
      <c r="BG37" s="101"/>
      <c r="BH37" s="100">
        <f t="shared" ref="BH37" si="472">IF(BH38+BI38=0,"",IF(BH38=4,3,IF(BH38=3,1,0)))</f>
        <v>3</v>
      </c>
      <c r="BI37" s="101"/>
      <c r="BJ37" s="100" t="str">
        <f t="shared" ref="BJ37" si="473">IF(BJ38+BK38=0,"",IF(BJ38=4,3,IF(BJ38=3,1,0)))</f>
        <v/>
      </c>
      <c r="BK37" s="101"/>
      <c r="BL37" s="100">
        <f t="shared" ref="BL37" si="474">IF(BL38+BM38=0,"",IF(BL38=4,3,IF(BL38=3,1,0)))</f>
        <v>1</v>
      </c>
      <c r="BM37" s="101"/>
      <c r="BN37" s="94">
        <f t="shared" ref="BN37" si="475">IF(BN38+BO38=0,"",IF(BN38=4,3,IF(BN38=3,1,0)))</f>
        <v>3</v>
      </c>
      <c r="BO37" s="95"/>
      <c r="BP37" s="94">
        <f t="shared" ref="BP37" si="476">IF(BP38+BQ38=0,"",IF(BP38=4,3,IF(BP38=3,1,0)))</f>
        <v>0</v>
      </c>
      <c r="BQ37" s="95"/>
      <c r="BR37" s="96">
        <f>SUM(BR38/BS38)</f>
        <v>0.8571428571428571</v>
      </c>
      <c r="BS37" s="97"/>
      <c r="BT37" s="116"/>
      <c r="BV37" s="90">
        <f>IF($N35=1,$K35/2)+IF($N35=0,$K35)</f>
        <v>20</v>
      </c>
      <c r="BW37" s="90">
        <f>IF($P37=1,$K37/2)+IF($P37=0,$K37)</f>
        <v>27</v>
      </c>
      <c r="BX37" s="90">
        <f>IF($R37=1,$K37/2)+IF($R37=0,$K37)</f>
        <v>27</v>
      </c>
      <c r="BY37" s="90">
        <f>IF($T37=1,$K37/2)+IF($T37=0,$K37)</f>
        <v>27</v>
      </c>
      <c r="BZ37" s="90">
        <f>IF($V37=1,$K37/2)+IF($V37=0,$K37)</f>
        <v>13.5</v>
      </c>
      <c r="CA37" s="90">
        <f>IF($X37=1,$K37/2)+IF($X37=0,$K37)</f>
        <v>13.5</v>
      </c>
      <c r="CB37" s="90">
        <f>IF($Z37=1,$K37/2)+IF($Z37=0,$K37)</f>
        <v>27</v>
      </c>
      <c r="CC37" s="90">
        <f>IF($AB37=1,$K37/2)+IF($AB37=0,$K37)</f>
        <v>0</v>
      </c>
      <c r="CD37" s="93">
        <f>IF($AD37=1,$K37/2)+IF($AD37=0,$K37)</f>
        <v>13.5</v>
      </c>
      <c r="CE37" s="93">
        <f>IF($AF37=1,$K37/2)+IF($AF37=0,$K37)</f>
        <v>27</v>
      </c>
      <c r="CF37" s="90">
        <f>IF($AH37=1,$K37/2)+IF($AH37=0,$K37)</f>
        <v>13.5</v>
      </c>
      <c r="CG37" s="90">
        <f>IF($AJ37=1,$K37/2)+IF($AJ37=0,$K37)</f>
        <v>27</v>
      </c>
      <c r="CH37" s="90">
        <f>IF($AL37=1,$K37/2)+IF($AL37=0,$K37)</f>
        <v>0</v>
      </c>
      <c r="CI37" s="90">
        <f>IF($AN37=1,$K37/2)+IF($AN37=0,$K37)</f>
        <v>0</v>
      </c>
      <c r="CJ37" s="90">
        <f>IF($AP37=1,$K37/2)+IF($AP37=0,$K37)</f>
        <v>13.5</v>
      </c>
      <c r="CK37" s="91"/>
      <c r="CL37" s="90">
        <f>IF($AT37=1,$K37/2)+IF($AT37=0,$K37)</f>
        <v>27</v>
      </c>
      <c r="CM37" s="90">
        <f>IF($AV37=1,$K37/2)+IF($AV37=0,$K37)</f>
        <v>0</v>
      </c>
      <c r="CN37" s="90">
        <f>IF($AX37=1,$K37/2)+IF($AX37=0,$K37)</f>
        <v>27</v>
      </c>
      <c r="CO37" s="90">
        <f>IF($AZ37=1,$K37/2)+IF($AZ37=0,$K37)</f>
        <v>13.5</v>
      </c>
      <c r="CP37" s="90">
        <f>IF($BB37=1,$K37/2)+IF($BB37=0,$K37)</f>
        <v>27</v>
      </c>
      <c r="CQ37" s="90">
        <f>IF($BD37=1,$K37/2)+IF($BD37=0,$K37)</f>
        <v>13.5</v>
      </c>
      <c r="CR37" s="90">
        <f>IF($BF37=1,$K37/2)+IF($BF37=0,$K37)</f>
        <v>27</v>
      </c>
      <c r="CS37" s="90">
        <f>IF($BH37=1,$K37/2)+IF($BH37=0,$K37)</f>
        <v>0</v>
      </c>
      <c r="CT37" s="90">
        <f>IF($BJ37=1,$K37/2)+IF($BJ37=0,$K37)</f>
        <v>0</v>
      </c>
      <c r="CU37" s="90">
        <f>IF($BL37=1,$K37/2)+IF($BL37=0,$K37)</f>
        <v>13.5</v>
      </c>
      <c r="CV37" s="90">
        <f>IF($BN37=1,$K37/2)+IF($BN37=0,$K37)</f>
        <v>0</v>
      </c>
      <c r="CW37" s="90">
        <f>IF($BP37=1,$K37/2)+IF($BP37=0,$K37)</f>
        <v>27</v>
      </c>
    </row>
    <row r="38" spans="1:101" ht="11.25" customHeight="1" x14ac:dyDescent="0.25">
      <c r="A38" s="109"/>
      <c r="B38" s="163"/>
      <c r="C38" s="187"/>
      <c r="D38" s="113"/>
      <c r="E38" s="107"/>
      <c r="F38" s="107"/>
      <c r="G38" s="107"/>
      <c r="H38" s="102"/>
      <c r="I38" s="104"/>
      <c r="J38" s="190"/>
      <c r="K38" s="128"/>
      <c r="L38" s="107"/>
      <c r="M38" s="130"/>
      <c r="N38" s="47">
        <v>3</v>
      </c>
      <c r="O38" s="22">
        <v>3</v>
      </c>
      <c r="P38" s="21">
        <v>1</v>
      </c>
      <c r="Q38" s="22">
        <v>4</v>
      </c>
      <c r="R38" s="21">
        <v>1</v>
      </c>
      <c r="S38" s="22">
        <v>4</v>
      </c>
      <c r="T38" s="21">
        <v>0</v>
      </c>
      <c r="U38" s="22">
        <v>4</v>
      </c>
      <c r="V38" s="21">
        <v>3</v>
      </c>
      <c r="W38" s="22">
        <v>3</v>
      </c>
      <c r="X38" s="21">
        <v>3</v>
      </c>
      <c r="Y38" s="22">
        <v>3</v>
      </c>
      <c r="Z38" s="23">
        <v>1</v>
      </c>
      <c r="AA38" s="24">
        <v>4</v>
      </c>
      <c r="AB38" s="23">
        <v>4</v>
      </c>
      <c r="AC38" s="24">
        <v>2</v>
      </c>
      <c r="AD38" s="23">
        <v>3</v>
      </c>
      <c r="AE38" s="24">
        <v>3</v>
      </c>
      <c r="AF38" s="23">
        <v>2</v>
      </c>
      <c r="AG38" s="24">
        <v>4</v>
      </c>
      <c r="AH38" s="23">
        <v>3</v>
      </c>
      <c r="AI38" s="24">
        <v>3</v>
      </c>
      <c r="AJ38" s="23">
        <v>1</v>
      </c>
      <c r="AK38" s="24">
        <v>4</v>
      </c>
      <c r="AL38" s="23">
        <v>4</v>
      </c>
      <c r="AM38" s="24">
        <v>0</v>
      </c>
      <c r="AN38" s="23">
        <v>4</v>
      </c>
      <c r="AO38" s="24">
        <v>1</v>
      </c>
      <c r="AP38" s="23">
        <v>3</v>
      </c>
      <c r="AQ38" s="24">
        <v>3</v>
      </c>
      <c r="AR38" s="29"/>
      <c r="AS38" s="30"/>
      <c r="AT38" s="23">
        <v>1</v>
      </c>
      <c r="AU38" s="24">
        <v>4</v>
      </c>
      <c r="AV38" s="23">
        <v>4</v>
      </c>
      <c r="AW38" s="24">
        <v>0</v>
      </c>
      <c r="AX38" s="23">
        <v>2</v>
      </c>
      <c r="AY38" s="24">
        <v>4</v>
      </c>
      <c r="AZ38" s="23">
        <v>3</v>
      </c>
      <c r="BA38" s="24">
        <v>3</v>
      </c>
      <c r="BB38" s="23">
        <v>2</v>
      </c>
      <c r="BC38" s="24">
        <v>4</v>
      </c>
      <c r="BD38" s="23">
        <v>3</v>
      </c>
      <c r="BE38" s="24">
        <v>3</v>
      </c>
      <c r="BF38" s="23">
        <v>2</v>
      </c>
      <c r="BG38" s="24">
        <v>4</v>
      </c>
      <c r="BH38" s="23">
        <v>4</v>
      </c>
      <c r="BI38" s="24">
        <v>2</v>
      </c>
      <c r="BJ38" s="23"/>
      <c r="BK38" s="24"/>
      <c r="BL38" s="23">
        <v>3</v>
      </c>
      <c r="BM38" s="24">
        <v>3</v>
      </c>
      <c r="BN38" s="17">
        <v>4</v>
      </c>
      <c r="BO38" s="18">
        <v>1</v>
      </c>
      <c r="BP38" s="17">
        <v>2</v>
      </c>
      <c r="BQ38" s="18">
        <v>4</v>
      </c>
      <c r="BR38" s="25">
        <f>SUM($BP38,$BN38,$BL38,$BJ38,$BH38,$BF38,$BD38,$BB38,$AZ38,$AX38,$AV38,$AT38,$AR38,$AP38,$AN38,$AL38,$AJ38,$AH38,$AF38,$AD38,$AB38,$Z38,$X38,$V38,$T38,$R38,$P38,$N38,)</f>
        <v>66</v>
      </c>
      <c r="BS38" s="26">
        <f>SUM($BQ38,$BO38,$BM38,$BK38,$BI38,$BG38,$BE38,$BC38,$BA38,$AY38,$AW38,$AU38,$AS38,$AQ38,$AO38,$AM38,$AK38,$AI38,$AG38,$AE38,$AC38,$AA38,$Y38,$W38,$U38,$S38,$Q38,$O38,)</f>
        <v>77</v>
      </c>
      <c r="BT38" s="117"/>
      <c r="BV38" s="90"/>
      <c r="BW38" s="90"/>
      <c r="BX38" s="90"/>
      <c r="BY38" s="90"/>
      <c r="BZ38" s="90"/>
      <c r="CA38" s="90"/>
      <c r="CB38" s="90"/>
      <c r="CC38" s="90"/>
      <c r="CD38" s="93"/>
      <c r="CE38" s="93"/>
      <c r="CF38" s="90"/>
      <c r="CG38" s="90"/>
      <c r="CH38" s="90"/>
      <c r="CI38" s="90"/>
      <c r="CJ38" s="90"/>
      <c r="CK38" s="91"/>
      <c r="CL38" s="90"/>
      <c r="CM38" s="90"/>
      <c r="CN38" s="90"/>
      <c r="CO38" s="90"/>
      <c r="CP38" s="90"/>
      <c r="CQ38" s="90"/>
      <c r="CR38" s="90"/>
      <c r="CS38" s="90"/>
      <c r="CT38" s="90"/>
      <c r="CU38" s="90"/>
      <c r="CV38" s="90"/>
      <c r="CW38" s="90"/>
    </row>
    <row r="39" spans="1:101" ht="11.25" customHeight="1" x14ac:dyDescent="0.25">
      <c r="A39" s="118">
        <v>17</v>
      </c>
      <c r="B39" s="163" t="s">
        <v>170</v>
      </c>
      <c r="C39" s="187" t="s">
        <v>48</v>
      </c>
      <c r="D39" s="112"/>
      <c r="E39" s="107">
        <f t="shared" ref="E39" si="477">F39+G39</f>
        <v>1092</v>
      </c>
      <c r="F39" s="107">
        <f t="shared" ref="F39" si="478">IF(I39&gt;150,IF(H39&gt;=65,0,SUM(K39-(COUNT(N39:BQ39))*3*(15+50)%)*10),IF(I39&lt;-150,IF((K39-(COUNT(N39:BQ39))*3*((G39-L39)/10+50)%)*10&lt;1,0,SUM(K39-(COUNT(N39:BQ39))*3*((G39-L39)/10+50)%)*10),SUM(K39-(COUNT(N39:BQ39))*3*((G39-L39)/10+50)%)*10))</f>
        <v>0</v>
      </c>
      <c r="G39" s="107">
        <v>1092</v>
      </c>
      <c r="H39" s="102">
        <f t="shared" ref="H39" si="479">IF(COUNT(N39:BQ39)=0,0,K39/((COUNT(N39:BQ39))*3)%)</f>
        <v>33.333333333333336</v>
      </c>
      <c r="I39" s="103">
        <f t="shared" ref="I39" si="480">G39-L39</f>
        <v>-161.46153846153857</v>
      </c>
      <c r="J39" s="127">
        <v>22</v>
      </c>
      <c r="K39" s="128">
        <f>SUM(N39:BQ39)</f>
        <v>26</v>
      </c>
      <c r="L39" s="107">
        <f t="shared" ref="L39" si="481">(SUM($G$7:$G$62)-G39)/(COUNT($G$7:$G$62)-1)</f>
        <v>1253.4615384615386</v>
      </c>
      <c r="M39" s="130">
        <f>CL63</f>
        <v>288</v>
      </c>
      <c r="N39" s="100">
        <f t="shared" ref="N39" si="482">IF(N40+O40=0,"",IF(N40=4,3,IF(N40=3,1,0)))</f>
        <v>0</v>
      </c>
      <c r="O39" s="101"/>
      <c r="P39" s="100">
        <f t="shared" ref="P39" si="483">IF(P40+Q40=0,"",IF(P40=4,3,IF(P40=3,1,0)))</f>
        <v>3</v>
      </c>
      <c r="Q39" s="101"/>
      <c r="R39" s="100">
        <f t="shared" ref="R39" si="484">IF(R40+S40=0,"",IF(R40=4,3,IF(R40=3,1,0)))</f>
        <v>1</v>
      </c>
      <c r="S39" s="101"/>
      <c r="T39" s="100">
        <f t="shared" ref="T39" si="485">IF(T40+U40=0,"",IF(T40=4,3,IF(T40=3,1,0)))</f>
        <v>0</v>
      </c>
      <c r="U39" s="101"/>
      <c r="V39" s="100">
        <f t="shared" ref="V39" si="486">IF(V40+W40=0,"",IF(V40=4,3,IF(V40=3,1,0)))</f>
        <v>0</v>
      </c>
      <c r="W39" s="101"/>
      <c r="X39" s="100">
        <f t="shared" ref="X39" si="487">IF(X40+Y40=0,"",IF(X40=4,3,IF(X40=3,1,0)))</f>
        <v>0</v>
      </c>
      <c r="Y39" s="101"/>
      <c r="Z39" s="100">
        <f t="shared" ref="Z39" si="488">IF(Z40+AA40=0,"",IF(Z40=4,3,IF(Z40=3,1,0)))</f>
        <v>0</v>
      </c>
      <c r="AA39" s="101"/>
      <c r="AB39" s="100">
        <f t="shared" ref="AB39" si="489">IF(AB40+AC40=0,"",IF(AB40=4,3,IF(AB40=3,1,0)))</f>
        <v>0</v>
      </c>
      <c r="AC39" s="101"/>
      <c r="AD39" s="100">
        <f t="shared" ref="AD39" si="490">IF(AD40+AE40=0,"",IF(AD40=4,3,IF(AD40=3,1,0)))</f>
        <v>0</v>
      </c>
      <c r="AE39" s="101"/>
      <c r="AF39" s="100">
        <f t="shared" ref="AF39" si="491">IF(AF40+AG40=0,"",IF(AF40=4,3,IF(AF40=3,1,0)))</f>
        <v>0</v>
      </c>
      <c r="AG39" s="101"/>
      <c r="AH39" s="100">
        <f t="shared" ref="AH39" si="492">IF(AH40+AI40=0,"",IF(AH40=4,3,IF(AH40=3,1,0)))</f>
        <v>0</v>
      </c>
      <c r="AI39" s="101"/>
      <c r="AJ39" s="100">
        <f t="shared" ref="AJ39" si="493">IF(AJ40+AK40=0,"",IF(AJ40=4,3,IF(AJ40=3,1,0)))</f>
        <v>0</v>
      </c>
      <c r="AK39" s="101"/>
      <c r="AL39" s="100">
        <f t="shared" ref="AL39" si="494">IF(AL40+AM40=0,"",IF(AL40=4,3,IF(AL40=3,1,0)))</f>
        <v>1</v>
      </c>
      <c r="AM39" s="101"/>
      <c r="AN39" s="100">
        <f t="shared" ref="AN39" si="495">IF(AN40+AO40=0,"",IF(AN40=4,3,IF(AN40=3,1,0)))</f>
        <v>3</v>
      </c>
      <c r="AO39" s="101"/>
      <c r="AP39" s="100">
        <f t="shared" ref="AP39" si="496">IF(AP40+AQ40=0,"",IF(AP40=4,3,IF(AP40=3,1,0)))</f>
        <v>3</v>
      </c>
      <c r="AQ39" s="101"/>
      <c r="AR39" s="100">
        <f t="shared" ref="AR39" si="497">IF(AR40+AS40=0,"",IF(AR40=4,3,IF(AR40=3,1,0)))</f>
        <v>3</v>
      </c>
      <c r="AS39" s="101"/>
      <c r="AT39" s="27"/>
      <c r="AU39" s="28"/>
      <c r="AV39" s="100">
        <f t="shared" ref="AV39" si="498">IF(AV40+AW40=0,"",IF(AV40=4,3,IF(AV40=3,1,0)))</f>
        <v>3</v>
      </c>
      <c r="AW39" s="101"/>
      <c r="AX39" s="100">
        <f t="shared" ref="AX39" si="499">IF(AX40+AY40=0,"",IF(AX40=4,3,IF(AX40=3,1,0)))</f>
        <v>1</v>
      </c>
      <c r="AY39" s="101"/>
      <c r="AZ39" s="100">
        <f t="shared" ref="AZ39" si="500">IF(AZ40+BA40=0,"",IF(AZ40=4,3,IF(AZ40=3,1,0)))</f>
        <v>0</v>
      </c>
      <c r="BA39" s="101"/>
      <c r="BB39" s="100">
        <f t="shared" ref="BB39" si="501">IF(BB40+BC40=0,"",IF(BB40=4,3,IF(BB40=3,1,0)))</f>
        <v>0</v>
      </c>
      <c r="BC39" s="101"/>
      <c r="BD39" s="100">
        <f t="shared" ref="BD39" si="502">IF(BD40+BE40=0,"",IF(BD40=4,3,IF(BD40=3,1,0)))</f>
        <v>3</v>
      </c>
      <c r="BE39" s="101"/>
      <c r="BF39" s="100">
        <f t="shared" ref="BF39" si="503">IF(BF40+BG40=0,"",IF(BF40=4,3,IF(BF40=3,1,0)))</f>
        <v>1</v>
      </c>
      <c r="BG39" s="101"/>
      <c r="BH39" s="100">
        <f t="shared" ref="BH39" si="504">IF(BH40+BI40=0,"",IF(BH40=4,3,IF(BH40=3,1,0)))</f>
        <v>0</v>
      </c>
      <c r="BI39" s="101"/>
      <c r="BJ39" s="100" t="str">
        <f t="shared" ref="BJ39" si="505">IF(BJ40+BK40=0,"",IF(BJ40=4,3,IF(BJ40=3,1,0)))</f>
        <v/>
      </c>
      <c r="BK39" s="101"/>
      <c r="BL39" s="100">
        <f t="shared" ref="BL39" si="506">IF(BL40+BM40=0,"",IF(BL40=4,3,IF(BL40=3,1,0)))</f>
        <v>0</v>
      </c>
      <c r="BM39" s="101"/>
      <c r="BN39" s="94">
        <f t="shared" ref="BN39" si="507">IF(BN40+BO40=0,"",IF(BN40=4,3,IF(BN40=3,1,0)))</f>
        <v>3</v>
      </c>
      <c r="BO39" s="95"/>
      <c r="BP39" s="94">
        <f t="shared" ref="BP39" si="508">IF(BP40+BQ40=0,"",IF(BP40=4,3,IF(BP40=3,1,0)))</f>
        <v>1</v>
      </c>
      <c r="BQ39" s="95"/>
      <c r="BR39" s="96">
        <f>SUM(BR40/BS40)</f>
        <v>0.62962962962962965</v>
      </c>
      <c r="BS39" s="97"/>
      <c r="BT39" s="116"/>
      <c r="BV39" s="90">
        <f>IF($N37=1,$K37/2)+IF($N37=0,$K37)</f>
        <v>13.5</v>
      </c>
      <c r="BW39" s="90">
        <f>IF($P39=1,$K39/2)+IF($P39=0,$K39)</f>
        <v>0</v>
      </c>
      <c r="BX39" s="90">
        <f>IF($R39=1,$K39/2)+IF($R39=0,$K39)</f>
        <v>13</v>
      </c>
      <c r="BY39" s="90">
        <f>IF($T39=1,$K39/2)+IF($T39=0,$K39)</f>
        <v>26</v>
      </c>
      <c r="BZ39" s="90">
        <f>IF($V39=1,$K39/2)+IF($V39=0,$K39)</f>
        <v>26</v>
      </c>
      <c r="CA39" s="90">
        <f>IF($X39=1,$K39/2)+IF($X39=0,$K39)</f>
        <v>26</v>
      </c>
      <c r="CB39" s="90">
        <f>IF($Z39=1,$K39/2)+IF($Z39=0,$K39)</f>
        <v>26</v>
      </c>
      <c r="CC39" s="90">
        <f>IF($AB39=1,$K39/2)+IF($AB39=0,$K39)</f>
        <v>26</v>
      </c>
      <c r="CD39" s="93">
        <f>IF($AD39=1,$K39/2)+IF($AD39=0,$K39)</f>
        <v>26</v>
      </c>
      <c r="CE39" s="93">
        <f>IF($AF39=1,$K39/2)+IF($AF39=0,$K39)</f>
        <v>26</v>
      </c>
      <c r="CF39" s="90">
        <f>IF($AH39=1,$K39/2)+IF($AH39=0,$K39)</f>
        <v>26</v>
      </c>
      <c r="CG39" s="90">
        <f>IF($AJ39=1,$K39/2)+IF($AJ39=0,$K39)</f>
        <v>26</v>
      </c>
      <c r="CH39" s="90">
        <f>IF($AL39=1,$K39/2)+IF($AL39=0,$K39)</f>
        <v>13</v>
      </c>
      <c r="CI39" s="90">
        <f>IF($AN39=1,$K39/2)+IF($AN39=0,$K39)</f>
        <v>0</v>
      </c>
      <c r="CJ39" s="90">
        <f>IF($AP39=1,$K39/2)+IF($AP39=0,$K39)</f>
        <v>0</v>
      </c>
      <c r="CK39" s="90">
        <f>IF($AR39=1,$K39/2)+IF($AR39=0,$K39)</f>
        <v>0</v>
      </c>
      <c r="CL39" s="91"/>
      <c r="CM39" s="90">
        <f>IF($AV39=1,$K39/2)+IF($AV39=0,$K39)</f>
        <v>0</v>
      </c>
      <c r="CN39" s="90">
        <f>IF($AX39=1,$K39/2)+IF($AX39=0,$K39)</f>
        <v>13</v>
      </c>
      <c r="CO39" s="90">
        <f>IF($AZ39=1,$K39/2)+IF($AZ39=0,$K39)</f>
        <v>26</v>
      </c>
      <c r="CP39" s="90">
        <f>IF($BB39=1,$K39/2)+IF($BB39=0,$K39)</f>
        <v>26</v>
      </c>
      <c r="CQ39" s="90">
        <f>IF($BD39=1,$K39/2)+IF($BD39=0,$K39)</f>
        <v>0</v>
      </c>
      <c r="CR39" s="90">
        <f>IF($BF39=1,$K39/2)+IF($BF39=0,$K39)</f>
        <v>13</v>
      </c>
      <c r="CS39" s="90">
        <f>IF($BH39=1,$K39/2)+IF($BH39=0,$K39)</f>
        <v>26</v>
      </c>
      <c r="CT39" s="90">
        <f>IF($BJ39=1,$K39/2)+IF($BJ39=0,$K39)</f>
        <v>0</v>
      </c>
      <c r="CU39" s="90">
        <f>IF($BL39=1,$K39/2)+IF($BL39=0,$K39)</f>
        <v>26</v>
      </c>
      <c r="CV39" s="90">
        <f>IF($BN39=1,$K39/2)+IF($BN39=0,$K39)</f>
        <v>0</v>
      </c>
      <c r="CW39" s="90">
        <f>IF($BP39=1,$K39/2)+IF($BP39=0,$K39)</f>
        <v>13</v>
      </c>
    </row>
    <row r="40" spans="1:101" ht="11.25" customHeight="1" x14ac:dyDescent="0.25">
      <c r="A40" s="109"/>
      <c r="B40" s="163"/>
      <c r="C40" s="187"/>
      <c r="D40" s="113"/>
      <c r="E40" s="107"/>
      <c r="F40" s="107"/>
      <c r="G40" s="107"/>
      <c r="H40" s="102"/>
      <c r="I40" s="104"/>
      <c r="J40" s="127"/>
      <c r="K40" s="128"/>
      <c r="L40" s="107"/>
      <c r="M40" s="130"/>
      <c r="N40" s="21">
        <v>0</v>
      </c>
      <c r="O40" s="22">
        <v>4</v>
      </c>
      <c r="P40" s="21">
        <v>4</v>
      </c>
      <c r="Q40" s="22">
        <v>0</v>
      </c>
      <c r="R40" s="21">
        <v>3</v>
      </c>
      <c r="S40" s="22">
        <v>3</v>
      </c>
      <c r="T40" s="21">
        <v>0</v>
      </c>
      <c r="U40" s="22">
        <v>4</v>
      </c>
      <c r="V40" s="21">
        <v>0</v>
      </c>
      <c r="W40" s="22">
        <v>4</v>
      </c>
      <c r="X40" s="21">
        <v>0</v>
      </c>
      <c r="Y40" s="22">
        <v>4</v>
      </c>
      <c r="Z40" s="21">
        <v>2</v>
      </c>
      <c r="AA40" s="22">
        <v>4</v>
      </c>
      <c r="AB40" s="23">
        <v>2</v>
      </c>
      <c r="AC40" s="24">
        <v>4</v>
      </c>
      <c r="AD40" s="23">
        <v>0</v>
      </c>
      <c r="AE40" s="24">
        <v>4</v>
      </c>
      <c r="AF40" s="23">
        <v>0</v>
      </c>
      <c r="AG40" s="24">
        <v>4</v>
      </c>
      <c r="AH40" s="23">
        <v>1</v>
      </c>
      <c r="AI40" s="24">
        <v>4</v>
      </c>
      <c r="AJ40" s="23">
        <v>2</v>
      </c>
      <c r="AK40" s="24">
        <v>4</v>
      </c>
      <c r="AL40" s="23">
        <v>3</v>
      </c>
      <c r="AM40" s="24">
        <v>3</v>
      </c>
      <c r="AN40" s="23">
        <v>4</v>
      </c>
      <c r="AO40" s="24">
        <v>2</v>
      </c>
      <c r="AP40" s="23">
        <v>4</v>
      </c>
      <c r="AQ40" s="24">
        <v>2</v>
      </c>
      <c r="AR40" s="23">
        <v>4</v>
      </c>
      <c r="AS40" s="24">
        <v>1</v>
      </c>
      <c r="AT40" s="29"/>
      <c r="AU40" s="30"/>
      <c r="AV40" s="23">
        <v>4</v>
      </c>
      <c r="AW40" s="48">
        <v>1</v>
      </c>
      <c r="AX40" s="23">
        <v>3</v>
      </c>
      <c r="AY40" s="24">
        <v>3</v>
      </c>
      <c r="AZ40" s="23">
        <v>1</v>
      </c>
      <c r="BA40" s="24">
        <v>4</v>
      </c>
      <c r="BB40" s="23">
        <v>0</v>
      </c>
      <c r="BC40" s="24">
        <v>4</v>
      </c>
      <c r="BD40" s="23">
        <v>4</v>
      </c>
      <c r="BE40" s="24">
        <v>2</v>
      </c>
      <c r="BF40" s="23">
        <v>3</v>
      </c>
      <c r="BG40" s="24">
        <v>3</v>
      </c>
      <c r="BH40" s="23">
        <v>0</v>
      </c>
      <c r="BI40" s="24">
        <v>4</v>
      </c>
      <c r="BJ40" s="23"/>
      <c r="BK40" s="24"/>
      <c r="BL40" s="23">
        <v>0</v>
      </c>
      <c r="BM40" s="24">
        <v>4</v>
      </c>
      <c r="BN40" s="17">
        <v>4</v>
      </c>
      <c r="BO40" s="18">
        <v>2</v>
      </c>
      <c r="BP40" s="17">
        <v>3</v>
      </c>
      <c r="BQ40" s="58">
        <v>3</v>
      </c>
      <c r="BR40" s="25">
        <f>SUM($BP40,$BN40,$BL40,$BJ40,$BH40,$BF40,$BD40,$BB40,$AZ40,$AX40,$AV40,$AT40,$AR40,$AP40,$AN40,$AL40,$AJ40,$AH40,$AF40,$AD40,$AB40,$Z40,$X40,$V40,$T40,$R40,$P40,$N40,)</f>
        <v>51</v>
      </c>
      <c r="BS40" s="26">
        <f>SUM($BQ40,$BO40,$BM40,$BK40,$BI40,$BG40,$BE40,$BC40,$BA40,$AY40,$AW40,$AU40,$AS40,$AQ40,$AO40,$AM40,$AK40,$AI40,$AG40,$AE40,$AC40,$AA40,$Y40,$W40,$U40,$S40,$Q40,$O40,)</f>
        <v>81</v>
      </c>
      <c r="BT40" s="117"/>
      <c r="BV40" s="90"/>
      <c r="BW40" s="90"/>
      <c r="BX40" s="90"/>
      <c r="BY40" s="90"/>
      <c r="BZ40" s="90"/>
      <c r="CA40" s="90"/>
      <c r="CB40" s="90"/>
      <c r="CC40" s="90"/>
      <c r="CD40" s="93"/>
      <c r="CE40" s="93"/>
      <c r="CF40" s="90"/>
      <c r="CG40" s="90"/>
      <c r="CH40" s="90"/>
      <c r="CI40" s="90"/>
      <c r="CJ40" s="90"/>
      <c r="CK40" s="90"/>
      <c r="CL40" s="91"/>
      <c r="CM40" s="90"/>
      <c r="CN40" s="90"/>
      <c r="CO40" s="90"/>
      <c r="CP40" s="90"/>
      <c r="CQ40" s="90"/>
      <c r="CR40" s="90"/>
      <c r="CS40" s="90"/>
      <c r="CT40" s="90"/>
      <c r="CU40" s="90"/>
      <c r="CV40" s="90"/>
      <c r="CW40" s="90"/>
    </row>
    <row r="41" spans="1:101" ht="11.25" customHeight="1" x14ac:dyDescent="0.25">
      <c r="A41" s="108">
        <v>18</v>
      </c>
      <c r="B41" s="159" t="s">
        <v>171</v>
      </c>
      <c r="C41" s="191" t="s">
        <v>172</v>
      </c>
      <c r="D41" s="133"/>
      <c r="E41" s="129">
        <f t="shared" ref="E41" si="509">F41+G41</f>
        <v>1174.78</v>
      </c>
      <c r="F41" s="129">
        <f t="shared" ref="F41" si="510">IF(I41&gt;150,IF(H41&gt;=65,0,SUM(K41-(COUNT(N41:BQ41))*3*(15+50)%)*10),IF(I41&lt;-150,IF((K41-(COUNT(N41:BQ41))*3*((G41-L41)/10+50)%)*10&lt;1,0,SUM(K41-(COUNT(N41:BQ41))*3*((G41-L41)/10+50)%)*10),SUM(K41-(COUNT(N41:BQ41))*3*((G41-L41)/10+50)%)*10))</f>
        <v>46.780000000000008</v>
      </c>
      <c r="G41" s="129">
        <v>1128</v>
      </c>
      <c r="H41" s="135">
        <f t="shared" ref="H41" si="511">IF(COUNT(N41:BQ41)=0,0,K41/((COUNT(N41:BQ41))*3)%)</f>
        <v>43.589743589743591</v>
      </c>
      <c r="I41" s="130">
        <f t="shared" ref="I41" si="512">G41-L41</f>
        <v>-124.07692307692309</v>
      </c>
      <c r="J41" s="127">
        <v>14</v>
      </c>
      <c r="K41" s="128">
        <f>SUM(N41:BQ41)</f>
        <v>34</v>
      </c>
      <c r="L41" s="129">
        <f t="shared" ref="L41" si="513">(SUM($G$7:$G$62)-G41)/(COUNT($G$7:$G$62)-1)</f>
        <v>1252.0769230769231</v>
      </c>
      <c r="M41" s="130">
        <f>CM63</f>
        <v>392</v>
      </c>
      <c r="N41" s="114">
        <f t="shared" ref="N41" si="514">IF(N42+O42=0,"",IF(N42=4,3,IF(N42=3,1,0)))</f>
        <v>0</v>
      </c>
      <c r="O41" s="115"/>
      <c r="P41" s="100">
        <f t="shared" ref="P41" si="515">IF(P42+Q42=0,"",IF(P42=4,3,IF(P42=3,1,0)))</f>
        <v>3</v>
      </c>
      <c r="Q41" s="101"/>
      <c r="R41" s="114">
        <f t="shared" ref="R41" si="516">IF(R42+S42=0,"",IF(R42=4,3,IF(R42=3,1,0)))</f>
        <v>1</v>
      </c>
      <c r="S41" s="115"/>
      <c r="T41" s="114">
        <f t="shared" ref="T41" si="517">IF(T42+U42=0,"",IF(T42=4,3,IF(T42=3,1,0)))</f>
        <v>1</v>
      </c>
      <c r="U41" s="115"/>
      <c r="V41" s="114">
        <f t="shared" ref="V41" si="518">IF(V42+W42=0,"",IF(V42=4,3,IF(V42=3,1,0)))</f>
        <v>3</v>
      </c>
      <c r="W41" s="115"/>
      <c r="X41" s="100">
        <f t="shared" ref="X41" si="519">IF(X42+Y42=0,"",IF(X42=4,3,IF(X42=3,1,0)))</f>
        <v>3</v>
      </c>
      <c r="Y41" s="101"/>
      <c r="Z41" s="114">
        <f t="shared" ref="Z41" si="520">IF(Z42+AA42=0,"",IF(Z42=4,3,IF(Z42=3,1,0)))</f>
        <v>3</v>
      </c>
      <c r="AA41" s="115"/>
      <c r="AB41" s="114">
        <f t="shared" ref="AB41" si="521">IF(AB42+AC42=0,"",IF(AB42=4,3,IF(AB42=3,1,0)))</f>
        <v>1</v>
      </c>
      <c r="AC41" s="115"/>
      <c r="AD41" s="114">
        <f t="shared" ref="AD41" si="522">IF(AD42+AE42=0,"",IF(AD42=4,3,IF(AD42=3,1,0)))</f>
        <v>0</v>
      </c>
      <c r="AE41" s="115"/>
      <c r="AF41" s="114">
        <f t="shared" ref="AF41" si="523">IF(AF42+AG42=0,"",IF(AF42=4,3,IF(AF42=3,1,0)))</f>
        <v>0</v>
      </c>
      <c r="AG41" s="115"/>
      <c r="AH41" s="100">
        <f t="shared" ref="AH41" si="524">IF(AH42+AI42=0,"",IF(AH42=4,3,IF(AH42=3,1,0)))</f>
        <v>3</v>
      </c>
      <c r="AI41" s="101"/>
      <c r="AJ41" s="114">
        <f t="shared" ref="AJ41" si="525">IF(AJ42+AK42=0,"",IF(AJ42=4,3,IF(AJ42=3,1,0)))</f>
        <v>0</v>
      </c>
      <c r="AK41" s="115"/>
      <c r="AL41" s="100">
        <f>IF(AL42+AM42=0,"",IF(AL42=4,3,IF(AL42=3,1,0)))</f>
        <v>1</v>
      </c>
      <c r="AM41" s="101"/>
      <c r="AN41" s="100">
        <f>IF(AN42+AO42=0,"",IF(AN42=4,3,IF(AN42=3,1,0)))</f>
        <v>1</v>
      </c>
      <c r="AO41" s="101"/>
      <c r="AP41" s="100">
        <f t="shared" ref="AP41" si="526">IF(AP42+AQ42=0,"",IF(AP42=4,3,IF(AP42=3,1,0)))</f>
        <v>3</v>
      </c>
      <c r="AQ41" s="101"/>
      <c r="AR41" s="100">
        <f t="shared" ref="AR41" si="527">IF(AR42+AS42=0,"",IF(AR42=4,3,IF(AR42=3,1,0)))</f>
        <v>0</v>
      </c>
      <c r="AS41" s="101"/>
      <c r="AT41" s="100">
        <f t="shared" ref="AT41" si="528">IF(AT42+AU42=0,"",IF(AT42=4,3,IF(AT42=3,1,0)))</f>
        <v>0</v>
      </c>
      <c r="AU41" s="101"/>
      <c r="AV41" s="79"/>
      <c r="AW41" s="80"/>
      <c r="AX41" s="100">
        <f t="shared" ref="AX41" si="529">IF(AX42+AY42=0,"",IF(AX42=4,3,IF(AX42=3,1,0)))</f>
        <v>3</v>
      </c>
      <c r="AY41" s="101"/>
      <c r="AZ41" s="114">
        <f t="shared" ref="AZ41" si="530">IF(AZ42+BA42=0,"",IF(AZ42=4,3,IF(AZ42=3,1,0)))</f>
        <v>0</v>
      </c>
      <c r="BA41" s="115"/>
      <c r="BB41" s="100">
        <f t="shared" ref="BB41" si="531">IF(BB42+BC42=0,"",IF(BB42=4,3,IF(BB42=3,1,0)))</f>
        <v>1</v>
      </c>
      <c r="BC41" s="101"/>
      <c r="BD41" s="100">
        <f t="shared" ref="BD41" si="532">IF(BD42+BE42=0,"",IF(BD42=4,3,IF(BD42=3,1,0)))</f>
        <v>3</v>
      </c>
      <c r="BE41" s="101"/>
      <c r="BF41" s="114">
        <f t="shared" ref="BF41" si="533">IF(BF42+BG42=0,"",IF(BF42=4,3,IF(BF42=3,1,0)))</f>
        <v>0</v>
      </c>
      <c r="BG41" s="115"/>
      <c r="BH41" s="114">
        <f t="shared" ref="BH41" si="534">IF(BH42+BI42=0,"",IF(BH42=4,3,IF(BH42=3,1,0)))</f>
        <v>0</v>
      </c>
      <c r="BI41" s="115"/>
      <c r="BJ41" s="100" t="str">
        <f t="shared" ref="BJ41" si="535">IF(BJ42+BK42=0,"",IF(BJ42=4,3,IF(BJ42=3,1,0)))</f>
        <v/>
      </c>
      <c r="BK41" s="101"/>
      <c r="BL41" s="114">
        <f t="shared" ref="BL41" si="536">IF(BL42+BM42=0,"",IF(BL42=4,3,IF(BL42=3,1,0)))</f>
        <v>0</v>
      </c>
      <c r="BM41" s="115"/>
      <c r="BN41" s="100">
        <f t="shared" ref="BN41" si="537">IF(BN42+BO42=0,"",IF(BN42=4,3,IF(BN42=3,1,0)))</f>
        <v>1</v>
      </c>
      <c r="BO41" s="101"/>
      <c r="BP41" s="100">
        <f t="shared" ref="BP41" si="538">IF(BP42+BQ42=0,"",IF(BP42=4,3,IF(BP42=3,1,0)))</f>
        <v>3</v>
      </c>
      <c r="BQ41" s="101"/>
      <c r="BR41" s="188">
        <f>SUM(BR42/BS42)</f>
        <v>0.9285714285714286</v>
      </c>
      <c r="BS41" s="189"/>
      <c r="BT41" s="116">
        <v>9</v>
      </c>
      <c r="BV41" s="90">
        <f>IF($N39=1,$K39/2)+IF($N39=0,$K39)</f>
        <v>26</v>
      </c>
      <c r="BW41" s="90">
        <f>IF($P41=1,$K41/2)+IF($P41=0,$K41)</f>
        <v>0</v>
      </c>
      <c r="BX41" s="90">
        <f>IF($R41=1,$K41/2)+IF($R41=0,$K41)</f>
        <v>17</v>
      </c>
      <c r="BY41" s="90">
        <f>IF($T41=1,$K41/2)+IF($T41=0,$K41)</f>
        <v>17</v>
      </c>
      <c r="BZ41" s="90">
        <f>IF($V41=1,$K41/2)+IF($V41=0,$K41)</f>
        <v>0</v>
      </c>
      <c r="CA41" s="90">
        <f>IF($X41=1,$K41/2)+IF($X41=0,$K41)</f>
        <v>0</v>
      </c>
      <c r="CB41" s="90">
        <f>IF($Z41=1,$K41/2)+IF($Z41=0,$K41)</f>
        <v>0</v>
      </c>
      <c r="CC41" s="90">
        <f>IF($AB41=1,$K41/2)+IF($AB41=0,$K41)</f>
        <v>17</v>
      </c>
      <c r="CD41" s="93">
        <f>IF($AD41=1,$K41/2)+IF($AD41=0,$K41)</f>
        <v>34</v>
      </c>
      <c r="CE41" s="93">
        <f>IF($AF41=1,$K41/2)+IF($AF41=0,$K41)</f>
        <v>34</v>
      </c>
      <c r="CF41" s="90">
        <f>IF($AH41=1,$K41/2)+IF($AH41=0,$K41)</f>
        <v>0</v>
      </c>
      <c r="CG41" s="90">
        <f>IF($AJ41=1,$K41/2)+IF($AJ41=0,$K41)</f>
        <v>34</v>
      </c>
      <c r="CH41" s="90">
        <f>IF($AL41=1,$K41/2)+IF($AL41=0,$K41)</f>
        <v>17</v>
      </c>
      <c r="CI41" s="90">
        <f>IF($AN41=1,$K41/2)+IF($AN41=0,$K41)</f>
        <v>17</v>
      </c>
      <c r="CJ41" s="90">
        <f>IF($AP41=1,$K41/2)+IF($AP41=0,$K41)</f>
        <v>0</v>
      </c>
      <c r="CK41" s="90">
        <f>IF($AR41=1,$K41/2)+IF($AR41=0,$K41)</f>
        <v>34</v>
      </c>
      <c r="CL41" s="90">
        <f>IF($AT41=1,$K41/2)+IF($AT41=0,$K41)</f>
        <v>34</v>
      </c>
      <c r="CM41" s="91"/>
      <c r="CN41" s="90">
        <f>IF($AX41=1,$K41/2)+IF($AX41=0,$K41)</f>
        <v>0</v>
      </c>
      <c r="CO41" s="90">
        <f>IF($AZ41=1,$K41/2)+IF($AZ41=0,$K41)</f>
        <v>34</v>
      </c>
      <c r="CP41" s="90">
        <f>IF($BB41=1,$K41/2)+IF($BB41=0,$K41)</f>
        <v>17</v>
      </c>
      <c r="CQ41" s="90">
        <f>IF($BD41=1,$K41/2)+IF($BD41=0,$K41)</f>
        <v>0</v>
      </c>
      <c r="CR41" s="90">
        <f>IF($BF41=1,$K41/2)+IF($BF41=0,$K41)</f>
        <v>34</v>
      </c>
      <c r="CS41" s="90">
        <f>IF($BH41=1,$K41/2)+IF($BH41=0,$K41)</f>
        <v>34</v>
      </c>
      <c r="CT41" s="90">
        <f>IF($BJ41=1,$K41/2)+IF($BJ41=0,$K41)</f>
        <v>0</v>
      </c>
      <c r="CU41" s="90">
        <f>IF($BL41=1,$K41/2)+IF($BL41=0,$K41)</f>
        <v>34</v>
      </c>
      <c r="CV41" s="90">
        <f>IF($BN41=1,$K41/2)+IF($BN41=0,$K41)</f>
        <v>17</v>
      </c>
      <c r="CW41" s="90">
        <f>IF($BP41=1,$K41/2)+IF($BP41=0,$K41)</f>
        <v>0</v>
      </c>
    </row>
    <row r="42" spans="1:101" ht="11.25" customHeight="1" x14ac:dyDescent="0.25">
      <c r="A42" s="109"/>
      <c r="B42" s="159"/>
      <c r="C42" s="191"/>
      <c r="D42" s="134"/>
      <c r="E42" s="129"/>
      <c r="F42" s="129"/>
      <c r="G42" s="129"/>
      <c r="H42" s="135"/>
      <c r="I42" s="136"/>
      <c r="J42" s="127"/>
      <c r="K42" s="128"/>
      <c r="L42" s="129"/>
      <c r="M42" s="130"/>
      <c r="N42" s="33">
        <v>2</v>
      </c>
      <c r="O42" s="34">
        <v>4</v>
      </c>
      <c r="P42" s="21">
        <v>4</v>
      </c>
      <c r="Q42" s="22">
        <v>1</v>
      </c>
      <c r="R42" s="33">
        <v>3</v>
      </c>
      <c r="S42" s="34">
        <v>3</v>
      </c>
      <c r="T42" s="33">
        <v>3</v>
      </c>
      <c r="U42" s="34">
        <v>3</v>
      </c>
      <c r="V42" s="33">
        <v>4</v>
      </c>
      <c r="W42" s="34">
        <v>0</v>
      </c>
      <c r="X42" s="21">
        <v>4</v>
      </c>
      <c r="Y42" s="22">
        <v>2</v>
      </c>
      <c r="Z42" s="33">
        <v>4</v>
      </c>
      <c r="AA42" s="34">
        <v>0</v>
      </c>
      <c r="AB42" s="33">
        <v>3</v>
      </c>
      <c r="AC42" s="34">
        <v>3</v>
      </c>
      <c r="AD42" s="31">
        <v>0</v>
      </c>
      <c r="AE42" s="32">
        <v>4</v>
      </c>
      <c r="AF42" s="31">
        <v>0</v>
      </c>
      <c r="AG42" s="32">
        <v>4</v>
      </c>
      <c r="AH42" s="23">
        <v>4</v>
      </c>
      <c r="AI42" s="24">
        <v>1</v>
      </c>
      <c r="AJ42" s="31">
        <v>0</v>
      </c>
      <c r="AK42" s="32">
        <v>4</v>
      </c>
      <c r="AL42" s="23">
        <v>3</v>
      </c>
      <c r="AM42" s="24">
        <v>3</v>
      </c>
      <c r="AN42" s="23">
        <v>3</v>
      </c>
      <c r="AO42" s="24">
        <v>3</v>
      </c>
      <c r="AP42" s="23">
        <v>4</v>
      </c>
      <c r="AQ42" s="24">
        <v>2</v>
      </c>
      <c r="AR42" s="23">
        <v>0</v>
      </c>
      <c r="AS42" s="24">
        <v>4</v>
      </c>
      <c r="AT42" s="23">
        <v>1</v>
      </c>
      <c r="AU42" s="24">
        <v>4</v>
      </c>
      <c r="AV42" s="81"/>
      <c r="AW42" s="82"/>
      <c r="AX42" s="23">
        <v>4</v>
      </c>
      <c r="AY42" s="24">
        <v>1</v>
      </c>
      <c r="AZ42" s="31">
        <v>1</v>
      </c>
      <c r="BA42" s="32">
        <v>4</v>
      </c>
      <c r="BB42" s="23">
        <v>3</v>
      </c>
      <c r="BC42" s="24">
        <v>3</v>
      </c>
      <c r="BD42" s="23">
        <v>4</v>
      </c>
      <c r="BE42" s="24">
        <v>0</v>
      </c>
      <c r="BF42" s="31">
        <v>2</v>
      </c>
      <c r="BG42" s="32">
        <v>4</v>
      </c>
      <c r="BH42" s="31">
        <v>0</v>
      </c>
      <c r="BI42" s="32">
        <v>4</v>
      </c>
      <c r="BJ42" s="23"/>
      <c r="BK42" s="24"/>
      <c r="BL42" s="31">
        <v>2</v>
      </c>
      <c r="BM42" s="32">
        <v>4</v>
      </c>
      <c r="BN42" s="23">
        <v>3</v>
      </c>
      <c r="BO42" s="24">
        <v>3</v>
      </c>
      <c r="BP42" s="23">
        <v>4</v>
      </c>
      <c r="BQ42" s="24">
        <v>2</v>
      </c>
      <c r="BR42" s="85">
        <f>SUM($BP42,$BN42,$BL42,$BJ42,$BH42,$BF42,$BD42,$BB42,$AZ42,$AX42,$AV42,$AT42,$AR42,$AP42,$AN42,$AL42,$AJ42,$AH42,$AF42,$AD42,$AB42,$Z42,$X42,$V42,$T42,$R42,$P42,$N42,)</f>
        <v>65</v>
      </c>
      <c r="BS42" s="86">
        <f>SUM($BQ42,$BO42,$BM42,$BK42,$BI42,$BG42,$BE42,$BC42,$BA42,$AY42,$AW42,$AU42,$AS42,$AQ42,$AO42,$AM42,$AK42,$AI42,$AG42,$AE42,$AC42,$AA42,$Y42,$W42,$U42,$S42,$Q42,$O42,)</f>
        <v>70</v>
      </c>
      <c r="BT42" s="117"/>
      <c r="BV42" s="90"/>
      <c r="BW42" s="90"/>
      <c r="BX42" s="90"/>
      <c r="BY42" s="90"/>
      <c r="BZ42" s="90"/>
      <c r="CA42" s="90"/>
      <c r="CB42" s="90"/>
      <c r="CC42" s="90"/>
      <c r="CD42" s="93"/>
      <c r="CE42" s="93"/>
      <c r="CF42" s="90"/>
      <c r="CG42" s="90"/>
      <c r="CH42" s="90"/>
      <c r="CI42" s="90"/>
      <c r="CJ42" s="90"/>
      <c r="CK42" s="90"/>
      <c r="CL42" s="90"/>
      <c r="CM42" s="91"/>
      <c r="CN42" s="90"/>
      <c r="CO42" s="90"/>
      <c r="CP42" s="90"/>
      <c r="CQ42" s="90"/>
      <c r="CR42" s="90"/>
      <c r="CS42" s="90"/>
      <c r="CT42" s="90"/>
      <c r="CU42" s="90"/>
      <c r="CV42" s="90"/>
      <c r="CW42" s="90"/>
    </row>
    <row r="43" spans="1:101" ht="11.25" customHeight="1" x14ac:dyDescent="0.25">
      <c r="A43" s="118">
        <v>19</v>
      </c>
      <c r="B43" s="163" t="s">
        <v>173</v>
      </c>
      <c r="C43" s="187" t="s">
        <v>48</v>
      </c>
      <c r="D43" s="112"/>
      <c r="E43" s="107">
        <f t="shared" ref="E43" si="539">F43+G43</f>
        <v>1102</v>
      </c>
      <c r="F43" s="107">
        <f t="shared" ref="F43" si="540">IF(I43&gt;150,IF(H43&gt;=65,0,SUM(K43-(COUNT(N43:BQ43))*3*(15+50)%)*10),IF(I43&lt;-150,IF((K43-(COUNT(N43:BQ43))*3*((G43-L43)/10+50)%)*10&lt;1,0,SUM(K43-(COUNT(N43:BQ43))*3*((G43-L43)/10+50)%)*10),SUM(K43-(COUNT(N43:BQ43))*3*((G43-L43)/10+50)%)*10))</f>
        <v>0</v>
      </c>
      <c r="G43" s="107">
        <v>1102</v>
      </c>
      <c r="H43" s="102">
        <f t="shared" ref="H43" si="541">IF(COUNT(N43:BQ43)=0,0,K43/((COUNT(N43:BQ43))*3)%)</f>
        <v>29.487179487179485</v>
      </c>
      <c r="I43" s="103">
        <f t="shared" ref="I43" si="542">G43-L43</f>
        <v>-151.07692307692309</v>
      </c>
      <c r="J43" s="127">
        <v>25</v>
      </c>
      <c r="K43" s="128">
        <f>SUM(N43:BQ43)</f>
        <v>23</v>
      </c>
      <c r="L43" s="107">
        <f t="shared" ref="L43" si="543">(SUM($G$7:$G$62)-G43)/(COUNT($G$7:$G$62)-1)</f>
        <v>1253.0769230769231</v>
      </c>
      <c r="M43" s="130">
        <f>CN63</f>
        <v>253.5</v>
      </c>
      <c r="N43" s="100">
        <f t="shared" ref="N43" si="544">IF(N44+O44=0,"",IF(N44=4,3,IF(N44=3,1,0)))</f>
        <v>1</v>
      </c>
      <c r="O43" s="101"/>
      <c r="P43" s="100">
        <f t="shared" ref="P43" si="545">IF(P44+Q44=0,"",IF(P44=4,3,IF(P44=3,1,0)))</f>
        <v>1</v>
      </c>
      <c r="Q43" s="101"/>
      <c r="R43" s="100">
        <f t="shared" ref="R43" si="546">IF(R44+S44=0,"",IF(R44=4,3,IF(R44=3,1,0)))</f>
        <v>0</v>
      </c>
      <c r="S43" s="101"/>
      <c r="T43" s="100">
        <f t="shared" ref="T43" si="547">IF(T44+U44=0,"",IF(T44=4,3,IF(T44=3,1,0)))</f>
        <v>0</v>
      </c>
      <c r="U43" s="101"/>
      <c r="V43" s="100">
        <f t="shared" ref="V43" si="548">IF(V44+W44=0,"",IF(V44=4,3,IF(V44=3,1,0)))</f>
        <v>1</v>
      </c>
      <c r="W43" s="101"/>
      <c r="X43" s="100">
        <f t="shared" ref="X43" si="549">IF(X44+Y44=0,"",IF(X44=4,3,IF(X44=3,1,0)))</f>
        <v>3</v>
      </c>
      <c r="Y43" s="101"/>
      <c r="Z43" s="100">
        <f t="shared" ref="Z43" si="550">IF(Z44+AA44=0,"",IF(Z44=4,3,IF(Z44=3,1,0)))</f>
        <v>0</v>
      </c>
      <c r="AA43" s="101"/>
      <c r="AB43" s="100">
        <f t="shared" ref="AB43" si="551">IF(AB44+AC44=0,"",IF(AB44=4,3,IF(AB44=3,1,0)))</f>
        <v>3</v>
      </c>
      <c r="AC43" s="101"/>
      <c r="AD43" s="100">
        <f t="shared" ref="AD43" si="552">IF(AD44+AE44=0,"",IF(AD44=4,3,IF(AD44=3,1,0)))</f>
        <v>0</v>
      </c>
      <c r="AE43" s="101"/>
      <c r="AF43" s="100">
        <f t="shared" ref="AF43" si="553">IF(AF44+AG44=0,"",IF(AF44=4,3,IF(AF44=3,1,0)))</f>
        <v>0</v>
      </c>
      <c r="AG43" s="101"/>
      <c r="AH43" s="100">
        <f t="shared" ref="AH43" si="554">IF(AH44+AI44=0,"",IF(AH44=4,3,IF(AH44=3,1,0)))</f>
        <v>1</v>
      </c>
      <c r="AI43" s="101"/>
      <c r="AJ43" s="100">
        <f t="shared" ref="AJ43" si="555">IF(AJ44+AK44=0,"",IF(AJ44=4,3,IF(AJ44=3,1,0)))</f>
        <v>0</v>
      </c>
      <c r="AK43" s="101"/>
      <c r="AL43" s="100">
        <f>IF(AL44+AM44=0,"",IF(AL44=4,3,IF(AL44=3,1,0)))</f>
        <v>3</v>
      </c>
      <c r="AM43" s="101"/>
      <c r="AN43" s="100">
        <f>IF(AN44+AO44=0,"",IF(AN44=4,3,IF(AN44=3,1,0)))</f>
        <v>0</v>
      </c>
      <c r="AO43" s="101"/>
      <c r="AP43" s="100">
        <f t="shared" ref="AP43" si="556">IF(AP44+AQ44=0,"",IF(AP44=4,3,IF(AP44=3,1,0)))</f>
        <v>1</v>
      </c>
      <c r="AQ43" s="101"/>
      <c r="AR43" s="100">
        <f t="shared" ref="AR43" si="557">IF(AR44+AS44=0,"",IF(AR44=4,3,IF(AR44=3,1,0)))</f>
        <v>3</v>
      </c>
      <c r="AS43" s="101"/>
      <c r="AT43" s="100">
        <f t="shared" ref="AT43" si="558">IF(AT44+AU44=0,"",IF(AT44=4,3,IF(AT44=3,1,0)))</f>
        <v>1</v>
      </c>
      <c r="AU43" s="101"/>
      <c r="AV43" s="100">
        <f t="shared" ref="AV43" si="559">IF(AV44+AW44=0,"",IF(AV44=4,3,IF(AV44=3,1,0)))</f>
        <v>0</v>
      </c>
      <c r="AW43" s="101"/>
      <c r="AX43" s="51"/>
      <c r="AY43" s="52"/>
      <c r="AZ43" s="100">
        <f t="shared" ref="AZ43" si="560">IF(AZ44+BA44=0,"",IF(AZ44=4,3,IF(AZ44=3,1,0)))</f>
        <v>0</v>
      </c>
      <c r="BA43" s="101"/>
      <c r="BB43" s="100">
        <f t="shared" ref="BB43" si="561">IF(BB44+BC44=0,"",IF(BB44=4,3,IF(BB44=3,1,0)))</f>
        <v>1</v>
      </c>
      <c r="BC43" s="101"/>
      <c r="BD43" s="100">
        <f t="shared" ref="BD43" si="562">IF(BD44+BE44=0,"",IF(BD44=4,3,IF(BD44=3,1,0)))</f>
        <v>0</v>
      </c>
      <c r="BE43" s="101"/>
      <c r="BF43" s="100">
        <f t="shared" ref="BF43" si="563">IF(BF44+BG44=0,"",IF(BF44=4,3,IF(BF44=3,1,0)))</f>
        <v>0</v>
      </c>
      <c r="BG43" s="101"/>
      <c r="BH43" s="100">
        <f t="shared" ref="BH43" si="564">IF(BH44+BI44=0,"",IF(BH44=4,3,IF(BH44=3,1,0)))</f>
        <v>0</v>
      </c>
      <c r="BI43" s="101"/>
      <c r="BJ43" s="100" t="str">
        <f t="shared" ref="BJ43" si="565">IF(BJ44+BK44=0,"",IF(BJ44=4,3,IF(BJ44=3,1,0)))</f>
        <v/>
      </c>
      <c r="BK43" s="101"/>
      <c r="BL43" s="100">
        <f t="shared" ref="BL43" si="566">IF(BL44+BM44=0,"",IF(BL44=4,3,IF(BL44=3,1,0)))</f>
        <v>0</v>
      </c>
      <c r="BM43" s="101"/>
      <c r="BN43" s="100">
        <f t="shared" ref="BN43" si="567">IF(BN44+BO44=0,"",IF(BN44=4,3,IF(BN44=3,1,0)))</f>
        <v>3</v>
      </c>
      <c r="BO43" s="101"/>
      <c r="BP43" s="100">
        <f t="shared" ref="BP43" si="568">IF(BP44+BQ44=0,"",IF(BP44=4,3,IF(BP44=3,1,0)))</f>
        <v>1</v>
      </c>
      <c r="BQ43" s="101"/>
      <c r="BR43" s="188">
        <f>SUM(BR44/BS44)</f>
        <v>0.76190476190476186</v>
      </c>
      <c r="BS43" s="189"/>
      <c r="BT43" s="116"/>
      <c r="BV43" s="90">
        <f>IF($N41=1,$K41/2)+IF($N41=0,$K41)</f>
        <v>34</v>
      </c>
      <c r="BW43" s="90">
        <f>IF($P43=1,$K43/2)+IF($P43=0,$K43)</f>
        <v>11.5</v>
      </c>
      <c r="BX43" s="90">
        <f>IF($R43=1,$K43/2)+IF($R43=0,$K43)</f>
        <v>23</v>
      </c>
      <c r="BY43" s="90">
        <f>IF($T43=1,$K43/2)+IF($T43=0,$K43)</f>
        <v>23</v>
      </c>
      <c r="BZ43" s="90">
        <f>IF($V43=1,$K43/2)+IF($V43=0,$K43)</f>
        <v>11.5</v>
      </c>
      <c r="CA43" s="90">
        <f>IF($X43=1,$K43/2)+IF($X43=0,$K43)</f>
        <v>0</v>
      </c>
      <c r="CB43" s="90">
        <f>IF($Z43=1,$K43/2)+IF($Z43=0,$K43)</f>
        <v>23</v>
      </c>
      <c r="CC43" s="90">
        <f>IF($AB43=1,$K43/2)+IF($AB43=0,$K43)</f>
        <v>0</v>
      </c>
      <c r="CD43" s="93">
        <f>IF($AD43=1,$K43/2)+IF($AD43=0,$K43)</f>
        <v>23</v>
      </c>
      <c r="CE43" s="93">
        <f>IF($AF43=1,$K43/2)+IF($AF43=0,$K43)</f>
        <v>23</v>
      </c>
      <c r="CF43" s="90">
        <f>IF($AH43=1,$K43/2)+IF($AH43=0,$K43)</f>
        <v>11.5</v>
      </c>
      <c r="CG43" s="90">
        <f>IF($AJ43=1,$K43/2)+IF($AJ43=0,$K43)</f>
        <v>23</v>
      </c>
      <c r="CH43" s="90">
        <f>IF($AL43=1,$K43/2)+IF($AL43=0,$K43)</f>
        <v>0</v>
      </c>
      <c r="CI43" s="90">
        <f>IF($AN43=1,$K43/2)+IF($AN43=0,$K43)</f>
        <v>23</v>
      </c>
      <c r="CJ43" s="90">
        <f>IF($AP43=1,$K43/2)+IF($AP43=0,$K43)</f>
        <v>11.5</v>
      </c>
      <c r="CK43" s="90">
        <f>IF($AR43=1,$K43/2)+IF($AR43=0,$K43)</f>
        <v>0</v>
      </c>
      <c r="CL43" s="90">
        <f>IF($AT43=1,$K43/2)+IF($AT43=0,$K43)</f>
        <v>11.5</v>
      </c>
      <c r="CM43" s="90">
        <f>IF($AV43=1,$K43/2)+IF($AV43=0,$K43)</f>
        <v>23</v>
      </c>
      <c r="CN43" s="91"/>
      <c r="CO43" s="90">
        <f>IF($AZ43=1,$K43/2)+IF($AZ43=0,$K43)</f>
        <v>23</v>
      </c>
      <c r="CP43" s="90">
        <f>IF($BB43=1,$K43/2)+IF($BB43=0,$K43)</f>
        <v>11.5</v>
      </c>
      <c r="CQ43" s="90">
        <f>IF($BD43=1,$K43/2)+IF($BD43=0,$K43)</f>
        <v>23</v>
      </c>
      <c r="CR43" s="90">
        <f>IF($BF43=1,$K43/2)+IF($BF43=0,$K43)</f>
        <v>23</v>
      </c>
      <c r="CS43" s="90">
        <f>IF($BH43=1,$K43/2)+IF($BH43=0,$K43)</f>
        <v>23</v>
      </c>
      <c r="CT43" s="90">
        <f>IF($BJ43=1,$K43/2)+IF($BJ43=0,$K43)</f>
        <v>0</v>
      </c>
      <c r="CU43" s="90">
        <f>IF($BL43=1,$K43/2)+IF($BL43=0,$K43)</f>
        <v>23</v>
      </c>
      <c r="CV43" s="90">
        <f>IF($BN43=1,$K43/2)+IF($BN43=0,$K43)</f>
        <v>0</v>
      </c>
      <c r="CW43" s="90">
        <f>IF($BP43=1,$K43/2)+IF($BP43=0,$K43)</f>
        <v>11.5</v>
      </c>
    </row>
    <row r="44" spans="1:101" ht="11.25" customHeight="1" x14ac:dyDescent="0.25">
      <c r="A44" s="121"/>
      <c r="B44" s="163"/>
      <c r="C44" s="187"/>
      <c r="D44" s="113"/>
      <c r="E44" s="107"/>
      <c r="F44" s="107"/>
      <c r="G44" s="107"/>
      <c r="H44" s="102"/>
      <c r="I44" s="104"/>
      <c r="J44" s="127"/>
      <c r="K44" s="128"/>
      <c r="L44" s="107"/>
      <c r="M44" s="130"/>
      <c r="N44" s="23">
        <v>3</v>
      </c>
      <c r="O44" s="24">
        <v>3</v>
      </c>
      <c r="P44" s="23">
        <v>3</v>
      </c>
      <c r="Q44" s="24">
        <v>3</v>
      </c>
      <c r="R44" s="23">
        <v>2</v>
      </c>
      <c r="S44" s="24">
        <v>4</v>
      </c>
      <c r="T44" s="23">
        <v>1</v>
      </c>
      <c r="U44" s="24">
        <v>4</v>
      </c>
      <c r="V44" s="23">
        <v>3</v>
      </c>
      <c r="W44" s="24">
        <v>3</v>
      </c>
      <c r="X44" s="23">
        <v>4</v>
      </c>
      <c r="Y44" s="24">
        <v>2</v>
      </c>
      <c r="Z44" s="23">
        <v>1</v>
      </c>
      <c r="AA44" s="24">
        <v>4</v>
      </c>
      <c r="AB44" s="23">
        <v>4</v>
      </c>
      <c r="AC44" s="24">
        <v>1</v>
      </c>
      <c r="AD44" s="21">
        <v>1</v>
      </c>
      <c r="AE44" s="22">
        <v>4</v>
      </c>
      <c r="AF44" s="23">
        <v>1</v>
      </c>
      <c r="AG44" s="24">
        <v>4</v>
      </c>
      <c r="AH44" s="23">
        <v>3</v>
      </c>
      <c r="AI44" s="24">
        <v>3</v>
      </c>
      <c r="AJ44" s="23">
        <v>1</v>
      </c>
      <c r="AK44" s="24">
        <v>4</v>
      </c>
      <c r="AL44" s="23">
        <v>4</v>
      </c>
      <c r="AM44" s="24">
        <v>2</v>
      </c>
      <c r="AN44" s="23">
        <v>2</v>
      </c>
      <c r="AO44" s="24">
        <v>4</v>
      </c>
      <c r="AP44" s="23">
        <v>3</v>
      </c>
      <c r="AQ44" s="24">
        <v>3</v>
      </c>
      <c r="AR44" s="23">
        <v>4</v>
      </c>
      <c r="AS44" s="24">
        <v>2</v>
      </c>
      <c r="AT44" s="23">
        <v>3</v>
      </c>
      <c r="AU44" s="24">
        <v>3</v>
      </c>
      <c r="AV44" s="23">
        <v>1</v>
      </c>
      <c r="AW44" s="24">
        <v>4</v>
      </c>
      <c r="AX44" s="53"/>
      <c r="AY44" s="54"/>
      <c r="AZ44" s="23">
        <v>2</v>
      </c>
      <c r="BA44" s="24">
        <v>4</v>
      </c>
      <c r="BB44" s="23">
        <v>3</v>
      </c>
      <c r="BC44" s="24">
        <v>3</v>
      </c>
      <c r="BD44" s="23">
        <v>2</v>
      </c>
      <c r="BE44" s="24">
        <v>4</v>
      </c>
      <c r="BF44" s="23">
        <v>2</v>
      </c>
      <c r="BG44" s="24">
        <v>4</v>
      </c>
      <c r="BH44" s="23">
        <v>2</v>
      </c>
      <c r="BI44" s="24">
        <v>4</v>
      </c>
      <c r="BJ44" s="23"/>
      <c r="BK44" s="24"/>
      <c r="BL44" s="23">
        <v>2</v>
      </c>
      <c r="BM44" s="24">
        <v>4</v>
      </c>
      <c r="BN44" s="23">
        <v>4</v>
      </c>
      <c r="BO44" s="24">
        <v>1</v>
      </c>
      <c r="BP44" s="23">
        <v>3</v>
      </c>
      <c r="BQ44" s="24">
        <v>3</v>
      </c>
      <c r="BR44" s="85">
        <f>SUM($BP44,$BN44,$BL44,$BJ44,$BH44,$BF44,$BD44,$BB44,$AZ44,$AX44,$AV44,$AT44,$AR44,$AP44,$AN44,$AL44,$AJ44,$AH44,$AF44,$AD44,$AB44,$Z44,$X44,$V44,$T44,$R44,$P44,$N44,)</f>
        <v>64</v>
      </c>
      <c r="BS44" s="86">
        <f>SUM($BQ44,$BO44,$BM44,$BK44,$BI44,$BG44,$BE44,$BC44,$BA44,$AY44,$AW44,$AU44,$AS44,$AQ44,$AO44,$AM44,$AK44,$AI44,$AG44,$AE44,$AC44,$AA44,$Y44,$W44,$U44,$S44,$Q44,$O44,)</f>
        <v>84</v>
      </c>
      <c r="BT44" s="117"/>
      <c r="BV44" s="90"/>
      <c r="BW44" s="90"/>
      <c r="BX44" s="90"/>
      <c r="BY44" s="90"/>
      <c r="BZ44" s="90"/>
      <c r="CA44" s="90"/>
      <c r="CB44" s="90"/>
      <c r="CC44" s="90"/>
      <c r="CD44" s="93"/>
      <c r="CE44" s="93"/>
      <c r="CF44" s="90"/>
      <c r="CG44" s="90"/>
      <c r="CH44" s="90"/>
      <c r="CI44" s="90"/>
      <c r="CJ44" s="90"/>
      <c r="CK44" s="90"/>
      <c r="CL44" s="90"/>
      <c r="CM44" s="90"/>
      <c r="CN44" s="91"/>
      <c r="CO44" s="90"/>
      <c r="CP44" s="90"/>
      <c r="CQ44" s="90"/>
      <c r="CR44" s="90"/>
      <c r="CS44" s="90"/>
      <c r="CT44" s="90"/>
      <c r="CU44" s="90"/>
      <c r="CV44" s="90"/>
      <c r="CW44" s="90"/>
    </row>
    <row r="45" spans="1:101" ht="11.25" customHeight="1" x14ac:dyDescent="0.25">
      <c r="A45" s="108">
        <v>20</v>
      </c>
      <c r="B45" s="159" t="s">
        <v>174</v>
      </c>
      <c r="C45" s="191" t="s">
        <v>48</v>
      </c>
      <c r="D45" s="133"/>
      <c r="E45" s="129">
        <f t="shared" ref="E45" si="569">F45+G45</f>
        <v>1257.96</v>
      </c>
      <c r="F45" s="129">
        <f t="shared" ref="F45" si="570">IF(I45&gt;150,IF(H45&gt;=65,0,SUM(K45-(COUNT(N45:BQ45))*3*(15+50)%)*10),IF(I45&lt;-150,IF((K45-(COUNT(N45:BQ45))*3*((G45-L45)/10+50)%)*10&lt;1,0,SUM(K45-(COUNT(N45:BQ45))*3*((G45-L45)/10+50)%)*10),SUM(K45-(COUNT(N45:BQ45))*3*((G45-L45)/10+50)%)*10))</f>
        <v>7.9600000000001359</v>
      </c>
      <c r="G45" s="129">
        <v>1250</v>
      </c>
      <c r="H45" s="135">
        <f t="shared" ref="H45" si="571">IF(COUNT(N45:BQ45)=0,0,K45/((COUNT(N45:BQ45))*3)%)</f>
        <v>51.282051282051277</v>
      </c>
      <c r="I45" s="130">
        <f t="shared" ref="I45" si="572">G45-L45</f>
        <v>2.6153846153845279</v>
      </c>
      <c r="J45" s="127">
        <v>6</v>
      </c>
      <c r="K45" s="128">
        <f>SUM(N45:BQ45)</f>
        <v>40</v>
      </c>
      <c r="L45" s="129">
        <f t="shared" ref="L45" si="573">(SUM($G$7:$G$62)-G45)/(COUNT($G$7:$G$62)-1)</f>
        <v>1247.3846153846155</v>
      </c>
      <c r="M45" s="130">
        <f>CO63</f>
        <v>449</v>
      </c>
      <c r="N45" s="114">
        <f t="shared" ref="N45" si="574">IF(N46+O46=0,"",IF(N46=4,3,IF(N46=3,1,0)))</f>
        <v>1</v>
      </c>
      <c r="O45" s="115"/>
      <c r="P45" s="100">
        <f t="shared" ref="P45" si="575">IF(P46+Q46=0,"",IF(P46=4,3,IF(P46=3,1,0)))</f>
        <v>3</v>
      </c>
      <c r="Q45" s="101"/>
      <c r="R45" s="114">
        <f t="shared" ref="R45" si="576">IF(R46+S46=0,"",IF(R46=4,3,IF(R46=3,1,0)))</f>
        <v>0</v>
      </c>
      <c r="S45" s="115"/>
      <c r="T45" s="114">
        <f t="shared" ref="T45" si="577">IF(T46+U46=0,"",IF(T46=4,3,IF(T46=3,1,0)))</f>
        <v>1</v>
      </c>
      <c r="U45" s="115"/>
      <c r="V45" s="114">
        <f t="shared" ref="V45" si="578">IF(V46+W46=0,"",IF(V46=4,3,IF(V46=3,1,0)))</f>
        <v>1</v>
      </c>
      <c r="W45" s="115"/>
      <c r="X45" s="100">
        <f t="shared" ref="X45" si="579">IF(X46+Y46=0,"",IF(X46=4,3,IF(X46=3,1,0)))</f>
        <v>3</v>
      </c>
      <c r="Y45" s="101"/>
      <c r="Z45" s="114">
        <f t="shared" ref="Z45" si="580">IF(Z46+AA46=0,"",IF(Z46=4,3,IF(Z46=3,1,0)))</f>
        <v>3</v>
      </c>
      <c r="AA45" s="115"/>
      <c r="AB45" s="114">
        <f t="shared" ref="AB45" si="581">IF(AB46+AC46=0,"",IF(AB46=4,3,IF(AB46=3,1,0)))</f>
        <v>3</v>
      </c>
      <c r="AC45" s="115"/>
      <c r="AD45" s="114">
        <f t="shared" ref="AD45" si="582">IF(AD46+AE46=0,"",IF(AD46=4,3,IF(AD46=3,1,0)))</f>
        <v>0</v>
      </c>
      <c r="AE45" s="115"/>
      <c r="AF45" s="114">
        <f t="shared" ref="AF45" si="583">IF(AF46+AG46=0,"",IF(AF46=4,3,IF(AF46=3,1,0)))</f>
        <v>0</v>
      </c>
      <c r="AG45" s="115"/>
      <c r="AH45" s="100">
        <f t="shared" ref="AH45" si="584">IF(AH46+AI46=0,"",IF(AH46=4,3,IF(AH46=3,1,0)))</f>
        <v>0</v>
      </c>
      <c r="AI45" s="101"/>
      <c r="AJ45" s="114">
        <f t="shared" ref="AJ45" si="585">IF(AJ46+AK46=0,"",IF(AJ46=4,3,IF(AJ46=3,1,0)))</f>
        <v>1</v>
      </c>
      <c r="AK45" s="115"/>
      <c r="AL45" s="100">
        <f>IF(AL46+AM46=0,"",IF(AL46=4,3,IF(AL46=3,1,0)))</f>
        <v>3</v>
      </c>
      <c r="AM45" s="101"/>
      <c r="AN45" s="100">
        <f>IF(AN46+AO46=0,"",IF(AN46=4,3,IF(AN46=3,1,0)))</f>
        <v>1</v>
      </c>
      <c r="AO45" s="101"/>
      <c r="AP45" s="100">
        <f t="shared" ref="AP45" si="586">IF(AP46+AQ46=0,"",IF(AP46=4,3,IF(AP46=3,1,0)))</f>
        <v>1</v>
      </c>
      <c r="AQ45" s="101"/>
      <c r="AR45" s="100">
        <f t="shared" ref="AR45" si="587">IF(AR46+AS46=0,"",IF(AR46=4,3,IF(AR46=3,1,0)))</f>
        <v>1</v>
      </c>
      <c r="AS45" s="101"/>
      <c r="AT45" s="100">
        <f t="shared" ref="AT45" si="588">IF(AT46+AU46=0,"",IF(AT46=4,3,IF(AT46=3,1,0)))</f>
        <v>3</v>
      </c>
      <c r="AU45" s="101"/>
      <c r="AV45" s="114">
        <f t="shared" ref="AV45" si="589">IF(AV46+AW46=0,"",IF(AV46=4,3,IF(AV46=3,1,0)))</f>
        <v>3</v>
      </c>
      <c r="AW45" s="115"/>
      <c r="AX45" s="100">
        <f t="shared" ref="AX45" si="590">IF(AX46+AY46=0,"",IF(AX46=4,3,IF(AX46=3,1,0)))</f>
        <v>3</v>
      </c>
      <c r="AY45" s="101"/>
      <c r="AZ45" s="79"/>
      <c r="BA45" s="80"/>
      <c r="BB45" s="100">
        <f t="shared" ref="BB45" si="591">IF(BB46+BC46=0,"",IF(BB46=4,3,IF(BB46=3,1,0)))</f>
        <v>3</v>
      </c>
      <c r="BC45" s="101"/>
      <c r="BD45" s="100">
        <f t="shared" ref="BD45" si="592">IF(BD46+BE46=0,"",IF(BD46=4,3,IF(BD46=3,1,0)))</f>
        <v>1</v>
      </c>
      <c r="BE45" s="101"/>
      <c r="BF45" s="114">
        <f t="shared" ref="BF45" si="593">IF(BF46+BG46=0,"",IF(BF46=4,3,IF(BF46=3,1,0)))</f>
        <v>0</v>
      </c>
      <c r="BG45" s="115"/>
      <c r="BH45" s="114">
        <f t="shared" ref="BH45" si="594">IF(BH46+BI46=0,"",IF(BH46=4,3,IF(BH46=3,1,0)))</f>
        <v>1</v>
      </c>
      <c r="BI45" s="115"/>
      <c r="BJ45" s="100" t="str">
        <f t="shared" ref="BJ45" si="595">IF(BJ46+BK46=0,"",IF(BJ46=4,3,IF(BJ46=3,1,0)))</f>
        <v/>
      </c>
      <c r="BK45" s="101"/>
      <c r="BL45" s="114">
        <f t="shared" ref="BL45" si="596">IF(BL46+BM46=0,"",IF(BL46=4,3,IF(BL46=3,1,0)))</f>
        <v>1</v>
      </c>
      <c r="BM45" s="115"/>
      <c r="BN45" s="100">
        <f t="shared" ref="BN45" si="597">IF(BN46+BO46=0,"",IF(BN46=4,3,IF(BN46=3,1,0)))</f>
        <v>3</v>
      </c>
      <c r="BO45" s="101"/>
      <c r="BP45" s="100">
        <f t="shared" ref="BP45" si="598">IF(BP46+BQ46=0,"",IF(BP46=4,3,IF(BP46=3,1,0)))</f>
        <v>0</v>
      </c>
      <c r="BQ45" s="101"/>
      <c r="BR45" s="188">
        <f>SUM(BR46/BS46)</f>
        <v>1.1176470588235294</v>
      </c>
      <c r="BS45" s="189"/>
      <c r="BT45" s="116">
        <v>15</v>
      </c>
      <c r="BV45" s="90">
        <f>IF($N43=1,$K43/2)+IF($N43=0,$K43)</f>
        <v>11.5</v>
      </c>
      <c r="BW45" s="90">
        <f>IF($P45=1,$K45/2)+IF($P45=0,$K45)</f>
        <v>0</v>
      </c>
      <c r="BX45" s="90">
        <f>IF($R45=1,$K45/2)+IF($R45=0,$K45)</f>
        <v>40</v>
      </c>
      <c r="BY45" s="90">
        <f>IF($T45=1,$K45/2)+IF($T45=0,$K45)</f>
        <v>20</v>
      </c>
      <c r="BZ45" s="90">
        <f>IF($V45=1,$K45/2)+IF($V45=0,$K45)</f>
        <v>20</v>
      </c>
      <c r="CA45" s="90">
        <f>IF($X45=1,$K45/2)+IF($X45=0,$K45)</f>
        <v>0</v>
      </c>
      <c r="CB45" s="90">
        <f>IF($Z45=1,$K45/2)+IF($Z45=0,$K45)</f>
        <v>0</v>
      </c>
      <c r="CC45" s="90">
        <f>IF($AB45=1,$K45/2)+IF($AB45=0,$K45)</f>
        <v>0</v>
      </c>
      <c r="CD45" s="93">
        <f>IF($AD45=1,$K45/2)+IF($AD45=0,$K45)</f>
        <v>40</v>
      </c>
      <c r="CE45" s="93">
        <f>IF($AF45=1,$K45/2)+IF($AF45=0,$K45)</f>
        <v>40</v>
      </c>
      <c r="CF45" s="90">
        <f>IF($AH45=1,$K45/2)+IF($AH45=0,$K45)</f>
        <v>40</v>
      </c>
      <c r="CG45" s="90">
        <f>IF($AJ45=1,$K45/2)+IF($AJ45=0,$K45)</f>
        <v>20</v>
      </c>
      <c r="CH45" s="90">
        <f>IF($AL45=1,$K45/2)+IF($AL45=0,$K45)</f>
        <v>0</v>
      </c>
      <c r="CI45" s="90">
        <f>IF($AN45=1,$K45/2)+IF($AN45=0,$K45)</f>
        <v>20</v>
      </c>
      <c r="CJ45" s="90">
        <f>IF($AP45=1,$K45/2)+IF($AP45=0,$K45)</f>
        <v>20</v>
      </c>
      <c r="CK45" s="90">
        <f>IF($AR45=1,$K45/2)+IF($AR45=0,$K45)</f>
        <v>20</v>
      </c>
      <c r="CL45" s="90">
        <f>IF($AT45=1,$K45/2)+IF($AT45=0,$K45)</f>
        <v>0</v>
      </c>
      <c r="CM45" s="90">
        <f>IF($AV45=1,$K45/2)+IF($AV45=0,$K45)</f>
        <v>0</v>
      </c>
      <c r="CN45" s="90">
        <f>IF($AX45=1,$K45/2)+IF($AX45=0,$K45)</f>
        <v>0</v>
      </c>
      <c r="CO45" s="91"/>
      <c r="CP45" s="90">
        <f>IF($BB45=1,$K45/2)+IF($BB45=0,$K45)</f>
        <v>0</v>
      </c>
      <c r="CQ45" s="90">
        <f>IF($BD45=1,$K45/2)+IF($BD45=0,$K45)</f>
        <v>20</v>
      </c>
      <c r="CR45" s="90">
        <f>IF($BF45=1,$K45/2)+IF($BF45=0,$K45)</f>
        <v>40</v>
      </c>
      <c r="CS45" s="90">
        <f>IF($BH45=1,$K45/2)+IF($BH45=0,$K45)</f>
        <v>20</v>
      </c>
      <c r="CT45" s="90">
        <f>IF($BJ45=1,$K45/2)+IF($BJ45=0,$K45)</f>
        <v>0</v>
      </c>
      <c r="CU45" s="90">
        <f>IF($BL45=1,$K45/2)+IF($BL45=0,$K45)</f>
        <v>20</v>
      </c>
      <c r="CV45" s="90">
        <f>IF($BN45=1,$K45/2)+IF($BN45=0,$K45)</f>
        <v>0</v>
      </c>
      <c r="CW45" s="90">
        <f>IF($BP45=1,$K45/2)+IF($BP45=0,$K45)</f>
        <v>40</v>
      </c>
    </row>
    <row r="46" spans="1:101" ht="11.25" customHeight="1" x14ac:dyDescent="0.25">
      <c r="A46" s="123"/>
      <c r="B46" s="159"/>
      <c r="C46" s="191"/>
      <c r="D46" s="134"/>
      <c r="E46" s="129"/>
      <c r="F46" s="129"/>
      <c r="G46" s="129"/>
      <c r="H46" s="135"/>
      <c r="I46" s="136"/>
      <c r="J46" s="127"/>
      <c r="K46" s="128"/>
      <c r="L46" s="129"/>
      <c r="M46" s="130"/>
      <c r="N46" s="31">
        <v>3</v>
      </c>
      <c r="O46" s="32">
        <v>3</v>
      </c>
      <c r="P46" s="23">
        <v>4</v>
      </c>
      <c r="Q46" s="24">
        <v>2</v>
      </c>
      <c r="R46" s="31">
        <v>1</v>
      </c>
      <c r="S46" s="32">
        <v>4</v>
      </c>
      <c r="T46" s="31">
        <v>3</v>
      </c>
      <c r="U46" s="32">
        <v>3</v>
      </c>
      <c r="V46" s="31">
        <v>3</v>
      </c>
      <c r="W46" s="32">
        <v>3</v>
      </c>
      <c r="X46" s="23">
        <v>4</v>
      </c>
      <c r="Y46" s="24">
        <v>1</v>
      </c>
      <c r="Z46" s="31">
        <v>4</v>
      </c>
      <c r="AA46" s="32">
        <v>1</v>
      </c>
      <c r="AB46" s="31">
        <v>4</v>
      </c>
      <c r="AC46" s="32">
        <v>2</v>
      </c>
      <c r="AD46" s="31">
        <v>1</v>
      </c>
      <c r="AE46" s="32">
        <v>4</v>
      </c>
      <c r="AF46" s="33">
        <v>1</v>
      </c>
      <c r="AG46" s="34">
        <v>4</v>
      </c>
      <c r="AH46" s="23">
        <v>1</v>
      </c>
      <c r="AI46" s="24">
        <v>4</v>
      </c>
      <c r="AJ46" s="31">
        <v>3</v>
      </c>
      <c r="AK46" s="32">
        <v>3</v>
      </c>
      <c r="AL46" s="23">
        <v>4</v>
      </c>
      <c r="AM46" s="24">
        <v>2</v>
      </c>
      <c r="AN46" s="23">
        <v>3</v>
      </c>
      <c r="AO46" s="24">
        <v>3</v>
      </c>
      <c r="AP46" s="23">
        <v>3</v>
      </c>
      <c r="AQ46" s="24">
        <v>3</v>
      </c>
      <c r="AR46" s="23">
        <v>3</v>
      </c>
      <c r="AS46" s="24">
        <v>3</v>
      </c>
      <c r="AT46" s="23">
        <v>4</v>
      </c>
      <c r="AU46" s="24">
        <v>1</v>
      </c>
      <c r="AV46" s="31">
        <v>4</v>
      </c>
      <c r="AW46" s="32">
        <v>1</v>
      </c>
      <c r="AX46" s="23">
        <v>4</v>
      </c>
      <c r="AY46" s="24">
        <v>2</v>
      </c>
      <c r="AZ46" s="81"/>
      <c r="BA46" s="82"/>
      <c r="BB46" s="23">
        <v>4</v>
      </c>
      <c r="BC46" s="24">
        <v>0</v>
      </c>
      <c r="BD46" s="23">
        <v>3</v>
      </c>
      <c r="BE46" s="24">
        <v>3</v>
      </c>
      <c r="BF46" s="31">
        <v>1</v>
      </c>
      <c r="BG46" s="32">
        <v>4</v>
      </c>
      <c r="BH46" s="31">
        <v>3</v>
      </c>
      <c r="BI46" s="32">
        <v>3</v>
      </c>
      <c r="BJ46" s="23"/>
      <c r="BK46" s="24"/>
      <c r="BL46" s="31">
        <v>3</v>
      </c>
      <c r="BM46" s="32">
        <v>3</v>
      </c>
      <c r="BN46" s="23">
        <v>4</v>
      </c>
      <c r="BO46" s="24">
        <v>2</v>
      </c>
      <c r="BP46" s="23">
        <v>1</v>
      </c>
      <c r="BQ46" s="24">
        <v>4</v>
      </c>
      <c r="BR46" s="85">
        <f>SUM($BP46,$BN46,$BL46,$BJ46,$BH46,$BF46,$BD46,$BB46,$AZ46,$AX46,$AV46,$AT46,$AR46,$AP46,$AN46,$AL46,$AJ46,$AH46,$AF46,$AD46,$AB46,$Z46,$X46,$V46,$T46,$R46,$P46,$N46,)</f>
        <v>76</v>
      </c>
      <c r="BS46" s="86">
        <f>SUM($BQ46,$BO46,$BM46,$BK46,$BI46,$BG46,$BE46,$BC46,$BA46,$AY46,$AW46,$AU46,$AS46,$AQ46,$AO46,$AM46,$AK46,$AI46,$AG46,$AE46,$AC46,$AA46,$Y46,$W46,$U46,$S46,$Q46,$O46,)</f>
        <v>68</v>
      </c>
      <c r="BT46" s="117"/>
      <c r="BV46" s="90"/>
      <c r="BW46" s="90"/>
      <c r="BX46" s="90"/>
      <c r="BY46" s="90"/>
      <c r="BZ46" s="90"/>
      <c r="CA46" s="90"/>
      <c r="CB46" s="90"/>
      <c r="CC46" s="90"/>
      <c r="CD46" s="93"/>
      <c r="CE46" s="93"/>
      <c r="CF46" s="90"/>
      <c r="CG46" s="90"/>
      <c r="CH46" s="90"/>
      <c r="CI46" s="90"/>
      <c r="CJ46" s="90"/>
      <c r="CK46" s="90"/>
      <c r="CL46" s="90"/>
      <c r="CM46" s="90"/>
      <c r="CN46" s="90"/>
      <c r="CO46" s="91"/>
      <c r="CP46" s="90"/>
      <c r="CQ46" s="90"/>
      <c r="CR46" s="90"/>
      <c r="CS46" s="90"/>
      <c r="CT46" s="90"/>
      <c r="CU46" s="90"/>
      <c r="CV46" s="90"/>
      <c r="CW46" s="90"/>
    </row>
    <row r="47" spans="1:101" ht="11.25" customHeight="1" x14ac:dyDescent="0.25">
      <c r="A47" s="118">
        <v>21</v>
      </c>
      <c r="B47" s="163" t="s">
        <v>175</v>
      </c>
      <c r="C47" s="187" t="s">
        <v>168</v>
      </c>
      <c r="D47" s="112"/>
      <c r="E47" s="107">
        <f t="shared" ref="E47" si="599">F47+G47</f>
        <v>1082.6400000000001</v>
      </c>
      <c r="F47" s="107">
        <f t="shared" ref="F47" si="600">IF(I47&gt;150,IF(H47&gt;=65,0,SUM(K47-(COUNT(N47:BQ47))*3*(15+50)%)*10),IF(I47&lt;-150,IF((K47-(COUNT(N47:BQ47))*3*((G47-L47)/10+50)%)*10&lt;1,0,SUM(K47-(COUNT(N47:BQ47))*3*((G47-L47)/10+50)%)*10),SUM(K47-(COUNT(N47:BQ47))*3*((G47-L47)/10+50)%)*10))</f>
        <v>-139.35999999999993</v>
      </c>
      <c r="G47" s="107">
        <v>1222</v>
      </c>
      <c r="H47" s="102">
        <f t="shared" ref="H47" si="601">IF(COUNT(N47:BQ47)=0,0,K47/((COUNT(N47:BQ47))*3)%)</f>
        <v>29.487179487179485</v>
      </c>
      <c r="I47" s="103">
        <f t="shared" ref="I47" si="602">G47-L47</f>
        <v>-26.461538461538566</v>
      </c>
      <c r="J47" s="190">
        <v>24</v>
      </c>
      <c r="K47" s="128">
        <f>SUM(N47:BQ47)</f>
        <v>23</v>
      </c>
      <c r="L47" s="107">
        <f t="shared" ref="L47" si="603">(SUM($G$7:$G$62)-G47)/(COUNT($G$7:$G$62)-1)</f>
        <v>1248.4615384615386</v>
      </c>
      <c r="M47" s="130">
        <f>CP63</f>
        <v>265</v>
      </c>
      <c r="N47" s="100">
        <f t="shared" ref="N47" si="604">IF(N48+O48=0,"",IF(N48=4,3,IF(N48=3,1,0)))</f>
        <v>1</v>
      </c>
      <c r="O47" s="101"/>
      <c r="P47" s="100">
        <f t="shared" ref="P47" si="605">IF(P48+Q48=0,"",IF(P48=4,3,IF(P48=3,1,0)))</f>
        <v>1</v>
      </c>
      <c r="Q47" s="101"/>
      <c r="R47" s="100">
        <f t="shared" ref="R47" si="606">IF(R48+S48=0,"",IF(R48=4,3,IF(R48=3,1,0)))</f>
        <v>0</v>
      </c>
      <c r="S47" s="101"/>
      <c r="T47" s="100">
        <f t="shared" ref="T47" si="607">IF(T48+U48=0,"",IF(T48=4,3,IF(T48=3,1,0)))</f>
        <v>0</v>
      </c>
      <c r="U47" s="101"/>
      <c r="V47" s="100">
        <f t="shared" ref="V47" si="608">IF(V48+W48=0,"",IF(V48=4,3,IF(V48=3,1,0)))</f>
        <v>0</v>
      </c>
      <c r="W47" s="101"/>
      <c r="X47" s="100">
        <f t="shared" ref="X47" si="609">IF(X48+Y48=0,"",IF(X48=4,3,IF(X48=3,1,0)))</f>
        <v>0</v>
      </c>
      <c r="Y47" s="101"/>
      <c r="Z47" s="100">
        <f t="shared" ref="Z47" si="610">IF(Z48+AA48=0,"",IF(Z48=4,3,IF(Z48=3,1,0)))</f>
        <v>3</v>
      </c>
      <c r="AA47" s="101"/>
      <c r="AB47" s="100">
        <f t="shared" ref="AB47" si="611">IF(AB48+AC48=0,"",IF(AB48=4,3,IF(AB48=3,1,0)))</f>
        <v>1</v>
      </c>
      <c r="AC47" s="101"/>
      <c r="AD47" s="100">
        <f t="shared" ref="AD47" si="612">IF(AD48+AE48=0,"",IF(AD48=4,3,IF(AD48=3,1,0)))</f>
        <v>0</v>
      </c>
      <c r="AE47" s="101"/>
      <c r="AF47" s="100">
        <f t="shared" ref="AF47" si="613">IF(AF48+AG48=0,"",IF(AF48=4,3,IF(AF48=3,1,0)))</f>
        <v>0</v>
      </c>
      <c r="AG47" s="101"/>
      <c r="AH47" s="100">
        <f t="shared" ref="AH47" si="614">IF(AH48+AI48=0,"",IF(AH48=4,3,IF(AH48=3,1,0)))</f>
        <v>0</v>
      </c>
      <c r="AI47" s="101"/>
      <c r="AJ47" s="100">
        <f t="shared" ref="AJ47" si="615">IF(AJ48+AK48=0,"",IF(AJ48=4,3,IF(AJ48=3,1,0)))</f>
        <v>0</v>
      </c>
      <c r="AK47" s="101"/>
      <c r="AL47" s="100">
        <f>IF(AL48+AM48=0,"",IF(AL48=4,3,IF(AL48=3,1,0)))</f>
        <v>0</v>
      </c>
      <c r="AM47" s="101"/>
      <c r="AN47" s="100">
        <f>IF(AN48+AO48=0,"",IF(AN48=4,3,IF(AN48=3,1,0)))</f>
        <v>0</v>
      </c>
      <c r="AO47" s="101"/>
      <c r="AP47" s="100">
        <f t="shared" ref="AP47" si="616">IF(AP48+AQ48=0,"",IF(AP48=4,3,IF(AP48=3,1,0)))</f>
        <v>3</v>
      </c>
      <c r="AQ47" s="101"/>
      <c r="AR47" s="100">
        <f t="shared" ref="AR47" si="617">IF(AR48+AS48=0,"",IF(AR48=4,3,IF(AR48=3,1,0)))</f>
        <v>3</v>
      </c>
      <c r="AS47" s="101"/>
      <c r="AT47" s="100">
        <f t="shared" ref="AT47" si="618">IF(AT48+AU48=0,"",IF(AT48=4,3,IF(AT48=3,1,0)))</f>
        <v>3</v>
      </c>
      <c r="AU47" s="101"/>
      <c r="AV47" s="100">
        <f t="shared" ref="AV47" si="619">IF(AV48+AW48=0,"",IF(AV48=4,3,IF(AV48=3,1,0)))</f>
        <v>1</v>
      </c>
      <c r="AW47" s="101"/>
      <c r="AX47" s="100">
        <f t="shared" ref="AX47" si="620">IF(AX48+AY48=0,"",IF(AX48=4,3,IF(AX48=3,1,0)))</f>
        <v>1</v>
      </c>
      <c r="AY47" s="101"/>
      <c r="AZ47" s="100">
        <f t="shared" ref="AZ47" si="621">IF(AZ48+BA48=0,"",IF(AZ48=4,3,IF(AZ48=3,1,0)))</f>
        <v>0</v>
      </c>
      <c r="BA47" s="101"/>
      <c r="BB47" s="51"/>
      <c r="BC47" s="52"/>
      <c r="BD47" s="100">
        <f t="shared" ref="BD47" si="622">IF(BD48+BE48=0,"",IF(BD48=4,3,IF(BD48=3,1,0)))</f>
        <v>3</v>
      </c>
      <c r="BE47" s="101"/>
      <c r="BF47" s="100">
        <f t="shared" ref="BF47" si="623">IF(BF48+BG48=0,"",IF(BF48=4,3,IF(BF48=3,1,0)))</f>
        <v>0</v>
      </c>
      <c r="BG47" s="101"/>
      <c r="BH47" s="100">
        <f t="shared" ref="BH47" si="624">IF(BH48+BI48=0,"",IF(BH48=4,3,IF(BH48=3,1,0)))</f>
        <v>0</v>
      </c>
      <c r="BI47" s="101"/>
      <c r="BJ47" s="100" t="str">
        <f t="shared" ref="BJ47" si="625">IF(BJ48+BK48=0,"",IF(BJ48=4,3,IF(BJ48=3,1,0)))</f>
        <v/>
      </c>
      <c r="BK47" s="101"/>
      <c r="BL47" s="100">
        <f t="shared" ref="BL47" si="626">IF(BL48+BM48=0,"",IF(BL48=4,3,IF(BL48=3,1,0)))</f>
        <v>1</v>
      </c>
      <c r="BM47" s="101"/>
      <c r="BN47" s="100">
        <f t="shared" ref="BN47" si="627">IF(BN48+BO48=0,"",IF(BN48=4,3,IF(BN48=3,1,0)))</f>
        <v>1</v>
      </c>
      <c r="BO47" s="101"/>
      <c r="BP47" s="100">
        <f t="shared" ref="BP47" si="628">IF(BP48+BQ48=0,"",IF(BP48=4,3,IF(BP48=3,1,0)))</f>
        <v>1</v>
      </c>
      <c r="BQ47" s="101"/>
      <c r="BR47" s="188">
        <f>SUM(BR48/BS48)</f>
        <v>0.7142857142857143</v>
      </c>
      <c r="BS47" s="189"/>
      <c r="BT47" s="116"/>
      <c r="BV47" s="90">
        <f>IF($N45=1,$K45/2)+IF($N45=0,$K45)</f>
        <v>20</v>
      </c>
      <c r="BW47" s="90">
        <f>IF($P47=1,$K47/2)+IF($P47=0,$K47)</f>
        <v>11.5</v>
      </c>
      <c r="BX47" s="90">
        <f>IF($R47=1,$K47/2)+IF($R47=0,$K47)</f>
        <v>23</v>
      </c>
      <c r="BY47" s="90">
        <f>IF($T47=1,$K47/2)+IF($T47=0,$K47)</f>
        <v>23</v>
      </c>
      <c r="BZ47" s="90">
        <f>IF($V47=1,$K47/2)+IF($V47=0,$K47)</f>
        <v>23</v>
      </c>
      <c r="CA47" s="90">
        <f>IF($X47=1,$K47/2)+IF($X47=0,$K47)</f>
        <v>23</v>
      </c>
      <c r="CB47" s="90">
        <f>IF($Z47=1,$K47/2)+IF($Z47=0,$K47)</f>
        <v>0</v>
      </c>
      <c r="CC47" s="90">
        <f>IF($AB47=1,$K47/2)+IF($AB47=0,$K47)</f>
        <v>11.5</v>
      </c>
      <c r="CD47" s="93">
        <f>IF($AD47=1,$K47/2)+IF($AD47=0,$K47)</f>
        <v>23</v>
      </c>
      <c r="CE47" s="93">
        <f>IF($AF47=1,$K47/2)+IF($AF47=0,$K47)</f>
        <v>23</v>
      </c>
      <c r="CF47" s="90">
        <f>IF($AH47=1,$K47/2)+IF($AH47=0,$K47)</f>
        <v>23</v>
      </c>
      <c r="CG47" s="90">
        <f>IF($AJ47=1,$K47/2)+IF($AJ47=0,$K47)</f>
        <v>23</v>
      </c>
      <c r="CH47" s="90">
        <f>IF($AL47=1,$K47/2)+IF($AL47=0,$K47)</f>
        <v>23</v>
      </c>
      <c r="CI47" s="90">
        <f>IF($AN47=1,$K47/2)+IF($AN47=0,$K47)</f>
        <v>23</v>
      </c>
      <c r="CJ47" s="90">
        <f>IF($AP47=1,$K47/2)+IF($AP47=0,$K47)</f>
        <v>0</v>
      </c>
      <c r="CK47" s="90">
        <f>IF($AR47=1,$K47/2)+IF($AR47=0,$K47)</f>
        <v>0</v>
      </c>
      <c r="CL47" s="90">
        <f>IF($AT47=1,$K47/2)+IF($AT47=0,$K47)</f>
        <v>0</v>
      </c>
      <c r="CM47" s="90">
        <f>IF($AV47=1,$K47/2)+IF($AV47=0,$K47)</f>
        <v>11.5</v>
      </c>
      <c r="CN47" s="90">
        <f>IF($AX47=1,$K47/2)+IF($AX47=0,$K47)</f>
        <v>11.5</v>
      </c>
      <c r="CO47" s="90">
        <f>IF($AZ47=1,$K47/2)+IF($AZ47=0,$K47)</f>
        <v>23</v>
      </c>
      <c r="CP47" s="91"/>
      <c r="CQ47" s="90">
        <f>IF($BD47=1,$K47/2)+IF($BD47=0,$K47)</f>
        <v>0</v>
      </c>
      <c r="CR47" s="90">
        <f>IF($BF47=1,$K47/2)+IF($BF47=0,$K47)</f>
        <v>23</v>
      </c>
      <c r="CS47" s="90">
        <f>IF($BH47=1,$K47/2)+IF($BH47=0,$K47)</f>
        <v>23</v>
      </c>
      <c r="CT47" s="90">
        <f>IF($BJ47=1,$K47/2)+IF($BJ47=0,$K47)</f>
        <v>0</v>
      </c>
      <c r="CU47" s="90">
        <f>IF($BL47=1,$K47/2)+IF($BL47=0,$K47)</f>
        <v>11.5</v>
      </c>
      <c r="CV47" s="90">
        <f>IF($BN47=1,$K47/2)+IF($BN47=0,$K47)</f>
        <v>11.5</v>
      </c>
      <c r="CW47" s="90">
        <f>IF($BP47=1,$K47/2)+IF($BP47=0,$K47)</f>
        <v>11.5</v>
      </c>
    </row>
    <row r="48" spans="1:101" ht="11.25" customHeight="1" x14ac:dyDescent="0.25">
      <c r="A48" s="121"/>
      <c r="B48" s="163"/>
      <c r="C48" s="187"/>
      <c r="D48" s="113"/>
      <c r="E48" s="107"/>
      <c r="F48" s="107"/>
      <c r="G48" s="107"/>
      <c r="H48" s="102"/>
      <c r="I48" s="104"/>
      <c r="J48" s="190"/>
      <c r="K48" s="128"/>
      <c r="L48" s="107"/>
      <c r="M48" s="130"/>
      <c r="N48" s="21">
        <v>3</v>
      </c>
      <c r="O48" s="22">
        <v>3</v>
      </c>
      <c r="P48" s="21">
        <v>3</v>
      </c>
      <c r="Q48" s="22">
        <v>3</v>
      </c>
      <c r="R48" s="23">
        <v>2</v>
      </c>
      <c r="S48" s="24">
        <v>4</v>
      </c>
      <c r="T48" s="23">
        <v>1</v>
      </c>
      <c r="U48" s="24">
        <v>4</v>
      </c>
      <c r="V48" s="23">
        <v>2</v>
      </c>
      <c r="W48" s="24">
        <v>4</v>
      </c>
      <c r="X48" s="23">
        <v>2</v>
      </c>
      <c r="Y48" s="24">
        <v>4</v>
      </c>
      <c r="Z48" s="23">
        <v>4</v>
      </c>
      <c r="AA48" s="24">
        <v>2</v>
      </c>
      <c r="AB48" s="23">
        <v>3</v>
      </c>
      <c r="AC48" s="24">
        <v>3</v>
      </c>
      <c r="AD48" s="23">
        <v>1</v>
      </c>
      <c r="AE48" s="24">
        <v>4</v>
      </c>
      <c r="AF48" s="23">
        <v>2</v>
      </c>
      <c r="AG48" s="24">
        <v>4</v>
      </c>
      <c r="AH48" s="21">
        <v>2</v>
      </c>
      <c r="AI48" s="22">
        <v>4</v>
      </c>
      <c r="AJ48" s="23">
        <v>1</v>
      </c>
      <c r="AK48" s="24">
        <v>4</v>
      </c>
      <c r="AL48" s="23">
        <v>2</v>
      </c>
      <c r="AM48" s="24">
        <v>4</v>
      </c>
      <c r="AN48" s="23">
        <v>0</v>
      </c>
      <c r="AO48" s="24">
        <v>4</v>
      </c>
      <c r="AP48" s="23">
        <v>4</v>
      </c>
      <c r="AQ48" s="24">
        <v>2</v>
      </c>
      <c r="AR48" s="23">
        <v>4</v>
      </c>
      <c r="AS48" s="24">
        <v>2</v>
      </c>
      <c r="AT48" s="23">
        <v>4</v>
      </c>
      <c r="AU48" s="24">
        <v>0</v>
      </c>
      <c r="AV48" s="23">
        <v>3</v>
      </c>
      <c r="AW48" s="24">
        <v>3</v>
      </c>
      <c r="AX48" s="23">
        <v>3</v>
      </c>
      <c r="AY48" s="24">
        <v>3</v>
      </c>
      <c r="AZ48" s="23">
        <v>0</v>
      </c>
      <c r="BA48" s="24">
        <v>4</v>
      </c>
      <c r="BB48" s="53"/>
      <c r="BC48" s="54"/>
      <c r="BD48" s="23">
        <v>4</v>
      </c>
      <c r="BE48" s="24">
        <v>2</v>
      </c>
      <c r="BF48" s="23">
        <v>0</v>
      </c>
      <c r="BG48" s="24">
        <v>4</v>
      </c>
      <c r="BH48" s="23">
        <v>1</v>
      </c>
      <c r="BI48" s="24">
        <v>4</v>
      </c>
      <c r="BJ48" s="23"/>
      <c r="BK48" s="24"/>
      <c r="BL48" s="23">
        <v>3</v>
      </c>
      <c r="BM48" s="24">
        <v>3</v>
      </c>
      <c r="BN48" s="23">
        <v>3</v>
      </c>
      <c r="BO48" s="24">
        <v>3</v>
      </c>
      <c r="BP48" s="23">
        <v>3</v>
      </c>
      <c r="BQ48" s="24">
        <v>3</v>
      </c>
      <c r="BR48" s="85">
        <f>SUM($BP48,$BN48,$BL48,$BJ48,$BH48,$BF48,$BD48,$BB48,$AZ48,$AX48,$AV48,$AT48,$AR48,$AP48,$AN48,$AL48,$AJ48,$AH48,$AF48,$AD48,$AB48,$Z48,$X48,$V48,$T48,$R48,$P48,$N48,)</f>
        <v>60</v>
      </c>
      <c r="BS48" s="86">
        <f>SUM($BQ48,$BO48,$BM48,$BK48,$BI48,$BG48,$BE48,$BC48,$BA48,$AY48,$AW48,$AU48,$AS48,$AQ48,$AO48,$AM48,$AK48,$AI48,$AG48,$AE48,$AC48,$AA48,$Y48,$W48,$U48,$S48,$Q48,$O48,)</f>
        <v>84</v>
      </c>
      <c r="BT48" s="117"/>
      <c r="BV48" s="90"/>
      <c r="BW48" s="90"/>
      <c r="BX48" s="90"/>
      <c r="BY48" s="90"/>
      <c r="BZ48" s="90"/>
      <c r="CA48" s="90"/>
      <c r="CB48" s="90"/>
      <c r="CC48" s="90"/>
      <c r="CD48" s="93"/>
      <c r="CE48" s="93"/>
      <c r="CF48" s="90"/>
      <c r="CG48" s="90"/>
      <c r="CH48" s="90"/>
      <c r="CI48" s="90"/>
      <c r="CJ48" s="90"/>
      <c r="CK48" s="90"/>
      <c r="CL48" s="90"/>
      <c r="CM48" s="90"/>
      <c r="CN48" s="90"/>
      <c r="CO48" s="90"/>
      <c r="CP48" s="91"/>
      <c r="CQ48" s="90"/>
      <c r="CR48" s="90"/>
      <c r="CS48" s="90"/>
      <c r="CT48" s="90"/>
      <c r="CU48" s="90"/>
      <c r="CV48" s="90"/>
      <c r="CW48" s="90"/>
    </row>
    <row r="49" spans="1:102" ht="11.25" customHeight="1" x14ac:dyDescent="0.25">
      <c r="A49" s="108">
        <v>22</v>
      </c>
      <c r="B49" s="163" t="s">
        <v>176</v>
      </c>
      <c r="C49" s="187" t="s">
        <v>48</v>
      </c>
      <c r="D49" s="112"/>
      <c r="E49" s="107">
        <f t="shared" ref="E49" si="629">F49+G49</f>
        <v>1111.93</v>
      </c>
      <c r="F49" s="107">
        <f t="shared" ref="F49" si="630">IF(I49&gt;150,IF(H49&gt;=65,0,SUM(K49-(COUNT(N49:BQ49))*3*(15+50)%)*10),IF(I49&lt;-150,IF((K49-(COUNT(N49:BQ49))*3*((G49-L49)/10+50)%)*10&lt;1,0,SUM(K49-(COUNT(N49:BQ49))*3*((G49-L49)/10+50)%)*10),SUM(K49-(COUNT(N49:BQ49))*3*((G49-L49)/10+50)%)*10))</f>
        <v>-1.0699999999999221</v>
      </c>
      <c r="G49" s="107">
        <v>1113</v>
      </c>
      <c r="H49" s="102">
        <f t="shared" ref="H49" si="631">IF(COUNT(N49:BQ49)=0,0,K49/((COUNT(N49:BQ49))*3)%)</f>
        <v>35.897435897435898</v>
      </c>
      <c r="I49" s="103">
        <f t="shared" ref="I49" si="632">G49-L49</f>
        <v>-139.65384615384619</v>
      </c>
      <c r="J49" s="127">
        <v>19</v>
      </c>
      <c r="K49" s="128">
        <f>SUM(N49:BQ49)</f>
        <v>28</v>
      </c>
      <c r="L49" s="107">
        <f t="shared" ref="L49" si="633">(SUM($G$7:$G$62)-G49)/(COUNT($G$7:$G$62)-1)</f>
        <v>1252.6538461538462</v>
      </c>
      <c r="M49" s="130">
        <f>CQ63</f>
        <v>343.5</v>
      </c>
      <c r="N49" s="100">
        <f t="shared" ref="N49" si="634">IF(N50+O50=0,"",IF(N50=4,3,IF(N50=3,1,0)))</f>
        <v>1</v>
      </c>
      <c r="O49" s="101"/>
      <c r="P49" s="100">
        <f t="shared" ref="P49" si="635">IF(P50+Q50=0,"",IF(P50=4,3,IF(P50=3,1,0)))</f>
        <v>3</v>
      </c>
      <c r="Q49" s="101"/>
      <c r="R49" s="100">
        <f t="shared" ref="R49" si="636">IF(R50+S50=0,"",IF(R50=4,3,IF(R50=3,1,0)))</f>
        <v>0</v>
      </c>
      <c r="S49" s="101"/>
      <c r="T49" s="100">
        <f t="shared" ref="T49" si="637">IF(T50+U50=0,"",IF(T50=4,3,IF(T50=3,1,0)))</f>
        <v>3</v>
      </c>
      <c r="U49" s="101"/>
      <c r="V49" s="100">
        <f t="shared" ref="V49" si="638">IF(V50+W50=0,"",IF(V50=4,3,IF(V50=3,1,0)))</f>
        <v>0</v>
      </c>
      <c r="W49" s="101"/>
      <c r="X49" s="100">
        <f t="shared" ref="X49" si="639">IF(X50+Y50=0,"",IF(X50=4,3,IF(X50=3,1,0)))</f>
        <v>1</v>
      </c>
      <c r="Y49" s="101"/>
      <c r="Z49" s="100">
        <f t="shared" ref="Z49" si="640">IF(Z50+AA50=0,"",IF(Z50=4,3,IF(Z50=3,1,0)))</f>
        <v>1</v>
      </c>
      <c r="AA49" s="101"/>
      <c r="AB49" s="100">
        <f t="shared" ref="AB49" si="641">IF(AB50+AC50=0,"",IF(AB50=4,3,IF(AB50=3,1,0)))</f>
        <v>1</v>
      </c>
      <c r="AC49" s="101"/>
      <c r="AD49" s="100">
        <f t="shared" ref="AD49" si="642">IF(AD50+AE50=0,"",IF(AD50=4,3,IF(AD50=3,1,0)))</f>
        <v>0</v>
      </c>
      <c r="AE49" s="101"/>
      <c r="AF49" s="100">
        <f t="shared" ref="AF49" si="643">IF(AF50+AG50=0,"",IF(AF50=4,3,IF(AF50=3,1,0)))</f>
        <v>1</v>
      </c>
      <c r="AG49" s="101"/>
      <c r="AH49" s="100">
        <f t="shared" ref="AH49" si="644">IF(AH50+AI50=0,"",IF(AH50=4,3,IF(AH50=3,1,0)))</f>
        <v>3</v>
      </c>
      <c r="AI49" s="101"/>
      <c r="AJ49" s="100">
        <f t="shared" ref="AJ49" si="645">IF(AJ50+AK50=0,"",IF(AJ50=4,3,IF(AJ50=3,1,0)))</f>
        <v>1</v>
      </c>
      <c r="AK49" s="101"/>
      <c r="AL49" s="100">
        <f>IF(AL50+AM50=0,"",IF(AL50=4,3,IF(AL50=3,1,0)))</f>
        <v>3</v>
      </c>
      <c r="AM49" s="101"/>
      <c r="AN49" s="100">
        <f>IF(AN50+AO50=0,"",IF(AN50=4,3,IF(AN50=3,1,0)))</f>
        <v>0</v>
      </c>
      <c r="AO49" s="101"/>
      <c r="AP49" s="100">
        <f t="shared" ref="AP49" si="646">IF(AP50+AQ50=0,"",IF(AP50=4,3,IF(AP50=3,1,0)))</f>
        <v>3</v>
      </c>
      <c r="AQ49" s="101"/>
      <c r="AR49" s="100">
        <f t="shared" ref="AR49" si="647">IF(AR50+AS50=0,"",IF(AR50=4,3,IF(AR50=3,1,0)))</f>
        <v>1</v>
      </c>
      <c r="AS49" s="101"/>
      <c r="AT49" s="100">
        <f t="shared" ref="AT49" si="648">IF(AT50+AU50=0,"",IF(AT50=4,3,IF(AT50=3,1,0)))</f>
        <v>0</v>
      </c>
      <c r="AU49" s="101"/>
      <c r="AV49" s="100">
        <f t="shared" ref="AV49" si="649">IF(AV50+AW50=0,"",IF(AV50=4,3,IF(AV50=3,1,0)))</f>
        <v>0</v>
      </c>
      <c r="AW49" s="101"/>
      <c r="AX49" s="100">
        <f t="shared" ref="AX49" si="650">IF(AX50+AY50=0,"",IF(AX50=4,3,IF(AX50=3,1,0)))</f>
        <v>3</v>
      </c>
      <c r="AY49" s="101"/>
      <c r="AZ49" s="100">
        <f t="shared" ref="AZ49" si="651">IF(AZ50+BA50=0,"",IF(AZ50=4,3,IF(AZ50=3,1,0)))</f>
        <v>1</v>
      </c>
      <c r="BA49" s="101"/>
      <c r="BB49" s="100">
        <f t="shared" ref="BB49" si="652">IF(BB50+BC50=0,"",IF(BB50=4,3,IF(BB50=3,1,0)))</f>
        <v>0</v>
      </c>
      <c r="BC49" s="101"/>
      <c r="BD49" s="51"/>
      <c r="BE49" s="52"/>
      <c r="BF49" s="100">
        <f t="shared" ref="BF49" si="653">IF(BF50+BG50=0,"",IF(BF50=4,3,IF(BF50=3,1,0)))</f>
        <v>0</v>
      </c>
      <c r="BG49" s="101"/>
      <c r="BH49" s="100">
        <f t="shared" ref="BH49" si="654">IF(BH50+BI50=0,"",IF(BH50=4,3,IF(BH50=3,1,0)))</f>
        <v>0</v>
      </c>
      <c r="BI49" s="101"/>
      <c r="BJ49" s="100" t="str">
        <f t="shared" ref="BJ49" si="655">IF(BJ50+BK50=0,"",IF(BJ50=4,3,IF(BJ50=3,1,0)))</f>
        <v/>
      </c>
      <c r="BK49" s="101"/>
      <c r="BL49" s="100">
        <f t="shared" ref="BL49" si="656">IF(BL50+BM50=0,"",IF(BL50=4,3,IF(BL50=3,1,0)))</f>
        <v>1</v>
      </c>
      <c r="BM49" s="101"/>
      <c r="BN49" s="100">
        <f t="shared" ref="BN49" si="657">IF(BN50+BO50=0,"",IF(BN50=4,3,IF(BN50=3,1,0)))</f>
        <v>1</v>
      </c>
      <c r="BO49" s="101"/>
      <c r="BP49" s="100">
        <f t="shared" ref="BP49" si="658">IF(BP50+BQ50=0,"",IF(BP50=4,3,IF(BP50=3,1,0)))</f>
        <v>0</v>
      </c>
      <c r="BQ49" s="101"/>
      <c r="BR49" s="188">
        <f>SUM(BR50/BS50)</f>
        <v>0.84810126582278478</v>
      </c>
      <c r="BS49" s="189"/>
      <c r="BT49" s="116"/>
      <c r="BV49" s="90">
        <f>IF($N47=1,$K47/2)+IF($N47=0,$K47)</f>
        <v>11.5</v>
      </c>
      <c r="BW49" s="90">
        <f>IF($P49=1,$K49/2)+IF($P49=0,$K49)</f>
        <v>0</v>
      </c>
      <c r="BX49" s="90">
        <f>IF($R49=1,$K49/2)+IF($R49=0,$K49)</f>
        <v>28</v>
      </c>
      <c r="BY49" s="90">
        <f>IF($T49=1,$K49/2)+IF($T49=0,$K49)</f>
        <v>0</v>
      </c>
      <c r="BZ49" s="90">
        <f>IF($V49=1,$K49/2)+IF($V49=0,$K49)</f>
        <v>28</v>
      </c>
      <c r="CA49" s="90">
        <f>IF($X49=1,$K49/2)+IF($X49=0,$K49)</f>
        <v>14</v>
      </c>
      <c r="CB49" s="90">
        <f>IF($Z49=1,$K49/2)+IF($Z49=0,$K49)</f>
        <v>14</v>
      </c>
      <c r="CC49" s="90">
        <f>IF($AB49=1,$K49/2)+IF($AB49=0,$K49)</f>
        <v>14</v>
      </c>
      <c r="CD49" s="93">
        <f>IF($AD49=1,$K49/2)+IF($AD49=0,$K49)</f>
        <v>28</v>
      </c>
      <c r="CE49" s="93">
        <f>IF($AF49=1,$K49/2)+IF($AF49=0,$K49)</f>
        <v>14</v>
      </c>
      <c r="CF49" s="90">
        <f>IF($AH49=1,$K49/2)+IF($AH49=0,$K49)</f>
        <v>0</v>
      </c>
      <c r="CG49" s="90">
        <f>IF($AJ49=1,$K49/2)+IF($AJ49=0,$K49)</f>
        <v>14</v>
      </c>
      <c r="CH49" s="90">
        <f>IF($AL49=1,$K49/2)+IF($AL49=0,$K49)</f>
        <v>0</v>
      </c>
      <c r="CI49" s="90">
        <f>IF($AN49=1,$K49/2)+IF($AN49=0,$K49)</f>
        <v>28</v>
      </c>
      <c r="CJ49" s="90">
        <f>IF($AP49=1,$K49/2)+IF($AP49=0,$K49)</f>
        <v>0</v>
      </c>
      <c r="CK49" s="90">
        <f>IF($AR49=1,$K49/2)+IF($AR49=0,$K49)</f>
        <v>14</v>
      </c>
      <c r="CL49" s="90">
        <f>IF($AT49=1,$K49/2)+IF($AT49=0,$K49)</f>
        <v>28</v>
      </c>
      <c r="CM49" s="90">
        <f>IF($AV49=1,$K49/2)+IF($AV49=0,$K49)</f>
        <v>28</v>
      </c>
      <c r="CN49" s="90">
        <f>IF($AX49=1,$K49/2)+IF($AX49=0,$K49)</f>
        <v>0</v>
      </c>
      <c r="CO49" s="90">
        <f>IF($AZ49=1,$K49/2)+IF($AZ49=0,$K49)</f>
        <v>14</v>
      </c>
      <c r="CP49" s="90">
        <f>IF($BB49=1,$K49/2)+IF($BB49=0,$K49)</f>
        <v>28</v>
      </c>
      <c r="CQ49" s="91"/>
      <c r="CR49" s="90">
        <f>IF($BF49=1,$K49/2)+IF($BF49=0,$K49)</f>
        <v>28</v>
      </c>
      <c r="CS49" s="90">
        <f>IF($BH49=1,$K49/2)+IF($BH49=0,$K49)</f>
        <v>28</v>
      </c>
      <c r="CT49" s="90">
        <f>IF($BJ49=1,$K49/2)+IF($BJ49=0,$K49)</f>
        <v>0</v>
      </c>
      <c r="CU49" s="90">
        <f>IF($BL49=1,$K49/2)+IF($BL49=0,$K49)</f>
        <v>14</v>
      </c>
      <c r="CV49" s="90">
        <f>IF($BN49=1,$K49/2)+IF($BN49=0,$K49)</f>
        <v>14</v>
      </c>
      <c r="CW49" s="90">
        <f>IF($BP49=1,$K49/2)+IF($BP49=0,$K49)</f>
        <v>28</v>
      </c>
      <c r="CX49" s="90"/>
    </row>
    <row r="50" spans="1:102" ht="11.25" customHeight="1" x14ac:dyDescent="0.25">
      <c r="A50" s="123"/>
      <c r="B50" s="163"/>
      <c r="C50" s="187"/>
      <c r="D50" s="113"/>
      <c r="E50" s="107"/>
      <c r="F50" s="107"/>
      <c r="G50" s="107"/>
      <c r="H50" s="102"/>
      <c r="I50" s="104"/>
      <c r="J50" s="127"/>
      <c r="K50" s="128"/>
      <c r="L50" s="107"/>
      <c r="M50" s="130"/>
      <c r="N50" s="23">
        <v>3</v>
      </c>
      <c r="O50" s="24">
        <v>3</v>
      </c>
      <c r="P50" s="23">
        <v>4</v>
      </c>
      <c r="Q50" s="24">
        <v>1</v>
      </c>
      <c r="R50" s="23">
        <v>1</v>
      </c>
      <c r="S50" s="24">
        <v>4</v>
      </c>
      <c r="T50" s="23">
        <v>4</v>
      </c>
      <c r="U50" s="24">
        <v>2</v>
      </c>
      <c r="V50" s="23">
        <v>2</v>
      </c>
      <c r="W50" s="24">
        <v>4</v>
      </c>
      <c r="X50" s="23">
        <v>3</v>
      </c>
      <c r="Y50" s="24">
        <v>3</v>
      </c>
      <c r="Z50" s="23">
        <v>3</v>
      </c>
      <c r="AA50" s="24">
        <v>3</v>
      </c>
      <c r="AB50" s="23">
        <v>3</v>
      </c>
      <c r="AC50" s="24">
        <v>3</v>
      </c>
      <c r="AD50" s="23">
        <v>2</v>
      </c>
      <c r="AE50" s="24">
        <v>4</v>
      </c>
      <c r="AF50" s="23">
        <v>3</v>
      </c>
      <c r="AG50" s="24">
        <v>3</v>
      </c>
      <c r="AH50" s="23">
        <v>4</v>
      </c>
      <c r="AI50" s="24">
        <v>2</v>
      </c>
      <c r="AJ50" s="21">
        <v>3</v>
      </c>
      <c r="AK50" s="22">
        <v>3</v>
      </c>
      <c r="AL50" s="23">
        <v>4</v>
      </c>
      <c r="AM50" s="24">
        <v>2</v>
      </c>
      <c r="AN50" s="23">
        <v>1</v>
      </c>
      <c r="AO50" s="24">
        <v>4</v>
      </c>
      <c r="AP50" s="23">
        <v>4</v>
      </c>
      <c r="AQ50" s="24">
        <v>0</v>
      </c>
      <c r="AR50" s="23">
        <v>3</v>
      </c>
      <c r="AS50" s="24">
        <v>3</v>
      </c>
      <c r="AT50" s="23">
        <v>2</v>
      </c>
      <c r="AU50" s="24">
        <v>4</v>
      </c>
      <c r="AV50" s="23">
        <v>0</v>
      </c>
      <c r="AW50" s="24">
        <v>4</v>
      </c>
      <c r="AX50" s="23">
        <v>4</v>
      </c>
      <c r="AY50" s="24">
        <v>2</v>
      </c>
      <c r="AZ50" s="23">
        <v>3</v>
      </c>
      <c r="BA50" s="24">
        <v>3</v>
      </c>
      <c r="BB50" s="23">
        <v>2</v>
      </c>
      <c r="BC50" s="24">
        <v>4</v>
      </c>
      <c r="BD50" s="53"/>
      <c r="BE50" s="54"/>
      <c r="BF50" s="23">
        <v>1</v>
      </c>
      <c r="BG50" s="24">
        <v>4</v>
      </c>
      <c r="BH50" s="23">
        <v>2</v>
      </c>
      <c r="BI50" s="24">
        <v>4</v>
      </c>
      <c r="BJ50" s="23"/>
      <c r="BK50" s="24"/>
      <c r="BL50" s="23">
        <v>3</v>
      </c>
      <c r="BM50" s="24">
        <v>3</v>
      </c>
      <c r="BN50" s="23">
        <v>3</v>
      </c>
      <c r="BO50" s="24">
        <v>3</v>
      </c>
      <c r="BP50" s="23">
        <v>0</v>
      </c>
      <c r="BQ50" s="24">
        <v>4</v>
      </c>
      <c r="BR50" s="85">
        <f>SUM($BP50,$BN50,$BL50,$BJ50,$BH50,$BF50,$BD50,$BB50,$AZ50,$AX50,$AV50,$AT50,$AR50,$AP50,$AN50,$AL50,$AJ50,$AH50,$AF50,$AD50,$AB50,$Z50,$X50,$V50,$T50,$R50,$P50,$N50,)</f>
        <v>67</v>
      </c>
      <c r="BS50" s="86">
        <f>SUM($BQ50,$BO50,$BM50,$BK50,$BI50,$BG50,$BE50,$BC50,$BA50,$AY50,$AW50,$AU50,$AS50,$AQ50,$AO50,$AM50,$AK50,$AI50,$AG50,$AE50,$AC50,$AA50,$Y50,$W50,$U50,$S50,$Q50,$O50,)</f>
        <v>79</v>
      </c>
      <c r="BT50" s="117"/>
      <c r="BV50" s="90"/>
      <c r="BW50" s="90"/>
      <c r="BX50" s="90"/>
      <c r="BY50" s="90"/>
      <c r="BZ50" s="90"/>
      <c r="CA50" s="90"/>
      <c r="CB50" s="90"/>
      <c r="CC50" s="90"/>
      <c r="CD50" s="93"/>
      <c r="CE50" s="93"/>
      <c r="CF50" s="90"/>
      <c r="CG50" s="90"/>
      <c r="CH50" s="90"/>
      <c r="CI50" s="90"/>
      <c r="CJ50" s="90"/>
      <c r="CK50" s="90"/>
      <c r="CL50" s="90"/>
      <c r="CM50" s="90"/>
      <c r="CN50" s="90"/>
      <c r="CO50" s="90"/>
      <c r="CP50" s="90"/>
      <c r="CQ50" s="91"/>
      <c r="CR50" s="90"/>
      <c r="CS50" s="90"/>
      <c r="CT50" s="90"/>
      <c r="CU50" s="90"/>
      <c r="CV50" s="90"/>
      <c r="CW50" s="90"/>
      <c r="CX50" s="90"/>
    </row>
    <row r="51" spans="1:102" ht="11.25" customHeight="1" x14ac:dyDescent="0.25">
      <c r="A51" s="118">
        <v>23</v>
      </c>
      <c r="B51" s="159" t="s">
        <v>177</v>
      </c>
      <c r="C51" s="191" t="s">
        <v>48</v>
      </c>
      <c r="D51" s="133"/>
      <c r="E51" s="129">
        <f t="shared" ref="E51" si="659">F51+G51</f>
        <v>1701</v>
      </c>
      <c r="F51" s="129">
        <f t="shared" ref="F51" si="660">IF(I51&gt;150,IF(H51&gt;=65,0,SUM(K51-(COUNT(N51:BQ51))*3*(15+50)%)*10),IF(I51&lt;-150,IF((K51-(COUNT(N51:BQ51))*3*((G51-L51)/10+50)%)*10&lt;1,0,SUM(K51-(COUNT(N51:BQ51))*3*((G51-L51)/10+50)%)*10),SUM(K51-(COUNT(N51:BQ51))*3*((G51-L51)/10+50)%)*10))</f>
        <v>0</v>
      </c>
      <c r="G51" s="129">
        <v>1701</v>
      </c>
      <c r="H51" s="135">
        <f t="shared" ref="H51" si="661">IF(COUNT(N51:BQ51)=0,0,K51/((COUNT(N51:BQ51))*3)%)</f>
        <v>78.205128205128204</v>
      </c>
      <c r="I51" s="130">
        <f t="shared" ref="I51" si="662">G51-L51</f>
        <v>470.96153846153857</v>
      </c>
      <c r="J51" s="127">
        <v>1</v>
      </c>
      <c r="K51" s="128">
        <f>SUM(N51:BQ51)</f>
        <v>61</v>
      </c>
      <c r="L51" s="129">
        <f t="shared" ref="L51" si="663">(SUM($G$7:$G$62)-G51)/(COUNT($G$7:$G$62)-1)</f>
        <v>1230.0384615384614</v>
      </c>
      <c r="M51" s="130">
        <f>CR63</f>
        <v>693.5</v>
      </c>
      <c r="N51" s="114">
        <f t="shared" ref="N51" si="664">IF(N52+O52=0,"",IF(N52=4,3,IF(N52=3,1,0)))</f>
        <v>3</v>
      </c>
      <c r="O51" s="115"/>
      <c r="P51" s="100">
        <f t="shared" ref="P51" si="665">IF(P52+Q52=0,"",IF(P52=4,3,IF(P52=3,1,0)))</f>
        <v>3</v>
      </c>
      <c r="Q51" s="101"/>
      <c r="R51" s="114">
        <f t="shared" ref="R51" si="666">IF(R52+S52=0,"",IF(R52=4,3,IF(R52=3,1,0)))</f>
        <v>3</v>
      </c>
      <c r="S51" s="115"/>
      <c r="T51" s="114">
        <f t="shared" ref="T51" si="667">IF(T52+U52=0,"",IF(T52=4,3,IF(T52=3,1,0)))</f>
        <v>3</v>
      </c>
      <c r="U51" s="115"/>
      <c r="V51" s="114">
        <f t="shared" ref="V51" si="668">IF(V52+W52=0,"",IF(V52=4,3,IF(V52=3,1,0)))</f>
        <v>0</v>
      </c>
      <c r="W51" s="115"/>
      <c r="X51" s="100">
        <f t="shared" ref="X51" si="669">IF(X52+Y52=0,"",IF(X52=4,3,IF(X52=3,1,0)))</f>
        <v>3</v>
      </c>
      <c r="Y51" s="101"/>
      <c r="Z51" s="114">
        <f t="shared" ref="Z51" si="670">IF(Z52+AA52=0,"",IF(Z52=4,3,IF(Z52=3,1,0)))</f>
        <v>3</v>
      </c>
      <c r="AA51" s="115"/>
      <c r="AB51" s="114">
        <f t="shared" ref="AB51" si="671">IF(AB52+AC52=0,"",IF(AB52=4,3,IF(AB52=3,1,0)))</f>
        <v>1</v>
      </c>
      <c r="AC51" s="115"/>
      <c r="AD51" s="114">
        <f t="shared" ref="AD51" si="672">IF(AD52+AE52=0,"",IF(AD52=4,3,IF(AD52=3,1,0)))</f>
        <v>3</v>
      </c>
      <c r="AE51" s="115"/>
      <c r="AF51" s="114">
        <f t="shared" ref="AF51" si="673">IF(AF52+AG52=0,"",IF(AF52=4,3,IF(AF52=3,1,0)))</f>
        <v>0</v>
      </c>
      <c r="AG51" s="115"/>
      <c r="AH51" s="100">
        <f t="shared" ref="AH51" si="674">IF(AH52+AI52=0,"",IF(AH52=4,3,IF(AH52=3,1,0)))</f>
        <v>1</v>
      </c>
      <c r="AI51" s="101"/>
      <c r="AJ51" s="114">
        <f t="shared" ref="AJ51" si="675">IF(AJ52+AK52=0,"",IF(AJ52=4,3,IF(AJ52=3,1,0)))</f>
        <v>3</v>
      </c>
      <c r="AK51" s="115"/>
      <c r="AL51" s="100">
        <f>IF(AL52+AM52=0,"",IF(AL52=4,3,IF(AL52=3,1,0)))</f>
        <v>3</v>
      </c>
      <c r="AM51" s="101"/>
      <c r="AN51" s="100">
        <f>IF(AN52+AO52=0,"",IF(AN52=4,3,IF(AN52=3,1,0)))</f>
        <v>3</v>
      </c>
      <c r="AO51" s="101"/>
      <c r="AP51" s="100">
        <f t="shared" ref="AP51" si="676">IF(AP52+AQ52=0,"",IF(AP52=4,3,IF(AP52=3,1,0)))</f>
        <v>3</v>
      </c>
      <c r="AQ51" s="101"/>
      <c r="AR51" s="100">
        <f t="shared" ref="AR51" si="677">IF(AR52+AS52=0,"",IF(AR52=4,3,IF(AR52=3,1,0)))</f>
        <v>3</v>
      </c>
      <c r="AS51" s="101"/>
      <c r="AT51" s="100">
        <f t="shared" ref="AT51" si="678">IF(AT52+AU52=0,"",IF(AT52=4,3,IF(AT52=3,1,0)))</f>
        <v>1</v>
      </c>
      <c r="AU51" s="101"/>
      <c r="AV51" s="114">
        <f t="shared" ref="AV51" si="679">IF(AV52+AW52=0,"",IF(AV52=4,3,IF(AV52=3,1,0)))</f>
        <v>3</v>
      </c>
      <c r="AW51" s="115"/>
      <c r="AX51" s="100">
        <f t="shared" ref="AX51" si="680">IF(AX52+AY52=0,"",IF(AX52=4,3,IF(AX52=3,1,0)))</f>
        <v>3</v>
      </c>
      <c r="AY51" s="101"/>
      <c r="AZ51" s="114">
        <f t="shared" ref="AZ51" si="681">IF(AZ52+BA52=0,"",IF(AZ52=4,3,IF(AZ52=3,1,0)))</f>
        <v>3</v>
      </c>
      <c r="BA51" s="115"/>
      <c r="BB51" s="100">
        <f t="shared" ref="BB51" si="682">IF(BB52+BC52=0,"",IF(BB52=4,3,IF(BB52=3,1,0)))</f>
        <v>3</v>
      </c>
      <c r="BC51" s="101"/>
      <c r="BD51" s="100">
        <f t="shared" ref="BD51" si="683">IF(BD52+BE52=0,"",IF(BD52=4,3,IF(BD52=3,1,0)))</f>
        <v>3</v>
      </c>
      <c r="BE51" s="101"/>
      <c r="BF51" s="79"/>
      <c r="BG51" s="80"/>
      <c r="BH51" s="114">
        <f t="shared" ref="BH51" si="684">IF(BH52+BI52=0,"",IF(BH52=4,3,IF(BH52=3,1,0)))</f>
        <v>0</v>
      </c>
      <c r="BI51" s="115"/>
      <c r="BJ51" s="100" t="str">
        <f t="shared" ref="BJ51" si="685">IF(BJ52+BK52=0,"",IF(BJ52=4,3,IF(BJ52=3,1,0)))</f>
        <v/>
      </c>
      <c r="BK51" s="101"/>
      <c r="BL51" s="114">
        <f t="shared" ref="BL51" si="686">IF(BL52+BM52=0,"",IF(BL52=4,3,IF(BL52=3,1,0)))</f>
        <v>3</v>
      </c>
      <c r="BM51" s="115"/>
      <c r="BN51" s="100">
        <f t="shared" ref="BN51" si="687">IF(BN52+BO52=0,"",IF(BN52=4,3,IF(BN52=3,1,0)))</f>
        <v>1</v>
      </c>
      <c r="BO51" s="101"/>
      <c r="BP51" s="100">
        <f t="shared" ref="BP51" si="688">IF(BP52+BQ52=0,"",IF(BP52=4,3,IF(BP52=3,1,0)))</f>
        <v>3</v>
      </c>
      <c r="BQ51" s="101"/>
      <c r="BR51" s="188">
        <f>SUM(BR52/BS52)</f>
        <v>2</v>
      </c>
      <c r="BS51" s="189"/>
      <c r="BT51" s="116">
        <v>28</v>
      </c>
      <c r="BV51" s="90">
        <f>IF($N49=1,$K49/2)+IF($N49=0,$K49)</f>
        <v>14</v>
      </c>
      <c r="BW51" s="90">
        <f>IF($P51=1,$K51/2)+IF($P51=0,$K51)</f>
        <v>0</v>
      </c>
      <c r="BX51" s="90">
        <f>IF($R51=1,$K51/2)+IF($R51=0,$K51)</f>
        <v>0</v>
      </c>
      <c r="BY51" s="90">
        <f>IF($T51=1,$K51/2)+IF($T51=0,$K51)</f>
        <v>0</v>
      </c>
      <c r="BZ51" s="90">
        <f>IF($V51=1,$K51/2)+IF($V51=0,$K51)</f>
        <v>61</v>
      </c>
      <c r="CA51" s="90">
        <f>IF($X51=1,$K51/2)+IF($X51=0,$K51)</f>
        <v>0</v>
      </c>
      <c r="CB51" s="90">
        <f>IF($Z51=1,$K51/2)+IF($Z51=0,$K51)</f>
        <v>0</v>
      </c>
      <c r="CC51" s="90">
        <f>IF($AB51=1,$K51/2)+IF($AB51=0,$K51)</f>
        <v>30.5</v>
      </c>
      <c r="CD51" s="93">
        <f>IF($AD51=1,$K51/2)+IF($AD51=0,$K51)</f>
        <v>0</v>
      </c>
      <c r="CE51" s="93">
        <f>IF($AF51=1,$K51/2)+IF($AF51=0,$K51)</f>
        <v>61</v>
      </c>
      <c r="CF51" s="90">
        <f>IF($AH51=1,$K51/2)+IF($AH51=0,$K51)</f>
        <v>30.5</v>
      </c>
      <c r="CG51" s="90">
        <f>IF($AJ51=1,$K51/2)+IF($AJ51=0,$K51)</f>
        <v>0</v>
      </c>
      <c r="CH51" s="90">
        <f>IF($AL51=1,$K51/2)+IF($AL51=0,$K51)</f>
        <v>0</v>
      </c>
      <c r="CI51" s="90">
        <f>IF($AN51=1,$K51/2)+IF($AN51=0,$K51)</f>
        <v>0</v>
      </c>
      <c r="CJ51" s="90">
        <f>IF($AP51=1,$K51/2)+IF($AP51=0,$K51)</f>
        <v>0</v>
      </c>
      <c r="CK51" s="90">
        <f>IF($AR51=1,$K51/2)+IF($AR51=0,$K51)</f>
        <v>0</v>
      </c>
      <c r="CL51" s="90">
        <f>IF($AT51=1,$K51/2)+IF($AT51=0,$K51)</f>
        <v>30.5</v>
      </c>
      <c r="CM51" s="90">
        <f>IF($AV51=1,$K51/2)+IF($AV51=0,$K51)</f>
        <v>0</v>
      </c>
      <c r="CN51" s="90">
        <f>IF($AX51=1,$K51/2)+IF($AX51=0,$K51)</f>
        <v>0</v>
      </c>
      <c r="CO51" s="90">
        <f>IF($AZ51=1,$K51/2)+IF($AZ51=0,$K51)</f>
        <v>0</v>
      </c>
      <c r="CP51" s="90">
        <f>IF($BB51=1,$K51/2)+IF($BB51=0,$K51)</f>
        <v>0</v>
      </c>
      <c r="CQ51" s="90">
        <f>IF($BD51=1,$K51/2)+IF($BD51=0,$K51)</f>
        <v>0</v>
      </c>
      <c r="CR51" s="91"/>
      <c r="CS51" s="90">
        <f>IF($BH51=1,$K51/2)+IF($BH51=0,$K51)</f>
        <v>61</v>
      </c>
      <c r="CT51" s="90">
        <f>IF($BJ51=1,$K51/2)+IF($BJ51=0,$K51)</f>
        <v>0</v>
      </c>
      <c r="CU51" s="90">
        <f>IF($BL51=1,$K51/2)+IF($BL51=0,$K51)</f>
        <v>0</v>
      </c>
      <c r="CV51" s="90">
        <f>IF($BN51=1,$K51/2)+IF($BN51=0,$K51)</f>
        <v>30.5</v>
      </c>
      <c r="CW51" s="90">
        <f>IF($BP51=1,$K51/2)+IF($BP51=0,$K51)</f>
        <v>0</v>
      </c>
    </row>
    <row r="52" spans="1:102" ht="11.25" customHeight="1" x14ac:dyDescent="0.25">
      <c r="A52" s="121"/>
      <c r="B52" s="159"/>
      <c r="C52" s="191"/>
      <c r="D52" s="134"/>
      <c r="E52" s="129"/>
      <c r="F52" s="129"/>
      <c r="G52" s="129"/>
      <c r="H52" s="135"/>
      <c r="I52" s="136"/>
      <c r="J52" s="127"/>
      <c r="K52" s="128"/>
      <c r="L52" s="129"/>
      <c r="M52" s="130"/>
      <c r="N52" s="33">
        <v>4</v>
      </c>
      <c r="O52" s="34">
        <v>1</v>
      </c>
      <c r="P52" s="21">
        <v>4</v>
      </c>
      <c r="Q52" s="22">
        <v>2</v>
      </c>
      <c r="R52" s="33">
        <v>4</v>
      </c>
      <c r="S52" s="34">
        <v>1</v>
      </c>
      <c r="T52" s="31">
        <v>4</v>
      </c>
      <c r="U52" s="32">
        <v>0</v>
      </c>
      <c r="V52" s="31">
        <v>0</v>
      </c>
      <c r="W52" s="32">
        <v>4</v>
      </c>
      <c r="X52" s="23">
        <v>4</v>
      </c>
      <c r="Y52" s="24">
        <v>2</v>
      </c>
      <c r="Z52" s="31">
        <v>4</v>
      </c>
      <c r="AA52" s="32">
        <v>2</v>
      </c>
      <c r="AB52" s="31">
        <v>3</v>
      </c>
      <c r="AC52" s="32">
        <v>3</v>
      </c>
      <c r="AD52" s="31">
        <v>4</v>
      </c>
      <c r="AE52" s="32">
        <v>1</v>
      </c>
      <c r="AF52" s="31">
        <v>1</v>
      </c>
      <c r="AG52" s="32">
        <v>4</v>
      </c>
      <c r="AH52" s="23">
        <v>3</v>
      </c>
      <c r="AI52" s="24">
        <v>3</v>
      </c>
      <c r="AJ52" s="31">
        <v>4</v>
      </c>
      <c r="AK52" s="32">
        <v>2</v>
      </c>
      <c r="AL52" s="21">
        <v>4</v>
      </c>
      <c r="AM52" s="22">
        <v>0</v>
      </c>
      <c r="AN52" s="23">
        <v>4</v>
      </c>
      <c r="AO52" s="24">
        <v>0</v>
      </c>
      <c r="AP52" s="23">
        <v>4</v>
      </c>
      <c r="AQ52" s="24">
        <v>1</v>
      </c>
      <c r="AR52" s="23">
        <v>4</v>
      </c>
      <c r="AS52" s="24">
        <v>2</v>
      </c>
      <c r="AT52" s="23">
        <v>3</v>
      </c>
      <c r="AU52" s="24">
        <v>3</v>
      </c>
      <c r="AV52" s="31">
        <v>4</v>
      </c>
      <c r="AW52" s="32">
        <v>2</v>
      </c>
      <c r="AX52" s="23">
        <v>4</v>
      </c>
      <c r="AY52" s="24">
        <v>2</v>
      </c>
      <c r="AZ52" s="31">
        <v>4</v>
      </c>
      <c r="BA52" s="32">
        <v>1</v>
      </c>
      <c r="BB52" s="23">
        <v>4</v>
      </c>
      <c r="BC52" s="24">
        <v>0</v>
      </c>
      <c r="BD52" s="23">
        <v>4</v>
      </c>
      <c r="BE52" s="24">
        <v>1</v>
      </c>
      <c r="BF52" s="81"/>
      <c r="BG52" s="82"/>
      <c r="BH52" s="31">
        <v>1</v>
      </c>
      <c r="BI52" s="32">
        <v>4</v>
      </c>
      <c r="BJ52" s="23"/>
      <c r="BK52" s="24"/>
      <c r="BL52" s="31">
        <v>4</v>
      </c>
      <c r="BM52" s="32">
        <v>1</v>
      </c>
      <c r="BN52" s="23">
        <v>3</v>
      </c>
      <c r="BO52" s="24">
        <v>3</v>
      </c>
      <c r="BP52" s="23">
        <v>4</v>
      </c>
      <c r="BQ52" s="24">
        <v>0</v>
      </c>
      <c r="BR52" s="85">
        <f>SUM($BP52,$BN52,$BL52,$BJ52,$BH52,$BF52,$BD52,$BB52,$AZ52,$AX52,$AV52,$AT52,$AR52,$AP52,$AN52,$AL52,$AJ52,$AH52,$AF52,$AD52,$AB52,$Z52,$X52,$V52,$T52,$R52,$P52,$N52,)</f>
        <v>90</v>
      </c>
      <c r="BS52" s="86">
        <f>SUM($BQ52,$BO52,$BM52,$BK52,$BI52,$BG52,$BE52,$BC52,$BA52,$AY52,$AW52,$AU52,$AS52,$AQ52,$AO52,$AM52,$AK52,$AI52,$AG52,$AE52,$AC52,$AA52,$Y52,$W52,$U52,$S52,$Q52,$O52,)</f>
        <v>45</v>
      </c>
      <c r="BT52" s="117"/>
      <c r="BV52" s="90"/>
      <c r="BW52" s="90"/>
      <c r="BX52" s="90"/>
      <c r="BY52" s="90"/>
      <c r="BZ52" s="90"/>
      <c r="CA52" s="90"/>
      <c r="CB52" s="90"/>
      <c r="CC52" s="90"/>
      <c r="CD52" s="93"/>
      <c r="CE52" s="93"/>
      <c r="CF52" s="90"/>
      <c r="CG52" s="90"/>
      <c r="CH52" s="90"/>
      <c r="CI52" s="90"/>
      <c r="CJ52" s="90"/>
      <c r="CK52" s="90"/>
      <c r="CL52" s="90"/>
      <c r="CM52" s="90"/>
      <c r="CN52" s="90"/>
      <c r="CO52" s="90"/>
      <c r="CP52" s="90"/>
      <c r="CQ52" s="90"/>
      <c r="CR52" s="91"/>
      <c r="CS52" s="90"/>
      <c r="CT52" s="90"/>
      <c r="CU52" s="90"/>
      <c r="CV52" s="90"/>
      <c r="CW52" s="90"/>
    </row>
    <row r="53" spans="1:102" ht="11.25" customHeight="1" x14ac:dyDescent="0.25">
      <c r="A53" s="108">
        <v>24</v>
      </c>
      <c r="B53" s="159" t="s">
        <v>178</v>
      </c>
      <c r="C53" s="191" t="s">
        <v>48</v>
      </c>
      <c r="D53" s="133"/>
      <c r="E53" s="129">
        <f t="shared" ref="E53" si="689">F53+G53</f>
        <v>1216.44</v>
      </c>
      <c r="F53" s="129">
        <f t="shared" ref="F53" si="690">IF(I53&gt;150,IF(H53&gt;=65,0,SUM(K53-(COUNT(N53:BQ53))*3*(15+50)%)*10),IF(I53&lt;-150,IF((K53-(COUNT(N53:BQ53))*3*((G53-L53)/10+50)%)*10&lt;1,0,SUM(K53-(COUNT(N53:BQ53))*3*((G53-L53)/10+50)%)*10),SUM(K53-(COUNT(N53:BQ53))*3*((G53-L53)/10+50)%)*10))</f>
        <v>-25.560000000000045</v>
      </c>
      <c r="G53" s="129">
        <v>1242</v>
      </c>
      <c r="H53" s="135">
        <f t="shared" ref="H53" si="691">IF(COUNT(N53:BQ53)=0,0,K53/((COUNT(N53:BQ53))*3)%)</f>
        <v>46.153846153846153</v>
      </c>
      <c r="I53" s="130">
        <f t="shared" ref="I53" si="692">G53-L53</f>
        <v>-5.6923076923076223</v>
      </c>
      <c r="J53" s="127">
        <v>10</v>
      </c>
      <c r="K53" s="128">
        <f>SUM(N53:BQ53)</f>
        <v>36</v>
      </c>
      <c r="L53" s="129">
        <f t="shared" ref="L53" si="693">(SUM($G$7:$G$62)-G53)/(COUNT($G$7:$G$62)-1)</f>
        <v>1247.6923076923076</v>
      </c>
      <c r="M53" s="130">
        <f>CS63</f>
        <v>430</v>
      </c>
      <c r="N53" s="114">
        <f t="shared" ref="N53" si="694">IF(N54+O54=0,"",IF(N54=4,3,IF(N54=3,1,0)))</f>
        <v>1</v>
      </c>
      <c r="O53" s="115"/>
      <c r="P53" s="100">
        <f t="shared" ref="P53" si="695">IF(P54+Q54=0,"",IF(P54=4,3,IF(P54=3,1,0)))</f>
        <v>1</v>
      </c>
      <c r="Q53" s="101"/>
      <c r="R53" s="114">
        <f t="shared" ref="R53" si="696">IF(R54+S54=0,"",IF(R54=4,3,IF(R54=3,1,0)))</f>
        <v>0</v>
      </c>
      <c r="S53" s="115"/>
      <c r="T53" s="114">
        <f t="shared" ref="T53" si="697">IF(T54+U54=0,"",IF(T54=4,3,IF(T54=3,1,0)))</f>
        <v>1</v>
      </c>
      <c r="U53" s="115"/>
      <c r="V53" s="114">
        <f t="shared" ref="V53" si="698">IF(V54+W54=0,"",IF(V54=4,3,IF(V54=3,1,0)))</f>
        <v>0</v>
      </c>
      <c r="W53" s="115"/>
      <c r="X53" s="100">
        <f t="shared" ref="X53" si="699">IF(X54+Y54=0,"",IF(X54=4,3,IF(X54=3,1,0)))</f>
        <v>3</v>
      </c>
      <c r="Y53" s="101"/>
      <c r="Z53" s="114">
        <f t="shared" ref="Z53" si="700">IF(Z54+AA54=0,"",IF(Z54=4,3,IF(Z54=3,1,0)))</f>
        <v>0</v>
      </c>
      <c r="AA53" s="115"/>
      <c r="AB53" s="114">
        <f t="shared" ref="AB53" si="701">IF(AB54+AC54=0,"",IF(AB54=4,3,IF(AB54=3,1,0)))</f>
        <v>0</v>
      </c>
      <c r="AC53" s="115"/>
      <c r="AD53" s="114">
        <f t="shared" ref="AD53" si="702">IF(AD54+AE54=0,"",IF(AD54=4,3,IF(AD54=3,1,0)))</f>
        <v>1</v>
      </c>
      <c r="AE53" s="115"/>
      <c r="AF53" s="114">
        <f t="shared" ref="AF53" si="703">IF(AF54+AG54=0,"",IF(AF54=4,3,IF(AF54=3,1,0)))</f>
        <v>0</v>
      </c>
      <c r="AG53" s="115"/>
      <c r="AH53" s="100">
        <f t="shared" ref="AH53" si="704">IF(AH54+AI54=0,"",IF(AH54=4,3,IF(AH54=3,1,0)))</f>
        <v>0</v>
      </c>
      <c r="AI53" s="101"/>
      <c r="AJ53" s="114">
        <f t="shared" ref="AJ53" si="705">IF(AJ54+AK54=0,"",IF(AJ54=4,3,IF(AJ54=3,1,0)))</f>
        <v>1</v>
      </c>
      <c r="AK53" s="115"/>
      <c r="AL53" s="100">
        <f>IF(AL54+AM54=0,"",IF(AL54=4,3,IF(AL54=3,1,0)))</f>
        <v>3</v>
      </c>
      <c r="AM53" s="101"/>
      <c r="AN53" s="100">
        <f>IF(AN54+AO54=0,"",IF(AN54=4,3,IF(AN54=3,1,0)))</f>
        <v>3</v>
      </c>
      <c r="AO53" s="101"/>
      <c r="AP53" s="100">
        <f t="shared" ref="AP53" si="706">IF(AP54+AQ54=0,"",IF(AP54=4,3,IF(AP54=3,1,0)))</f>
        <v>1</v>
      </c>
      <c r="AQ53" s="101"/>
      <c r="AR53" s="100">
        <f t="shared" ref="AR53" si="707">IF(AR54+AS54=0,"",IF(AR54=4,3,IF(AR54=3,1,0)))</f>
        <v>0</v>
      </c>
      <c r="AS53" s="101"/>
      <c r="AT53" s="100">
        <f t="shared" ref="AT53" si="708">IF(AT54+AU54=0,"",IF(AT54=4,3,IF(AT54=3,1,0)))</f>
        <v>3</v>
      </c>
      <c r="AU53" s="101"/>
      <c r="AV53" s="114">
        <f t="shared" ref="AV53" si="709">IF(AV54+AW54=0,"",IF(AV54=4,3,IF(AV54=3,1,0)))</f>
        <v>3</v>
      </c>
      <c r="AW53" s="115"/>
      <c r="AX53" s="100">
        <f t="shared" ref="AX53" si="710">IF(AX54+AY54=0,"",IF(AX54=4,3,IF(AX54=3,1,0)))</f>
        <v>3</v>
      </c>
      <c r="AY53" s="101"/>
      <c r="AZ53" s="114">
        <f t="shared" ref="AZ53" si="711">IF(AZ54+BA54=0,"",IF(AZ54=4,3,IF(AZ54=3,1,0)))</f>
        <v>1</v>
      </c>
      <c r="BA53" s="115"/>
      <c r="BB53" s="100">
        <f t="shared" ref="BB53" si="712">IF(BB54+BC54=0,"",IF(BB54=4,3,IF(BB54=3,1,0)))</f>
        <v>3</v>
      </c>
      <c r="BC53" s="101"/>
      <c r="BD53" s="100">
        <f t="shared" ref="BD53" si="713">IF(BD54+BE54=0,"",IF(BD54=4,3,IF(BD54=3,1,0)))</f>
        <v>3</v>
      </c>
      <c r="BE53" s="101"/>
      <c r="BF53" s="114">
        <f t="shared" ref="BF53" si="714">IF(BF54+BG54=0,"",IF(BF54=4,3,IF(BF54=3,1,0)))</f>
        <v>3</v>
      </c>
      <c r="BG53" s="115"/>
      <c r="BH53" s="79"/>
      <c r="BI53" s="80"/>
      <c r="BJ53" s="100" t="str">
        <f t="shared" ref="BJ53" si="715">IF(BJ54+BK54=0,"",IF(BJ54=4,3,IF(BJ54=3,1,0)))</f>
        <v/>
      </c>
      <c r="BK53" s="101"/>
      <c r="BL53" s="114">
        <f t="shared" ref="BL53" si="716">IF(BL54+BM54=0,"",IF(BL54=4,3,IF(BL54=3,1,0)))</f>
        <v>1</v>
      </c>
      <c r="BM53" s="115"/>
      <c r="BN53" s="100">
        <f t="shared" ref="BN53" si="717">IF(BN54+BO54=0,"",IF(BN54=4,3,IF(BN54=3,1,0)))</f>
        <v>1</v>
      </c>
      <c r="BO53" s="101"/>
      <c r="BP53" s="100">
        <f t="shared" ref="BP53" si="718">IF(BP54+BQ54=0,"",IF(BP54=4,3,IF(BP54=3,1,0)))</f>
        <v>0</v>
      </c>
      <c r="BQ53" s="101"/>
      <c r="BR53" s="188">
        <f>SUM(BR54/BS54)</f>
        <v>1.0895522388059702</v>
      </c>
      <c r="BS53" s="189"/>
      <c r="BT53" s="116">
        <v>12</v>
      </c>
      <c r="BV53" s="90">
        <f>IF($N51=1,$K51/2)+IF($N51=0,$K51)</f>
        <v>0</v>
      </c>
      <c r="BW53" s="90">
        <f>IF($P53=1,$K53/2)+IF($P53=0,$K53)</f>
        <v>18</v>
      </c>
      <c r="BX53" s="90">
        <f>IF($R53=1,$K53/2)+IF($R53=0,$K53)</f>
        <v>36</v>
      </c>
      <c r="BY53" s="90">
        <f>IF($T53=1,$K53/2)+IF($T53=0,$K53)</f>
        <v>18</v>
      </c>
      <c r="BZ53" s="90">
        <f>IF($V53=1,$K53/2)+IF($V53=0,$K53)</f>
        <v>36</v>
      </c>
      <c r="CA53" s="90">
        <f>IF($X53=1,$K53/2)+IF($X53=0,$K53)</f>
        <v>0</v>
      </c>
      <c r="CB53" s="90">
        <f>IF($Z53=1,$K53/2)+IF($Z53=0,$K53)</f>
        <v>36</v>
      </c>
      <c r="CC53" s="90">
        <f>IF($AB53=1,$K53/2)+IF($AB53=0,$K53)</f>
        <v>36</v>
      </c>
      <c r="CD53" s="93">
        <f>IF($AD53=1,$K53/2)+IF($AD53=0,$K53)</f>
        <v>18</v>
      </c>
      <c r="CE53" s="93">
        <f>IF($AF53=1,$K53/2)+IF($AF53=0,$K53)</f>
        <v>36</v>
      </c>
      <c r="CF53" s="90">
        <f>IF($AH53=1,$K53/2)+IF($AH53=0,$K53)</f>
        <v>36</v>
      </c>
      <c r="CG53" s="90">
        <f>IF($AJ53=1,$K53/2)+IF($AJ53=0,$K53)</f>
        <v>18</v>
      </c>
      <c r="CH53" s="90">
        <f>IF($AL53=1,$K53/2)+IF($AL53=0,$K53)</f>
        <v>0</v>
      </c>
      <c r="CI53" s="90">
        <f>IF($AN53=1,$K53/2)+IF($AN53=0,$K53)</f>
        <v>0</v>
      </c>
      <c r="CJ53" s="90">
        <f>IF($AP53=1,$K53/2)+IF($AP53=0,$K53)</f>
        <v>18</v>
      </c>
      <c r="CK53" s="90">
        <f>IF($AR53=1,$K53/2)+IF($AR53=0,$K53)</f>
        <v>36</v>
      </c>
      <c r="CL53" s="90">
        <f>IF($AT53=1,$K53/2)+IF($AT53=0,$K53)</f>
        <v>0</v>
      </c>
      <c r="CM53" s="90">
        <f>IF($AV53=1,$K53/2)+IF($AV53=0,$K53)</f>
        <v>0</v>
      </c>
      <c r="CN53" s="90">
        <f>IF($AX53=1,$K53/2)+IF($AX53=0,$K53)</f>
        <v>0</v>
      </c>
      <c r="CO53" s="90">
        <f>IF($AZ53=1,$K53/2)+IF($AZ53=0,$K53)</f>
        <v>18</v>
      </c>
      <c r="CP53" s="90">
        <f>IF($BB53=1,$K53/2)+IF($BB53=0,$K53)</f>
        <v>0</v>
      </c>
      <c r="CQ53" s="90">
        <f>IF($BD53=1,$K53/2)+IF($BD53=0,$K53)</f>
        <v>0</v>
      </c>
      <c r="CR53" s="90">
        <f>IF($BF53=1,$K53/2)+IF($BF53=0,$K53)</f>
        <v>0</v>
      </c>
      <c r="CS53" s="91"/>
      <c r="CT53" s="90">
        <f>IF($BJ53=1,$K53/2)+IF($BJ53=0,$K53)</f>
        <v>0</v>
      </c>
      <c r="CU53" s="90">
        <f>IF($BL53=1,$K53/2)+IF($BL53=0,$K53)</f>
        <v>18</v>
      </c>
      <c r="CV53" s="90">
        <f>IF($BN53=1,$K53/2)+IF($BN53=0,$K53)</f>
        <v>18</v>
      </c>
      <c r="CW53" s="90">
        <f>IF($BP53=1,$K53/2)+IF($BP53=0,$K53)</f>
        <v>36</v>
      </c>
    </row>
    <row r="54" spans="1:102" ht="11.25" customHeight="1" x14ac:dyDescent="0.25">
      <c r="A54" s="123"/>
      <c r="B54" s="159"/>
      <c r="C54" s="191"/>
      <c r="D54" s="134"/>
      <c r="E54" s="129"/>
      <c r="F54" s="129"/>
      <c r="G54" s="129"/>
      <c r="H54" s="135"/>
      <c r="I54" s="136"/>
      <c r="J54" s="127"/>
      <c r="K54" s="128"/>
      <c r="L54" s="129"/>
      <c r="M54" s="130"/>
      <c r="N54" s="33">
        <v>3</v>
      </c>
      <c r="O54" s="34">
        <v>3</v>
      </c>
      <c r="P54" s="21">
        <v>3</v>
      </c>
      <c r="Q54" s="22">
        <v>3</v>
      </c>
      <c r="R54" s="33">
        <v>1</v>
      </c>
      <c r="S54" s="34">
        <v>4</v>
      </c>
      <c r="T54" s="33">
        <v>3</v>
      </c>
      <c r="U54" s="34">
        <v>3</v>
      </c>
      <c r="V54" s="31">
        <v>1</v>
      </c>
      <c r="W54" s="32">
        <v>4</v>
      </c>
      <c r="X54" s="23">
        <v>4</v>
      </c>
      <c r="Y54" s="24">
        <v>0</v>
      </c>
      <c r="Z54" s="31">
        <v>1</v>
      </c>
      <c r="AA54" s="32">
        <v>4</v>
      </c>
      <c r="AB54" s="31">
        <v>2</v>
      </c>
      <c r="AC54" s="32">
        <v>4</v>
      </c>
      <c r="AD54" s="31">
        <v>3</v>
      </c>
      <c r="AE54" s="32">
        <v>3</v>
      </c>
      <c r="AF54" s="31">
        <v>0</v>
      </c>
      <c r="AG54" s="32">
        <v>4</v>
      </c>
      <c r="AH54" s="23">
        <v>1</v>
      </c>
      <c r="AI54" s="24">
        <v>4</v>
      </c>
      <c r="AJ54" s="31">
        <v>3</v>
      </c>
      <c r="AK54" s="32">
        <v>3</v>
      </c>
      <c r="AL54" s="23">
        <v>4</v>
      </c>
      <c r="AM54" s="24">
        <v>1</v>
      </c>
      <c r="AN54" s="21">
        <v>4</v>
      </c>
      <c r="AO54" s="22">
        <v>1</v>
      </c>
      <c r="AP54" s="23">
        <v>3</v>
      </c>
      <c r="AQ54" s="24">
        <v>3</v>
      </c>
      <c r="AR54" s="23">
        <v>2</v>
      </c>
      <c r="AS54" s="24">
        <v>4</v>
      </c>
      <c r="AT54" s="23">
        <v>4</v>
      </c>
      <c r="AU54" s="24">
        <v>0</v>
      </c>
      <c r="AV54" s="31">
        <v>4</v>
      </c>
      <c r="AW54" s="32">
        <v>0</v>
      </c>
      <c r="AX54" s="23">
        <v>4</v>
      </c>
      <c r="AY54" s="24">
        <v>2</v>
      </c>
      <c r="AZ54" s="31">
        <v>3</v>
      </c>
      <c r="BA54" s="32">
        <v>3</v>
      </c>
      <c r="BB54" s="23">
        <v>4</v>
      </c>
      <c r="BC54" s="24">
        <v>1</v>
      </c>
      <c r="BD54" s="23">
        <v>4</v>
      </c>
      <c r="BE54" s="24">
        <v>2</v>
      </c>
      <c r="BF54" s="31">
        <v>4</v>
      </c>
      <c r="BG54" s="32">
        <v>1</v>
      </c>
      <c r="BH54" s="81"/>
      <c r="BI54" s="82"/>
      <c r="BJ54" s="23"/>
      <c r="BK54" s="24"/>
      <c r="BL54" s="31">
        <v>3</v>
      </c>
      <c r="BM54" s="32">
        <v>3</v>
      </c>
      <c r="BN54" s="23">
        <v>3</v>
      </c>
      <c r="BO54" s="24">
        <v>3</v>
      </c>
      <c r="BP54" s="23">
        <v>2</v>
      </c>
      <c r="BQ54" s="24">
        <v>4</v>
      </c>
      <c r="BR54" s="85">
        <f>SUM($BP54,$BN54,$BL54,$BJ54,$BH54,$BF54,$BD54,$BB54,$AZ54,$AX54,$AV54,$AT54,$AR54,$AP54,$AN54,$AL54,$AJ54,$AH54,$AF54,$AD54,$AB54,$Z54,$X54,$V54,$T54,$R54,$P54,$N54,)</f>
        <v>73</v>
      </c>
      <c r="BS54" s="86">
        <f>SUM($BQ54,$BO54,$BM54,$BK54,$BI54,$BG54,$BE54,$BC54,$BA54,$AY54,$AW54,$AU54,$AS54,$AQ54,$AO54,$AM54,$AK54,$AI54,$AG54,$AE54,$AC54,$AA54,$Y54,$W54,$U54,$S54,$Q54,$O54,)</f>
        <v>67</v>
      </c>
      <c r="BT54" s="117"/>
      <c r="BV54" s="90"/>
      <c r="BW54" s="90"/>
      <c r="BX54" s="90"/>
      <c r="BY54" s="90"/>
      <c r="BZ54" s="90"/>
      <c r="CA54" s="90"/>
      <c r="CB54" s="90"/>
      <c r="CC54" s="90"/>
      <c r="CD54" s="93"/>
      <c r="CE54" s="93"/>
      <c r="CF54" s="90"/>
      <c r="CG54" s="90"/>
      <c r="CH54" s="90"/>
      <c r="CI54" s="90"/>
      <c r="CJ54" s="90"/>
      <c r="CK54" s="90"/>
      <c r="CL54" s="90"/>
      <c r="CM54" s="90"/>
      <c r="CN54" s="90"/>
      <c r="CO54" s="90"/>
      <c r="CP54" s="90"/>
      <c r="CQ54" s="90"/>
      <c r="CR54" s="90"/>
      <c r="CS54" s="91"/>
      <c r="CT54" s="90"/>
      <c r="CU54" s="90"/>
      <c r="CV54" s="90"/>
      <c r="CW54" s="90"/>
    </row>
    <row r="55" spans="1:102" ht="11.25" customHeight="1" x14ac:dyDescent="0.25">
      <c r="A55" s="118">
        <v>25</v>
      </c>
      <c r="B55" s="163"/>
      <c r="C55" s="191"/>
      <c r="D55" s="192"/>
      <c r="E55" s="129">
        <f t="shared" ref="E55" si="719">F55+G55</f>
        <v>0</v>
      </c>
      <c r="F55" s="129">
        <f t="shared" ref="F55" si="720">IF(I55&gt;150,IF(H55&gt;=65,0,SUM(K55-(COUNT(N55:BQ55))*3*(15+50)%)*10),IF(I55&lt;-150,IF((K55-(COUNT(N55:BQ55))*3*((G55-L55)/10+50)%)*10&lt;1,0,SUM(K55-(COUNT(N55:BQ55))*3*((G55-L55)/10+50)%)*10),SUM(K55-(COUNT(N55:BQ55))*3*((G55-L55)/10+50)%)*10))</f>
        <v>0</v>
      </c>
      <c r="G55" s="129"/>
      <c r="H55" s="135">
        <f t="shared" ref="H55" si="721">IF(COUNT(N55:BQ55)=0,0,K55/((COUNT(N55:BQ55))*3)%)</f>
        <v>0</v>
      </c>
      <c r="I55" s="130">
        <f t="shared" ref="I55" si="722">G55-L55</f>
        <v>-1295.4615384615386</v>
      </c>
      <c r="J55" s="127"/>
      <c r="K55" s="128">
        <f>SUM(N55:BQ55)</f>
        <v>0</v>
      </c>
      <c r="L55" s="129">
        <f t="shared" ref="L55" si="723">(SUM($G$7:$G$62)-G55)/(COUNT($G$7:$G$62)-1)</f>
        <v>1295.4615384615386</v>
      </c>
      <c r="M55" s="130">
        <f>CT63</f>
        <v>0</v>
      </c>
      <c r="N55" s="100" t="str">
        <f t="shared" ref="N55" si="724">IF(N56+O56=0,"",IF(N56=4,3,IF(N56=3,1,0)))</f>
        <v/>
      </c>
      <c r="O55" s="101"/>
      <c r="P55" s="100" t="str">
        <f t="shared" ref="P55" si="725">IF(P56+Q56=0,"",IF(P56=4,3,IF(P56=3,1,0)))</f>
        <v/>
      </c>
      <c r="Q55" s="101"/>
      <c r="R55" s="100" t="str">
        <f t="shared" ref="R55" si="726">IF(R56+S56=0,"",IF(R56=4,3,IF(R56=3,1,0)))</f>
        <v/>
      </c>
      <c r="S55" s="101"/>
      <c r="T55" s="100" t="str">
        <f t="shared" ref="T55" si="727">IF(T56+U56=0,"",IF(T56=4,3,IF(T56=3,1,0)))</f>
        <v/>
      </c>
      <c r="U55" s="101"/>
      <c r="V55" s="100" t="str">
        <f t="shared" ref="V55" si="728">IF(V56+W56=0,"",IF(V56=4,3,IF(V56=3,1,0)))</f>
        <v/>
      </c>
      <c r="W55" s="101"/>
      <c r="X55" s="100" t="str">
        <f t="shared" ref="X55" si="729">IF(X56+Y56=0,"",IF(X56=4,3,IF(X56=3,1,0)))</f>
        <v/>
      </c>
      <c r="Y55" s="101"/>
      <c r="Z55" s="100" t="str">
        <f t="shared" ref="Z55" si="730">IF(Z56+AA56=0,"",IF(Z56=4,3,IF(Z56=3,1,0)))</f>
        <v/>
      </c>
      <c r="AA55" s="101"/>
      <c r="AB55" s="100" t="str">
        <f t="shared" ref="AB55" si="731">IF(AB56+AC56=0,"",IF(AB56=4,3,IF(AB56=3,1,0)))</f>
        <v/>
      </c>
      <c r="AC55" s="101"/>
      <c r="AD55" s="100" t="str">
        <f t="shared" ref="AD55" si="732">IF(AD56+AE56=0,"",IF(AD56=4,3,IF(AD56=3,1,0)))</f>
        <v/>
      </c>
      <c r="AE55" s="101"/>
      <c r="AF55" s="100" t="str">
        <f t="shared" ref="AF55" si="733">IF(AF56+AG56=0,"",IF(AF56=4,3,IF(AF56=3,1,0)))</f>
        <v/>
      </c>
      <c r="AG55" s="101"/>
      <c r="AH55" s="100" t="str">
        <f t="shared" ref="AH55" si="734">IF(AH56+AI56=0,"",IF(AH56=4,3,IF(AH56=3,1,0)))</f>
        <v/>
      </c>
      <c r="AI55" s="101"/>
      <c r="AJ55" s="100" t="str">
        <f t="shared" ref="AJ55" si="735">IF(AJ56+AK56=0,"",IF(AJ56=4,3,IF(AJ56=3,1,0)))</f>
        <v/>
      </c>
      <c r="AK55" s="101"/>
      <c r="AL55" s="100" t="str">
        <f>IF(AL56+AM56=0,"",IF(AL56=4,3,IF(AL56=3,1,0)))</f>
        <v/>
      </c>
      <c r="AM55" s="101"/>
      <c r="AN55" s="100" t="str">
        <f>IF(AN56+AO56=0,"",IF(AN56=4,3,IF(AN56=3,1,0)))</f>
        <v/>
      </c>
      <c r="AO55" s="101"/>
      <c r="AP55" s="100" t="str">
        <f t="shared" ref="AP55" si="736">IF(AP56+AQ56=0,"",IF(AP56=4,3,IF(AP56=3,1,0)))</f>
        <v/>
      </c>
      <c r="AQ55" s="101"/>
      <c r="AR55" s="100" t="str">
        <f t="shared" ref="AR55" si="737">IF(AR56+AS56=0,"",IF(AR56=4,3,IF(AR56=3,1,0)))</f>
        <v/>
      </c>
      <c r="AS55" s="101"/>
      <c r="AT55" s="100" t="str">
        <f t="shared" ref="AT55" si="738">IF(AT56+AU56=0,"",IF(AT56=4,3,IF(AT56=3,1,0)))</f>
        <v/>
      </c>
      <c r="AU55" s="101"/>
      <c r="AV55" s="100" t="str">
        <f t="shared" ref="AV55" si="739">IF(AV56+AW56=0,"",IF(AV56=4,3,IF(AV56=3,1,0)))</f>
        <v/>
      </c>
      <c r="AW55" s="101"/>
      <c r="AX55" s="100" t="str">
        <f t="shared" ref="AX55" si="740">IF(AX56+AY56=0,"",IF(AX56=4,3,IF(AX56=3,1,0)))</f>
        <v/>
      </c>
      <c r="AY55" s="101"/>
      <c r="AZ55" s="100" t="str">
        <f t="shared" ref="AZ55" si="741">IF(AZ56+BA56=0,"",IF(AZ56=4,3,IF(AZ56=3,1,0)))</f>
        <v/>
      </c>
      <c r="BA55" s="101"/>
      <c r="BB55" s="100" t="str">
        <f t="shared" ref="BB55" si="742">IF(BB56+BC56=0,"",IF(BB56=4,3,IF(BB56=3,1,0)))</f>
        <v/>
      </c>
      <c r="BC55" s="101"/>
      <c r="BD55" s="100" t="str">
        <f t="shared" ref="BD55" si="743">IF(BD56+BE56=0,"",IF(BD56=4,3,IF(BD56=3,1,0)))</f>
        <v/>
      </c>
      <c r="BE55" s="101"/>
      <c r="BF55" s="100" t="str">
        <f t="shared" ref="BF55" si="744">IF(BF56+BG56=0,"",IF(BF56=4,3,IF(BF56=3,1,0)))</f>
        <v/>
      </c>
      <c r="BG55" s="101"/>
      <c r="BH55" s="100" t="str">
        <f t="shared" ref="BH55" si="745">IF(BH56+BI56=0,"",IF(BH56=4,3,IF(BH56=3,1,0)))</f>
        <v/>
      </c>
      <c r="BI55" s="101"/>
      <c r="BJ55" s="51"/>
      <c r="BK55" s="52"/>
      <c r="BL55" s="100" t="str">
        <f t="shared" ref="BL55" si="746">IF(BL56+BM56=0,"",IF(BL56=4,3,IF(BL56=3,1,0)))</f>
        <v/>
      </c>
      <c r="BM55" s="101"/>
      <c r="BN55" s="100" t="str">
        <f t="shared" ref="BN55" si="747">IF(BN56+BO56=0,"",IF(BN56=4,3,IF(BN56=3,1,0)))</f>
        <v/>
      </c>
      <c r="BO55" s="101"/>
      <c r="BP55" s="100" t="str">
        <f t="shared" ref="BP55" si="748">IF(BP56+BQ56=0,"",IF(BP56=4,3,IF(BP56=3,1,0)))</f>
        <v/>
      </c>
      <c r="BQ55" s="101"/>
      <c r="BR55" s="188" t="e">
        <f>SUM(BR56/BS56)</f>
        <v>#DIV/0!</v>
      </c>
      <c r="BS55" s="189"/>
      <c r="BT55" s="116"/>
      <c r="BV55" s="90">
        <f>IF($N53=1,$K53/2)+IF($N53=0,$K53)</f>
        <v>18</v>
      </c>
      <c r="BW55" s="90">
        <f>IF($P55=1,$K55/2)+IF($P55=0,$K55)</f>
        <v>0</v>
      </c>
      <c r="BX55" s="90">
        <f>IF($R55=1,$K55/2)+IF($R55=0,$K55)</f>
        <v>0</v>
      </c>
      <c r="BY55" s="90">
        <f>IF($T55=1,$K55/2)+IF($T55=0,$K55)</f>
        <v>0</v>
      </c>
      <c r="BZ55" s="90">
        <f>IF($V55=1,$K55/2)+IF($V55=0,$K55)</f>
        <v>0</v>
      </c>
      <c r="CA55" s="90">
        <f>IF($X55=1,$K55/2)+IF($X55=0,$K55)</f>
        <v>0</v>
      </c>
      <c r="CB55" s="90">
        <f>IF($Z55=1,$K55/2)+IF($Z55=0,$K55)</f>
        <v>0</v>
      </c>
      <c r="CC55" s="90">
        <f>IF($AB55=1,$K55/2)+IF($AB55=0,$K55)</f>
        <v>0</v>
      </c>
      <c r="CD55" s="93">
        <f>IF($AD55=1,$K55/2)+IF($AD55=0,$K55)</f>
        <v>0</v>
      </c>
      <c r="CE55" s="93">
        <f>IF($AF55=1,$K55/2)+IF($AF55=0,$K55)</f>
        <v>0</v>
      </c>
      <c r="CF55" s="90">
        <f>IF($AH55=1,$K55/2)+IF($AH55=0,$K55)</f>
        <v>0</v>
      </c>
      <c r="CG55" s="90">
        <f>IF($AJ55=1,$K55/2)+IF($AJ55=0,$K55)</f>
        <v>0</v>
      </c>
      <c r="CH55" s="90">
        <f>IF($AL55=1,$K55/2)+IF($AL55=0,$K55)</f>
        <v>0</v>
      </c>
      <c r="CI55" s="90">
        <f>IF($AN55=1,$K55/2)+IF($AN55=0,$K55)</f>
        <v>0</v>
      </c>
      <c r="CJ55" s="90">
        <f>IF($AP55=1,$K55/2)+IF($AP55=0,$K55)</f>
        <v>0</v>
      </c>
      <c r="CK55" s="90">
        <f>IF($AR55=1,$K55/2)+IF($AR55=0,$K55)</f>
        <v>0</v>
      </c>
      <c r="CL55" s="90">
        <f>IF($AT55=1,$K55/2)+IF($AT55=0,$K55)</f>
        <v>0</v>
      </c>
      <c r="CM55" s="90">
        <f>IF($AV55=1,$K55/2)+IF($AV55=0,$K55)</f>
        <v>0</v>
      </c>
      <c r="CN55" s="90">
        <f>IF($AX55=1,$K55/2)+IF($AX55=0,$K55)</f>
        <v>0</v>
      </c>
      <c r="CO55" s="90">
        <f>IF($AZ55=1,$K55/2)+IF($AZ55=0,$K55)</f>
        <v>0</v>
      </c>
      <c r="CP55" s="90">
        <f>IF($BB55=1,$K55/2)+IF($BB55=0,$K55)</f>
        <v>0</v>
      </c>
      <c r="CQ55" s="90">
        <f>IF($BD55=1,$K55/2)+IF($BD55=0,$K55)</f>
        <v>0</v>
      </c>
      <c r="CR55" s="90">
        <f>IF($BF55=1,$K55/2)+IF($BF55=0,$K55)</f>
        <v>0</v>
      </c>
      <c r="CS55" s="90">
        <f>IF($BH55=1,$K55/2)+IF($BH55=0,$K55)</f>
        <v>0</v>
      </c>
      <c r="CT55" s="91"/>
      <c r="CU55" s="90">
        <f>IF($BL55=1,$K55/2)+IF($BL55=0,$K55)</f>
        <v>0</v>
      </c>
      <c r="CV55" s="90">
        <f>IF($BN55=1,$K55/2)+IF($BN55=0,$K55)</f>
        <v>0</v>
      </c>
      <c r="CW55" s="90">
        <f>IF($BP55=1,$K55/2)+IF($BP55=0,$K55)</f>
        <v>0</v>
      </c>
      <c r="CX55" s="90"/>
    </row>
    <row r="56" spans="1:102" ht="11.25" customHeight="1" x14ac:dyDescent="0.25">
      <c r="A56" s="121"/>
      <c r="B56" s="163"/>
      <c r="C56" s="191"/>
      <c r="D56" s="134"/>
      <c r="E56" s="129"/>
      <c r="F56" s="129"/>
      <c r="G56" s="129"/>
      <c r="H56" s="135"/>
      <c r="I56" s="136"/>
      <c r="J56" s="127"/>
      <c r="K56" s="128"/>
      <c r="L56" s="129"/>
      <c r="M56" s="130"/>
      <c r="N56" s="37"/>
      <c r="O56" s="38"/>
      <c r="P56" s="37"/>
      <c r="Q56" s="38"/>
      <c r="R56" s="37"/>
      <c r="S56" s="38"/>
      <c r="T56" s="37"/>
      <c r="U56" s="38"/>
      <c r="V56" s="37"/>
      <c r="W56" s="38"/>
      <c r="X56" s="41"/>
      <c r="Y56" s="42"/>
      <c r="Z56" s="41"/>
      <c r="AA56" s="42"/>
      <c r="AB56" s="41"/>
      <c r="AC56" s="42"/>
      <c r="AD56" s="41"/>
      <c r="AE56" s="42"/>
      <c r="AF56" s="41"/>
      <c r="AG56" s="42"/>
      <c r="AH56" s="41"/>
      <c r="AI56" s="42"/>
      <c r="AJ56" s="41"/>
      <c r="AK56" s="42"/>
      <c r="AL56" s="41"/>
      <c r="AM56" s="42"/>
      <c r="AN56" s="41"/>
      <c r="AO56" s="42"/>
      <c r="AP56" s="23"/>
      <c r="AQ56" s="24"/>
      <c r="AR56" s="41"/>
      <c r="AS56" s="42"/>
      <c r="AT56" s="41"/>
      <c r="AU56" s="42"/>
      <c r="AV56" s="41"/>
      <c r="AW56" s="42"/>
      <c r="AX56" s="41"/>
      <c r="AY56" s="42"/>
      <c r="AZ56" s="41"/>
      <c r="BA56" s="42"/>
      <c r="BB56" s="41"/>
      <c r="BC56" s="42"/>
      <c r="BD56" s="41"/>
      <c r="BE56" s="42"/>
      <c r="BF56" s="41"/>
      <c r="BG56" s="42"/>
      <c r="BH56" s="41"/>
      <c r="BI56" s="42"/>
      <c r="BJ56" s="53"/>
      <c r="BK56" s="54"/>
      <c r="BL56" s="41"/>
      <c r="BM56" s="42"/>
      <c r="BN56" s="41"/>
      <c r="BO56" s="42"/>
      <c r="BP56" s="41"/>
      <c r="BQ56" s="42"/>
      <c r="BR56" s="85">
        <f>SUM($BP56,$BN56,$BL56,$BJ56,$BH56,$BF56,$BD56,$BB56,$AZ56,$AX56,$AV56,$AT56,$AR56,$AP56,$AN56,$AL56,$AJ56,$AH56,$AF56,$AD56,$AB56,$Z56,$X56,$V56,$T56,$R56,$P56,$N56,)</f>
        <v>0</v>
      </c>
      <c r="BS56" s="86">
        <f>SUM($BQ56,$BO56,$BM56,$BK56,$BI56,$BG56,$BE56,$BC56,$BA56,$AY56,$AW56,$AU56,$AS56,$AQ56,$AO56,$AM56,$AK56,$AI56,$AG56,$AE56,$AC56,$AA56,$Y56,$W56,$U56,$S56,$Q56,$O56,)</f>
        <v>0</v>
      </c>
      <c r="BT56" s="117"/>
      <c r="BV56" s="90"/>
      <c r="BW56" s="90"/>
      <c r="BX56" s="90"/>
      <c r="BY56" s="90"/>
      <c r="BZ56" s="90"/>
      <c r="CA56" s="90"/>
      <c r="CB56" s="90"/>
      <c r="CC56" s="90"/>
      <c r="CD56" s="93"/>
      <c r="CE56" s="93"/>
      <c r="CF56" s="90"/>
      <c r="CG56" s="90"/>
      <c r="CH56" s="90"/>
      <c r="CI56" s="90"/>
      <c r="CJ56" s="90"/>
      <c r="CK56" s="90"/>
      <c r="CL56" s="90"/>
      <c r="CM56" s="90"/>
      <c r="CN56" s="90"/>
      <c r="CO56" s="90"/>
      <c r="CP56" s="90"/>
      <c r="CQ56" s="90"/>
      <c r="CR56" s="90"/>
      <c r="CS56" s="90"/>
      <c r="CT56" s="91"/>
      <c r="CU56" s="90"/>
      <c r="CV56" s="90"/>
      <c r="CW56" s="90"/>
      <c r="CX56" s="90"/>
    </row>
    <row r="57" spans="1:102" ht="11.25" customHeight="1" x14ac:dyDescent="0.25">
      <c r="A57" s="118">
        <v>26</v>
      </c>
      <c r="B57" s="159" t="s">
        <v>179</v>
      </c>
      <c r="C57" s="191" t="s">
        <v>48</v>
      </c>
      <c r="D57" s="133"/>
      <c r="E57" s="129">
        <f t="shared" ref="E57" si="749">F57+G57</f>
        <v>1206.25</v>
      </c>
      <c r="F57" s="129">
        <f t="shared" ref="F57" si="750">IF(I57&gt;150,IF(H57&gt;=65,0,SUM(K57-(COUNT(N57:BQ57))*3*(15+50)%)*10),IF(I57&lt;-150,IF((K57-(COUNT(N57:BQ57))*3*((G57-L57)/10+50)%)*10&lt;1,0,SUM(K57-(COUNT(N57:BQ57))*3*((G57-L57)/10+50)%)*10),SUM(K57-(COUNT(N57:BQ57))*3*((G57-L57)/10+50)%)*10))</f>
        <v>-34.749999999999943</v>
      </c>
      <c r="G57" s="129">
        <v>1241</v>
      </c>
      <c r="H57" s="135">
        <f t="shared" ref="H57" si="751">IF(COUNT(N57:BQ57)=0,0,K57/((COUNT(N57:BQ57))*3)%)</f>
        <v>44.871794871794869</v>
      </c>
      <c r="I57" s="130">
        <f t="shared" ref="I57" si="752">G57-L57</f>
        <v>-6.7307692307692832</v>
      </c>
      <c r="J57" s="190">
        <v>13</v>
      </c>
      <c r="K57" s="128">
        <f>SUM(N57:BQ57)</f>
        <v>35</v>
      </c>
      <c r="L57" s="129">
        <f t="shared" ref="L57" si="753">(SUM($G$7:$G$62)-G57)/(COUNT($G$7:$G$62)-1)</f>
        <v>1247.7307692307693</v>
      </c>
      <c r="M57" s="130">
        <f>CU63</f>
        <v>399</v>
      </c>
      <c r="N57" s="114">
        <f t="shared" ref="N57" si="754">IF(N58+O58=0,"",IF(N58=4,3,IF(N58=3,1,0)))</f>
        <v>1</v>
      </c>
      <c r="O57" s="115"/>
      <c r="P57" s="100">
        <f t="shared" ref="P57" si="755">IF(P58+Q58=0,"",IF(P58=4,3,IF(P58=3,1,0)))</f>
        <v>3</v>
      </c>
      <c r="Q57" s="101"/>
      <c r="R57" s="114">
        <f t="shared" ref="R57" si="756">IF(R58+S58=0,"",IF(R58=4,3,IF(R58=3,1,0)))</f>
        <v>0</v>
      </c>
      <c r="S57" s="115"/>
      <c r="T57" s="114">
        <f t="shared" ref="T57" si="757">IF(T58+U58=0,"",IF(T58=4,3,IF(T58=3,1,0)))</f>
        <v>0</v>
      </c>
      <c r="U57" s="115"/>
      <c r="V57" s="114">
        <f t="shared" ref="V57" si="758">IF(V58+W58=0,"",IF(V58=4,3,IF(V58=3,1,0)))</f>
        <v>1</v>
      </c>
      <c r="W57" s="115"/>
      <c r="X57" s="100">
        <f t="shared" ref="X57" si="759">IF(X58+Y58=0,"",IF(X58=4,3,IF(X58=3,1,0)))</f>
        <v>1</v>
      </c>
      <c r="Y57" s="101"/>
      <c r="Z57" s="114">
        <f t="shared" ref="Z57" si="760">IF(Z58+AA58=0,"",IF(Z58=4,3,IF(Z58=3,1,0)))</f>
        <v>0</v>
      </c>
      <c r="AA57" s="115"/>
      <c r="AB57" s="114">
        <f t="shared" ref="AB57" si="761">IF(AB58+AC58=0,"",IF(AB58=4,3,IF(AB58=3,1,0)))</f>
        <v>1</v>
      </c>
      <c r="AC57" s="115"/>
      <c r="AD57" s="114">
        <f t="shared" ref="AD57" si="762">IF(AD58+AE58=0,"",IF(AD58=4,3,IF(AD58=3,1,0)))</f>
        <v>0</v>
      </c>
      <c r="AE57" s="115"/>
      <c r="AF57" s="114">
        <f t="shared" ref="AF57" si="763">IF(AF58+AG58=0,"",IF(AF58=4,3,IF(AF58=3,1,0)))</f>
        <v>0</v>
      </c>
      <c r="AG57" s="115"/>
      <c r="AH57" s="100">
        <f t="shared" ref="AH57" si="764">IF(AH58+AI58=0,"",IF(AH58=4,3,IF(AH58=3,1,0)))</f>
        <v>3</v>
      </c>
      <c r="AI57" s="101"/>
      <c r="AJ57" s="114">
        <f t="shared" ref="AJ57" si="765">IF(AJ58+AK58=0,"",IF(AJ58=4,3,IF(AJ58=3,1,0)))</f>
        <v>1</v>
      </c>
      <c r="AK57" s="115"/>
      <c r="AL57" s="100">
        <f>IF(AL58+AM58=0,"",IF(AL58=4,3,IF(AL58=3,1,0)))</f>
        <v>0</v>
      </c>
      <c r="AM57" s="101"/>
      <c r="AN57" s="100">
        <f>IF(AN58+AO58=0,"",IF(AN58=4,3,IF(AN58=3,1,0)))</f>
        <v>3</v>
      </c>
      <c r="AO57" s="101"/>
      <c r="AP57" s="100">
        <f t="shared" ref="AP57" si="766">IF(AP58+AQ58=0,"",IF(AP58=4,3,IF(AP58=3,1,0)))</f>
        <v>3</v>
      </c>
      <c r="AQ57" s="101"/>
      <c r="AR57" s="100">
        <f t="shared" ref="AR57" si="767">IF(AR58+AS58=0,"",IF(AR58=4,3,IF(AR58=3,1,0)))</f>
        <v>1</v>
      </c>
      <c r="AS57" s="101"/>
      <c r="AT57" s="100">
        <f t="shared" ref="AT57" si="768">IF(AT58+AU58=0,"",IF(AT58=4,3,IF(AT58=3,1,0)))</f>
        <v>3</v>
      </c>
      <c r="AU57" s="101"/>
      <c r="AV57" s="114">
        <f t="shared" ref="AV57" si="769">IF(AV58+AW58=0,"",IF(AV58=4,3,IF(AV58=3,1,0)))</f>
        <v>3</v>
      </c>
      <c r="AW57" s="115"/>
      <c r="AX57" s="100">
        <f t="shared" ref="AX57" si="770">IF(AX58+AY58=0,"",IF(AX58=4,3,IF(AX58=3,1,0)))</f>
        <v>3</v>
      </c>
      <c r="AY57" s="101"/>
      <c r="AZ57" s="114">
        <f t="shared" ref="AZ57" si="771">IF(AZ58+BA58=0,"",IF(AZ58=4,3,IF(AZ58=3,1,0)))</f>
        <v>1</v>
      </c>
      <c r="BA57" s="115"/>
      <c r="BB57" s="100">
        <f t="shared" ref="BB57" si="772">IF(BB58+BC58=0,"",IF(BB58=4,3,IF(BB58=3,1,0)))</f>
        <v>1</v>
      </c>
      <c r="BC57" s="101"/>
      <c r="BD57" s="100">
        <f t="shared" ref="BD57" si="773">IF(BD58+BE58=0,"",IF(BD58=4,3,IF(BD58=3,1,0)))</f>
        <v>1</v>
      </c>
      <c r="BE57" s="101"/>
      <c r="BF57" s="114">
        <f t="shared" ref="BF57" si="774">IF(BF58+BG58=0,"",IF(BF58=4,3,IF(BF58=3,1,0)))</f>
        <v>0</v>
      </c>
      <c r="BG57" s="115"/>
      <c r="BH57" s="114">
        <f t="shared" ref="BH57" si="775">IF(BH58+BI58=0,"",IF(BH58=4,3,IF(BH58=3,1,0)))</f>
        <v>1</v>
      </c>
      <c r="BI57" s="115"/>
      <c r="BJ57" s="100" t="str">
        <f t="shared" ref="BJ57" si="776">IF(BJ58+BK58=0,"",IF(BJ58=4,3,IF(BJ58=3,1,0)))</f>
        <v/>
      </c>
      <c r="BK57" s="101"/>
      <c r="BL57" s="79"/>
      <c r="BM57" s="80"/>
      <c r="BN57" s="100">
        <f t="shared" ref="BN57" si="777">IF(BN58+BO58=0,"",IF(BN58=4,3,IF(BN58=3,1,0)))</f>
        <v>3</v>
      </c>
      <c r="BO57" s="101"/>
      <c r="BP57" s="100">
        <f t="shared" ref="BP57" si="778">IF(BP58+BQ58=0,"",IF(BP58=4,3,IF(BP58=3,1,0)))</f>
        <v>1</v>
      </c>
      <c r="BQ57" s="101"/>
      <c r="BR57" s="188">
        <f>SUM(BR58/BS58)</f>
        <v>1.0277777777777777</v>
      </c>
      <c r="BS57" s="189"/>
      <c r="BT57" s="116">
        <v>9</v>
      </c>
      <c r="BV57" s="90">
        <f>IF($N55=1,$K55/2)+IF($N55=0,$K55)</f>
        <v>0</v>
      </c>
      <c r="BW57" s="90">
        <f>IF($P57=1,$K57/2)+IF($P57=0,$K57)</f>
        <v>0</v>
      </c>
      <c r="BX57" s="90">
        <f>IF($R57=1,$K57/2)+IF($R57=0,$K57)</f>
        <v>35</v>
      </c>
      <c r="BY57" s="90">
        <f>IF($T57=1,$K57/2)+IF($T57=0,$K57)</f>
        <v>35</v>
      </c>
      <c r="BZ57" s="90">
        <f>IF($V57=1,$K57/2)+IF($V57=0,$K57)</f>
        <v>17.5</v>
      </c>
      <c r="CA57" s="90">
        <f>IF($X57=1,$K57/2)+IF($X57=0,$K57)</f>
        <v>17.5</v>
      </c>
      <c r="CB57" s="90">
        <f>IF($Z57=1,$K57/2)+IF($Z57=0,$K57)</f>
        <v>35</v>
      </c>
      <c r="CC57" s="90">
        <f>IF($AB57=1,$K57/2)+IF($AB57=0,$K57)</f>
        <v>17.5</v>
      </c>
      <c r="CD57" s="93">
        <f>IF($AD57=1,$K57/2)+IF($AD57=0,$K57)</f>
        <v>35</v>
      </c>
      <c r="CE57" s="93">
        <f>IF($AF57=1,$K57/2)+IF($AF57=0,$K57)</f>
        <v>35</v>
      </c>
      <c r="CF57" s="90">
        <f>IF($AH57=1,$K57/2)+IF($AH57=0,$K57)</f>
        <v>0</v>
      </c>
      <c r="CG57" s="90">
        <f>IF($AJ57=1,$K57/2)+IF($AJ57=0,$K57)</f>
        <v>17.5</v>
      </c>
      <c r="CH57" s="90">
        <f>IF($AL57=1,$K57/2)+IF($AL57=0,$K57)</f>
        <v>35</v>
      </c>
      <c r="CI57" s="93">
        <f>IF($AN57=1,$K57/2)+IF($AN57=0,$K57)</f>
        <v>0</v>
      </c>
      <c r="CJ57" s="90">
        <f>IF($AP57=1,$K57/2)+IF($AP57=0,$K57)</f>
        <v>0</v>
      </c>
      <c r="CK57" s="90">
        <f>IF($AR57=1,$K57/2)+IF($AR57=0,$K57)</f>
        <v>17.5</v>
      </c>
      <c r="CL57" s="90">
        <f>IF($AT57=1,$K57/2)+IF($AT57=0,$K57)</f>
        <v>0</v>
      </c>
      <c r="CM57" s="90">
        <f>IF($AV57=1,$K57/2)+IF($AV57=0,$K57)</f>
        <v>0</v>
      </c>
      <c r="CN57" s="90">
        <f>IF($AX57=1,$K57/2)+IF($AX57=0,$K57)</f>
        <v>0</v>
      </c>
      <c r="CO57" s="90">
        <f>IF($AZ57=1,$K57/2)+IF($AZ57=0,$K57)</f>
        <v>17.5</v>
      </c>
      <c r="CP57" s="90">
        <f>IF($BB57=1,$K57/2)+IF($BB57=0,$K57)</f>
        <v>17.5</v>
      </c>
      <c r="CQ57" s="90">
        <f>IF($BD57=1,$K57/2)+IF($BD57=0,$K57)</f>
        <v>17.5</v>
      </c>
      <c r="CR57" s="90">
        <f>IF($BF57=1,$K57/2)+IF($BF57=0,$K57)</f>
        <v>35</v>
      </c>
      <c r="CS57" s="90">
        <f>IF($BH57=1,$K57/2)+IF($BH57=0,$K57)</f>
        <v>17.5</v>
      </c>
      <c r="CT57" s="90">
        <f>IF($BJ57=1,$K57/2)+IF($BJ57=0,$K57)</f>
        <v>0</v>
      </c>
      <c r="CU57" s="91"/>
      <c r="CV57" s="90">
        <f>IF($BN57=1,$K57/2)+IF($BN57=0,$K57)</f>
        <v>0</v>
      </c>
      <c r="CW57" s="90">
        <f>IF($BP57=1,$K57/2)+IF($BP57=0,$K57)</f>
        <v>17.5</v>
      </c>
    </row>
    <row r="58" spans="1:102" ht="11.25" customHeight="1" x14ac:dyDescent="0.25">
      <c r="A58" s="109"/>
      <c r="B58" s="159"/>
      <c r="C58" s="191"/>
      <c r="D58" s="134"/>
      <c r="E58" s="129"/>
      <c r="F58" s="129"/>
      <c r="G58" s="129"/>
      <c r="H58" s="135"/>
      <c r="I58" s="136"/>
      <c r="J58" s="190"/>
      <c r="K58" s="128"/>
      <c r="L58" s="129"/>
      <c r="M58" s="130"/>
      <c r="N58" s="72">
        <v>3</v>
      </c>
      <c r="O58" s="34">
        <v>3</v>
      </c>
      <c r="P58" s="21">
        <v>4</v>
      </c>
      <c r="Q58" s="22">
        <v>2</v>
      </c>
      <c r="R58" s="33">
        <v>1</v>
      </c>
      <c r="S58" s="34">
        <v>4</v>
      </c>
      <c r="T58" s="33">
        <v>2</v>
      </c>
      <c r="U58" s="34">
        <v>4</v>
      </c>
      <c r="V58" s="33">
        <v>3</v>
      </c>
      <c r="W58" s="34">
        <v>3</v>
      </c>
      <c r="X58" s="21">
        <v>3</v>
      </c>
      <c r="Y58" s="22">
        <v>3</v>
      </c>
      <c r="Z58" s="31">
        <v>1</v>
      </c>
      <c r="AA58" s="32">
        <v>4</v>
      </c>
      <c r="AB58" s="31">
        <v>3</v>
      </c>
      <c r="AC58" s="32">
        <v>3</v>
      </c>
      <c r="AD58" s="31">
        <v>1</v>
      </c>
      <c r="AE58" s="32">
        <v>4</v>
      </c>
      <c r="AF58" s="31">
        <v>1</v>
      </c>
      <c r="AG58" s="32">
        <v>4</v>
      </c>
      <c r="AH58" s="23">
        <v>4</v>
      </c>
      <c r="AI58" s="24">
        <v>2</v>
      </c>
      <c r="AJ58" s="31">
        <v>3</v>
      </c>
      <c r="AK58" s="32">
        <v>3</v>
      </c>
      <c r="AL58" s="23">
        <v>2</v>
      </c>
      <c r="AM58" s="24">
        <v>4</v>
      </c>
      <c r="AN58" s="23">
        <v>4</v>
      </c>
      <c r="AO58" s="24">
        <v>1</v>
      </c>
      <c r="AP58" s="23">
        <v>4</v>
      </c>
      <c r="AQ58" s="24">
        <v>1</v>
      </c>
      <c r="AR58" s="21">
        <v>3</v>
      </c>
      <c r="AS58" s="22">
        <v>3</v>
      </c>
      <c r="AT58" s="23">
        <v>4</v>
      </c>
      <c r="AU58" s="24">
        <v>0</v>
      </c>
      <c r="AV58" s="31">
        <v>4</v>
      </c>
      <c r="AW58" s="32">
        <v>2</v>
      </c>
      <c r="AX58" s="23">
        <v>4</v>
      </c>
      <c r="AY58" s="24">
        <v>2</v>
      </c>
      <c r="AZ58" s="31">
        <v>3</v>
      </c>
      <c r="BA58" s="32">
        <v>3</v>
      </c>
      <c r="BB58" s="23">
        <v>3</v>
      </c>
      <c r="BC58" s="24">
        <v>3</v>
      </c>
      <c r="BD58" s="23">
        <v>3</v>
      </c>
      <c r="BE58" s="24">
        <v>3</v>
      </c>
      <c r="BF58" s="31">
        <v>1</v>
      </c>
      <c r="BG58" s="32">
        <v>4</v>
      </c>
      <c r="BH58" s="31">
        <v>3</v>
      </c>
      <c r="BI58" s="32">
        <v>3</v>
      </c>
      <c r="BJ58" s="23"/>
      <c r="BK58" s="24"/>
      <c r="BL58" s="81"/>
      <c r="BM58" s="82"/>
      <c r="BN58" s="23">
        <v>4</v>
      </c>
      <c r="BO58" s="24">
        <v>1</v>
      </c>
      <c r="BP58" s="23">
        <v>3</v>
      </c>
      <c r="BQ58" s="24">
        <v>3</v>
      </c>
      <c r="BR58" s="25">
        <f>SUM($BP58,$BN58,$BL58,$BJ58,$BH58,$BF58,$BD58,$BB58,$AZ58,$AX58,$AV58,$AT58,$AR58,$AP58,$AN58,$AL58,$AJ58,$AH58,$AF58,$AD58,$AB58,$Z58,$X58,$V58,$T58,$R58,$P58,$N58,)</f>
        <v>74</v>
      </c>
      <c r="BS58" s="26">
        <f>SUM($BQ58,$BO58,$BM58,$BK58,$BI58,$BG58,$BE58,$BC58,$BA58,$AY58,$AW58,$AU58,$AS58,$AQ58,$AO58,$AM58,$AK58,$AI58,$AG58,$AE58,$AC58,$AA58,$Y58,$W58,$U58,$S58,$Q58,$O58,)</f>
        <v>72</v>
      </c>
      <c r="BT58" s="117"/>
      <c r="BV58" s="90"/>
      <c r="BW58" s="90"/>
      <c r="BX58" s="90"/>
      <c r="BY58" s="90"/>
      <c r="BZ58" s="90"/>
      <c r="CA58" s="90"/>
      <c r="CB58" s="90"/>
      <c r="CC58" s="90"/>
      <c r="CD58" s="93"/>
      <c r="CE58" s="93"/>
      <c r="CF58" s="90"/>
      <c r="CG58" s="90"/>
      <c r="CH58" s="90"/>
      <c r="CI58" s="93"/>
      <c r="CJ58" s="90"/>
      <c r="CK58" s="90"/>
      <c r="CL58" s="90"/>
      <c r="CM58" s="90"/>
      <c r="CN58" s="90"/>
      <c r="CO58" s="90"/>
      <c r="CP58" s="90"/>
      <c r="CQ58" s="90"/>
      <c r="CR58" s="90"/>
      <c r="CS58" s="90"/>
      <c r="CT58" s="90"/>
      <c r="CU58" s="91"/>
      <c r="CV58" s="90"/>
      <c r="CW58" s="90"/>
    </row>
    <row r="59" spans="1:102" ht="11.25" customHeight="1" x14ac:dyDescent="0.25">
      <c r="A59" s="118">
        <v>27</v>
      </c>
      <c r="B59" s="163" t="s">
        <v>180</v>
      </c>
      <c r="C59" s="187" t="s">
        <v>48</v>
      </c>
      <c r="D59" s="112"/>
      <c r="E59" s="107">
        <f t="shared" ref="E59" si="779">F59+G59</f>
        <v>1038</v>
      </c>
      <c r="F59" s="107">
        <f t="shared" ref="F59" si="780">IF(I59&gt;150,IF(H59&gt;=65,0,SUM(K59-(COUNT(N59:BQ59))*3*(15+50)%)*10),IF(I59&lt;-150,IF((K59-(COUNT(N59:BQ59))*3*((G59-L59)/10+50)%)*10&lt;1,0,SUM(K59-(COUNT(N59:BQ59))*3*((G59-L59)/10+50)%)*10),SUM(K59-(COUNT(N59:BQ59))*3*((G59-L59)/10+50)%)*10))</f>
        <v>0</v>
      </c>
      <c r="G59" s="107">
        <v>1038</v>
      </c>
      <c r="H59" s="102">
        <f t="shared" ref="H59" si="781">IF(COUNT(N59:BQ59)=0,0,K59/((COUNT(N59:BQ59))*3)%)</f>
        <v>20.512820512820511</v>
      </c>
      <c r="I59" s="103">
        <f t="shared" ref="I59" si="782">G59-L59</f>
        <v>-217.53846153846143</v>
      </c>
      <c r="J59" s="127">
        <v>27</v>
      </c>
      <c r="K59" s="128">
        <f>SUM(N59:BQ59)</f>
        <v>16</v>
      </c>
      <c r="L59" s="107">
        <f t="shared" ref="L59" si="783">(SUM($G$7:$G$62)-G59)/(COUNT($G$7:$G$62)-1)</f>
        <v>1255.5384615384614</v>
      </c>
      <c r="M59" s="130">
        <f>CV63</f>
        <v>227</v>
      </c>
      <c r="N59" s="100">
        <f t="shared" ref="N59" si="784">IF(N60+O60=0,"",IF(N60=4,3,IF(N60=3,1,0)))</f>
        <v>0</v>
      </c>
      <c r="O59" s="101"/>
      <c r="P59" s="100">
        <f t="shared" ref="P59" si="785">IF(P60+Q60=0,"",IF(P60=4,3,IF(P60=3,1,0)))</f>
        <v>3</v>
      </c>
      <c r="Q59" s="101"/>
      <c r="R59" s="100">
        <f t="shared" ref="R59" si="786">IF(R60+S60=0,"",IF(R60=4,3,IF(R60=3,1,0)))</f>
        <v>0</v>
      </c>
      <c r="S59" s="101"/>
      <c r="T59" s="100">
        <f t="shared" ref="T59" si="787">IF(T60+U60=0,"",IF(T60=4,3,IF(T60=3,1,0)))</f>
        <v>3</v>
      </c>
      <c r="U59" s="101"/>
      <c r="V59" s="100">
        <f t="shared" ref="V59" si="788">IF(V60+W60=0,"",IF(V60=4,3,IF(V60=3,1,0)))</f>
        <v>3</v>
      </c>
      <c r="W59" s="101"/>
      <c r="X59" s="100">
        <f t="shared" ref="X59" si="789">IF(X60+Y60=0,"",IF(X60=4,3,IF(X60=3,1,0)))</f>
        <v>0</v>
      </c>
      <c r="Y59" s="101"/>
      <c r="Z59" s="100">
        <f>+N383</f>
        <v>0</v>
      </c>
      <c r="AA59" s="101"/>
      <c r="AB59" s="100">
        <f t="shared" ref="AB59" si="790">IF(AB60+AC60=0,"",IF(AB60=4,3,IF(AB60=3,1,0)))</f>
        <v>0</v>
      </c>
      <c r="AC59" s="101"/>
      <c r="AD59" s="100">
        <f t="shared" ref="AD59" si="791">IF(AD60+AE60=0,"",IF(AD60=4,3,IF(AD60=3,1,0)))</f>
        <v>1</v>
      </c>
      <c r="AE59" s="101"/>
      <c r="AF59" s="100">
        <f t="shared" ref="AF59" si="792">IF(AF60+AG60=0,"",IF(AF60=4,3,IF(AF60=3,1,0)))</f>
        <v>0</v>
      </c>
      <c r="AG59" s="101"/>
      <c r="AH59" s="100">
        <f t="shared" ref="AH59" si="793">IF(AH60+AI60=0,"",IF(AH60=4,3,IF(AH60=3,1,0)))</f>
        <v>0</v>
      </c>
      <c r="AI59" s="101"/>
      <c r="AJ59" s="100">
        <f t="shared" ref="AJ59" si="794">IF(AJ60+AK60=0,"",IF(AJ60=4,3,IF(AJ60=3,1,0)))</f>
        <v>0</v>
      </c>
      <c r="AK59" s="101"/>
      <c r="AL59" s="100">
        <f>IF(AL60+AM60=0,"",IF(AL60=4,3,IF(AL60=3,1,0)))</f>
        <v>0</v>
      </c>
      <c r="AM59" s="101"/>
      <c r="AN59" s="100">
        <f>IF(AN60+AO60=0,"",IF(AN60=4,3,IF(AN60=3,1,0)))</f>
        <v>1</v>
      </c>
      <c r="AO59" s="101"/>
      <c r="AP59" s="100">
        <f t="shared" ref="AP59" si="795">IF(AP60+AQ60=0,"",IF(AP60=4,3,IF(AP60=3,1,0)))</f>
        <v>0</v>
      </c>
      <c r="AQ59" s="101"/>
      <c r="AR59" s="100">
        <f t="shared" ref="AR59" si="796">IF(AR60+AS60=0,"",IF(AR60=4,3,IF(AR60=3,1,0)))</f>
        <v>0</v>
      </c>
      <c r="AS59" s="101"/>
      <c r="AT59" s="100">
        <f t="shared" ref="AT59" si="797">IF(AT60+AU60=0,"",IF(AT60=4,3,IF(AT60=3,1,0)))</f>
        <v>0</v>
      </c>
      <c r="AU59" s="101"/>
      <c r="AV59" s="100">
        <f t="shared" ref="AV59" si="798">IF(AV60+AW60=0,"",IF(AV60=4,3,IF(AV60=3,1,0)))</f>
        <v>1</v>
      </c>
      <c r="AW59" s="101"/>
      <c r="AX59" s="100">
        <f t="shared" ref="AX59" si="799">IF(AX60+AY60=0,"",IF(AX60=4,3,IF(AX60=3,1,0)))</f>
        <v>0</v>
      </c>
      <c r="AY59" s="101"/>
      <c r="AZ59" s="100">
        <f t="shared" ref="AZ59" si="800">IF(AZ60+BA60=0,"",IF(AZ60=4,3,IF(AZ60=3,1,0)))</f>
        <v>0</v>
      </c>
      <c r="BA59" s="101"/>
      <c r="BB59" s="100">
        <f t="shared" ref="BB59" si="801">IF(BB60+BC60=0,"",IF(BB60=4,3,IF(BB60=3,1,0)))</f>
        <v>1</v>
      </c>
      <c r="BC59" s="101"/>
      <c r="BD59" s="100">
        <f t="shared" ref="BD59" si="802">IF(BD60+BE60=0,"",IF(BD60=4,3,IF(BD60=3,1,0)))</f>
        <v>1</v>
      </c>
      <c r="BE59" s="101"/>
      <c r="BF59" s="100">
        <f t="shared" ref="BF59" si="803">IF(BF60+BG60=0,"",IF(BF60=4,3,IF(BF60=3,1,0)))</f>
        <v>1</v>
      </c>
      <c r="BG59" s="101"/>
      <c r="BH59" s="100">
        <f t="shared" ref="BH59" si="804">IF(BH60+BI60=0,"",IF(BH60=4,3,IF(BH60=3,1,0)))</f>
        <v>1</v>
      </c>
      <c r="BI59" s="101"/>
      <c r="BJ59" s="100" t="str">
        <f t="shared" ref="BJ59" si="805">IF(BJ60+BK60=0,"",IF(BJ60=4,3,IF(BJ60=3,1,0)))</f>
        <v/>
      </c>
      <c r="BK59" s="101"/>
      <c r="BL59" s="100">
        <f t="shared" ref="BL59" si="806">IF(BL60+BM60=0,"",IF(BL60=4,3,IF(BL60=3,1,0)))</f>
        <v>0</v>
      </c>
      <c r="BM59" s="101"/>
      <c r="BN59" s="51"/>
      <c r="BO59" s="52"/>
      <c r="BP59" s="94">
        <f>IF(BP60+BQ60=0,"",IF(BP60=4,3,IF(BP60=3,1,0)))</f>
        <v>0</v>
      </c>
      <c r="BQ59" s="95"/>
      <c r="BR59" s="96">
        <f>SUM(BR60/BS60)</f>
        <v>0.60227272727272729</v>
      </c>
      <c r="BS59" s="97"/>
      <c r="BT59" s="116"/>
      <c r="BV59" s="90">
        <f>IF($N57=1,$K57/2)+IF($N57=0,$K57)</f>
        <v>17.5</v>
      </c>
      <c r="BW59" s="90">
        <f>IF($P59=1,$K59/2)+IF($P59=0,$K59)</f>
        <v>0</v>
      </c>
      <c r="BX59" s="90">
        <f>IF($R59=1,$K59/2)+IF($R59=0,$K59)</f>
        <v>16</v>
      </c>
      <c r="BY59" s="90">
        <f>IF($T59=1,$K59/2)+IF($T59=0,$K59)</f>
        <v>0</v>
      </c>
      <c r="BZ59" s="90">
        <f>IF($V59=1,$K59/2)+IF($V59=0,$K59)</f>
        <v>0</v>
      </c>
      <c r="CA59" s="90">
        <f>IF($X59=1,$K59/2)+IF($X59=0,$K59)</f>
        <v>16</v>
      </c>
      <c r="CB59" s="90">
        <f>IF($Z59=1,$K59/2)+IF($Z59=0,$K59)</f>
        <v>16</v>
      </c>
      <c r="CC59" s="90">
        <f>IF($AB59=1,$K59/2)+IF($AB59=0,$K59)</f>
        <v>16</v>
      </c>
      <c r="CD59" s="93">
        <f>IF($AD59=1,$K59/2)+IF($AD59=0,$K59)</f>
        <v>8</v>
      </c>
      <c r="CE59" s="93">
        <f>IF($AF59=1,$K59/2)+IF($AF59=0,$K59)</f>
        <v>16</v>
      </c>
      <c r="CF59" s="90">
        <f>IF($AH59=1,$K59/2)+IF($AH59=0,$K59)</f>
        <v>16</v>
      </c>
      <c r="CG59" s="90">
        <f>IF($AJ59=1,$K59/2)+IF($AJ59=0,$K59)</f>
        <v>16</v>
      </c>
      <c r="CH59" s="90">
        <f>IF($AL59=1,$K59/2)+IF($AL59=0,$K59)</f>
        <v>16</v>
      </c>
      <c r="CI59" s="93">
        <f>IF($AN59=1,$K59/2)+IF($AN59=0,$K59)</f>
        <v>8</v>
      </c>
      <c r="CJ59" s="90">
        <f>IF($AP59=1,$K59/2)+IF($AP59=0,$K59)</f>
        <v>16</v>
      </c>
      <c r="CK59" s="90">
        <f>IF($AR59=1,$K59/2)+IF($AR59=0,$K59)</f>
        <v>16</v>
      </c>
      <c r="CL59" s="90">
        <f>IF($AT59=1,$K59/2)+IF($AT59=0,$K59)</f>
        <v>16</v>
      </c>
      <c r="CM59" s="90">
        <f>IF($AV59=1,$K59/2)+IF($AV59=0,$K59)</f>
        <v>8</v>
      </c>
      <c r="CN59" s="90">
        <f>IF($AX59=1,$K59/2)+IF($AX59=0,$K59)</f>
        <v>16</v>
      </c>
      <c r="CO59" s="90">
        <f>IF($AZ59=1,$K59/2)+IF($AZ59=0,$K59)</f>
        <v>16</v>
      </c>
      <c r="CP59" s="90">
        <f>IF($BB59=1,$K59/2)+IF($BB59=0,$K59)</f>
        <v>8</v>
      </c>
      <c r="CQ59" s="90">
        <f>IF($BD59=1,$K59/2)+IF($BD59=0,$K59)</f>
        <v>8</v>
      </c>
      <c r="CR59" s="90">
        <f>IF($BF59=1,$K59/2)+IF($BF59=0,$K59)</f>
        <v>8</v>
      </c>
      <c r="CS59" s="90">
        <f>IF($BH59=1,$K59/2)+IF($BH59=0,$K59)</f>
        <v>8</v>
      </c>
      <c r="CT59" s="90">
        <f>IF($BJ59=1,$K59/2)+IF($BJ59=0,$K59)</f>
        <v>0</v>
      </c>
      <c r="CU59" s="90">
        <f>IF($BL59=1,$K59/2)+IF($BL59=0,$K59)</f>
        <v>16</v>
      </c>
      <c r="CV59" s="91"/>
      <c r="CW59" s="90">
        <f>IF($BP59=1,$K59/2)+IF($BP59=0,$K59)</f>
        <v>16</v>
      </c>
    </row>
    <row r="60" spans="1:102" ht="11.25" customHeight="1" x14ac:dyDescent="0.25">
      <c r="A60" s="109"/>
      <c r="B60" s="163"/>
      <c r="C60" s="187"/>
      <c r="D60" s="113"/>
      <c r="E60" s="107"/>
      <c r="F60" s="107"/>
      <c r="G60" s="107"/>
      <c r="H60" s="102"/>
      <c r="I60" s="104"/>
      <c r="J60" s="127"/>
      <c r="K60" s="128"/>
      <c r="L60" s="107"/>
      <c r="M60" s="130"/>
      <c r="N60" s="21">
        <v>1</v>
      </c>
      <c r="O60" s="22">
        <v>4</v>
      </c>
      <c r="P60" s="21">
        <v>4</v>
      </c>
      <c r="Q60" s="22">
        <v>1</v>
      </c>
      <c r="R60" s="21">
        <v>2</v>
      </c>
      <c r="S60" s="22">
        <v>4</v>
      </c>
      <c r="T60" s="21">
        <v>4</v>
      </c>
      <c r="U60" s="22">
        <v>1</v>
      </c>
      <c r="V60" s="21">
        <v>4</v>
      </c>
      <c r="W60" s="22">
        <v>1</v>
      </c>
      <c r="X60" s="21">
        <v>2</v>
      </c>
      <c r="Y60" s="22">
        <v>4</v>
      </c>
      <c r="Z60" s="21">
        <v>2</v>
      </c>
      <c r="AA60" s="22">
        <v>4</v>
      </c>
      <c r="AB60" s="23">
        <v>2</v>
      </c>
      <c r="AC60" s="24">
        <v>4</v>
      </c>
      <c r="AD60" s="23">
        <v>3</v>
      </c>
      <c r="AE60" s="24">
        <v>3</v>
      </c>
      <c r="AF60" s="23">
        <v>1</v>
      </c>
      <c r="AG60" s="24">
        <v>4</v>
      </c>
      <c r="AH60" s="23">
        <v>1</v>
      </c>
      <c r="AI60" s="24">
        <v>4</v>
      </c>
      <c r="AJ60" s="23">
        <v>0</v>
      </c>
      <c r="AK60" s="24">
        <v>4</v>
      </c>
      <c r="AL60" s="23">
        <v>0</v>
      </c>
      <c r="AM60" s="24">
        <v>4</v>
      </c>
      <c r="AN60" s="23">
        <v>3</v>
      </c>
      <c r="AO60" s="24">
        <v>3</v>
      </c>
      <c r="AP60" s="23">
        <v>0</v>
      </c>
      <c r="AQ60" s="24">
        <v>4</v>
      </c>
      <c r="AR60" s="23">
        <v>1</v>
      </c>
      <c r="AS60" s="24">
        <v>4</v>
      </c>
      <c r="AT60" s="21">
        <v>2</v>
      </c>
      <c r="AU60" s="22">
        <v>4</v>
      </c>
      <c r="AV60" s="23">
        <v>3</v>
      </c>
      <c r="AW60" s="48">
        <v>3</v>
      </c>
      <c r="AX60" s="23">
        <v>1</v>
      </c>
      <c r="AY60" s="24">
        <v>4</v>
      </c>
      <c r="AZ60" s="23">
        <v>2</v>
      </c>
      <c r="BA60" s="24">
        <v>4</v>
      </c>
      <c r="BB60" s="23">
        <v>3</v>
      </c>
      <c r="BC60" s="24">
        <v>3</v>
      </c>
      <c r="BD60" s="23">
        <v>3</v>
      </c>
      <c r="BE60" s="24">
        <v>3</v>
      </c>
      <c r="BF60" s="23">
        <v>3</v>
      </c>
      <c r="BG60" s="24">
        <v>3</v>
      </c>
      <c r="BH60" s="23">
        <v>3</v>
      </c>
      <c r="BI60" s="24">
        <v>3</v>
      </c>
      <c r="BJ60" s="23"/>
      <c r="BK60" s="24"/>
      <c r="BL60" s="23">
        <v>1</v>
      </c>
      <c r="BM60" s="24">
        <v>4</v>
      </c>
      <c r="BN60" s="53"/>
      <c r="BO60" s="54"/>
      <c r="BP60" s="17">
        <v>2</v>
      </c>
      <c r="BQ60" s="58">
        <v>4</v>
      </c>
      <c r="BR60" s="25">
        <f>SUM($BP60,$BN60,$BL60,$BJ60,$BH60,$BF60,$BD60,$BB60,$AZ60,$AX60,$AV60,$AT60,$AR60,$AP60,$AN60,$AL60,$AJ60,$AH60,$AF60,$AD60,$AB60,$Z60,$X60,$V60,$T60,$R60,$P60,$N60,)</f>
        <v>53</v>
      </c>
      <c r="BS60" s="26">
        <f>SUM($BQ60,$BO60,$BM60,$BK60,$BI60,$BG60,$BE60,$BC60,$BA60,$AY60,$AW60,$AU60,$AS60,$AQ60,$AO60,$AM60,$AK60,$AI60,$AG60,$AE60,$AC60,$AA60,$Y60,$W60,$U60,$S60,$Q60,$O60,)</f>
        <v>88</v>
      </c>
      <c r="BT60" s="117"/>
      <c r="BV60" s="90"/>
      <c r="BW60" s="90"/>
      <c r="BX60" s="90"/>
      <c r="BY60" s="90"/>
      <c r="BZ60" s="90"/>
      <c r="CA60" s="90"/>
      <c r="CB60" s="90"/>
      <c r="CC60" s="90"/>
      <c r="CD60" s="93"/>
      <c r="CE60" s="93"/>
      <c r="CF60" s="90"/>
      <c r="CG60" s="90"/>
      <c r="CH60" s="90"/>
      <c r="CI60" s="93"/>
      <c r="CJ60" s="90"/>
      <c r="CK60" s="90"/>
      <c r="CL60" s="90"/>
      <c r="CM60" s="90"/>
      <c r="CN60" s="90"/>
      <c r="CO60" s="90"/>
      <c r="CP60" s="90"/>
      <c r="CQ60" s="90"/>
      <c r="CR60" s="90"/>
      <c r="CS60" s="90"/>
      <c r="CT60" s="90"/>
      <c r="CU60" s="90"/>
      <c r="CV60" s="91"/>
      <c r="CW60" s="90"/>
    </row>
    <row r="61" spans="1:102" ht="11.25" customHeight="1" x14ac:dyDescent="0.25">
      <c r="A61" s="108">
        <v>28</v>
      </c>
      <c r="B61" s="163" t="s">
        <v>181</v>
      </c>
      <c r="C61" s="187" t="s">
        <v>168</v>
      </c>
      <c r="D61" s="112"/>
      <c r="E61" s="107">
        <f t="shared" ref="E61" si="807">F61+G61</f>
        <v>1199.29</v>
      </c>
      <c r="F61" s="107">
        <f t="shared" ref="F61" si="808">IF(I61&gt;150,IF(H61&gt;=65,0,SUM(K61-(COUNT(N61:BQ61))*3*(15+50)%)*10),IF(I61&lt;-150,IF((K61-(COUNT(N61:BQ61))*3*((G61-L61)/10+50)%)*10&lt;1,0,SUM(K61-(COUNT(N61:BQ61))*3*((G61-L61)/10+50)%)*10),SUM(K61-(COUNT(N61:BQ61))*3*((G61-L61)/10+50)%)*10))</f>
        <v>-57.710000000000079</v>
      </c>
      <c r="G61" s="107">
        <v>1257</v>
      </c>
      <c r="H61" s="102">
        <f t="shared" ref="H61" si="809">IF(COUNT(N61:BQ61)=0,0,K61/((COUNT(N61:BQ61))*3)%)</f>
        <v>43.589743589743591</v>
      </c>
      <c r="I61" s="103">
        <f t="shared" ref="I61" si="810">G61-L61</f>
        <v>9.8846153846154721</v>
      </c>
      <c r="J61" s="127">
        <v>15</v>
      </c>
      <c r="K61" s="128">
        <f>SUM(N61:BQ61)</f>
        <v>34</v>
      </c>
      <c r="L61" s="107">
        <f t="shared" ref="L61" si="811">(SUM($G$7:$G$62)-G61)/(COUNT($G$7:$G$62)-1)</f>
        <v>1247.1153846153845</v>
      </c>
      <c r="M61" s="130">
        <f>CW63</f>
        <v>394</v>
      </c>
      <c r="N61" s="100">
        <f t="shared" ref="N61" si="812">IF(N62+O62=0,"",IF(N62=4,3,IF(N62=3,1,0)))</f>
        <v>1</v>
      </c>
      <c r="O61" s="101"/>
      <c r="P61" s="100">
        <f t="shared" ref="P61" si="813">IF(P62+Q62=0,"",IF(P62=4,3,IF(P62=3,1,0)))</f>
        <v>1</v>
      </c>
      <c r="Q61" s="101"/>
      <c r="R61" s="100">
        <f t="shared" ref="R61" si="814">IF(R62+S62=0,"",IF(R62=4,3,IF(R62=3,1,0)))</f>
        <v>0</v>
      </c>
      <c r="S61" s="101"/>
      <c r="T61" s="100">
        <f t="shared" ref="T61" si="815">IF(T62+U62=0,"",IF(T62=4,3,IF(T62=3,1,0)))</f>
        <v>1</v>
      </c>
      <c r="U61" s="101"/>
      <c r="V61" s="100">
        <f t="shared" ref="V61" si="816">IF(V62+W62=0,"",IF(V62=4,3,IF(V62=3,1,0)))</f>
        <v>1</v>
      </c>
      <c r="W61" s="101"/>
      <c r="X61" s="100">
        <f t="shared" ref="X61" si="817">IF(X62+Y62=0,"",IF(X62=4,3,IF(X62=3,1,0)))</f>
        <v>3</v>
      </c>
      <c r="Y61" s="101"/>
      <c r="Z61" s="100">
        <f t="shared" ref="Z61" si="818">IF(Z62+AA62=0,"",IF(Z62=4,3,IF(Z62=3,1,0)))</f>
        <v>0</v>
      </c>
      <c r="AA61" s="101"/>
      <c r="AB61" s="100">
        <f t="shared" ref="AB61" si="819">IF(AB62+AC62=0,"",IF(AB62=4,3,IF(AB62=3,1,0)))</f>
        <v>0</v>
      </c>
      <c r="AC61" s="101"/>
      <c r="AD61" s="100">
        <f t="shared" ref="AD61" si="820">IF(AD62+AE62=0,"",IF(AD62=4,3,IF(AD62=3,1,0)))</f>
        <v>0</v>
      </c>
      <c r="AE61" s="101"/>
      <c r="AF61" s="100">
        <f t="shared" ref="AF61" si="821">IF(AF62+AG62=0,"",IF(AF62=4,3,IF(AF62=3,1,0)))</f>
        <v>0</v>
      </c>
      <c r="AG61" s="101"/>
      <c r="AH61" s="100">
        <f t="shared" ref="AH61" si="822">IF(AH62+AI62=0,"",IF(AH62=4,3,IF(AH62=3,1,0)))</f>
        <v>1</v>
      </c>
      <c r="AI61" s="101"/>
      <c r="AJ61" s="100">
        <f t="shared" ref="AJ61" si="823">IF(AJ62+AK62=0,"",IF(AJ62=4,3,IF(AJ62=3,1,0)))</f>
        <v>3</v>
      </c>
      <c r="AK61" s="101"/>
      <c r="AL61" s="100">
        <f>IF(AL62+AM62=0,"",IF(AL62=4,3,IF(AL62=3,1,0)))</f>
        <v>3</v>
      </c>
      <c r="AM61" s="101"/>
      <c r="AN61" s="100">
        <f>IF(AN62+AO62=0,"",IF(AN62=4,3,IF(AN62=3,1,0)))</f>
        <v>0</v>
      </c>
      <c r="AO61" s="101"/>
      <c r="AP61" s="100">
        <f t="shared" ref="AP61" si="824">IF(AP62+AQ62=0,"",IF(AP62=4,3,IF(AP62=3,1,0)))</f>
        <v>1</v>
      </c>
      <c r="AQ61" s="101"/>
      <c r="AR61" s="100">
        <f t="shared" ref="AR61" si="825">IF(AR62+AS62=0,"",IF(AR62=4,3,IF(AR62=3,1,0)))</f>
        <v>3</v>
      </c>
      <c r="AS61" s="101"/>
      <c r="AT61" s="100">
        <f t="shared" ref="AT61" si="826">IF(AT62+AU62=0,"",IF(AT62=4,3,IF(AT62=3,1,0)))</f>
        <v>1</v>
      </c>
      <c r="AU61" s="101"/>
      <c r="AV61" s="100">
        <f t="shared" ref="AV61" si="827">IF(AV62+AW62=0,"",IF(AV62=4,3,IF(AV62=3,1,0)))</f>
        <v>0</v>
      </c>
      <c r="AW61" s="101"/>
      <c r="AX61" s="100">
        <f t="shared" ref="AX61" si="828">IF(AX62+AY62=0,"",IF(AX62=4,3,IF(AX62=3,1,0)))</f>
        <v>1</v>
      </c>
      <c r="AY61" s="101"/>
      <c r="AZ61" s="100">
        <f t="shared" ref="AZ61" si="829">IF(AZ62+BA62=0,"",IF(AZ62=4,3,IF(AZ62=3,1,0)))</f>
        <v>3</v>
      </c>
      <c r="BA61" s="101"/>
      <c r="BB61" s="100">
        <f t="shared" ref="BB61" si="830">IF(BB62+BC62=0,"",IF(BB62=4,3,IF(BB62=3,1,0)))</f>
        <v>1</v>
      </c>
      <c r="BC61" s="101"/>
      <c r="BD61" s="100">
        <f t="shared" ref="BD61" si="831">IF(BD62+BE62=0,"",IF(BD62=4,3,IF(BD62=3,1,0)))</f>
        <v>3</v>
      </c>
      <c r="BE61" s="101"/>
      <c r="BF61" s="100">
        <f t="shared" ref="BF61" si="832">IF(BF62+BG62=0,"",IF(BF62=4,3,IF(BF62=3,1,0)))</f>
        <v>0</v>
      </c>
      <c r="BG61" s="101"/>
      <c r="BH61" s="100">
        <f t="shared" ref="BH61" si="833">IF(BH62+BI62=0,"",IF(BH62=4,3,IF(BH62=3,1,0)))</f>
        <v>3</v>
      </c>
      <c r="BI61" s="101"/>
      <c r="BJ61" s="100" t="str">
        <f t="shared" ref="BJ61" si="834">IF(BJ62+BK62=0,"",IF(BJ62=4,3,IF(BJ62=3,1,0)))</f>
        <v/>
      </c>
      <c r="BK61" s="101"/>
      <c r="BL61" s="100">
        <f t="shared" ref="BL61" si="835">IF(BL62+BM62=0,"",IF(BL62=4,3,IF(BL62=3,1,0)))</f>
        <v>1</v>
      </c>
      <c r="BM61" s="101"/>
      <c r="BN61" s="94">
        <f t="shared" ref="BN61" si="836">IF(BN62+BO62=0,"",IF(BN62=4,3,IF(BN62=3,1,0)))</f>
        <v>3</v>
      </c>
      <c r="BO61" s="95"/>
      <c r="BP61" s="51"/>
      <c r="BQ61" s="52"/>
      <c r="BR61" s="96">
        <f>SUM(BR62/BS62)</f>
        <v>0.9726027397260274</v>
      </c>
      <c r="BS61" s="97"/>
      <c r="BT61" s="116"/>
      <c r="BV61" s="90">
        <f>IF($N59=1,$K59/2)+IF($N59=0,$K59)</f>
        <v>16</v>
      </c>
      <c r="BW61" s="90">
        <f>IF($P61=1,$K61/2)+IF($P61=0,$K61)</f>
        <v>17</v>
      </c>
      <c r="BX61" s="90">
        <f>IF($R61=1,$K61/2)+IF($R61=0,$K61)</f>
        <v>34</v>
      </c>
      <c r="BY61" s="90">
        <f>IF($T61=1,$K61/2)+IF($T61=0,$K61)</f>
        <v>17</v>
      </c>
      <c r="BZ61" s="90">
        <f>IF($V61=1,$K61/2)+IF($V61=0,$K61)</f>
        <v>17</v>
      </c>
      <c r="CA61" s="90">
        <f>IF($X61=1,$K61/2)+IF($X61=0,$K61)</f>
        <v>0</v>
      </c>
      <c r="CB61" s="90">
        <f>IF($Z61=1,$K61/2)+IF($Z61=0,$K61)</f>
        <v>34</v>
      </c>
      <c r="CC61" s="90">
        <f>IF($AB61=1,$K61/2)+IF($AB61=0,$K61)</f>
        <v>34</v>
      </c>
      <c r="CD61" s="93">
        <f>IF($AD61=1,$K61/2)+IF($AD61=0,$K61)</f>
        <v>34</v>
      </c>
      <c r="CE61" s="93">
        <f>IF($AF61=1,$K61/2)+IF($AF61=0,$K61)</f>
        <v>34</v>
      </c>
      <c r="CF61" s="90">
        <f>IF($AH61=1,$K61/2)+IF($AH61=0,$K61)</f>
        <v>17</v>
      </c>
      <c r="CG61" s="90">
        <f>IF($AJ61=1,$K61/2)+IF($AJ61=0,$K61)</f>
        <v>0</v>
      </c>
      <c r="CH61" s="90">
        <f>IF($AL61=1,$K61/2)+IF($AL61=0,$K61)</f>
        <v>0</v>
      </c>
      <c r="CI61" s="93">
        <f>IF($AN61=1,$K61/2)+IF($AN61=0,$K61)</f>
        <v>34</v>
      </c>
      <c r="CJ61" s="90">
        <f>IF($AP61=1,$K61/2)+IF($AP61=0,$K61)</f>
        <v>17</v>
      </c>
      <c r="CK61" s="90">
        <f>IF($AR61=1,$K61/2)+IF($AR61=0,$K61)</f>
        <v>0</v>
      </c>
      <c r="CL61" s="90">
        <f>IF($AT61=1,$K61/2)+IF($AT61=0,$K61)</f>
        <v>17</v>
      </c>
      <c r="CM61" s="90">
        <f>IF($AV61=1,$K61/2)+IF($AV61=0,$K61)</f>
        <v>34</v>
      </c>
      <c r="CN61" s="90">
        <f>IF($AX61=1,$K61/2)+IF($AX61=0,$K61)</f>
        <v>17</v>
      </c>
      <c r="CO61" s="90">
        <f>IF($AZ61=1,$K61/2)+IF($AZ61=0,$K61)</f>
        <v>0</v>
      </c>
      <c r="CP61" s="90">
        <f>IF($BB61=1,$K61/2)+IF($BB61=0,$K61)</f>
        <v>17</v>
      </c>
      <c r="CQ61" s="90">
        <f>IF($BD61=1,$K61/2)+IF($BD61=0,$K61)</f>
        <v>0</v>
      </c>
      <c r="CR61" s="90">
        <f>IF($BF61=1,$K61/2)+IF($BF61=0,$K61)</f>
        <v>34</v>
      </c>
      <c r="CS61" s="90">
        <f>IF($BH61=1,$K61/2)+IF($BH61=0,$K61)</f>
        <v>0</v>
      </c>
      <c r="CT61" s="90">
        <f>IF($BJ61=1,$K61/2)+IF($BJ61=0,$K61)</f>
        <v>0</v>
      </c>
      <c r="CU61" s="90">
        <f>IF($BL61=1,$K61/2)+IF($BL61=0,$K61)</f>
        <v>17</v>
      </c>
      <c r="CV61" s="90">
        <f>IF($BN61=1,$K61/2)+IF($BN61=0,$K61)</f>
        <v>0</v>
      </c>
      <c r="CW61" s="91"/>
    </row>
    <row r="62" spans="1:102" ht="11.25" customHeight="1" x14ac:dyDescent="0.25">
      <c r="A62" s="109"/>
      <c r="B62" s="163"/>
      <c r="C62" s="187"/>
      <c r="D62" s="113"/>
      <c r="E62" s="107"/>
      <c r="F62" s="107"/>
      <c r="G62" s="107"/>
      <c r="H62" s="102"/>
      <c r="I62" s="104"/>
      <c r="J62" s="127"/>
      <c r="K62" s="128"/>
      <c r="L62" s="107"/>
      <c r="M62" s="130"/>
      <c r="N62" s="21">
        <v>3</v>
      </c>
      <c r="O62" s="22">
        <v>3</v>
      </c>
      <c r="P62" s="21">
        <v>3</v>
      </c>
      <c r="Q62" s="22">
        <v>3</v>
      </c>
      <c r="R62" s="21">
        <v>1</v>
      </c>
      <c r="S62" s="22">
        <v>4</v>
      </c>
      <c r="T62" s="21">
        <v>3</v>
      </c>
      <c r="U62" s="22">
        <v>3</v>
      </c>
      <c r="V62" s="21">
        <v>3</v>
      </c>
      <c r="W62" s="22">
        <v>3</v>
      </c>
      <c r="X62" s="21">
        <v>4</v>
      </c>
      <c r="Y62" s="22">
        <v>2</v>
      </c>
      <c r="Z62" s="21">
        <v>1</v>
      </c>
      <c r="AA62" s="22">
        <v>4</v>
      </c>
      <c r="AB62" s="21">
        <v>1</v>
      </c>
      <c r="AC62" s="22">
        <v>4</v>
      </c>
      <c r="AD62" s="23">
        <v>1</v>
      </c>
      <c r="AE62" s="24">
        <v>4</v>
      </c>
      <c r="AF62" s="23">
        <v>2</v>
      </c>
      <c r="AG62" s="24">
        <v>4</v>
      </c>
      <c r="AH62" s="23">
        <v>3</v>
      </c>
      <c r="AI62" s="24">
        <v>3</v>
      </c>
      <c r="AJ62" s="23">
        <v>4</v>
      </c>
      <c r="AK62" s="24">
        <v>2</v>
      </c>
      <c r="AL62" s="23">
        <v>4</v>
      </c>
      <c r="AM62" s="24">
        <v>0</v>
      </c>
      <c r="AN62" s="23">
        <v>1</v>
      </c>
      <c r="AO62" s="24">
        <v>4</v>
      </c>
      <c r="AP62" s="23">
        <v>3</v>
      </c>
      <c r="AQ62" s="24">
        <v>3</v>
      </c>
      <c r="AR62" s="23">
        <v>4</v>
      </c>
      <c r="AS62" s="24">
        <v>2</v>
      </c>
      <c r="AT62" s="21">
        <v>3</v>
      </c>
      <c r="AU62" s="22">
        <v>3</v>
      </c>
      <c r="AV62" s="21">
        <v>2</v>
      </c>
      <c r="AW62" s="22">
        <v>4</v>
      </c>
      <c r="AX62" s="23">
        <v>3</v>
      </c>
      <c r="AY62" s="24">
        <v>3</v>
      </c>
      <c r="AZ62" s="23">
        <v>4</v>
      </c>
      <c r="BA62" s="24">
        <v>1</v>
      </c>
      <c r="BB62" s="23">
        <v>3</v>
      </c>
      <c r="BC62" s="24">
        <v>3</v>
      </c>
      <c r="BD62" s="23">
        <v>4</v>
      </c>
      <c r="BE62" s="24">
        <v>0</v>
      </c>
      <c r="BF62" s="23">
        <v>0</v>
      </c>
      <c r="BG62" s="24">
        <v>4</v>
      </c>
      <c r="BH62" s="23">
        <v>4</v>
      </c>
      <c r="BI62" s="24">
        <v>2</v>
      </c>
      <c r="BJ62" s="23"/>
      <c r="BK62" s="24"/>
      <c r="BL62" s="23">
        <v>3</v>
      </c>
      <c r="BM62" s="24">
        <v>3</v>
      </c>
      <c r="BN62" s="17">
        <v>4</v>
      </c>
      <c r="BO62" s="18">
        <v>2</v>
      </c>
      <c r="BP62" s="53"/>
      <c r="BQ62" s="54"/>
      <c r="BR62" s="25">
        <f>SUM($BP62,$BN62,$BL62,$BJ62,$BH62,$BF62,$BD62,$BB62,$AZ62,$AX62,$AV62,$AT62,$AR62,$AP62,$AN62,$AL62,$AJ62,$AH62,$AF62,$AD62,$AB62,$Z62,$X62,$V62,$T62,$R62,$P62,$N62,)</f>
        <v>71</v>
      </c>
      <c r="BS62" s="26">
        <f>SUM($BQ62,$BO62,$BM62,$BK62,$BI62,$BG62,$BE62,$BC62,$BA62,$AY62,$AW62,$AU62,$AS62,$AQ62,$AO62,$AM62,$AK62,$AI62,$AG62,$AE62,$AC62,$AA62,$Y62,$W62,$U62,$S62,$Q62,$O62,)</f>
        <v>73</v>
      </c>
      <c r="BT62" s="117"/>
      <c r="BV62" s="90"/>
      <c r="BW62" s="90"/>
      <c r="BX62" s="90"/>
      <c r="BY62" s="90"/>
      <c r="BZ62" s="90"/>
      <c r="CA62" s="90"/>
      <c r="CB62" s="90"/>
      <c r="CC62" s="90"/>
      <c r="CD62" s="93"/>
      <c r="CE62" s="93"/>
      <c r="CF62" s="90"/>
      <c r="CG62" s="90"/>
      <c r="CH62" s="90"/>
      <c r="CI62" s="93"/>
      <c r="CJ62" s="90"/>
      <c r="CK62" s="90"/>
      <c r="CL62" s="90"/>
      <c r="CM62" s="90"/>
      <c r="CN62" s="90"/>
      <c r="CO62" s="90"/>
      <c r="CP62" s="90"/>
      <c r="CQ62" s="90"/>
      <c r="CR62" s="90"/>
      <c r="CS62" s="90"/>
      <c r="CT62" s="90"/>
      <c r="CU62" s="90"/>
      <c r="CV62" s="90"/>
      <c r="CW62" s="91"/>
    </row>
    <row r="63" spans="1:102" x14ac:dyDescent="0.25">
      <c r="G63" s="60">
        <f>G7+G9+G11+G13+G15+G17+G19+G21+G23+G25+G27+G29+G31+G33+G35+G37+G39+G41+G43+G45+G47+G49+G51+G53+G55+G57+G59+G61</f>
        <v>33682</v>
      </c>
      <c r="BR63" s="87"/>
      <c r="BS63" s="87"/>
      <c r="BT63" s="61"/>
      <c r="BV63" s="62">
        <f>SUM(BV7:BV62)</f>
        <v>485</v>
      </c>
      <c r="BW63" s="62">
        <f t="shared" ref="BW63:CW63" si="837">SUM(BW7:BW62)</f>
        <v>356.5</v>
      </c>
      <c r="BX63" s="62">
        <f t="shared" si="837"/>
        <v>690</v>
      </c>
      <c r="BY63" s="62">
        <f t="shared" si="837"/>
        <v>405.5</v>
      </c>
      <c r="BZ63" s="62">
        <f t="shared" si="837"/>
        <v>475</v>
      </c>
      <c r="CA63" s="62">
        <f t="shared" si="837"/>
        <v>364</v>
      </c>
      <c r="CB63" s="62">
        <f t="shared" si="837"/>
        <v>458.5</v>
      </c>
      <c r="CC63" s="62">
        <f t="shared" si="837"/>
        <v>457.5</v>
      </c>
      <c r="CD63" s="62">
        <f t="shared" si="837"/>
        <v>459</v>
      </c>
      <c r="CE63" s="62">
        <f t="shared" si="837"/>
        <v>646</v>
      </c>
      <c r="CF63" s="62">
        <f t="shared" si="837"/>
        <v>421</v>
      </c>
      <c r="CG63" s="62">
        <f t="shared" si="837"/>
        <v>480.5</v>
      </c>
      <c r="CH63" s="62">
        <f t="shared" si="837"/>
        <v>341.5</v>
      </c>
      <c r="CI63" s="62">
        <f t="shared" si="837"/>
        <v>395.5</v>
      </c>
      <c r="CJ63" s="62">
        <f t="shared" si="837"/>
        <v>277</v>
      </c>
      <c r="CK63" s="62">
        <f t="shared" si="837"/>
        <v>329.5</v>
      </c>
      <c r="CL63" s="62">
        <f t="shared" si="837"/>
        <v>288</v>
      </c>
      <c r="CM63" s="62">
        <f t="shared" si="837"/>
        <v>392</v>
      </c>
      <c r="CN63" s="62">
        <f t="shared" si="837"/>
        <v>253.5</v>
      </c>
      <c r="CO63" s="62">
        <f t="shared" si="837"/>
        <v>449</v>
      </c>
      <c r="CP63" s="62">
        <f t="shared" si="837"/>
        <v>265</v>
      </c>
      <c r="CQ63" s="62">
        <f t="shared" si="837"/>
        <v>343.5</v>
      </c>
      <c r="CR63" s="62">
        <f t="shared" si="837"/>
        <v>693.5</v>
      </c>
      <c r="CS63" s="62">
        <f t="shared" si="837"/>
        <v>430</v>
      </c>
      <c r="CT63" s="62">
        <f t="shared" si="837"/>
        <v>0</v>
      </c>
      <c r="CU63" s="62">
        <f t="shared" si="837"/>
        <v>399</v>
      </c>
      <c r="CV63" s="62">
        <f t="shared" si="837"/>
        <v>227</v>
      </c>
      <c r="CW63" s="62">
        <f t="shared" si="837"/>
        <v>394</v>
      </c>
    </row>
    <row r="64" spans="1:102" x14ac:dyDescent="0.25">
      <c r="A64" s="63"/>
      <c r="B64" s="92" t="s">
        <v>182</v>
      </c>
      <c r="C64" s="89"/>
      <c r="D64" s="89"/>
      <c r="E64" s="89"/>
      <c r="F64" s="89"/>
      <c r="G64" s="89"/>
      <c r="H64" s="89"/>
      <c r="I64" s="89"/>
      <c r="J64" s="89"/>
      <c r="K64" s="89"/>
      <c r="L64" s="89"/>
      <c r="M64" s="63"/>
      <c r="N64" s="89" t="s">
        <v>60</v>
      </c>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4"/>
      <c r="BS64" s="65"/>
      <c r="BT64" s="65"/>
    </row>
    <row r="65" spans="1:99"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87"/>
      <c r="BS65" s="87"/>
      <c r="BT65" s="61"/>
      <c r="CU65" s="88"/>
    </row>
    <row r="66" spans="1:99"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4"/>
      <c r="BS66" s="65"/>
      <c r="BT66" s="65"/>
      <c r="CU66" s="88"/>
    </row>
    <row r="67" spans="1:99"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87"/>
      <c r="BS67" s="87"/>
      <c r="BT67" s="61"/>
    </row>
    <row r="68" spans="1:99" x14ac:dyDescent="0.2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64"/>
      <c r="BS68" s="65"/>
      <c r="BT68" s="65"/>
    </row>
    <row r="69" spans="1:99" x14ac:dyDescent="0.25">
      <c r="BR69" s="87"/>
      <c r="BS69" s="87"/>
      <c r="BT69" s="61"/>
    </row>
    <row r="70" spans="1:99" x14ac:dyDescent="0.25">
      <c r="BR70" s="64"/>
      <c r="BS70" s="65"/>
      <c r="BT70" s="65"/>
    </row>
  </sheetData>
  <protectedRanges>
    <protectedRange sqref="N7" name="Diapazons4"/>
    <protectedRange sqref="P8:Q8" name="Diapazons4_32"/>
    <protectedRange sqref="BR64:BT64 BR66:BT66 BR68:BT68 BR70:BT70 BR8:BT8 BR10:BT10 BR12:BT12 BR14:BT14 BR16:BT16 BR18:BT18 BR20:BT20 BR22:BT22 BR24:BT24 BR26:BT26 BR28:BT28 BR30:BT30 BR32:BT32 BR34:BT34 BR36:BT36 BR38:BT38 BR40:BT40 BR42:BT42 BR44:BT44 BR46:BT46 BR48:BT48 BR50:BT50 BR52:BT52 BR54:BT54 BR56:BT56 BR58:BT58 BR60:BT60 BR62:BT62" name="Diapazons1"/>
  </protectedRanges>
  <mergeCells count="2005">
    <mergeCell ref="AH6:AI6"/>
    <mergeCell ref="AJ6:AK6"/>
    <mergeCell ref="A1:BS1"/>
    <mergeCell ref="A5:C5"/>
    <mergeCell ref="M5:AC5"/>
    <mergeCell ref="AP5:BN5"/>
    <mergeCell ref="N6:O6"/>
    <mergeCell ref="P6:Q6"/>
    <mergeCell ref="R6:S6"/>
    <mergeCell ref="T6:U6"/>
    <mergeCell ref="V6:W6"/>
    <mergeCell ref="X6:Y6"/>
    <mergeCell ref="F7:F8"/>
    <mergeCell ref="G7:G8"/>
    <mergeCell ref="H7:H8"/>
    <mergeCell ref="I7:I8"/>
    <mergeCell ref="J7:J8"/>
    <mergeCell ref="K7:K8"/>
    <mergeCell ref="BJ6:BK6"/>
    <mergeCell ref="BL6:BM6"/>
    <mergeCell ref="BN6:BO6"/>
    <mergeCell ref="BP6:BQ6"/>
    <mergeCell ref="BR6:BS6"/>
    <mergeCell ref="A7:A8"/>
    <mergeCell ref="B7:B8"/>
    <mergeCell ref="C7:C8"/>
    <mergeCell ref="D7:D8"/>
    <mergeCell ref="E7:E8"/>
    <mergeCell ref="AX6:AY6"/>
    <mergeCell ref="AZ6:BA6"/>
    <mergeCell ref="BB6:BC6"/>
    <mergeCell ref="BD6:BE6"/>
    <mergeCell ref="BF6:BG6"/>
    <mergeCell ref="BH6:BI6"/>
    <mergeCell ref="AL6:AM6"/>
    <mergeCell ref="AN6:AO6"/>
    <mergeCell ref="AP6:AQ6"/>
    <mergeCell ref="AR6:AS6"/>
    <mergeCell ref="AT6:AU6"/>
    <mergeCell ref="AV6:AW6"/>
    <mergeCell ref="Z6:AA6"/>
    <mergeCell ref="AB6:AC6"/>
    <mergeCell ref="AD6:AE6"/>
    <mergeCell ref="AF6:AG6"/>
    <mergeCell ref="AH7:AI7"/>
    <mergeCell ref="AJ7:AK7"/>
    <mergeCell ref="AL7:AM7"/>
    <mergeCell ref="AN7:AO7"/>
    <mergeCell ref="AP7:AQ7"/>
    <mergeCell ref="AR7:AS7"/>
    <mergeCell ref="V7:W7"/>
    <mergeCell ref="X7:Y7"/>
    <mergeCell ref="Z7:AA7"/>
    <mergeCell ref="AB7:AC7"/>
    <mergeCell ref="AD7:AE7"/>
    <mergeCell ref="AF7:AG7"/>
    <mergeCell ref="L7:L8"/>
    <mergeCell ref="M7:M8"/>
    <mergeCell ref="N7:O7"/>
    <mergeCell ref="P7:Q7"/>
    <mergeCell ref="R7:S7"/>
    <mergeCell ref="T7:U7"/>
    <mergeCell ref="CC7:CC8"/>
    <mergeCell ref="CD7:CD8"/>
    <mergeCell ref="BR7:BS7"/>
    <mergeCell ref="BT7:BT8"/>
    <mergeCell ref="BU7:BU8"/>
    <mergeCell ref="BV7:BV8"/>
    <mergeCell ref="BW7:BW8"/>
    <mergeCell ref="BX7:BX8"/>
    <mergeCell ref="BF7:BG7"/>
    <mergeCell ref="BH7:BI7"/>
    <mergeCell ref="BJ7:BK7"/>
    <mergeCell ref="BL7:BM7"/>
    <mergeCell ref="BN7:BO7"/>
    <mergeCell ref="BP7:BQ7"/>
    <mergeCell ref="AT7:AU7"/>
    <mergeCell ref="AV7:AW7"/>
    <mergeCell ref="AX7:AY7"/>
    <mergeCell ref="AZ7:BA7"/>
    <mergeCell ref="BB7:BC7"/>
    <mergeCell ref="BD7:BE7"/>
    <mergeCell ref="CW7:CW8"/>
    <mergeCell ref="A9:A10"/>
    <mergeCell ref="B9:B10"/>
    <mergeCell ref="C9:C10"/>
    <mergeCell ref="D9:D10"/>
    <mergeCell ref="E9:E10"/>
    <mergeCell ref="F9:F10"/>
    <mergeCell ref="G9:G10"/>
    <mergeCell ref="H9:H10"/>
    <mergeCell ref="I9:I10"/>
    <mergeCell ref="CQ7:CQ8"/>
    <mergeCell ref="CR7:CR8"/>
    <mergeCell ref="CS7:CS8"/>
    <mergeCell ref="CT7:CT8"/>
    <mergeCell ref="CU7:CU8"/>
    <mergeCell ref="CV7:CV8"/>
    <mergeCell ref="CK7:CK8"/>
    <mergeCell ref="CL7:CL8"/>
    <mergeCell ref="CM7:CM8"/>
    <mergeCell ref="CN7:CN8"/>
    <mergeCell ref="CO7:CO8"/>
    <mergeCell ref="CP7:CP8"/>
    <mergeCell ref="CE7:CE8"/>
    <mergeCell ref="CF7:CF8"/>
    <mergeCell ref="CG7:CG8"/>
    <mergeCell ref="CH7:CH8"/>
    <mergeCell ref="CI7:CI8"/>
    <mergeCell ref="CJ7:CJ8"/>
    <mergeCell ref="BY7:BY8"/>
    <mergeCell ref="BZ7:BZ8"/>
    <mergeCell ref="CA7:CA8"/>
    <mergeCell ref="CB7:CB8"/>
    <mergeCell ref="AF9:AG9"/>
    <mergeCell ref="AH9:AI9"/>
    <mergeCell ref="AJ9:AK9"/>
    <mergeCell ref="AL9:AM9"/>
    <mergeCell ref="AN9:AO9"/>
    <mergeCell ref="AP9:AQ9"/>
    <mergeCell ref="T9:U9"/>
    <mergeCell ref="V9:W9"/>
    <mergeCell ref="X9:Y9"/>
    <mergeCell ref="Z9:AA9"/>
    <mergeCell ref="AB9:AC9"/>
    <mergeCell ref="AD9:AE9"/>
    <mergeCell ref="J9:J10"/>
    <mergeCell ref="K9:K10"/>
    <mergeCell ref="L9:L10"/>
    <mergeCell ref="M9:M10"/>
    <mergeCell ref="N9:O9"/>
    <mergeCell ref="R9:S9"/>
    <mergeCell ref="CC9:CC10"/>
    <mergeCell ref="CD9:CD10"/>
    <mergeCell ref="BP9:BQ9"/>
    <mergeCell ref="BR9:BS9"/>
    <mergeCell ref="BT9:BT10"/>
    <mergeCell ref="BV9:BV10"/>
    <mergeCell ref="BW9:BW10"/>
    <mergeCell ref="BX9:BX10"/>
    <mergeCell ref="BD9:BE9"/>
    <mergeCell ref="BF9:BG9"/>
    <mergeCell ref="BH9:BI9"/>
    <mergeCell ref="BJ9:BK9"/>
    <mergeCell ref="BL9:BM9"/>
    <mergeCell ref="BN9:BO9"/>
    <mergeCell ref="AR9:AS9"/>
    <mergeCell ref="AT9:AU9"/>
    <mergeCell ref="AV9:AW9"/>
    <mergeCell ref="AX9:AY9"/>
    <mergeCell ref="AZ9:BA9"/>
    <mergeCell ref="BB9:BC9"/>
    <mergeCell ref="CW9:CW10"/>
    <mergeCell ref="A11:A12"/>
    <mergeCell ref="B11:B12"/>
    <mergeCell ref="C11:C12"/>
    <mergeCell ref="D11:D12"/>
    <mergeCell ref="E11:E12"/>
    <mergeCell ref="F11:F12"/>
    <mergeCell ref="G11:G12"/>
    <mergeCell ref="H11:H12"/>
    <mergeCell ref="I11:I12"/>
    <mergeCell ref="CQ9:CQ10"/>
    <mergeCell ref="CR9:CR10"/>
    <mergeCell ref="CS9:CS10"/>
    <mergeCell ref="CT9:CT10"/>
    <mergeCell ref="CU9:CU10"/>
    <mergeCell ref="CV9:CV10"/>
    <mergeCell ref="CK9:CK10"/>
    <mergeCell ref="CL9:CL10"/>
    <mergeCell ref="CM9:CM10"/>
    <mergeCell ref="CN9:CN10"/>
    <mergeCell ref="CO9:CO10"/>
    <mergeCell ref="CP9:CP10"/>
    <mergeCell ref="CE9:CE10"/>
    <mergeCell ref="CF9:CF10"/>
    <mergeCell ref="CG9:CG10"/>
    <mergeCell ref="CH9:CH10"/>
    <mergeCell ref="CI9:CI10"/>
    <mergeCell ref="CJ9:CJ10"/>
    <mergeCell ref="BY9:BY10"/>
    <mergeCell ref="BZ9:BZ10"/>
    <mergeCell ref="CA9:CA10"/>
    <mergeCell ref="CB9:CB10"/>
    <mergeCell ref="AF11:AG11"/>
    <mergeCell ref="AH11:AI11"/>
    <mergeCell ref="AJ11:AK11"/>
    <mergeCell ref="AL11:AM11"/>
    <mergeCell ref="AN11:AO11"/>
    <mergeCell ref="AP11:AQ11"/>
    <mergeCell ref="T11:U11"/>
    <mergeCell ref="V11:W11"/>
    <mergeCell ref="X11:Y11"/>
    <mergeCell ref="Z11:AA11"/>
    <mergeCell ref="AB11:AC11"/>
    <mergeCell ref="AD11:AE11"/>
    <mergeCell ref="J11:J12"/>
    <mergeCell ref="K11:K12"/>
    <mergeCell ref="L11:L12"/>
    <mergeCell ref="M11:M12"/>
    <mergeCell ref="N11:O11"/>
    <mergeCell ref="P11:Q11"/>
    <mergeCell ref="CC11:CC12"/>
    <mergeCell ref="CD11:CD12"/>
    <mergeCell ref="BP11:BQ11"/>
    <mergeCell ref="BR11:BS11"/>
    <mergeCell ref="BT11:BT12"/>
    <mergeCell ref="BV11:BV12"/>
    <mergeCell ref="BW11:BW12"/>
    <mergeCell ref="BX11:BX12"/>
    <mergeCell ref="BD11:BE11"/>
    <mergeCell ref="BF11:BG11"/>
    <mergeCell ref="BH11:BI11"/>
    <mergeCell ref="BJ11:BK11"/>
    <mergeCell ref="BL11:BM11"/>
    <mergeCell ref="BN11:BO11"/>
    <mergeCell ref="AR11:AS11"/>
    <mergeCell ref="AT11:AU11"/>
    <mergeCell ref="AV11:AW11"/>
    <mergeCell ref="AX11:AY11"/>
    <mergeCell ref="AZ11:BA11"/>
    <mergeCell ref="BB11:BC11"/>
    <mergeCell ref="CW11:CW12"/>
    <mergeCell ref="A13:A14"/>
    <mergeCell ref="B13:B14"/>
    <mergeCell ref="C13:C14"/>
    <mergeCell ref="D13:D14"/>
    <mergeCell ref="E13:E14"/>
    <mergeCell ref="F13:F14"/>
    <mergeCell ref="G13:G14"/>
    <mergeCell ref="H13:H14"/>
    <mergeCell ref="I13:I14"/>
    <mergeCell ref="CQ11:CQ12"/>
    <mergeCell ref="CR11:CR12"/>
    <mergeCell ref="CS11:CS12"/>
    <mergeCell ref="CT11:CT12"/>
    <mergeCell ref="CU11:CU12"/>
    <mergeCell ref="CV11:CV12"/>
    <mergeCell ref="CK11:CK12"/>
    <mergeCell ref="CL11:CL12"/>
    <mergeCell ref="CM11:CM12"/>
    <mergeCell ref="CN11:CN12"/>
    <mergeCell ref="CO11:CO12"/>
    <mergeCell ref="CP11:CP12"/>
    <mergeCell ref="CE11:CE12"/>
    <mergeCell ref="CF11:CF12"/>
    <mergeCell ref="CG11:CG12"/>
    <mergeCell ref="CH11:CH12"/>
    <mergeCell ref="CI11:CI12"/>
    <mergeCell ref="CJ11:CJ12"/>
    <mergeCell ref="BY11:BY12"/>
    <mergeCell ref="BZ11:BZ12"/>
    <mergeCell ref="CA11:CA12"/>
    <mergeCell ref="CB11:CB12"/>
    <mergeCell ref="AF13:AG13"/>
    <mergeCell ref="AH13:AI13"/>
    <mergeCell ref="AJ13:AK13"/>
    <mergeCell ref="AL13:AM13"/>
    <mergeCell ref="AN13:AO13"/>
    <mergeCell ref="AP13:AQ13"/>
    <mergeCell ref="R13:S13"/>
    <mergeCell ref="V13:W13"/>
    <mergeCell ref="X13:Y13"/>
    <mergeCell ref="Z13:AA13"/>
    <mergeCell ref="AB13:AC13"/>
    <mergeCell ref="AD13:AE13"/>
    <mergeCell ref="J13:J14"/>
    <mergeCell ref="K13:K14"/>
    <mergeCell ref="L13:L14"/>
    <mergeCell ref="M13:M14"/>
    <mergeCell ref="N13:O13"/>
    <mergeCell ref="P13:Q13"/>
    <mergeCell ref="CC13:CC14"/>
    <mergeCell ref="CD13:CD14"/>
    <mergeCell ref="BP13:BQ13"/>
    <mergeCell ref="BR13:BS13"/>
    <mergeCell ref="BT13:BT14"/>
    <mergeCell ref="BV13:BV14"/>
    <mergeCell ref="BW13:BW14"/>
    <mergeCell ref="BX13:BX14"/>
    <mergeCell ref="BD13:BE13"/>
    <mergeCell ref="BF13:BG13"/>
    <mergeCell ref="BH13:BI13"/>
    <mergeCell ref="BJ13:BK13"/>
    <mergeCell ref="BL13:BM13"/>
    <mergeCell ref="BN13:BO13"/>
    <mergeCell ref="AR13:AS13"/>
    <mergeCell ref="AT13:AU13"/>
    <mergeCell ref="AV13:AW13"/>
    <mergeCell ref="AX13:AY13"/>
    <mergeCell ref="AZ13:BA13"/>
    <mergeCell ref="BB13:BC13"/>
    <mergeCell ref="CW13:CW14"/>
    <mergeCell ref="A15:A16"/>
    <mergeCell ref="B15:B16"/>
    <mergeCell ref="C15:C16"/>
    <mergeCell ref="D15:D16"/>
    <mergeCell ref="E15:E16"/>
    <mergeCell ref="F15:F16"/>
    <mergeCell ref="G15:G16"/>
    <mergeCell ref="H15:H16"/>
    <mergeCell ref="I15:I16"/>
    <mergeCell ref="CQ13:CQ14"/>
    <mergeCell ref="CR13:CR14"/>
    <mergeCell ref="CS13:CS14"/>
    <mergeCell ref="CT13:CT14"/>
    <mergeCell ref="CU13:CU14"/>
    <mergeCell ref="CV13:CV14"/>
    <mergeCell ref="CK13:CK14"/>
    <mergeCell ref="CL13:CL14"/>
    <mergeCell ref="CM13:CM14"/>
    <mergeCell ref="CN13:CN14"/>
    <mergeCell ref="CO13:CO14"/>
    <mergeCell ref="CP13:CP14"/>
    <mergeCell ref="CE13:CE14"/>
    <mergeCell ref="CF13:CF14"/>
    <mergeCell ref="CG13:CG14"/>
    <mergeCell ref="CH13:CH14"/>
    <mergeCell ref="CI13:CI14"/>
    <mergeCell ref="CJ13:CJ14"/>
    <mergeCell ref="BY13:BY14"/>
    <mergeCell ref="BZ13:BZ14"/>
    <mergeCell ref="CA13:CA14"/>
    <mergeCell ref="CB13:CB14"/>
    <mergeCell ref="AF15:AG15"/>
    <mergeCell ref="AH15:AI15"/>
    <mergeCell ref="AJ15:AK15"/>
    <mergeCell ref="AL15:AM15"/>
    <mergeCell ref="AN15:AO15"/>
    <mergeCell ref="AP15:AQ15"/>
    <mergeCell ref="R15:S15"/>
    <mergeCell ref="T15:U15"/>
    <mergeCell ref="X15:Y15"/>
    <mergeCell ref="Z15:AA15"/>
    <mergeCell ref="AB15:AC15"/>
    <mergeCell ref="AD15:AE15"/>
    <mergeCell ref="J15:J16"/>
    <mergeCell ref="K15:K16"/>
    <mergeCell ref="L15:L16"/>
    <mergeCell ref="M15:M16"/>
    <mergeCell ref="N15:O15"/>
    <mergeCell ref="P15:Q15"/>
    <mergeCell ref="CC15:CC16"/>
    <mergeCell ref="CD15:CD16"/>
    <mergeCell ref="BP15:BQ15"/>
    <mergeCell ref="BR15:BS15"/>
    <mergeCell ref="BT15:BT16"/>
    <mergeCell ref="BV15:BV16"/>
    <mergeCell ref="BW15:BW16"/>
    <mergeCell ref="BX15:BX16"/>
    <mergeCell ref="BD15:BE15"/>
    <mergeCell ref="BF15:BG15"/>
    <mergeCell ref="BH15:BI15"/>
    <mergeCell ref="BJ15:BK15"/>
    <mergeCell ref="BL15:BM15"/>
    <mergeCell ref="BN15:BO15"/>
    <mergeCell ref="AR15:AS15"/>
    <mergeCell ref="AT15:AU15"/>
    <mergeCell ref="AV15:AW15"/>
    <mergeCell ref="AX15:AY15"/>
    <mergeCell ref="AZ15:BA15"/>
    <mergeCell ref="BB15:BC15"/>
    <mergeCell ref="CW15:CW16"/>
    <mergeCell ref="A17:A18"/>
    <mergeCell ref="B17:B18"/>
    <mergeCell ref="C17:C18"/>
    <mergeCell ref="D17:D18"/>
    <mergeCell ref="E17:E18"/>
    <mergeCell ref="F17:F18"/>
    <mergeCell ref="G17:G18"/>
    <mergeCell ref="H17:H18"/>
    <mergeCell ref="I17:I18"/>
    <mergeCell ref="CQ15:CQ16"/>
    <mergeCell ref="CR15:CR16"/>
    <mergeCell ref="CS15:CS16"/>
    <mergeCell ref="CT15:CT16"/>
    <mergeCell ref="CU15:CU16"/>
    <mergeCell ref="CV15:CV16"/>
    <mergeCell ref="CK15:CK16"/>
    <mergeCell ref="CL15:CL16"/>
    <mergeCell ref="CM15:CM16"/>
    <mergeCell ref="CN15:CN16"/>
    <mergeCell ref="CO15:CO16"/>
    <mergeCell ref="CP15:CP16"/>
    <mergeCell ref="CE15:CE16"/>
    <mergeCell ref="CF15:CF16"/>
    <mergeCell ref="CG15:CG16"/>
    <mergeCell ref="CH15:CH16"/>
    <mergeCell ref="CI15:CI16"/>
    <mergeCell ref="CJ15:CJ16"/>
    <mergeCell ref="BY15:BY16"/>
    <mergeCell ref="BZ15:BZ16"/>
    <mergeCell ref="CA15:CA16"/>
    <mergeCell ref="CB15:CB16"/>
    <mergeCell ref="AF17:AG17"/>
    <mergeCell ref="AH17:AI17"/>
    <mergeCell ref="AJ17:AK17"/>
    <mergeCell ref="AL17:AM17"/>
    <mergeCell ref="AN17:AO17"/>
    <mergeCell ref="AP17:AQ17"/>
    <mergeCell ref="R17:S17"/>
    <mergeCell ref="T17:U17"/>
    <mergeCell ref="V17:W17"/>
    <mergeCell ref="Z17:AA17"/>
    <mergeCell ref="AB17:AC17"/>
    <mergeCell ref="AD17:AE17"/>
    <mergeCell ref="J17:J18"/>
    <mergeCell ref="K17:K18"/>
    <mergeCell ref="L17:L18"/>
    <mergeCell ref="M17:M18"/>
    <mergeCell ref="N17:O17"/>
    <mergeCell ref="P17:Q17"/>
    <mergeCell ref="CC17:CC18"/>
    <mergeCell ref="CD17:CD18"/>
    <mergeCell ref="BP17:BQ17"/>
    <mergeCell ref="BR17:BS17"/>
    <mergeCell ref="BT17:BT18"/>
    <mergeCell ref="BV17:BV18"/>
    <mergeCell ref="BW17:BW18"/>
    <mergeCell ref="BX17:BX18"/>
    <mergeCell ref="BD17:BE17"/>
    <mergeCell ref="BF17:BG17"/>
    <mergeCell ref="BH17:BI17"/>
    <mergeCell ref="BJ17:BK17"/>
    <mergeCell ref="BL17:BM17"/>
    <mergeCell ref="BN17:BO17"/>
    <mergeCell ref="AR17:AS17"/>
    <mergeCell ref="AT17:AU17"/>
    <mergeCell ref="AV17:AW17"/>
    <mergeCell ref="AX17:AY17"/>
    <mergeCell ref="AZ17:BA17"/>
    <mergeCell ref="BB17:BC17"/>
    <mergeCell ref="CW17:CW18"/>
    <mergeCell ref="A19:A20"/>
    <mergeCell ref="B19:B20"/>
    <mergeCell ref="C19:C20"/>
    <mergeCell ref="D19:D20"/>
    <mergeCell ref="E19:E20"/>
    <mergeCell ref="F19:F20"/>
    <mergeCell ref="G19:G20"/>
    <mergeCell ref="H19:H20"/>
    <mergeCell ref="I19:I20"/>
    <mergeCell ref="CQ17:CQ18"/>
    <mergeCell ref="CR17:CR18"/>
    <mergeCell ref="CS17:CS18"/>
    <mergeCell ref="CT17:CT18"/>
    <mergeCell ref="CU17:CU18"/>
    <mergeCell ref="CV17:CV18"/>
    <mergeCell ref="CK17:CK18"/>
    <mergeCell ref="CL17:CL18"/>
    <mergeCell ref="CM17:CM18"/>
    <mergeCell ref="CN17:CN18"/>
    <mergeCell ref="CO17:CO18"/>
    <mergeCell ref="CP17:CP18"/>
    <mergeCell ref="CE17:CE18"/>
    <mergeCell ref="CF17:CF18"/>
    <mergeCell ref="CG17:CG18"/>
    <mergeCell ref="CH17:CH18"/>
    <mergeCell ref="CI17:CI18"/>
    <mergeCell ref="CJ17:CJ18"/>
    <mergeCell ref="BY17:BY18"/>
    <mergeCell ref="BZ17:BZ18"/>
    <mergeCell ref="CA17:CA18"/>
    <mergeCell ref="CB17:CB18"/>
    <mergeCell ref="AF19:AG19"/>
    <mergeCell ref="AH19:AI19"/>
    <mergeCell ref="AJ19:AK19"/>
    <mergeCell ref="AL19:AM19"/>
    <mergeCell ref="AN19:AO19"/>
    <mergeCell ref="AP19:AQ19"/>
    <mergeCell ref="R19:S19"/>
    <mergeCell ref="T19:U19"/>
    <mergeCell ref="V19:W19"/>
    <mergeCell ref="X19:Y19"/>
    <mergeCell ref="AB19:AC19"/>
    <mergeCell ref="AD19:AE19"/>
    <mergeCell ref="J19:J20"/>
    <mergeCell ref="K19:K20"/>
    <mergeCell ref="L19:L20"/>
    <mergeCell ref="M19:M20"/>
    <mergeCell ref="N19:O19"/>
    <mergeCell ref="P19:Q19"/>
    <mergeCell ref="CC19:CC20"/>
    <mergeCell ref="CD19:CD20"/>
    <mergeCell ref="BP19:BQ19"/>
    <mergeCell ref="BR19:BS19"/>
    <mergeCell ref="BT19:BT20"/>
    <mergeCell ref="BV19:BV20"/>
    <mergeCell ref="BW19:BW20"/>
    <mergeCell ref="BX19:BX20"/>
    <mergeCell ref="BD19:BE19"/>
    <mergeCell ref="BF19:BG19"/>
    <mergeCell ref="BH19:BI19"/>
    <mergeCell ref="BJ19:BK19"/>
    <mergeCell ref="BL19:BM19"/>
    <mergeCell ref="BN19:BO19"/>
    <mergeCell ref="AR19:AS19"/>
    <mergeCell ref="AT19:AU19"/>
    <mergeCell ref="AV19:AW19"/>
    <mergeCell ref="AX19:AY19"/>
    <mergeCell ref="AZ19:BA19"/>
    <mergeCell ref="BB19:BC19"/>
    <mergeCell ref="CW19:CW20"/>
    <mergeCell ref="A21:A22"/>
    <mergeCell ref="B21:B22"/>
    <mergeCell ref="C21:C22"/>
    <mergeCell ref="D21:D22"/>
    <mergeCell ref="E21:E22"/>
    <mergeCell ref="F21:F22"/>
    <mergeCell ref="G21:G22"/>
    <mergeCell ref="H21:H22"/>
    <mergeCell ref="I21:I22"/>
    <mergeCell ref="CQ19:CQ20"/>
    <mergeCell ref="CR19:CR20"/>
    <mergeCell ref="CS19:CS20"/>
    <mergeCell ref="CT19:CT20"/>
    <mergeCell ref="CU19:CU20"/>
    <mergeCell ref="CV19:CV20"/>
    <mergeCell ref="CK19:CK20"/>
    <mergeCell ref="CL19:CL20"/>
    <mergeCell ref="CM19:CM20"/>
    <mergeCell ref="CN19:CN20"/>
    <mergeCell ref="CO19:CO20"/>
    <mergeCell ref="CP19:CP20"/>
    <mergeCell ref="CE19:CE20"/>
    <mergeCell ref="CF19:CF20"/>
    <mergeCell ref="CG19:CG20"/>
    <mergeCell ref="CH19:CH20"/>
    <mergeCell ref="CI19:CI20"/>
    <mergeCell ref="CJ19:CJ20"/>
    <mergeCell ref="BY19:BY20"/>
    <mergeCell ref="BZ19:BZ20"/>
    <mergeCell ref="CA19:CA20"/>
    <mergeCell ref="CB19:CB20"/>
    <mergeCell ref="AF21:AG21"/>
    <mergeCell ref="AH21:AI21"/>
    <mergeCell ref="AJ21:AK21"/>
    <mergeCell ref="AL21:AM21"/>
    <mergeCell ref="AN21:AO21"/>
    <mergeCell ref="AP21:AQ21"/>
    <mergeCell ref="R21:S21"/>
    <mergeCell ref="T21:U21"/>
    <mergeCell ref="V21:W21"/>
    <mergeCell ref="X21:Y21"/>
    <mergeCell ref="Z21:AA21"/>
    <mergeCell ref="AD21:AE21"/>
    <mergeCell ref="J21:J22"/>
    <mergeCell ref="K21:K22"/>
    <mergeCell ref="L21:L22"/>
    <mergeCell ref="M21:M22"/>
    <mergeCell ref="N21:O21"/>
    <mergeCell ref="P21:Q21"/>
    <mergeCell ref="CC21:CC22"/>
    <mergeCell ref="CD21:CD22"/>
    <mergeCell ref="BP21:BQ21"/>
    <mergeCell ref="BR21:BS21"/>
    <mergeCell ref="BT21:BT22"/>
    <mergeCell ref="BV21:BV22"/>
    <mergeCell ref="BW21:BW22"/>
    <mergeCell ref="BX21:BX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CW21:CW22"/>
    <mergeCell ref="A23:A24"/>
    <mergeCell ref="B23:B24"/>
    <mergeCell ref="C23:C24"/>
    <mergeCell ref="D23:D24"/>
    <mergeCell ref="E23:E24"/>
    <mergeCell ref="F23:F24"/>
    <mergeCell ref="G23:G24"/>
    <mergeCell ref="H23:H24"/>
    <mergeCell ref="I23:I24"/>
    <mergeCell ref="CQ21:CQ22"/>
    <mergeCell ref="CR21:CR22"/>
    <mergeCell ref="CS21:CS22"/>
    <mergeCell ref="CT21:CT22"/>
    <mergeCell ref="CU21:CU22"/>
    <mergeCell ref="CV21:CV22"/>
    <mergeCell ref="CK21:CK22"/>
    <mergeCell ref="CL21:CL22"/>
    <mergeCell ref="CM21:CM22"/>
    <mergeCell ref="CN21:CN22"/>
    <mergeCell ref="CO21:CO22"/>
    <mergeCell ref="CP21:CP22"/>
    <mergeCell ref="CE21:CE22"/>
    <mergeCell ref="CF21:CF22"/>
    <mergeCell ref="CG21:CG22"/>
    <mergeCell ref="CH21:CH22"/>
    <mergeCell ref="CI21:CI22"/>
    <mergeCell ref="CJ21:CJ22"/>
    <mergeCell ref="BY21:BY22"/>
    <mergeCell ref="BZ21:BZ22"/>
    <mergeCell ref="CA21:CA22"/>
    <mergeCell ref="CB21:CB22"/>
    <mergeCell ref="AF23:AG23"/>
    <mergeCell ref="AH23:AI23"/>
    <mergeCell ref="AJ23:AK23"/>
    <mergeCell ref="AL23:AM23"/>
    <mergeCell ref="AN23:AO23"/>
    <mergeCell ref="AP23:AQ23"/>
    <mergeCell ref="R23:S23"/>
    <mergeCell ref="T23:U23"/>
    <mergeCell ref="V23:W23"/>
    <mergeCell ref="X23:Y23"/>
    <mergeCell ref="Z23:AA23"/>
    <mergeCell ref="AB23:AC23"/>
    <mergeCell ref="J23:J24"/>
    <mergeCell ref="K23:K24"/>
    <mergeCell ref="L23:L24"/>
    <mergeCell ref="M23:M24"/>
    <mergeCell ref="N23:O23"/>
    <mergeCell ref="P23:Q23"/>
    <mergeCell ref="CC23:CC24"/>
    <mergeCell ref="CD23:CD24"/>
    <mergeCell ref="BP23:BQ23"/>
    <mergeCell ref="BR23:BS23"/>
    <mergeCell ref="BT23:BT24"/>
    <mergeCell ref="BV23:BV24"/>
    <mergeCell ref="BW23:BW24"/>
    <mergeCell ref="BX23:BX24"/>
    <mergeCell ref="BD23:BE23"/>
    <mergeCell ref="BF23:BG23"/>
    <mergeCell ref="BH23:BI23"/>
    <mergeCell ref="BJ23:BK23"/>
    <mergeCell ref="BL23:BM23"/>
    <mergeCell ref="BN23:BO23"/>
    <mergeCell ref="AR23:AS23"/>
    <mergeCell ref="AT23:AU23"/>
    <mergeCell ref="AV23:AW23"/>
    <mergeCell ref="AX23:AY23"/>
    <mergeCell ref="AZ23:BA23"/>
    <mergeCell ref="BB23:BC23"/>
    <mergeCell ref="CW23:CW24"/>
    <mergeCell ref="A25:A26"/>
    <mergeCell ref="B25:B26"/>
    <mergeCell ref="C25:C26"/>
    <mergeCell ref="D25:D26"/>
    <mergeCell ref="E25:E26"/>
    <mergeCell ref="F25:F26"/>
    <mergeCell ref="G25:G26"/>
    <mergeCell ref="H25:H26"/>
    <mergeCell ref="I25:I26"/>
    <mergeCell ref="CQ23:CQ24"/>
    <mergeCell ref="CR23:CR24"/>
    <mergeCell ref="CS23:CS24"/>
    <mergeCell ref="CT23:CT24"/>
    <mergeCell ref="CU23:CU24"/>
    <mergeCell ref="CV23:CV24"/>
    <mergeCell ref="CK23:CK24"/>
    <mergeCell ref="CL23:CL24"/>
    <mergeCell ref="CM23:CM24"/>
    <mergeCell ref="CN23:CN24"/>
    <mergeCell ref="CO23:CO24"/>
    <mergeCell ref="CP23:CP24"/>
    <mergeCell ref="CE23:CE24"/>
    <mergeCell ref="CF23:CF24"/>
    <mergeCell ref="CG23:CG24"/>
    <mergeCell ref="CH23:CH24"/>
    <mergeCell ref="CI23:CI24"/>
    <mergeCell ref="CJ23:CJ24"/>
    <mergeCell ref="BY23:BY24"/>
    <mergeCell ref="BZ23:BZ24"/>
    <mergeCell ref="CA23:CA24"/>
    <mergeCell ref="CB23:CB24"/>
    <mergeCell ref="AD25:AE25"/>
    <mergeCell ref="AH25:AI25"/>
    <mergeCell ref="AJ25:AK25"/>
    <mergeCell ref="AL25:AM25"/>
    <mergeCell ref="AN25:AO25"/>
    <mergeCell ref="AP25:AQ25"/>
    <mergeCell ref="R25:S25"/>
    <mergeCell ref="T25:U25"/>
    <mergeCell ref="V25:W25"/>
    <mergeCell ref="X25:Y25"/>
    <mergeCell ref="Z25:AA25"/>
    <mergeCell ref="AB25:AC25"/>
    <mergeCell ref="J25:J26"/>
    <mergeCell ref="K25:K26"/>
    <mergeCell ref="L25:L26"/>
    <mergeCell ref="M25:M26"/>
    <mergeCell ref="N25:O25"/>
    <mergeCell ref="P25:Q25"/>
    <mergeCell ref="CC25:CC26"/>
    <mergeCell ref="CD25:CD26"/>
    <mergeCell ref="BP25:BQ25"/>
    <mergeCell ref="BR25:BS25"/>
    <mergeCell ref="BT25:BT26"/>
    <mergeCell ref="BV25:BV26"/>
    <mergeCell ref="BW25:BW26"/>
    <mergeCell ref="BX25:BX26"/>
    <mergeCell ref="BD25:BE25"/>
    <mergeCell ref="BF25:BG25"/>
    <mergeCell ref="BH25:BI25"/>
    <mergeCell ref="BJ25:BK25"/>
    <mergeCell ref="BL25:BM25"/>
    <mergeCell ref="BN25:BO25"/>
    <mergeCell ref="AR25:AS25"/>
    <mergeCell ref="AT25:AU25"/>
    <mergeCell ref="AV25:AW25"/>
    <mergeCell ref="AX25:AY25"/>
    <mergeCell ref="AZ25:BA25"/>
    <mergeCell ref="BB25:BC25"/>
    <mergeCell ref="CW25:CW26"/>
    <mergeCell ref="A27:A28"/>
    <mergeCell ref="B27:B28"/>
    <mergeCell ref="C27:C28"/>
    <mergeCell ref="D27:D28"/>
    <mergeCell ref="E27:E28"/>
    <mergeCell ref="F27:F28"/>
    <mergeCell ref="G27:G28"/>
    <mergeCell ref="H27:H28"/>
    <mergeCell ref="I27:I28"/>
    <mergeCell ref="CQ25:CQ26"/>
    <mergeCell ref="CR25:CR26"/>
    <mergeCell ref="CS25:CS26"/>
    <mergeCell ref="CT25:CT26"/>
    <mergeCell ref="CU25:CU26"/>
    <mergeCell ref="CV25:CV26"/>
    <mergeCell ref="CK25:CK26"/>
    <mergeCell ref="CL25:CL26"/>
    <mergeCell ref="CM25:CM26"/>
    <mergeCell ref="CN25:CN26"/>
    <mergeCell ref="CO25:CO26"/>
    <mergeCell ref="CP25:CP26"/>
    <mergeCell ref="CE25:CE26"/>
    <mergeCell ref="CF25:CF26"/>
    <mergeCell ref="CG25:CG26"/>
    <mergeCell ref="CH25:CH26"/>
    <mergeCell ref="CI25:CI26"/>
    <mergeCell ref="CJ25:CJ26"/>
    <mergeCell ref="BY25:BY26"/>
    <mergeCell ref="BZ25:BZ26"/>
    <mergeCell ref="CA25:CA26"/>
    <mergeCell ref="CB25:CB26"/>
    <mergeCell ref="AD27:AE27"/>
    <mergeCell ref="AF27:AG27"/>
    <mergeCell ref="AJ27:AK27"/>
    <mergeCell ref="AL27:AM27"/>
    <mergeCell ref="AN27:AO27"/>
    <mergeCell ref="AP27:AQ27"/>
    <mergeCell ref="R27:S27"/>
    <mergeCell ref="T27:U27"/>
    <mergeCell ref="V27:W27"/>
    <mergeCell ref="X27:Y27"/>
    <mergeCell ref="Z27:AA27"/>
    <mergeCell ref="AB27:AC27"/>
    <mergeCell ref="J27:J28"/>
    <mergeCell ref="K27:K28"/>
    <mergeCell ref="L27:L28"/>
    <mergeCell ref="M27:M28"/>
    <mergeCell ref="N27:O27"/>
    <mergeCell ref="P27:Q27"/>
    <mergeCell ref="CC27:CC28"/>
    <mergeCell ref="CD27:CD28"/>
    <mergeCell ref="BP27:BQ27"/>
    <mergeCell ref="BR27:BS27"/>
    <mergeCell ref="BT27:BT28"/>
    <mergeCell ref="BV27:BV28"/>
    <mergeCell ref="BW27:BW28"/>
    <mergeCell ref="BX27:BX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CW27:CW28"/>
    <mergeCell ref="A29:A30"/>
    <mergeCell ref="B29:B30"/>
    <mergeCell ref="C29:C30"/>
    <mergeCell ref="D29:D30"/>
    <mergeCell ref="E29:E30"/>
    <mergeCell ref="F29:F30"/>
    <mergeCell ref="G29:G30"/>
    <mergeCell ref="H29:H30"/>
    <mergeCell ref="I29:I30"/>
    <mergeCell ref="CQ27:CQ28"/>
    <mergeCell ref="CR27:CR28"/>
    <mergeCell ref="CS27:CS28"/>
    <mergeCell ref="CT27:CT28"/>
    <mergeCell ref="CU27:CU28"/>
    <mergeCell ref="CV27:CV28"/>
    <mergeCell ref="CK27:CK28"/>
    <mergeCell ref="CL27:CL28"/>
    <mergeCell ref="CM27:CM28"/>
    <mergeCell ref="CN27:CN28"/>
    <mergeCell ref="CO27:CO28"/>
    <mergeCell ref="CP27:CP28"/>
    <mergeCell ref="CE27:CE28"/>
    <mergeCell ref="CF27:CF28"/>
    <mergeCell ref="CG27:CG28"/>
    <mergeCell ref="CH27:CH28"/>
    <mergeCell ref="CI27:CI28"/>
    <mergeCell ref="CJ27:CJ28"/>
    <mergeCell ref="BY27:BY28"/>
    <mergeCell ref="BZ27:BZ28"/>
    <mergeCell ref="CA27:CA28"/>
    <mergeCell ref="CB27:CB28"/>
    <mergeCell ref="AD29:AE29"/>
    <mergeCell ref="AF29:AG29"/>
    <mergeCell ref="AH29:AI29"/>
    <mergeCell ref="AL29:AM29"/>
    <mergeCell ref="AN29:AO29"/>
    <mergeCell ref="AP29:AQ29"/>
    <mergeCell ref="R29:S29"/>
    <mergeCell ref="T29:U29"/>
    <mergeCell ref="V29:W29"/>
    <mergeCell ref="X29:Y29"/>
    <mergeCell ref="Z29:AA29"/>
    <mergeCell ref="AB29:AC29"/>
    <mergeCell ref="J29:J30"/>
    <mergeCell ref="K29:K30"/>
    <mergeCell ref="L29:L30"/>
    <mergeCell ref="M29:M30"/>
    <mergeCell ref="N29:O29"/>
    <mergeCell ref="P29:Q29"/>
    <mergeCell ref="CC29:CC30"/>
    <mergeCell ref="CD29:CD30"/>
    <mergeCell ref="BP29:BQ29"/>
    <mergeCell ref="BR29:BS29"/>
    <mergeCell ref="BT29:BT30"/>
    <mergeCell ref="BV29:BV30"/>
    <mergeCell ref="BW29:BW30"/>
    <mergeCell ref="BX29:BX30"/>
    <mergeCell ref="BD29:BE29"/>
    <mergeCell ref="BF29:BG29"/>
    <mergeCell ref="BH29:BI29"/>
    <mergeCell ref="BJ29:BK29"/>
    <mergeCell ref="BL29:BM29"/>
    <mergeCell ref="BN29:BO29"/>
    <mergeCell ref="AR29:AS29"/>
    <mergeCell ref="AT29:AU29"/>
    <mergeCell ref="AV29:AW29"/>
    <mergeCell ref="AX29:AY29"/>
    <mergeCell ref="AZ29:BA29"/>
    <mergeCell ref="BB29:BC29"/>
    <mergeCell ref="CW29:CW30"/>
    <mergeCell ref="A31:A32"/>
    <mergeCell ref="B31:B32"/>
    <mergeCell ref="C31:C32"/>
    <mergeCell ref="D31:D32"/>
    <mergeCell ref="E31:E32"/>
    <mergeCell ref="F31:F32"/>
    <mergeCell ref="G31:G32"/>
    <mergeCell ref="H31:H32"/>
    <mergeCell ref="I31:I32"/>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AD31:AE31"/>
    <mergeCell ref="AF31:AG31"/>
    <mergeCell ref="AH31:AI31"/>
    <mergeCell ref="AJ31:AK31"/>
    <mergeCell ref="AN31:AO31"/>
    <mergeCell ref="AP31:AQ31"/>
    <mergeCell ref="R31:S31"/>
    <mergeCell ref="T31:U31"/>
    <mergeCell ref="V31:W31"/>
    <mergeCell ref="X31:Y31"/>
    <mergeCell ref="Z31:AA31"/>
    <mergeCell ref="AB31:AC31"/>
    <mergeCell ref="J31:J32"/>
    <mergeCell ref="K31:K32"/>
    <mergeCell ref="L31:L32"/>
    <mergeCell ref="M31:M32"/>
    <mergeCell ref="N31:O31"/>
    <mergeCell ref="P31:Q31"/>
    <mergeCell ref="CC31:CC32"/>
    <mergeCell ref="CD31:CD32"/>
    <mergeCell ref="BP31:BQ31"/>
    <mergeCell ref="BR31:BS31"/>
    <mergeCell ref="BT31:BT32"/>
    <mergeCell ref="BV31:BV32"/>
    <mergeCell ref="BW31:BW32"/>
    <mergeCell ref="BX31:BX32"/>
    <mergeCell ref="BD31:BE31"/>
    <mergeCell ref="BF31:BG31"/>
    <mergeCell ref="BH31:BI31"/>
    <mergeCell ref="BJ31:BK31"/>
    <mergeCell ref="BL31:BM31"/>
    <mergeCell ref="BN31:BO31"/>
    <mergeCell ref="AR31:AS31"/>
    <mergeCell ref="AT31:AU31"/>
    <mergeCell ref="AV31:AW31"/>
    <mergeCell ref="AX31:AY31"/>
    <mergeCell ref="AZ31:BA31"/>
    <mergeCell ref="BB31:BC31"/>
    <mergeCell ref="CW31:CW32"/>
    <mergeCell ref="A33:A34"/>
    <mergeCell ref="B33:B34"/>
    <mergeCell ref="C33:C34"/>
    <mergeCell ref="D33:D34"/>
    <mergeCell ref="E33:E34"/>
    <mergeCell ref="F33:F34"/>
    <mergeCell ref="G33:G34"/>
    <mergeCell ref="H33:H34"/>
    <mergeCell ref="I33:I34"/>
    <mergeCell ref="CQ31:CQ32"/>
    <mergeCell ref="CR31:CR32"/>
    <mergeCell ref="CS31:CS32"/>
    <mergeCell ref="CT31:CT32"/>
    <mergeCell ref="CU31:CU32"/>
    <mergeCell ref="CV31:CV32"/>
    <mergeCell ref="CK31:CK32"/>
    <mergeCell ref="CL31:CL32"/>
    <mergeCell ref="CM31:CM32"/>
    <mergeCell ref="CN31:CN32"/>
    <mergeCell ref="CO31:CO32"/>
    <mergeCell ref="CP31:CP32"/>
    <mergeCell ref="CE31:CE32"/>
    <mergeCell ref="CF31:CF32"/>
    <mergeCell ref="CG31:CG32"/>
    <mergeCell ref="CH31:CH32"/>
    <mergeCell ref="CI31:CI32"/>
    <mergeCell ref="CJ31:CJ32"/>
    <mergeCell ref="BY31:BY32"/>
    <mergeCell ref="BZ31:BZ32"/>
    <mergeCell ref="CA31:CA32"/>
    <mergeCell ref="CB31:CB32"/>
    <mergeCell ref="AD33:AE33"/>
    <mergeCell ref="AF33:AG33"/>
    <mergeCell ref="AH33:AI33"/>
    <mergeCell ref="AJ33:AK33"/>
    <mergeCell ref="AL33:AM33"/>
    <mergeCell ref="AP33:AQ33"/>
    <mergeCell ref="R33:S33"/>
    <mergeCell ref="T33:U33"/>
    <mergeCell ref="V33:W33"/>
    <mergeCell ref="X33:Y33"/>
    <mergeCell ref="Z33:AA33"/>
    <mergeCell ref="AB33:AC33"/>
    <mergeCell ref="J33:J34"/>
    <mergeCell ref="K33:K34"/>
    <mergeCell ref="L33:L34"/>
    <mergeCell ref="M33:M34"/>
    <mergeCell ref="N33:O33"/>
    <mergeCell ref="P33:Q33"/>
    <mergeCell ref="CC33:CC34"/>
    <mergeCell ref="CD33:CD34"/>
    <mergeCell ref="BP33:BQ33"/>
    <mergeCell ref="BR33:BS33"/>
    <mergeCell ref="BT33:BT34"/>
    <mergeCell ref="BV33:BV34"/>
    <mergeCell ref="BW33:BW34"/>
    <mergeCell ref="BX33:BX34"/>
    <mergeCell ref="BD33:BE33"/>
    <mergeCell ref="BF33:BG33"/>
    <mergeCell ref="BH33:BI33"/>
    <mergeCell ref="BJ33:BK33"/>
    <mergeCell ref="BL33:BM33"/>
    <mergeCell ref="BN33:BO33"/>
    <mergeCell ref="AR33:AS33"/>
    <mergeCell ref="AT33:AU33"/>
    <mergeCell ref="AV33:AW33"/>
    <mergeCell ref="AX33:AY33"/>
    <mergeCell ref="AZ33:BA33"/>
    <mergeCell ref="BB33:BC33"/>
    <mergeCell ref="CW33:CW34"/>
    <mergeCell ref="A35:A36"/>
    <mergeCell ref="B35:B36"/>
    <mergeCell ref="C35:C36"/>
    <mergeCell ref="D35:D36"/>
    <mergeCell ref="E35:E36"/>
    <mergeCell ref="F35:F36"/>
    <mergeCell ref="G35:G36"/>
    <mergeCell ref="H35:H36"/>
    <mergeCell ref="I35:I36"/>
    <mergeCell ref="CQ33:CQ34"/>
    <mergeCell ref="CR33:CR34"/>
    <mergeCell ref="CS33:CS34"/>
    <mergeCell ref="CT33:CT34"/>
    <mergeCell ref="CU33:CU34"/>
    <mergeCell ref="CV33:CV34"/>
    <mergeCell ref="CK33:CK34"/>
    <mergeCell ref="CL33:CL34"/>
    <mergeCell ref="CM33:CM34"/>
    <mergeCell ref="CN33:CN34"/>
    <mergeCell ref="CO33:CO34"/>
    <mergeCell ref="CP33:CP34"/>
    <mergeCell ref="CE33:CE34"/>
    <mergeCell ref="CF33:CF34"/>
    <mergeCell ref="CG33:CG34"/>
    <mergeCell ref="CH33:CH34"/>
    <mergeCell ref="CI33:CI34"/>
    <mergeCell ref="CJ33:CJ34"/>
    <mergeCell ref="BY33:BY34"/>
    <mergeCell ref="BZ33:BZ34"/>
    <mergeCell ref="CA33:CA34"/>
    <mergeCell ref="CB33:CB34"/>
    <mergeCell ref="AD35:AE35"/>
    <mergeCell ref="AF35:AG35"/>
    <mergeCell ref="AH35:AI35"/>
    <mergeCell ref="AJ35:AK35"/>
    <mergeCell ref="AL35:AM35"/>
    <mergeCell ref="AN35:AO35"/>
    <mergeCell ref="R35:S35"/>
    <mergeCell ref="T35:U35"/>
    <mergeCell ref="V35:W35"/>
    <mergeCell ref="X35:Y35"/>
    <mergeCell ref="Z35:AA35"/>
    <mergeCell ref="AB35:AC35"/>
    <mergeCell ref="J35:J36"/>
    <mergeCell ref="K35:K36"/>
    <mergeCell ref="L35:L36"/>
    <mergeCell ref="M35:M36"/>
    <mergeCell ref="N35:O35"/>
    <mergeCell ref="P35:Q35"/>
    <mergeCell ref="CC35:CC36"/>
    <mergeCell ref="CD35:CD36"/>
    <mergeCell ref="BP35:BQ35"/>
    <mergeCell ref="BR35:BS35"/>
    <mergeCell ref="BT35:BT36"/>
    <mergeCell ref="BV35:BV36"/>
    <mergeCell ref="BW35:BW36"/>
    <mergeCell ref="BX35:BX36"/>
    <mergeCell ref="BD35:BE35"/>
    <mergeCell ref="BF35:BG35"/>
    <mergeCell ref="BH35:BI35"/>
    <mergeCell ref="BJ35:BK35"/>
    <mergeCell ref="BL35:BM35"/>
    <mergeCell ref="BN35:BO35"/>
    <mergeCell ref="AR35:AS35"/>
    <mergeCell ref="AT35:AU35"/>
    <mergeCell ref="AV35:AW35"/>
    <mergeCell ref="AX35:AY35"/>
    <mergeCell ref="AZ35:BA35"/>
    <mergeCell ref="BB35:BC35"/>
    <mergeCell ref="CW35:CW36"/>
    <mergeCell ref="A37:A38"/>
    <mergeCell ref="B37:B38"/>
    <mergeCell ref="C37:C38"/>
    <mergeCell ref="D37:D38"/>
    <mergeCell ref="E37:E38"/>
    <mergeCell ref="F37:F38"/>
    <mergeCell ref="G37:G38"/>
    <mergeCell ref="H37:H38"/>
    <mergeCell ref="I37:I38"/>
    <mergeCell ref="CQ35:CQ36"/>
    <mergeCell ref="CR35:CR36"/>
    <mergeCell ref="CS35:CS36"/>
    <mergeCell ref="CT35:CT36"/>
    <mergeCell ref="CU35:CU36"/>
    <mergeCell ref="CV35:CV36"/>
    <mergeCell ref="CK35:CK36"/>
    <mergeCell ref="CL35:CL36"/>
    <mergeCell ref="CM35:CM36"/>
    <mergeCell ref="CN35:CN36"/>
    <mergeCell ref="CO35:CO36"/>
    <mergeCell ref="CP35:CP36"/>
    <mergeCell ref="CE35:CE36"/>
    <mergeCell ref="CF35:CF36"/>
    <mergeCell ref="CG35:CG36"/>
    <mergeCell ref="CH35:CH36"/>
    <mergeCell ref="CI35:CI36"/>
    <mergeCell ref="CJ35:CJ36"/>
    <mergeCell ref="BY35:BY36"/>
    <mergeCell ref="BZ35:BZ36"/>
    <mergeCell ref="CA35:CA36"/>
    <mergeCell ref="CB35:CB36"/>
    <mergeCell ref="AD37:AE37"/>
    <mergeCell ref="AF37:AG37"/>
    <mergeCell ref="AH37:AI37"/>
    <mergeCell ref="AJ37:AK37"/>
    <mergeCell ref="AL37:AM37"/>
    <mergeCell ref="AN37:AO37"/>
    <mergeCell ref="R37:S37"/>
    <mergeCell ref="T37:U37"/>
    <mergeCell ref="V37:W37"/>
    <mergeCell ref="X37:Y37"/>
    <mergeCell ref="Z37:AA37"/>
    <mergeCell ref="AB37:AC37"/>
    <mergeCell ref="J37:J38"/>
    <mergeCell ref="K37:K38"/>
    <mergeCell ref="L37:L38"/>
    <mergeCell ref="M37:M38"/>
    <mergeCell ref="N37:O37"/>
    <mergeCell ref="P37:Q37"/>
    <mergeCell ref="CC37:CC38"/>
    <mergeCell ref="CD37:CD38"/>
    <mergeCell ref="BP37:BQ37"/>
    <mergeCell ref="BR37:BS37"/>
    <mergeCell ref="BT37:BT38"/>
    <mergeCell ref="BV37:BV38"/>
    <mergeCell ref="BW37:BW38"/>
    <mergeCell ref="BX37:BX38"/>
    <mergeCell ref="BD37:BE37"/>
    <mergeCell ref="BF37:BG37"/>
    <mergeCell ref="BH37:BI37"/>
    <mergeCell ref="BJ37:BK37"/>
    <mergeCell ref="BL37:BM37"/>
    <mergeCell ref="BN37:BO37"/>
    <mergeCell ref="AP37:AQ37"/>
    <mergeCell ref="AT37:AU37"/>
    <mergeCell ref="AV37:AW37"/>
    <mergeCell ref="AX37:AY37"/>
    <mergeCell ref="AZ37:BA37"/>
    <mergeCell ref="BB37:BC37"/>
    <mergeCell ref="CW37:CW38"/>
    <mergeCell ref="A39:A40"/>
    <mergeCell ref="B39:B40"/>
    <mergeCell ref="C39:C40"/>
    <mergeCell ref="D39:D40"/>
    <mergeCell ref="E39:E40"/>
    <mergeCell ref="F39:F40"/>
    <mergeCell ref="G39:G40"/>
    <mergeCell ref="H39:H40"/>
    <mergeCell ref="I39:I40"/>
    <mergeCell ref="CQ37:CQ38"/>
    <mergeCell ref="CR37:CR38"/>
    <mergeCell ref="CS37:CS38"/>
    <mergeCell ref="CT37:CT38"/>
    <mergeCell ref="CU37:CU38"/>
    <mergeCell ref="CV37:CV38"/>
    <mergeCell ref="CK37:CK38"/>
    <mergeCell ref="CL37:CL38"/>
    <mergeCell ref="CM37:CM38"/>
    <mergeCell ref="CN37:CN38"/>
    <mergeCell ref="CO37:CO38"/>
    <mergeCell ref="CP37:CP38"/>
    <mergeCell ref="CE37:CE38"/>
    <mergeCell ref="CF37:CF38"/>
    <mergeCell ref="CG37:CG38"/>
    <mergeCell ref="CH37:CH38"/>
    <mergeCell ref="CI37:CI38"/>
    <mergeCell ref="CJ37:CJ38"/>
    <mergeCell ref="BY37:BY38"/>
    <mergeCell ref="BZ37:BZ38"/>
    <mergeCell ref="CA37:CA38"/>
    <mergeCell ref="CB37:CB38"/>
    <mergeCell ref="AD39:AE39"/>
    <mergeCell ref="AF39:AG39"/>
    <mergeCell ref="AH39:AI39"/>
    <mergeCell ref="AJ39:AK39"/>
    <mergeCell ref="AL39:AM39"/>
    <mergeCell ref="AN39:AO39"/>
    <mergeCell ref="R39:S39"/>
    <mergeCell ref="T39:U39"/>
    <mergeCell ref="V39:W39"/>
    <mergeCell ref="X39:Y39"/>
    <mergeCell ref="Z39:AA39"/>
    <mergeCell ref="AB39:AC39"/>
    <mergeCell ref="J39:J40"/>
    <mergeCell ref="K39:K40"/>
    <mergeCell ref="L39:L40"/>
    <mergeCell ref="M39:M40"/>
    <mergeCell ref="N39:O39"/>
    <mergeCell ref="P39:Q39"/>
    <mergeCell ref="CC39:CC40"/>
    <mergeCell ref="CD39:CD40"/>
    <mergeCell ref="BP39:BQ39"/>
    <mergeCell ref="BR39:BS39"/>
    <mergeCell ref="BT39:BT40"/>
    <mergeCell ref="BV39:BV40"/>
    <mergeCell ref="BW39:BW40"/>
    <mergeCell ref="BX39:BX40"/>
    <mergeCell ref="BD39:BE39"/>
    <mergeCell ref="BF39:BG39"/>
    <mergeCell ref="BH39:BI39"/>
    <mergeCell ref="BJ39:BK39"/>
    <mergeCell ref="BL39:BM39"/>
    <mergeCell ref="BN39:BO39"/>
    <mergeCell ref="AP39:AQ39"/>
    <mergeCell ref="AR39:AS39"/>
    <mergeCell ref="AV39:AW39"/>
    <mergeCell ref="AX39:AY39"/>
    <mergeCell ref="AZ39:BA39"/>
    <mergeCell ref="BB39:BC39"/>
    <mergeCell ref="CW39:CW40"/>
    <mergeCell ref="A41:A42"/>
    <mergeCell ref="B41:B42"/>
    <mergeCell ref="C41:C42"/>
    <mergeCell ref="D41:D42"/>
    <mergeCell ref="E41:E42"/>
    <mergeCell ref="F41:F42"/>
    <mergeCell ref="G41:G42"/>
    <mergeCell ref="H41:H42"/>
    <mergeCell ref="I41:I42"/>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AD41:AE41"/>
    <mergeCell ref="AF41:AG41"/>
    <mergeCell ref="AH41:AI41"/>
    <mergeCell ref="AJ41:AK41"/>
    <mergeCell ref="AL41:AM41"/>
    <mergeCell ref="AN41:AO41"/>
    <mergeCell ref="R41:S41"/>
    <mergeCell ref="T41:U41"/>
    <mergeCell ref="V41:W41"/>
    <mergeCell ref="X41:Y41"/>
    <mergeCell ref="Z41:AA41"/>
    <mergeCell ref="AB41:AC41"/>
    <mergeCell ref="J41:J42"/>
    <mergeCell ref="K41:K42"/>
    <mergeCell ref="L41:L42"/>
    <mergeCell ref="M41:M42"/>
    <mergeCell ref="N41:O41"/>
    <mergeCell ref="P41:Q41"/>
    <mergeCell ref="CC41:CC42"/>
    <mergeCell ref="CD41:CD42"/>
    <mergeCell ref="BP41:BQ41"/>
    <mergeCell ref="BR41:BS41"/>
    <mergeCell ref="BT41:BT42"/>
    <mergeCell ref="BV41:BV42"/>
    <mergeCell ref="BW41:BW42"/>
    <mergeCell ref="BX41:BX42"/>
    <mergeCell ref="BD41:BE41"/>
    <mergeCell ref="BF41:BG41"/>
    <mergeCell ref="BH41:BI41"/>
    <mergeCell ref="BJ41:BK41"/>
    <mergeCell ref="BL41:BM41"/>
    <mergeCell ref="BN41:BO41"/>
    <mergeCell ref="AP41:AQ41"/>
    <mergeCell ref="AR41:AS41"/>
    <mergeCell ref="AT41:AU41"/>
    <mergeCell ref="AX41:AY41"/>
    <mergeCell ref="AZ41:BA41"/>
    <mergeCell ref="BB41:BC41"/>
    <mergeCell ref="CW41:CW42"/>
    <mergeCell ref="A43:A44"/>
    <mergeCell ref="B43:B44"/>
    <mergeCell ref="C43:C44"/>
    <mergeCell ref="D43:D44"/>
    <mergeCell ref="E43:E44"/>
    <mergeCell ref="F43:F44"/>
    <mergeCell ref="G43:G44"/>
    <mergeCell ref="H43:H44"/>
    <mergeCell ref="I43:I44"/>
    <mergeCell ref="CQ41:CQ42"/>
    <mergeCell ref="CR41:CR42"/>
    <mergeCell ref="CS41:CS42"/>
    <mergeCell ref="CT41:CT42"/>
    <mergeCell ref="CU41:CU42"/>
    <mergeCell ref="CV41:CV42"/>
    <mergeCell ref="CK41:CK42"/>
    <mergeCell ref="CL41:CL42"/>
    <mergeCell ref="CM41:CM42"/>
    <mergeCell ref="CN41:CN42"/>
    <mergeCell ref="CO41:CO42"/>
    <mergeCell ref="CP41:CP42"/>
    <mergeCell ref="CE41:CE42"/>
    <mergeCell ref="CF41:CF42"/>
    <mergeCell ref="CG41:CG42"/>
    <mergeCell ref="CH41:CH42"/>
    <mergeCell ref="CI41:CI42"/>
    <mergeCell ref="CJ41:CJ42"/>
    <mergeCell ref="BY41:BY42"/>
    <mergeCell ref="BZ41:BZ42"/>
    <mergeCell ref="CA41:CA42"/>
    <mergeCell ref="CB41:CB42"/>
    <mergeCell ref="AD43:AE43"/>
    <mergeCell ref="AF43:AG43"/>
    <mergeCell ref="AH43:AI43"/>
    <mergeCell ref="AJ43:AK43"/>
    <mergeCell ref="AL43:AM43"/>
    <mergeCell ref="AN43:AO43"/>
    <mergeCell ref="R43:S43"/>
    <mergeCell ref="T43:U43"/>
    <mergeCell ref="V43:W43"/>
    <mergeCell ref="X43:Y43"/>
    <mergeCell ref="Z43:AA43"/>
    <mergeCell ref="AB43:AC43"/>
    <mergeCell ref="J43:J44"/>
    <mergeCell ref="K43:K44"/>
    <mergeCell ref="L43:L44"/>
    <mergeCell ref="M43:M44"/>
    <mergeCell ref="N43:O43"/>
    <mergeCell ref="P43:Q43"/>
    <mergeCell ref="CC43:CC44"/>
    <mergeCell ref="CD43:CD44"/>
    <mergeCell ref="BP43:BQ43"/>
    <mergeCell ref="BR43:BS43"/>
    <mergeCell ref="BT43:BT44"/>
    <mergeCell ref="BV43:BV44"/>
    <mergeCell ref="BW43:BW44"/>
    <mergeCell ref="BX43:BX44"/>
    <mergeCell ref="BD43:BE43"/>
    <mergeCell ref="BF43:BG43"/>
    <mergeCell ref="BH43:BI43"/>
    <mergeCell ref="BJ43:BK43"/>
    <mergeCell ref="BL43:BM43"/>
    <mergeCell ref="BN43:BO43"/>
    <mergeCell ref="AP43:AQ43"/>
    <mergeCell ref="AR43:AS43"/>
    <mergeCell ref="AT43:AU43"/>
    <mergeCell ref="AV43:AW43"/>
    <mergeCell ref="AZ43:BA43"/>
    <mergeCell ref="BB43:BC43"/>
    <mergeCell ref="CW43:CW44"/>
    <mergeCell ref="A45:A46"/>
    <mergeCell ref="B45:B46"/>
    <mergeCell ref="C45:C46"/>
    <mergeCell ref="D45:D46"/>
    <mergeCell ref="E45:E46"/>
    <mergeCell ref="F45:F46"/>
    <mergeCell ref="G45:G46"/>
    <mergeCell ref="H45:H46"/>
    <mergeCell ref="I45:I46"/>
    <mergeCell ref="CQ43:CQ44"/>
    <mergeCell ref="CR43:CR44"/>
    <mergeCell ref="CS43:CS44"/>
    <mergeCell ref="CT43:CT44"/>
    <mergeCell ref="CU43:CU44"/>
    <mergeCell ref="CV43:CV44"/>
    <mergeCell ref="CK43:CK44"/>
    <mergeCell ref="CL43:CL44"/>
    <mergeCell ref="CM43:CM44"/>
    <mergeCell ref="CN43:CN44"/>
    <mergeCell ref="CO43:CO44"/>
    <mergeCell ref="CP43:CP44"/>
    <mergeCell ref="CE43:CE44"/>
    <mergeCell ref="CF43:CF44"/>
    <mergeCell ref="CG43:CG44"/>
    <mergeCell ref="CH43:CH44"/>
    <mergeCell ref="CI43:CI44"/>
    <mergeCell ref="CJ43:CJ44"/>
    <mergeCell ref="BY43:BY44"/>
    <mergeCell ref="BZ43:BZ44"/>
    <mergeCell ref="CA43:CA44"/>
    <mergeCell ref="CB43:CB44"/>
    <mergeCell ref="AD45:AE45"/>
    <mergeCell ref="AF45:AG45"/>
    <mergeCell ref="AH45:AI45"/>
    <mergeCell ref="AJ45:AK45"/>
    <mergeCell ref="AL45:AM45"/>
    <mergeCell ref="AN45:AO45"/>
    <mergeCell ref="R45:S45"/>
    <mergeCell ref="T45:U45"/>
    <mergeCell ref="V45:W45"/>
    <mergeCell ref="X45:Y45"/>
    <mergeCell ref="Z45:AA45"/>
    <mergeCell ref="AB45:AC45"/>
    <mergeCell ref="J45:J46"/>
    <mergeCell ref="K45:K46"/>
    <mergeCell ref="L45:L46"/>
    <mergeCell ref="M45:M46"/>
    <mergeCell ref="N45:O45"/>
    <mergeCell ref="P45:Q45"/>
    <mergeCell ref="CC45:CC46"/>
    <mergeCell ref="CD45:CD46"/>
    <mergeCell ref="BP45:BQ45"/>
    <mergeCell ref="BR45:BS45"/>
    <mergeCell ref="BT45:BT46"/>
    <mergeCell ref="BV45:BV46"/>
    <mergeCell ref="BW45:BW46"/>
    <mergeCell ref="BX45:BX46"/>
    <mergeCell ref="BD45:BE45"/>
    <mergeCell ref="BF45:BG45"/>
    <mergeCell ref="BH45:BI45"/>
    <mergeCell ref="BJ45:BK45"/>
    <mergeCell ref="BL45:BM45"/>
    <mergeCell ref="BN45:BO45"/>
    <mergeCell ref="AP45:AQ45"/>
    <mergeCell ref="AR45:AS45"/>
    <mergeCell ref="AT45:AU45"/>
    <mergeCell ref="AV45:AW45"/>
    <mergeCell ref="AX45:AY45"/>
    <mergeCell ref="BB45:BC45"/>
    <mergeCell ref="CW45:CW46"/>
    <mergeCell ref="A47:A48"/>
    <mergeCell ref="B47:B48"/>
    <mergeCell ref="C47:C48"/>
    <mergeCell ref="D47:D48"/>
    <mergeCell ref="E47:E48"/>
    <mergeCell ref="F47:F48"/>
    <mergeCell ref="G47:G48"/>
    <mergeCell ref="H47:H48"/>
    <mergeCell ref="I47:I48"/>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AD47:AE47"/>
    <mergeCell ref="AF47:AG47"/>
    <mergeCell ref="AH47:AI47"/>
    <mergeCell ref="AJ47:AK47"/>
    <mergeCell ref="AL47:AM47"/>
    <mergeCell ref="AN47:AO47"/>
    <mergeCell ref="R47:S47"/>
    <mergeCell ref="T47:U47"/>
    <mergeCell ref="V47:W47"/>
    <mergeCell ref="X47:Y47"/>
    <mergeCell ref="Z47:AA47"/>
    <mergeCell ref="AB47:AC47"/>
    <mergeCell ref="J47:J48"/>
    <mergeCell ref="K47:K48"/>
    <mergeCell ref="L47:L48"/>
    <mergeCell ref="M47:M48"/>
    <mergeCell ref="N47:O47"/>
    <mergeCell ref="P47:Q47"/>
    <mergeCell ref="CC47:CC48"/>
    <mergeCell ref="CD47:CD48"/>
    <mergeCell ref="BP47:BQ47"/>
    <mergeCell ref="BR47:BS47"/>
    <mergeCell ref="BT47:BT48"/>
    <mergeCell ref="BV47:BV48"/>
    <mergeCell ref="BW47:BW48"/>
    <mergeCell ref="BX47:BX48"/>
    <mergeCell ref="BD47:BE47"/>
    <mergeCell ref="BF47:BG47"/>
    <mergeCell ref="BH47:BI47"/>
    <mergeCell ref="BJ47:BK47"/>
    <mergeCell ref="BL47:BM47"/>
    <mergeCell ref="BN47:BO47"/>
    <mergeCell ref="AP47:AQ47"/>
    <mergeCell ref="AR47:AS47"/>
    <mergeCell ref="AT47:AU47"/>
    <mergeCell ref="AV47:AW47"/>
    <mergeCell ref="AX47:AY47"/>
    <mergeCell ref="AZ47:BA47"/>
    <mergeCell ref="CW47:CW48"/>
    <mergeCell ref="A49:A50"/>
    <mergeCell ref="B49:B50"/>
    <mergeCell ref="C49:C50"/>
    <mergeCell ref="D49:D50"/>
    <mergeCell ref="E49:E50"/>
    <mergeCell ref="F49:F50"/>
    <mergeCell ref="G49:G50"/>
    <mergeCell ref="H49:H50"/>
    <mergeCell ref="I49:I50"/>
    <mergeCell ref="CQ47:CQ48"/>
    <mergeCell ref="CR47:CR48"/>
    <mergeCell ref="CS47:CS48"/>
    <mergeCell ref="CT47:CT48"/>
    <mergeCell ref="CU47:CU48"/>
    <mergeCell ref="CV47:CV48"/>
    <mergeCell ref="CK47:CK48"/>
    <mergeCell ref="CL47:CL48"/>
    <mergeCell ref="CM47:CM48"/>
    <mergeCell ref="CN47:CN48"/>
    <mergeCell ref="CO47:CO48"/>
    <mergeCell ref="CP47:CP48"/>
    <mergeCell ref="CE47:CE48"/>
    <mergeCell ref="CF47:CF48"/>
    <mergeCell ref="CG47:CG48"/>
    <mergeCell ref="CH47:CH48"/>
    <mergeCell ref="CI47:CI48"/>
    <mergeCell ref="CJ47:CJ48"/>
    <mergeCell ref="BY47:BY48"/>
    <mergeCell ref="BZ47:BZ48"/>
    <mergeCell ref="CA47:CA48"/>
    <mergeCell ref="CB47:CB48"/>
    <mergeCell ref="AD49:AE49"/>
    <mergeCell ref="AF49:AG49"/>
    <mergeCell ref="AH49:AI49"/>
    <mergeCell ref="AJ49:AK49"/>
    <mergeCell ref="AL49:AM49"/>
    <mergeCell ref="AN49:AO49"/>
    <mergeCell ref="R49:S49"/>
    <mergeCell ref="T49:U49"/>
    <mergeCell ref="V49:W49"/>
    <mergeCell ref="X49:Y49"/>
    <mergeCell ref="Z49:AA49"/>
    <mergeCell ref="AB49:AC49"/>
    <mergeCell ref="J49:J50"/>
    <mergeCell ref="K49:K50"/>
    <mergeCell ref="L49:L50"/>
    <mergeCell ref="M49:M50"/>
    <mergeCell ref="N49:O49"/>
    <mergeCell ref="P49:Q49"/>
    <mergeCell ref="CC49:CC50"/>
    <mergeCell ref="CD49:CD50"/>
    <mergeCell ref="BP49:BQ49"/>
    <mergeCell ref="BR49:BS49"/>
    <mergeCell ref="BT49:BT50"/>
    <mergeCell ref="BV49:BV50"/>
    <mergeCell ref="BW49:BW50"/>
    <mergeCell ref="BX49:BX50"/>
    <mergeCell ref="BB49:BC49"/>
    <mergeCell ref="BF49:BG49"/>
    <mergeCell ref="BH49:BI49"/>
    <mergeCell ref="BJ49:BK49"/>
    <mergeCell ref="BL49:BM49"/>
    <mergeCell ref="BN49:BO49"/>
    <mergeCell ref="AP49:AQ49"/>
    <mergeCell ref="AR49:AS49"/>
    <mergeCell ref="AT49:AU49"/>
    <mergeCell ref="AV49:AW49"/>
    <mergeCell ref="AX49:AY49"/>
    <mergeCell ref="AZ49:BA49"/>
    <mergeCell ref="CW49:CW50"/>
    <mergeCell ref="CX49:CX50"/>
    <mergeCell ref="A51:A52"/>
    <mergeCell ref="B51:B52"/>
    <mergeCell ref="C51:C52"/>
    <mergeCell ref="D51:D52"/>
    <mergeCell ref="E51:E52"/>
    <mergeCell ref="F51:F52"/>
    <mergeCell ref="G51:G52"/>
    <mergeCell ref="H51:H52"/>
    <mergeCell ref="CQ49:CQ50"/>
    <mergeCell ref="CR49:CR50"/>
    <mergeCell ref="CS49:CS50"/>
    <mergeCell ref="CT49:CT50"/>
    <mergeCell ref="CU49:CU50"/>
    <mergeCell ref="CV49:CV50"/>
    <mergeCell ref="CK49:CK50"/>
    <mergeCell ref="CL49:CL50"/>
    <mergeCell ref="CM49:CM50"/>
    <mergeCell ref="CN49:CN50"/>
    <mergeCell ref="CO49:CO50"/>
    <mergeCell ref="CP49:CP50"/>
    <mergeCell ref="CE49:CE50"/>
    <mergeCell ref="CF49:CF50"/>
    <mergeCell ref="CG49:CG50"/>
    <mergeCell ref="CH49:CH50"/>
    <mergeCell ref="CI49:CI50"/>
    <mergeCell ref="CJ49:CJ50"/>
    <mergeCell ref="BY49:BY50"/>
    <mergeCell ref="BZ49:BZ50"/>
    <mergeCell ref="CA49:CA50"/>
    <mergeCell ref="CB49:CB50"/>
    <mergeCell ref="AB51:AC51"/>
    <mergeCell ref="AD51:AE51"/>
    <mergeCell ref="AF51:AG51"/>
    <mergeCell ref="AH51:AI51"/>
    <mergeCell ref="AJ51:AK51"/>
    <mergeCell ref="AL51:AM51"/>
    <mergeCell ref="P51:Q51"/>
    <mergeCell ref="R51:S51"/>
    <mergeCell ref="T51:U51"/>
    <mergeCell ref="V51:W51"/>
    <mergeCell ref="X51:Y51"/>
    <mergeCell ref="Z51:AA51"/>
    <mergeCell ref="I51:I52"/>
    <mergeCell ref="J51:J52"/>
    <mergeCell ref="K51:K52"/>
    <mergeCell ref="L51:L52"/>
    <mergeCell ref="M51:M52"/>
    <mergeCell ref="N51:O51"/>
    <mergeCell ref="CB51:CB52"/>
    <mergeCell ref="CC51:CC52"/>
    <mergeCell ref="BN51:BO51"/>
    <mergeCell ref="BP51:BQ51"/>
    <mergeCell ref="BR51:BS51"/>
    <mergeCell ref="BT51:BT52"/>
    <mergeCell ref="BV51:BV52"/>
    <mergeCell ref="BW51:BW52"/>
    <mergeCell ref="AZ51:BA51"/>
    <mergeCell ref="BB51:BC51"/>
    <mergeCell ref="BD51:BE51"/>
    <mergeCell ref="BH51:BI51"/>
    <mergeCell ref="BJ51:BK51"/>
    <mergeCell ref="BL51:BM51"/>
    <mergeCell ref="AN51:AO51"/>
    <mergeCell ref="AP51:AQ51"/>
    <mergeCell ref="AR51:AS51"/>
    <mergeCell ref="AT51:AU51"/>
    <mergeCell ref="AV51:AW51"/>
    <mergeCell ref="AX51:AY51"/>
    <mergeCell ref="CV51:CV52"/>
    <mergeCell ref="CW51:CW52"/>
    <mergeCell ref="A53:A54"/>
    <mergeCell ref="B53:B54"/>
    <mergeCell ref="C53:C54"/>
    <mergeCell ref="D53:D54"/>
    <mergeCell ref="E53:E54"/>
    <mergeCell ref="F53:F54"/>
    <mergeCell ref="G53:G54"/>
    <mergeCell ref="H53:H54"/>
    <mergeCell ref="CP51:CP52"/>
    <mergeCell ref="CQ51:CQ52"/>
    <mergeCell ref="CR51:CR52"/>
    <mergeCell ref="CS51:CS52"/>
    <mergeCell ref="CT51:CT52"/>
    <mergeCell ref="CU51:CU52"/>
    <mergeCell ref="CJ51:CJ52"/>
    <mergeCell ref="CK51:CK52"/>
    <mergeCell ref="CL51:CL52"/>
    <mergeCell ref="CM51:CM52"/>
    <mergeCell ref="CN51:CN52"/>
    <mergeCell ref="CO51:CO52"/>
    <mergeCell ref="CD51:CD52"/>
    <mergeCell ref="CE51:CE52"/>
    <mergeCell ref="CF51:CF52"/>
    <mergeCell ref="CG51:CG52"/>
    <mergeCell ref="CH51:CH52"/>
    <mergeCell ref="CI51:CI52"/>
    <mergeCell ref="BX51:BX52"/>
    <mergeCell ref="BY51:BY52"/>
    <mergeCell ref="BZ51:BZ52"/>
    <mergeCell ref="CA51:CA52"/>
    <mergeCell ref="AB53:AC53"/>
    <mergeCell ref="AD53:AE53"/>
    <mergeCell ref="AF53:AG53"/>
    <mergeCell ref="AH53:AI53"/>
    <mergeCell ref="AJ53:AK53"/>
    <mergeCell ref="AL53:AM53"/>
    <mergeCell ref="P53:Q53"/>
    <mergeCell ref="R53:S53"/>
    <mergeCell ref="T53:U53"/>
    <mergeCell ref="V53:W53"/>
    <mergeCell ref="X53:Y53"/>
    <mergeCell ref="Z53:AA53"/>
    <mergeCell ref="I53:I54"/>
    <mergeCell ref="J53:J54"/>
    <mergeCell ref="K53:K54"/>
    <mergeCell ref="L53:L54"/>
    <mergeCell ref="M53:M54"/>
    <mergeCell ref="N53:O53"/>
    <mergeCell ref="CB53:CB54"/>
    <mergeCell ref="CC53:CC54"/>
    <mergeCell ref="BN53:BO53"/>
    <mergeCell ref="BP53:BQ53"/>
    <mergeCell ref="BR53:BS53"/>
    <mergeCell ref="BT53:BT54"/>
    <mergeCell ref="BV53:BV54"/>
    <mergeCell ref="BW53:BW54"/>
    <mergeCell ref="AZ53:BA53"/>
    <mergeCell ref="BB53:BC53"/>
    <mergeCell ref="BD53:BE53"/>
    <mergeCell ref="BF53:BG53"/>
    <mergeCell ref="BJ53:BK53"/>
    <mergeCell ref="BL53:BM53"/>
    <mergeCell ref="AN53:AO53"/>
    <mergeCell ref="AP53:AQ53"/>
    <mergeCell ref="AR53:AS53"/>
    <mergeCell ref="AT53:AU53"/>
    <mergeCell ref="AV53:AW53"/>
    <mergeCell ref="AX53:AY53"/>
    <mergeCell ref="CV53:CV54"/>
    <mergeCell ref="CW53:CW54"/>
    <mergeCell ref="A55:A56"/>
    <mergeCell ref="B55:B56"/>
    <mergeCell ref="C55:C56"/>
    <mergeCell ref="D55:D56"/>
    <mergeCell ref="E55:E56"/>
    <mergeCell ref="F55:F56"/>
    <mergeCell ref="G55:G56"/>
    <mergeCell ref="H55:H56"/>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AB55:AC55"/>
    <mergeCell ref="AD55:AE55"/>
    <mergeCell ref="AF55:AG55"/>
    <mergeCell ref="AH55:AI55"/>
    <mergeCell ref="AJ55:AK55"/>
    <mergeCell ref="AL55:AM55"/>
    <mergeCell ref="P55:Q55"/>
    <mergeCell ref="R55:S55"/>
    <mergeCell ref="T55:U55"/>
    <mergeCell ref="V55:W55"/>
    <mergeCell ref="X55:Y55"/>
    <mergeCell ref="Z55:AA55"/>
    <mergeCell ref="I55:I56"/>
    <mergeCell ref="J55:J56"/>
    <mergeCell ref="K55:K56"/>
    <mergeCell ref="L55:L56"/>
    <mergeCell ref="M55:M56"/>
    <mergeCell ref="N55:O55"/>
    <mergeCell ref="CB55:CB56"/>
    <mergeCell ref="CC55:CC56"/>
    <mergeCell ref="BN55:BO55"/>
    <mergeCell ref="BP55:BQ55"/>
    <mergeCell ref="BR55:BS55"/>
    <mergeCell ref="BT55:BT56"/>
    <mergeCell ref="BV55:BV56"/>
    <mergeCell ref="BW55:BW56"/>
    <mergeCell ref="AZ55:BA55"/>
    <mergeCell ref="BB55:BC55"/>
    <mergeCell ref="BD55:BE55"/>
    <mergeCell ref="BF55:BG55"/>
    <mergeCell ref="BH55:BI55"/>
    <mergeCell ref="BL55:BM55"/>
    <mergeCell ref="AN55:AO55"/>
    <mergeCell ref="AP55:AQ55"/>
    <mergeCell ref="AR55:AS55"/>
    <mergeCell ref="AT55:AU55"/>
    <mergeCell ref="AV55:AW55"/>
    <mergeCell ref="AX55:AY55"/>
    <mergeCell ref="CV55:CV56"/>
    <mergeCell ref="CW55:CW56"/>
    <mergeCell ref="CX55:CX56"/>
    <mergeCell ref="A57:A58"/>
    <mergeCell ref="B57:B58"/>
    <mergeCell ref="C57:C58"/>
    <mergeCell ref="D57:D58"/>
    <mergeCell ref="E57:E58"/>
    <mergeCell ref="F57:F58"/>
    <mergeCell ref="G57:G58"/>
    <mergeCell ref="CP55:CP56"/>
    <mergeCell ref="CQ55:CQ56"/>
    <mergeCell ref="CR55:CR56"/>
    <mergeCell ref="CS55:CS56"/>
    <mergeCell ref="CT55:CT56"/>
    <mergeCell ref="CU55:CU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Z57:AA57"/>
    <mergeCell ref="AB57:AC57"/>
    <mergeCell ref="AD57:AE57"/>
    <mergeCell ref="AF57:AG57"/>
    <mergeCell ref="AH57:AI57"/>
    <mergeCell ref="AJ57:AK57"/>
    <mergeCell ref="N57:O57"/>
    <mergeCell ref="P57:Q57"/>
    <mergeCell ref="R57:S57"/>
    <mergeCell ref="T57:U57"/>
    <mergeCell ref="V57:W57"/>
    <mergeCell ref="X57:Y57"/>
    <mergeCell ref="H57:H58"/>
    <mergeCell ref="I57:I58"/>
    <mergeCell ref="J57:J58"/>
    <mergeCell ref="K57:K58"/>
    <mergeCell ref="L57:L58"/>
    <mergeCell ref="M57:M58"/>
    <mergeCell ref="CA57:CA58"/>
    <mergeCell ref="CB57:CB58"/>
    <mergeCell ref="BJ57:BK57"/>
    <mergeCell ref="BN57:BO57"/>
    <mergeCell ref="BP57:BQ57"/>
    <mergeCell ref="BR57:BS57"/>
    <mergeCell ref="BT57:BT58"/>
    <mergeCell ref="BV57:BV58"/>
    <mergeCell ref="AX57:AY57"/>
    <mergeCell ref="AZ57:BA57"/>
    <mergeCell ref="BB57:BC57"/>
    <mergeCell ref="BD57:BE57"/>
    <mergeCell ref="BF57:BG57"/>
    <mergeCell ref="BH57:BI57"/>
    <mergeCell ref="AL57:AM57"/>
    <mergeCell ref="AN57:AO57"/>
    <mergeCell ref="AP57:AQ57"/>
    <mergeCell ref="AR57:AS57"/>
    <mergeCell ref="AT57:AU57"/>
    <mergeCell ref="AV57:AW57"/>
    <mergeCell ref="CU57:CU58"/>
    <mergeCell ref="CV57:CV58"/>
    <mergeCell ref="CW57:CW58"/>
    <mergeCell ref="A59:A60"/>
    <mergeCell ref="B59:B60"/>
    <mergeCell ref="C59:C60"/>
    <mergeCell ref="D59:D60"/>
    <mergeCell ref="E59:E60"/>
    <mergeCell ref="F59:F60"/>
    <mergeCell ref="G59:G60"/>
    <mergeCell ref="CO57:CO58"/>
    <mergeCell ref="CP57:CP58"/>
    <mergeCell ref="CQ57:CQ58"/>
    <mergeCell ref="CR57:CR58"/>
    <mergeCell ref="CS57:CS58"/>
    <mergeCell ref="CT57:CT58"/>
    <mergeCell ref="CI57:CI58"/>
    <mergeCell ref="CJ57:CJ58"/>
    <mergeCell ref="CK57:CK58"/>
    <mergeCell ref="CL57:CL58"/>
    <mergeCell ref="CM57:CM58"/>
    <mergeCell ref="CN57:CN58"/>
    <mergeCell ref="CC57:CC58"/>
    <mergeCell ref="CD57:CD58"/>
    <mergeCell ref="CE57:CE58"/>
    <mergeCell ref="CF57:CF58"/>
    <mergeCell ref="CG57:CG58"/>
    <mergeCell ref="CH57:CH58"/>
    <mergeCell ref="BW57:BW58"/>
    <mergeCell ref="BX57:BX58"/>
    <mergeCell ref="BY57:BY58"/>
    <mergeCell ref="BZ57:BZ58"/>
    <mergeCell ref="Z59:AA59"/>
    <mergeCell ref="AB59:AC59"/>
    <mergeCell ref="AD59:AE59"/>
    <mergeCell ref="AF59:AG59"/>
    <mergeCell ref="AH59:AI59"/>
    <mergeCell ref="AJ59:AK59"/>
    <mergeCell ref="N59:O59"/>
    <mergeCell ref="P59:Q59"/>
    <mergeCell ref="R59:S59"/>
    <mergeCell ref="T59:U59"/>
    <mergeCell ref="V59:W59"/>
    <mergeCell ref="X59:Y59"/>
    <mergeCell ref="H59:H60"/>
    <mergeCell ref="I59:I60"/>
    <mergeCell ref="J59:J60"/>
    <mergeCell ref="K59:K60"/>
    <mergeCell ref="L59:L60"/>
    <mergeCell ref="M59:M60"/>
    <mergeCell ref="CA59:CA60"/>
    <mergeCell ref="CB59:CB60"/>
    <mergeCell ref="BJ59:BK59"/>
    <mergeCell ref="BL59:BM59"/>
    <mergeCell ref="BP59:BQ59"/>
    <mergeCell ref="BR59:BS59"/>
    <mergeCell ref="BT59:BT60"/>
    <mergeCell ref="BV59:BV60"/>
    <mergeCell ref="AX59:AY59"/>
    <mergeCell ref="AZ59:BA59"/>
    <mergeCell ref="BB59:BC59"/>
    <mergeCell ref="BD59:BE59"/>
    <mergeCell ref="BF59:BG59"/>
    <mergeCell ref="BH59:BI59"/>
    <mergeCell ref="AL59:AM59"/>
    <mergeCell ref="AN59:AO59"/>
    <mergeCell ref="AP59:AQ59"/>
    <mergeCell ref="AR59:AS59"/>
    <mergeCell ref="AT59:AU59"/>
    <mergeCell ref="AV59:AW59"/>
    <mergeCell ref="CU59:CU60"/>
    <mergeCell ref="CV59:CV60"/>
    <mergeCell ref="CW59:CW60"/>
    <mergeCell ref="A61:A62"/>
    <mergeCell ref="B61:B62"/>
    <mergeCell ref="C61:C62"/>
    <mergeCell ref="D61:D62"/>
    <mergeCell ref="E61:E62"/>
    <mergeCell ref="F61:F62"/>
    <mergeCell ref="G61:G62"/>
    <mergeCell ref="CO59:CO60"/>
    <mergeCell ref="CP59:CP60"/>
    <mergeCell ref="CQ59:CQ60"/>
    <mergeCell ref="CR59:CR60"/>
    <mergeCell ref="CS59:CS60"/>
    <mergeCell ref="CT59:CT60"/>
    <mergeCell ref="CI59:CI60"/>
    <mergeCell ref="CJ59:CJ60"/>
    <mergeCell ref="CK59:CK60"/>
    <mergeCell ref="CL59:CL60"/>
    <mergeCell ref="CM59:CM60"/>
    <mergeCell ref="CN59:CN60"/>
    <mergeCell ref="CC59:CC60"/>
    <mergeCell ref="CD59:CD60"/>
    <mergeCell ref="CE59:CE60"/>
    <mergeCell ref="CF59:CF60"/>
    <mergeCell ref="CG59:CG60"/>
    <mergeCell ref="CH59:CH60"/>
    <mergeCell ref="BW59:BW60"/>
    <mergeCell ref="BX59:BX60"/>
    <mergeCell ref="BY59:BY60"/>
    <mergeCell ref="BZ59:BZ60"/>
    <mergeCell ref="Z61:AA61"/>
    <mergeCell ref="AB61:AC61"/>
    <mergeCell ref="AD61:AE61"/>
    <mergeCell ref="AF61:AG61"/>
    <mergeCell ref="AH61:AI61"/>
    <mergeCell ref="AJ61:AK61"/>
    <mergeCell ref="N61:O61"/>
    <mergeCell ref="P61:Q61"/>
    <mergeCell ref="R61:S61"/>
    <mergeCell ref="T61:U61"/>
    <mergeCell ref="V61:W61"/>
    <mergeCell ref="X61:Y61"/>
    <mergeCell ref="H61:H62"/>
    <mergeCell ref="I61:I62"/>
    <mergeCell ref="J61:J62"/>
    <mergeCell ref="K61:K62"/>
    <mergeCell ref="L61:L62"/>
    <mergeCell ref="M61:M62"/>
    <mergeCell ref="BZ61:BZ62"/>
    <mergeCell ref="CA61:CA62"/>
    <mergeCell ref="CB61:CB62"/>
    <mergeCell ref="BJ61:BK61"/>
    <mergeCell ref="BL61:BM61"/>
    <mergeCell ref="BN61:BO61"/>
    <mergeCell ref="BR61:BS61"/>
    <mergeCell ref="BT61:BT62"/>
    <mergeCell ref="BV61:BV62"/>
    <mergeCell ref="AX61:AY61"/>
    <mergeCell ref="AZ61:BA61"/>
    <mergeCell ref="BB61:BC61"/>
    <mergeCell ref="BD61:BE61"/>
    <mergeCell ref="BF61:BG61"/>
    <mergeCell ref="BH61:BI61"/>
    <mergeCell ref="AL61:AM61"/>
    <mergeCell ref="AN61:AO61"/>
    <mergeCell ref="AP61:AQ61"/>
    <mergeCell ref="AR61:AS61"/>
    <mergeCell ref="AT61:AU61"/>
    <mergeCell ref="AV61:AW61"/>
    <mergeCell ref="BR65:BS65"/>
    <mergeCell ref="CU65:CU66"/>
    <mergeCell ref="BR67:BS67"/>
    <mergeCell ref="A68:BQ68"/>
    <mergeCell ref="BR69:BS69"/>
    <mergeCell ref="CU61:CU62"/>
    <mergeCell ref="CV61:CV62"/>
    <mergeCell ref="CW61:CW62"/>
    <mergeCell ref="BR63:BS63"/>
    <mergeCell ref="B64:L64"/>
    <mergeCell ref="N64:AT64"/>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s>
  <conditionalFormatting sqref="K7:K42">
    <cfRule type="cellIs" dxfId="3226" priority="3226" stopIfTrue="1" operator="equal">
      <formula>#REF!</formula>
    </cfRule>
    <cfRule type="cellIs" dxfId="3225" priority="3227" stopIfTrue="1" operator="greaterThan">
      <formula>#REF!</formula>
    </cfRule>
  </conditionalFormatting>
  <conditionalFormatting sqref="N35:AO35 N37:AQ37 N39:AS39 N41:AU41">
    <cfRule type="cellIs" dxfId="3224" priority="3223" stopIfTrue="1" operator="equal">
      <formula>2</formula>
    </cfRule>
    <cfRule type="cellIs" dxfId="3223" priority="3224" stopIfTrue="1" operator="equal">
      <formula>1</formula>
    </cfRule>
    <cfRule type="expression" dxfId="3222" priority="3225" stopIfTrue="1">
      <formula>N36+O36&lt;3</formula>
    </cfRule>
  </conditionalFormatting>
  <conditionalFormatting sqref="R8">
    <cfRule type="cellIs" dxfId="3221" priority="3221" stopIfTrue="1" operator="notEqual">
      <formula>O12</formula>
    </cfRule>
    <cfRule type="expression" dxfId="3220" priority="3222" stopIfTrue="1">
      <formula>$G$9=3</formula>
    </cfRule>
  </conditionalFormatting>
  <conditionalFormatting sqref="S8">
    <cfRule type="cellIs" dxfId="3219" priority="3219" stopIfTrue="1" operator="notEqual">
      <formula>N12</formula>
    </cfRule>
    <cfRule type="expression" dxfId="3218" priority="3220" stopIfTrue="1">
      <formula>$G$9=3</formula>
    </cfRule>
  </conditionalFormatting>
  <conditionalFormatting sqref="O12">
    <cfRule type="cellIs" dxfId="3217" priority="3217" stopIfTrue="1" operator="notEqual">
      <formula>R8</formula>
    </cfRule>
    <cfRule type="expression" dxfId="3216" priority="3218" stopIfTrue="1">
      <formula>$G$9=3</formula>
    </cfRule>
  </conditionalFormatting>
  <conditionalFormatting sqref="U8">
    <cfRule type="cellIs" dxfId="3215" priority="3215" stopIfTrue="1" operator="notEqual">
      <formula>N14</formula>
    </cfRule>
    <cfRule type="expression" dxfId="3214" priority="3216" stopIfTrue="1">
      <formula>$G$9=4</formula>
    </cfRule>
  </conditionalFormatting>
  <conditionalFormatting sqref="O14">
    <cfRule type="cellIs" dxfId="3213" priority="3213" stopIfTrue="1" operator="notEqual">
      <formula>T8</formula>
    </cfRule>
    <cfRule type="expression" dxfId="3212" priority="3214" stopIfTrue="1">
      <formula>$G$9=4</formula>
    </cfRule>
  </conditionalFormatting>
  <conditionalFormatting sqref="N14">
    <cfRule type="cellIs" dxfId="3211" priority="3211" stopIfTrue="1" operator="notEqual">
      <formula>U8</formula>
    </cfRule>
    <cfRule type="expression" dxfId="3210" priority="3212" stopIfTrue="1">
      <formula>$G$9=4</formula>
    </cfRule>
  </conditionalFormatting>
  <conditionalFormatting sqref="S10">
    <cfRule type="cellIs" dxfId="3209" priority="3209" stopIfTrue="1" operator="notEqual">
      <formula>P12</formula>
    </cfRule>
    <cfRule type="expression" dxfId="3208" priority="3210" stopIfTrue="1">
      <formula>$G$9=4</formula>
    </cfRule>
  </conditionalFormatting>
  <conditionalFormatting sqref="P12">
    <cfRule type="cellIs" dxfId="3207" priority="3207" stopIfTrue="1" operator="notEqual">
      <formula>S10</formula>
    </cfRule>
    <cfRule type="expression" dxfId="3206" priority="3208" stopIfTrue="1">
      <formula>$G$9=4</formula>
    </cfRule>
  </conditionalFormatting>
  <conditionalFormatting sqref="T10">
    <cfRule type="cellIs" dxfId="3205" priority="3205" stopIfTrue="1" operator="notEqual">
      <formula>Q14</formula>
    </cfRule>
    <cfRule type="expression" dxfId="3204" priority="3206" stopIfTrue="1">
      <formula>$G$9=5</formula>
    </cfRule>
  </conditionalFormatting>
  <conditionalFormatting sqref="U10">
    <cfRule type="cellIs" dxfId="3203" priority="3203" stopIfTrue="1" operator="notEqual">
      <formula>P14</formula>
    </cfRule>
    <cfRule type="expression" dxfId="3202" priority="3204" stopIfTrue="1">
      <formula>$G$9=5</formula>
    </cfRule>
  </conditionalFormatting>
  <conditionalFormatting sqref="P14">
    <cfRule type="cellIs" dxfId="3201" priority="3201" stopIfTrue="1" operator="notEqual">
      <formula>U10</formula>
    </cfRule>
    <cfRule type="expression" dxfId="3200" priority="3202" stopIfTrue="1">
      <formula>$G$9=5</formula>
    </cfRule>
  </conditionalFormatting>
  <conditionalFormatting sqref="Q14">
    <cfRule type="cellIs" dxfId="3199" priority="3199" stopIfTrue="1" operator="notEqual">
      <formula>T10</formula>
    </cfRule>
    <cfRule type="expression" dxfId="3198" priority="3200" stopIfTrue="1">
      <formula>$G$9=5</formula>
    </cfRule>
  </conditionalFormatting>
  <conditionalFormatting sqref="V8">
    <cfRule type="cellIs" dxfId="3197" priority="3197" stopIfTrue="1" operator="notEqual">
      <formula>O16</formula>
    </cfRule>
    <cfRule type="expression" dxfId="3196" priority="3198" stopIfTrue="1">
      <formula>$G$9=5</formula>
    </cfRule>
  </conditionalFormatting>
  <conditionalFormatting sqref="W8">
    <cfRule type="cellIs" dxfId="3195" priority="3195" stopIfTrue="1" operator="notEqual">
      <formula>N16</formula>
    </cfRule>
    <cfRule type="expression" dxfId="3194" priority="3196" stopIfTrue="1">
      <formula>$G$9=5</formula>
    </cfRule>
  </conditionalFormatting>
  <conditionalFormatting sqref="N16">
    <cfRule type="cellIs" dxfId="3193" priority="3193" stopIfTrue="1" operator="notEqual">
      <formula>W8</formula>
    </cfRule>
    <cfRule type="expression" dxfId="3192" priority="3194" stopIfTrue="1">
      <formula>$G$9=5</formula>
    </cfRule>
  </conditionalFormatting>
  <conditionalFormatting sqref="O16">
    <cfRule type="cellIs" dxfId="3191" priority="3191" stopIfTrue="1" operator="notEqual">
      <formula>V8</formula>
    </cfRule>
    <cfRule type="expression" dxfId="3190" priority="3192" stopIfTrue="1">
      <formula>$G$9=5</formula>
    </cfRule>
  </conditionalFormatting>
  <conditionalFormatting sqref="X8">
    <cfRule type="cellIs" dxfId="3189" priority="3189" stopIfTrue="1" operator="notEqual">
      <formula>O18</formula>
    </cfRule>
    <cfRule type="expression" dxfId="3188" priority="3190" stopIfTrue="1">
      <formula>$G$9=6</formula>
    </cfRule>
  </conditionalFormatting>
  <conditionalFormatting sqref="Y8">
    <cfRule type="cellIs" dxfId="3187" priority="3187" stopIfTrue="1" operator="notEqual">
      <formula>N18</formula>
    </cfRule>
    <cfRule type="expression" dxfId="3186" priority="3188" stopIfTrue="1">
      <formula>$G$9=6</formula>
    </cfRule>
  </conditionalFormatting>
  <conditionalFormatting sqref="V10">
    <cfRule type="cellIs" dxfId="3185" priority="3185" stopIfTrue="1" operator="notEqual">
      <formula>Q16</formula>
    </cfRule>
    <cfRule type="expression" dxfId="3184" priority="3186" stopIfTrue="1">
      <formula>$G$9=6</formula>
    </cfRule>
  </conditionalFormatting>
  <conditionalFormatting sqref="W10">
    <cfRule type="cellIs" dxfId="3183" priority="3183" stopIfTrue="1" operator="notEqual">
      <formula>P16</formula>
    </cfRule>
    <cfRule type="expression" dxfId="3182" priority="3184" stopIfTrue="1">
      <formula>$G$9=6</formula>
    </cfRule>
  </conditionalFormatting>
  <conditionalFormatting sqref="P16">
    <cfRule type="cellIs" dxfId="3181" priority="3181" stopIfTrue="1" operator="notEqual">
      <formula>W10</formula>
    </cfRule>
    <cfRule type="expression" dxfId="3180" priority="3182" stopIfTrue="1">
      <formula>$G$9=6</formula>
    </cfRule>
  </conditionalFormatting>
  <conditionalFormatting sqref="Q16">
    <cfRule type="cellIs" dxfId="3179" priority="3179" stopIfTrue="1" operator="notEqual">
      <formula>V10</formula>
    </cfRule>
    <cfRule type="expression" dxfId="3178" priority="3180" stopIfTrue="1">
      <formula>$G$9=6</formula>
    </cfRule>
  </conditionalFormatting>
  <conditionalFormatting sqref="T12">
    <cfRule type="cellIs" dxfId="3177" priority="3177" stopIfTrue="1" operator="notEqual">
      <formula>S14</formula>
    </cfRule>
    <cfRule type="expression" dxfId="3176" priority="3178" stopIfTrue="1">
      <formula>$G$9=6</formula>
    </cfRule>
  </conditionalFormatting>
  <conditionalFormatting sqref="U12">
    <cfRule type="cellIs" dxfId="3175" priority="3175" stopIfTrue="1" operator="notEqual">
      <formula>R14</formula>
    </cfRule>
    <cfRule type="expression" dxfId="3174" priority="3176" stopIfTrue="1">
      <formula>$G$9=6</formula>
    </cfRule>
  </conditionalFormatting>
  <conditionalFormatting sqref="R14">
    <cfRule type="cellIs" dxfId="3173" priority="3173" stopIfTrue="1" operator="notEqual">
      <formula>U12</formula>
    </cfRule>
    <cfRule type="expression" dxfId="3172" priority="3174" stopIfTrue="1">
      <formula>$G$9=6</formula>
    </cfRule>
  </conditionalFormatting>
  <conditionalFormatting sqref="Z8">
    <cfRule type="cellIs" dxfId="3171" priority="3171" stopIfTrue="1" operator="notEqual">
      <formula>O20</formula>
    </cfRule>
    <cfRule type="expression" dxfId="3170" priority="3172" stopIfTrue="1">
      <formula>$G$9=7</formula>
    </cfRule>
  </conditionalFormatting>
  <conditionalFormatting sqref="AA8">
    <cfRule type="cellIs" dxfId="3169" priority="3169" stopIfTrue="1" operator="notEqual">
      <formula>N20</formula>
    </cfRule>
    <cfRule type="expression" dxfId="3168" priority="3170" stopIfTrue="1">
      <formula>$G$9=7</formula>
    </cfRule>
  </conditionalFormatting>
  <conditionalFormatting sqref="N20">
    <cfRule type="cellIs" dxfId="3167" priority="3167" stopIfTrue="1" operator="notEqual">
      <formula>AA8</formula>
    </cfRule>
    <cfRule type="expression" dxfId="3166" priority="3168" stopIfTrue="1">
      <formula>$G$9=7</formula>
    </cfRule>
  </conditionalFormatting>
  <conditionalFormatting sqref="O20">
    <cfRule type="cellIs" dxfId="3165" priority="3165" stopIfTrue="1" operator="notEqual">
      <formula>Z8</formula>
    </cfRule>
    <cfRule type="expression" dxfId="3164" priority="3166" stopIfTrue="1">
      <formula>$G$9=7</formula>
    </cfRule>
  </conditionalFormatting>
  <conditionalFormatting sqref="V12">
    <cfRule type="cellIs" dxfId="3163" priority="3163" stopIfTrue="1" operator="notEqual">
      <formula>S16</formula>
    </cfRule>
    <cfRule type="expression" dxfId="3162" priority="3164" stopIfTrue="1">
      <formula>$G$9=7</formula>
    </cfRule>
  </conditionalFormatting>
  <conditionalFormatting sqref="W12">
    <cfRule type="cellIs" dxfId="3161" priority="3161" stopIfTrue="1" operator="notEqual">
      <formula>R16</formula>
    </cfRule>
    <cfRule type="expression" dxfId="3160" priority="3162" stopIfTrue="1">
      <formula>$G$9=7</formula>
    </cfRule>
  </conditionalFormatting>
  <conditionalFormatting sqref="R16">
    <cfRule type="cellIs" dxfId="3159" priority="3159" stopIfTrue="1" operator="notEqual">
      <formula>W12</formula>
    </cfRule>
    <cfRule type="expression" dxfId="3158" priority="3160" stopIfTrue="1">
      <formula>$G$9=7</formula>
    </cfRule>
  </conditionalFormatting>
  <conditionalFormatting sqref="S16">
    <cfRule type="cellIs" dxfId="3157" priority="3157" stopIfTrue="1" operator="notEqual">
      <formula>V12</formula>
    </cfRule>
    <cfRule type="expression" dxfId="3156" priority="3158" stopIfTrue="1">
      <formula>$G$9=7</formula>
    </cfRule>
  </conditionalFormatting>
  <conditionalFormatting sqref="P18">
    <cfRule type="cellIs" dxfId="3155" priority="3155" stopIfTrue="1" operator="notEqual">
      <formula>Y10</formula>
    </cfRule>
    <cfRule type="expression" dxfId="3154" priority="3156" stopIfTrue="1">
      <formula>$G$9=7</formula>
    </cfRule>
  </conditionalFormatting>
  <conditionalFormatting sqref="Q18">
    <cfRule type="cellIs" dxfId="3153" priority="3153" stopIfTrue="1" operator="notEqual">
      <formula>X10</formula>
    </cfRule>
    <cfRule type="expression" dxfId="3152" priority="3154" stopIfTrue="1">
      <formula>$G$9=7</formula>
    </cfRule>
  </conditionalFormatting>
  <conditionalFormatting sqref="X10">
    <cfRule type="cellIs" dxfId="3151" priority="3151" stopIfTrue="1" operator="notEqual">
      <formula>Q18</formula>
    </cfRule>
    <cfRule type="expression" dxfId="3150" priority="3152" stopIfTrue="1">
      <formula>$G$9=7</formula>
    </cfRule>
  </conditionalFormatting>
  <conditionalFormatting sqref="Y10">
    <cfRule type="cellIs" dxfId="3149" priority="3149" stopIfTrue="1" operator="notEqual">
      <formula>P18</formula>
    </cfRule>
    <cfRule type="expression" dxfId="3148" priority="3150" stopIfTrue="1">
      <formula>$G$9=7</formula>
    </cfRule>
  </conditionalFormatting>
  <conditionalFormatting sqref="V14">
    <cfRule type="cellIs" dxfId="3147" priority="3147" stopIfTrue="1" operator="notEqual">
      <formula>U16</formula>
    </cfRule>
    <cfRule type="expression" dxfId="3146" priority="3148" stopIfTrue="1">
      <formula>$G$9=8</formula>
    </cfRule>
  </conditionalFormatting>
  <conditionalFormatting sqref="W14">
    <cfRule type="cellIs" dxfId="3145" priority="3145" stopIfTrue="1" operator="notEqual">
      <formula>T16</formula>
    </cfRule>
    <cfRule type="expression" dxfId="3144" priority="3146" stopIfTrue="1">
      <formula>$G$9=8</formula>
    </cfRule>
  </conditionalFormatting>
  <conditionalFormatting sqref="T16">
    <cfRule type="cellIs" dxfId="3143" priority="3143" stopIfTrue="1" operator="notEqual">
      <formula>W14</formula>
    </cfRule>
    <cfRule type="expression" dxfId="3142" priority="3144" stopIfTrue="1">
      <formula>$G$9=8</formula>
    </cfRule>
  </conditionalFormatting>
  <conditionalFormatting sqref="AB8">
    <cfRule type="cellIs" dxfId="3141" priority="3141" stopIfTrue="1" operator="notEqual">
      <formula>O22</formula>
    </cfRule>
    <cfRule type="expression" dxfId="3140" priority="3142" stopIfTrue="1">
      <formula>$G$9=8</formula>
    </cfRule>
  </conditionalFormatting>
  <conditionalFormatting sqref="AC8">
    <cfRule type="cellIs" dxfId="3139" priority="3139" stopIfTrue="1" operator="notEqual">
      <formula>N22</formula>
    </cfRule>
    <cfRule type="expression" dxfId="3138" priority="3140" stopIfTrue="1">
      <formula>$G$9=8</formula>
    </cfRule>
  </conditionalFormatting>
  <conditionalFormatting sqref="AV32">
    <cfRule type="cellIs" dxfId="3137" priority="3137" stopIfTrue="1" operator="notEqual">
      <formula>AM42</formula>
    </cfRule>
    <cfRule type="expression" dxfId="3136" priority="3138" stopIfTrue="1">
      <formula>$N$7=3</formula>
    </cfRule>
  </conditionalFormatting>
  <conditionalFormatting sqref="AW32">
    <cfRule type="cellIs" dxfId="3135" priority="3135" stopIfTrue="1" operator="notEqual">
      <formula>AL42</formula>
    </cfRule>
    <cfRule type="expression" dxfId="3134" priority="3136" stopIfTrue="1">
      <formula>$N$7=3</formula>
    </cfRule>
  </conditionalFormatting>
  <conditionalFormatting sqref="AL42">
    <cfRule type="cellIs" dxfId="3133" priority="3133" stopIfTrue="1" operator="notEqual">
      <formula>AW32</formula>
    </cfRule>
    <cfRule type="expression" dxfId="3132" priority="3134" stopIfTrue="1">
      <formula>$N$7=3</formula>
    </cfRule>
  </conditionalFormatting>
  <conditionalFormatting sqref="AM42">
    <cfRule type="cellIs" dxfId="3131" priority="3131" stopIfTrue="1" operator="notEqual">
      <formula>AV32</formula>
    </cfRule>
    <cfRule type="expression" dxfId="3130" priority="3132" stopIfTrue="1">
      <formula>$N$7=3</formula>
    </cfRule>
  </conditionalFormatting>
  <conditionalFormatting sqref="X12">
    <cfRule type="cellIs" dxfId="3129" priority="3129" stopIfTrue="1" operator="notEqual">
      <formula>S18</formula>
    </cfRule>
    <cfRule type="expression" dxfId="3128" priority="3130" stopIfTrue="1">
      <formula>$G$9=8</formula>
    </cfRule>
  </conditionalFormatting>
  <conditionalFormatting sqref="Y12">
    <cfRule type="cellIs" dxfId="3127" priority="3127" stopIfTrue="1" operator="notEqual">
      <formula>R18</formula>
    </cfRule>
    <cfRule type="expression" dxfId="3126" priority="3128" stopIfTrue="1">
      <formula>$G$9=8</formula>
    </cfRule>
  </conditionalFormatting>
  <conditionalFormatting sqref="R18">
    <cfRule type="cellIs" dxfId="3125" priority="3125" stopIfTrue="1" operator="notEqual">
      <formula>Y12</formula>
    </cfRule>
    <cfRule type="expression" dxfId="3124" priority="3126" stopIfTrue="1">
      <formula>$G$9=8</formula>
    </cfRule>
  </conditionalFormatting>
  <conditionalFormatting sqref="S18">
    <cfRule type="cellIs" dxfId="3123" priority="3123" stopIfTrue="1" operator="notEqual">
      <formula>X12</formula>
    </cfRule>
    <cfRule type="expression" dxfId="3122" priority="3124" stopIfTrue="1">
      <formula>$G$9=8</formula>
    </cfRule>
  </conditionalFormatting>
  <conditionalFormatting sqref="T18">
    <cfRule type="cellIs" dxfId="3121" priority="3121" stopIfTrue="1" operator="notEqual">
      <formula>Y14</formula>
    </cfRule>
    <cfRule type="expression" dxfId="3120" priority="3122" stopIfTrue="1">
      <formula>$G$9=9</formula>
    </cfRule>
  </conditionalFormatting>
  <conditionalFormatting sqref="U18">
    <cfRule type="cellIs" dxfId="3119" priority="3119" stopIfTrue="1" operator="notEqual">
      <formula>X14</formula>
    </cfRule>
    <cfRule type="expression" dxfId="3118" priority="3120" stopIfTrue="1">
      <formula>$G$9=9</formula>
    </cfRule>
  </conditionalFormatting>
  <conditionalFormatting sqref="X14">
    <cfRule type="cellIs" dxfId="3117" priority="3117" stopIfTrue="1" operator="notEqual">
      <formula>U18</formula>
    </cfRule>
    <cfRule type="expression" dxfId="3116" priority="3118" stopIfTrue="1">
      <formula>$G$9=9</formula>
    </cfRule>
  </conditionalFormatting>
  <conditionalFormatting sqref="Y14">
    <cfRule type="cellIs" dxfId="3115" priority="3115" stopIfTrue="1" operator="notEqual">
      <formula>T18</formula>
    </cfRule>
    <cfRule type="expression" dxfId="3114" priority="3116" stopIfTrue="1">
      <formula>$G$9=9</formula>
    </cfRule>
  </conditionalFormatting>
  <conditionalFormatting sqref="R20">
    <cfRule type="cellIs" dxfId="3113" priority="3113" stopIfTrue="1" operator="notEqual">
      <formula>AA12</formula>
    </cfRule>
    <cfRule type="expression" dxfId="3112" priority="3114" stopIfTrue="1">
      <formula>$G$9=9</formula>
    </cfRule>
  </conditionalFormatting>
  <conditionalFormatting sqref="S20">
    <cfRule type="cellIs" dxfId="3111" priority="3111" stopIfTrue="1" operator="notEqual">
      <formula>Z12</formula>
    </cfRule>
    <cfRule type="expression" dxfId="3110" priority="3112" stopIfTrue="1">
      <formula>$G$9=9</formula>
    </cfRule>
  </conditionalFormatting>
  <conditionalFormatting sqref="Z12">
    <cfRule type="cellIs" dxfId="3109" priority="3109" stopIfTrue="1" operator="notEqual">
      <formula>S20</formula>
    </cfRule>
    <cfRule type="expression" dxfId="3108" priority="3110" stopIfTrue="1">
      <formula>$G$9=9</formula>
    </cfRule>
  </conditionalFormatting>
  <conditionalFormatting sqref="AA12">
    <cfRule type="cellIs" dxfId="3107" priority="3107" stopIfTrue="1" operator="notEqual">
      <formula>R20</formula>
    </cfRule>
    <cfRule type="expression" dxfId="3106" priority="3108" stopIfTrue="1">
      <formula>$G$9=9</formula>
    </cfRule>
  </conditionalFormatting>
  <conditionalFormatting sqref="P22">
    <cfRule type="cellIs" dxfId="3105" priority="3105" stopIfTrue="1" operator="notEqual">
      <formula>AC10</formula>
    </cfRule>
    <cfRule type="expression" dxfId="3104" priority="3106" stopIfTrue="1">
      <formula>$G$9=9</formula>
    </cfRule>
  </conditionalFormatting>
  <conditionalFormatting sqref="Q22">
    <cfRule type="cellIs" dxfId="3103" priority="3103" stopIfTrue="1" operator="notEqual">
      <formula>AB10</formula>
    </cfRule>
    <cfRule type="expression" dxfId="3102" priority="3104" stopIfTrue="1">
      <formula>$G$9=9</formula>
    </cfRule>
  </conditionalFormatting>
  <conditionalFormatting sqref="AB10">
    <cfRule type="cellIs" dxfId="3101" priority="3101" stopIfTrue="1" operator="notEqual">
      <formula>Q22</formula>
    </cfRule>
    <cfRule type="expression" dxfId="3100" priority="3102" stopIfTrue="1">
      <formula>$G$9=9</formula>
    </cfRule>
  </conditionalFormatting>
  <conditionalFormatting sqref="AC10">
    <cfRule type="cellIs" dxfId="3099" priority="3099" stopIfTrue="1" operator="notEqual">
      <formula>P22</formula>
    </cfRule>
    <cfRule type="expression" dxfId="3098" priority="3100" stopIfTrue="1">
      <formula>$G$9=9</formula>
    </cfRule>
  </conditionalFormatting>
  <conditionalFormatting sqref="N24">
    <cfRule type="cellIs" dxfId="3097" priority="3097" stopIfTrue="1" operator="notEqual">
      <formula>AE8</formula>
    </cfRule>
    <cfRule type="expression" dxfId="3096" priority="3098" stopIfTrue="1">
      <formula>$G$9=9</formula>
    </cfRule>
  </conditionalFormatting>
  <conditionalFormatting sqref="O24">
    <cfRule type="cellIs" dxfId="3095" priority="3095" stopIfTrue="1" operator="notEqual">
      <formula>AD8</formula>
    </cfRule>
    <cfRule type="expression" dxfId="3094" priority="3096" stopIfTrue="1">
      <formula>$G$9=9</formula>
    </cfRule>
  </conditionalFormatting>
  <conditionalFormatting sqref="AD8">
    <cfRule type="cellIs" dxfId="3093" priority="3093" stopIfTrue="1" operator="notEqual">
      <formula>O24</formula>
    </cfRule>
    <cfRule type="expression" dxfId="3092" priority="3094" stopIfTrue="1">
      <formula>$G$9=9</formula>
    </cfRule>
  </conditionalFormatting>
  <conditionalFormatting sqref="AE8">
    <cfRule type="cellIs" dxfId="3091" priority="3091" stopIfTrue="1" operator="notEqual">
      <formula>N24</formula>
    </cfRule>
    <cfRule type="expression" dxfId="3090" priority="3092" stopIfTrue="1">
      <formula>$G$9=9</formula>
    </cfRule>
  </conditionalFormatting>
  <conditionalFormatting sqref="Q12">
    <cfRule type="cellIs" dxfId="3089" priority="3089" stopIfTrue="1" operator="notEqual">
      <formula>R10</formula>
    </cfRule>
    <cfRule type="expression" dxfId="3088" priority="3090" stopIfTrue="1">
      <formula>$G$9=4</formula>
    </cfRule>
  </conditionalFormatting>
  <conditionalFormatting sqref="S14">
    <cfRule type="cellIs" dxfId="3087" priority="3087" stopIfTrue="1" operator="notEqual">
      <formula>T12</formula>
    </cfRule>
    <cfRule type="expression" dxfId="3086" priority="3088" stopIfTrue="1">
      <formula>$G$9=6</formula>
    </cfRule>
  </conditionalFormatting>
  <conditionalFormatting sqref="U16">
    <cfRule type="cellIs" dxfId="3085" priority="3085" stopIfTrue="1" operator="notEqual">
      <formula>V14</formula>
    </cfRule>
    <cfRule type="expression" dxfId="3084" priority="3086" stopIfTrue="1">
      <formula>$G$9=8</formula>
    </cfRule>
  </conditionalFormatting>
  <conditionalFormatting sqref="N12">
    <cfRule type="cellIs" dxfId="3083" priority="3083" stopIfTrue="1" operator="notEqual">
      <formula>S8</formula>
    </cfRule>
    <cfRule type="expression" dxfId="3082" priority="3084" stopIfTrue="1">
      <formula>$G$9=3</formula>
    </cfRule>
  </conditionalFormatting>
  <conditionalFormatting sqref="T8">
    <cfRule type="cellIs" dxfId="3081" priority="3081" stopIfTrue="1" operator="notEqual">
      <formula>O14</formula>
    </cfRule>
    <cfRule type="expression" dxfId="3080" priority="3082" stopIfTrue="1">
      <formula>$G$9=4</formula>
    </cfRule>
  </conditionalFormatting>
  <conditionalFormatting sqref="R10">
    <cfRule type="cellIs" dxfId="3079" priority="3079" stopIfTrue="1" operator="notEqual">
      <formula>Q12</formula>
    </cfRule>
    <cfRule type="expression" dxfId="3078" priority="3080" stopIfTrue="1">
      <formula>$G$9=4</formula>
    </cfRule>
  </conditionalFormatting>
  <conditionalFormatting sqref="X16">
    <cfRule type="cellIs" dxfId="3077" priority="3077" stopIfTrue="1" operator="notEqual">
      <formula>W18</formula>
    </cfRule>
    <cfRule type="expression" dxfId="3076" priority="3078" stopIfTrue="1">
      <formula>$G$9=10</formula>
    </cfRule>
  </conditionalFormatting>
  <conditionalFormatting sqref="Y16">
    <cfRule type="cellIs" dxfId="3075" priority="3075" stopIfTrue="1" operator="notEqual">
      <formula>V18</formula>
    </cfRule>
    <cfRule type="expression" dxfId="3074" priority="3076" stopIfTrue="1">
      <formula>$G$9=10</formula>
    </cfRule>
  </conditionalFormatting>
  <conditionalFormatting sqref="V18">
    <cfRule type="cellIs" dxfId="3073" priority="3073" stopIfTrue="1" operator="notEqual">
      <formula>Y16</formula>
    </cfRule>
    <cfRule type="expression" dxfId="3072" priority="3074" stopIfTrue="1">
      <formula>$G$9=10</formula>
    </cfRule>
  </conditionalFormatting>
  <conditionalFormatting sqref="W18">
    <cfRule type="cellIs" dxfId="3071" priority="3071" stopIfTrue="1" operator="notEqual">
      <formula>X16</formula>
    </cfRule>
    <cfRule type="expression" dxfId="3070" priority="3072" stopIfTrue="1">
      <formula>$G$9=10</formula>
    </cfRule>
  </conditionalFormatting>
  <conditionalFormatting sqref="AF8">
    <cfRule type="cellIs" dxfId="3069" priority="3069" stopIfTrue="1" operator="notEqual">
      <formula>O26</formula>
    </cfRule>
    <cfRule type="expression" dxfId="3068" priority="3070" stopIfTrue="1">
      <formula>$G$9=10</formula>
    </cfRule>
  </conditionalFormatting>
  <conditionalFormatting sqref="AG8">
    <cfRule type="cellIs" dxfId="3067" priority="3067" stopIfTrue="1" operator="notEqual">
      <formula>N26</formula>
    </cfRule>
    <cfRule type="expression" dxfId="3066" priority="3068" stopIfTrue="1">
      <formula>$G$9=10</formula>
    </cfRule>
  </conditionalFormatting>
  <conditionalFormatting sqref="AD10">
    <cfRule type="cellIs" dxfId="3065" priority="3065" stopIfTrue="1" operator="notEqual">
      <formula>Q24</formula>
    </cfRule>
    <cfRule type="expression" dxfId="3064" priority="3066" stopIfTrue="1">
      <formula>$G$9=10</formula>
    </cfRule>
  </conditionalFormatting>
  <conditionalFormatting sqref="AE10">
    <cfRule type="cellIs" dxfId="3063" priority="3063" stopIfTrue="1" operator="notEqual">
      <formula>P24</formula>
    </cfRule>
    <cfRule type="expression" dxfId="3062" priority="3064" stopIfTrue="1">
      <formula>$G$9=10</formula>
    </cfRule>
  </conditionalFormatting>
  <conditionalFormatting sqref="P24">
    <cfRule type="cellIs" dxfId="3061" priority="3061" stopIfTrue="1" operator="notEqual">
      <formula>AE10</formula>
    </cfRule>
    <cfRule type="expression" dxfId="3060" priority="3062" stopIfTrue="1">
      <formula>$G$9=10</formula>
    </cfRule>
  </conditionalFormatting>
  <conditionalFormatting sqref="Q24">
    <cfRule type="cellIs" dxfId="3059" priority="3059" stopIfTrue="1" operator="notEqual">
      <formula>AD10</formula>
    </cfRule>
    <cfRule type="expression" dxfId="3058" priority="3060" stopIfTrue="1">
      <formula>$G$9=10</formula>
    </cfRule>
  </conditionalFormatting>
  <conditionalFormatting sqref="AB12">
    <cfRule type="cellIs" dxfId="3057" priority="3057" stopIfTrue="1" operator="notEqual">
      <formula>S22</formula>
    </cfRule>
    <cfRule type="expression" dxfId="3056" priority="3058" stopIfTrue="1">
      <formula>$G$9=10</formula>
    </cfRule>
  </conditionalFormatting>
  <conditionalFormatting sqref="AC12">
    <cfRule type="cellIs" dxfId="3055" priority="3055" stopIfTrue="1" operator="notEqual">
      <formula>R22</formula>
    </cfRule>
    <cfRule type="expression" dxfId="3054" priority="3056" stopIfTrue="1">
      <formula>$G$9=10</formula>
    </cfRule>
  </conditionalFormatting>
  <conditionalFormatting sqref="R22">
    <cfRule type="cellIs" dxfId="3053" priority="3053" stopIfTrue="1" operator="notEqual">
      <formula>AC12</formula>
    </cfRule>
    <cfRule type="expression" dxfId="3052" priority="3054" stopIfTrue="1">
      <formula>$G$9=10</formula>
    </cfRule>
  </conditionalFormatting>
  <conditionalFormatting sqref="S22">
    <cfRule type="cellIs" dxfId="3051" priority="3051" stopIfTrue="1" operator="notEqual">
      <formula>AB12</formula>
    </cfRule>
    <cfRule type="expression" dxfId="3050" priority="3052" stopIfTrue="1">
      <formula>$G$9=10</formula>
    </cfRule>
  </conditionalFormatting>
  <conditionalFormatting sqref="Z14">
    <cfRule type="cellIs" dxfId="3049" priority="3049" stopIfTrue="1" operator="notEqual">
      <formula>U20</formula>
    </cfRule>
    <cfRule type="expression" dxfId="3048" priority="3050" stopIfTrue="1">
      <formula>$G$9=10</formula>
    </cfRule>
  </conditionalFormatting>
  <conditionalFormatting sqref="AA14">
    <cfRule type="cellIs" dxfId="3047" priority="3047" stopIfTrue="1" operator="notEqual">
      <formula>T20</formula>
    </cfRule>
    <cfRule type="expression" dxfId="3046" priority="3048" stopIfTrue="1">
      <formula>$G$9=10</formula>
    </cfRule>
  </conditionalFormatting>
  <conditionalFormatting sqref="T20">
    <cfRule type="cellIs" dxfId="3045" priority="3045" stopIfTrue="1" operator="notEqual">
      <formula>AA14</formula>
    </cfRule>
    <cfRule type="expression" dxfId="3044" priority="3046" stopIfTrue="1">
      <formula>$G$9=10</formula>
    </cfRule>
  </conditionalFormatting>
  <conditionalFormatting sqref="U20">
    <cfRule type="cellIs" dxfId="3043" priority="3043" stopIfTrue="1" operator="notEqual">
      <formula>Z14</formula>
    </cfRule>
    <cfRule type="expression" dxfId="3042" priority="3044" stopIfTrue="1">
      <formula>$G$9=10</formula>
    </cfRule>
  </conditionalFormatting>
  <conditionalFormatting sqref="AD12">
    <cfRule type="cellIs" dxfId="3041" priority="3041" stopIfTrue="1" operator="notEqual">
      <formula>S24</formula>
    </cfRule>
    <cfRule type="expression" dxfId="3040" priority="3042" stopIfTrue="1">
      <formula>$G$9=11</formula>
    </cfRule>
  </conditionalFormatting>
  <conditionalFormatting sqref="R24">
    <cfRule type="cellIs" dxfId="3039" priority="3039" stopIfTrue="1" operator="notEqual">
      <formula>AE12</formula>
    </cfRule>
    <cfRule type="expression" dxfId="3038" priority="3040" stopIfTrue="1">
      <formula>$G$9=11</formula>
    </cfRule>
  </conditionalFormatting>
  <conditionalFormatting sqref="S24">
    <cfRule type="cellIs" dxfId="3037" priority="3037" stopIfTrue="1" operator="notEqual">
      <formula>AD12</formula>
    </cfRule>
    <cfRule type="expression" dxfId="3036" priority="3038" stopIfTrue="1">
      <formula>$G$9=11</formula>
    </cfRule>
  </conditionalFormatting>
  <conditionalFormatting sqref="Z16">
    <cfRule type="cellIs" dxfId="3035" priority="3035" stopIfTrue="1" operator="notEqual">
      <formula>W20</formula>
    </cfRule>
    <cfRule type="expression" dxfId="3034" priority="3036" stopIfTrue="1">
      <formula>$G$9=11</formula>
    </cfRule>
  </conditionalFormatting>
  <conditionalFormatting sqref="AA16">
    <cfRule type="cellIs" dxfId="3033" priority="3033" stopIfTrue="1" operator="notEqual">
      <formula>V20</formula>
    </cfRule>
    <cfRule type="expression" dxfId="3032" priority="3034" stopIfTrue="1">
      <formula>$G$9=11</formula>
    </cfRule>
  </conditionalFormatting>
  <conditionalFormatting sqref="V20">
    <cfRule type="cellIs" dxfId="3031" priority="3031" stopIfTrue="1" operator="notEqual">
      <formula>AA16</formula>
    </cfRule>
    <cfRule type="expression" dxfId="3030" priority="3032" stopIfTrue="1">
      <formula>$G$9=11</formula>
    </cfRule>
  </conditionalFormatting>
  <conditionalFormatting sqref="W20">
    <cfRule type="cellIs" dxfId="3029" priority="3029" stopIfTrue="1" operator="notEqual">
      <formula>Z16</formula>
    </cfRule>
    <cfRule type="expression" dxfId="3028" priority="3030" stopIfTrue="1">
      <formula>$G$9=11</formula>
    </cfRule>
  </conditionalFormatting>
  <conditionalFormatting sqref="AB14">
    <cfRule type="cellIs" dxfId="3027" priority="3027" stopIfTrue="1" operator="notEqual">
      <formula>U22</formula>
    </cfRule>
    <cfRule type="expression" dxfId="3026" priority="3028" stopIfTrue="1">
      <formula>$G$9=11</formula>
    </cfRule>
  </conditionalFormatting>
  <conditionalFormatting sqref="AC14">
    <cfRule type="cellIs" dxfId="3025" priority="3025" stopIfTrue="1" operator="notEqual">
      <formula>T22</formula>
    </cfRule>
    <cfRule type="expression" dxfId="3024" priority="3026" stopIfTrue="1">
      <formula>$G$9=11</formula>
    </cfRule>
  </conditionalFormatting>
  <conditionalFormatting sqref="T22">
    <cfRule type="cellIs" dxfId="3023" priority="3023" stopIfTrue="1" operator="notEqual">
      <formula>AC14</formula>
    </cfRule>
    <cfRule type="expression" dxfId="3022" priority="3024" stopIfTrue="1">
      <formula>$G$9=11</formula>
    </cfRule>
  </conditionalFormatting>
  <conditionalFormatting sqref="U22">
    <cfRule type="cellIs" dxfId="3021" priority="3021" stopIfTrue="1" operator="notEqual">
      <formula>AB14</formula>
    </cfRule>
    <cfRule type="expression" dxfId="3020" priority="3022" stopIfTrue="1">
      <formula>$G$9=11</formula>
    </cfRule>
  </conditionalFormatting>
  <conditionalFormatting sqref="AE12">
    <cfRule type="cellIs" dxfId="3019" priority="3019" stopIfTrue="1" operator="notEqual">
      <formula>R24</formula>
    </cfRule>
    <cfRule type="expression" dxfId="3018" priority="3020" stopIfTrue="1">
      <formula>$G$9=11</formula>
    </cfRule>
  </conditionalFormatting>
  <conditionalFormatting sqref="P26">
    <cfRule type="cellIs" dxfId="3017" priority="3017" stopIfTrue="1" operator="notEqual">
      <formula>AG10</formula>
    </cfRule>
    <cfRule type="expression" dxfId="3016" priority="3018" stopIfTrue="1">
      <formula>$G$9=11</formula>
    </cfRule>
  </conditionalFormatting>
  <conditionalFormatting sqref="Q26">
    <cfRule type="cellIs" dxfId="3015" priority="3015" stopIfTrue="1" operator="notEqual">
      <formula>AF10</formula>
    </cfRule>
    <cfRule type="expression" dxfId="3014" priority="3016" stopIfTrue="1">
      <formula>$G$9=11</formula>
    </cfRule>
  </conditionalFormatting>
  <conditionalFormatting sqref="AF10">
    <cfRule type="cellIs" dxfId="3013" priority="3013" stopIfTrue="1" operator="notEqual">
      <formula>Q26</formula>
    </cfRule>
    <cfRule type="expression" dxfId="3012" priority="3014" stopIfTrue="1">
      <formula>$G$9=11</formula>
    </cfRule>
  </conditionalFormatting>
  <conditionalFormatting sqref="AG10">
    <cfRule type="cellIs" dxfId="3011" priority="3011" stopIfTrue="1" operator="notEqual">
      <formula>P26</formula>
    </cfRule>
    <cfRule type="expression" dxfId="3010" priority="3012" stopIfTrue="1">
      <formula>$G$9=11</formula>
    </cfRule>
  </conditionalFormatting>
  <conditionalFormatting sqref="AH8">
    <cfRule type="cellIs" dxfId="3009" priority="3009" stopIfTrue="1" operator="notEqual">
      <formula>O28</formula>
    </cfRule>
    <cfRule type="expression" dxfId="3008" priority="3010" stopIfTrue="1">
      <formula>$G$9=11</formula>
    </cfRule>
  </conditionalFormatting>
  <conditionalFormatting sqref="AI8">
    <cfRule type="cellIs" dxfId="3007" priority="3007" stopIfTrue="1" operator="notEqual">
      <formula>N28</formula>
    </cfRule>
    <cfRule type="expression" dxfId="3006" priority="3008" stopIfTrue="1">
      <formula>$G$9=11</formula>
    </cfRule>
  </conditionalFormatting>
  <conditionalFormatting sqref="N28">
    <cfRule type="cellIs" dxfId="3005" priority="3005" stopIfTrue="1" operator="notEqual">
      <formula>AI8</formula>
    </cfRule>
    <cfRule type="expression" dxfId="3004" priority="3006" stopIfTrue="1">
      <formula>$G$9=11</formula>
    </cfRule>
  </conditionalFormatting>
  <conditionalFormatting sqref="O28">
    <cfRule type="cellIs" dxfId="3003" priority="3003" stopIfTrue="1" operator="notEqual">
      <formula>AH8</formula>
    </cfRule>
    <cfRule type="expression" dxfId="3002" priority="3004" stopIfTrue="1">
      <formula>$G$9=11</formula>
    </cfRule>
  </conditionalFormatting>
  <conditionalFormatting sqref="X20">
    <cfRule type="cellIs" dxfId="3001" priority="3001" stopIfTrue="1" operator="notEqual">
      <formula>AA18</formula>
    </cfRule>
    <cfRule type="expression" dxfId="3000" priority="3002" stopIfTrue="1">
      <formula>$G$9=12</formula>
    </cfRule>
  </conditionalFormatting>
  <conditionalFormatting sqref="Y20">
    <cfRule type="cellIs" dxfId="2999" priority="2999" stopIfTrue="1" operator="notEqual">
      <formula>Z18</formula>
    </cfRule>
    <cfRule type="expression" dxfId="2998" priority="3000" stopIfTrue="1">
      <formula>$G$9=12</formula>
    </cfRule>
  </conditionalFormatting>
  <conditionalFormatting sqref="Z18">
    <cfRule type="cellIs" dxfId="2997" priority="2997" stopIfTrue="1" operator="notEqual">
      <formula>Y20</formula>
    </cfRule>
    <cfRule type="expression" dxfId="2996" priority="2998" stopIfTrue="1">
      <formula>$G$9=12</formula>
    </cfRule>
  </conditionalFormatting>
  <conditionalFormatting sqref="AA18">
    <cfRule type="cellIs" dxfId="2995" priority="2995" stopIfTrue="1" operator="notEqual">
      <formula>X20</formula>
    </cfRule>
    <cfRule type="expression" dxfId="2994" priority="2996" stopIfTrue="1">
      <formula>$G$9=12</formula>
    </cfRule>
  </conditionalFormatting>
  <conditionalFormatting sqref="AJ8">
    <cfRule type="cellIs" dxfId="2993" priority="2993" stopIfTrue="1" operator="notEqual">
      <formula>O30</formula>
    </cfRule>
    <cfRule type="expression" dxfId="2992" priority="2994" stopIfTrue="1">
      <formula>$G$9=12</formula>
    </cfRule>
  </conditionalFormatting>
  <conditionalFormatting sqref="AK8">
    <cfRule type="cellIs" dxfId="2991" priority="2991" stopIfTrue="1" operator="notEqual">
      <formula>N30</formula>
    </cfRule>
    <cfRule type="expression" dxfId="2990" priority="2992" stopIfTrue="1">
      <formula>$G$9=12</formula>
    </cfRule>
  </conditionalFormatting>
  <conditionalFormatting sqref="AH10">
    <cfRule type="cellIs" dxfId="2989" priority="2989" stopIfTrue="1" operator="notEqual">
      <formula>Q28</formula>
    </cfRule>
    <cfRule type="expression" dxfId="2988" priority="2990" stopIfTrue="1">
      <formula>$G$9=12</formula>
    </cfRule>
  </conditionalFormatting>
  <conditionalFormatting sqref="AI10">
    <cfRule type="cellIs" dxfId="2987" priority="2987" stopIfTrue="1" operator="notEqual">
      <formula>P28</formula>
    </cfRule>
    <cfRule type="expression" dxfId="2986" priority="2988" stopIfTrue="1">
      <formula>$G$9=12</formula>
    </cfRule>
  </conditionalFormatting>
  <conditionalFormatting sqref="AF12">
    <cfRule type="cellIs" dxfId="2985" priority="2985" stopIfTrue="1" operator="notEqual">
      <formula>S26</formula>
    </cfRule>
    <cfRule type="expression" dxfId="2984" priority="2986" stopIfTrue="1">
      <formula>$G$9=12</formula>
    </cfRule>
  </conditionalFormatting>
  <conditionalFormatting sqref="AG12">
    <cfRule type="cellIs" dxfId="2983" priority="2983" stopIfTrue="1" operator="notEqual">
      <formula>R26</formula>
    </cfRule>
    <cfRule type="expression" dxfId="2982" priority="2984" stopIfTrue="1">
      <formula>$G$9=12</formula>
    </cfRule>
  </conditionalFormatting>
  <conditionalFormatting sqref="R26">
    <cfRule type="cellIs" dxfId="2981" priority="2981" stopIfTrue="1" operator="notEqual">
      <formula>AG12</formula>
    </cfRule>
    <cfRule type="expression" dxfId="2980" priority="2982" stopIfTrue="1">
      <formula>$G$9=12</formula>
    </cfRule>
  </conditionalFormatting>
  <conditionalFormatting sqref="S26">
    <cfRule type="cellIs" dxfId="2979" priority="2979" stopIfTrue="1" operator="notEqual">
      <formula>AF12</formula>
    </cfRule>
    <cfRule type="expression" dxfId="2978" priority="2980" stopIfTrue="1">
      <formula>$G$9=12</formula>
    </cfRule>
  </conditionalFormatting>
  <conditionalFormatting sqref="AD14">
    <cfRule type="cellIs" dxfId="2977" priority="2977" stopIfTrue="1" operator="notEqual">
      <formula>U24</formula>
    </cfRule>
    <cfRule type="expression" dxfId="2976" priority="2978" stopIfTrue="1">
      <formula>$G$9=12</formula>
    </cfRule>
  </conditionalFormatting>
  <conditionalFormatting sqref="AE14">
    <cfRule type="cellIs" dxfId="2975" priority="2975" stopIfTrue="1" operator="notEqual">
      <formula>T24</formula>
    </cfRule>
    <cfRule type="expression" dxfId="2974" priority="2976" stopIfTrue="1">
      <formula>$G$9=12</formula>
    </cfRule>
  </conditionalFormatting>
  <conditionalFormatting sqref="T24">
    <cfRule type="cellIs" dxfId="2973" priority="2973" stopIfTrue="1" operator="notEqual">
      <formula>AE14</formula>
    </cfRule>
    <cfRule type="expression" dxfId="2972" priority="2974" stopIfTrue="1">
      <formula>$G$9=12</formula>
    </cfRule>
  </conditionalFormatting>
  <conditionalFormatting sqref="U24">
    <cfRule type="cellIs" dxfId="2971" priority="2971" stopIfTrue="1" operator="notEqual">
      <formula>AD14</formula>
    </cfRule>
    <cfRule type="expression" dxfId="2970" priority="2972" stopIfTrue="1">
      <formula>$G$9=12</formula>
    </cfRule>
  </conditionalFormatting>
  <conditionalFormatting sqref="AB16 AV36">
    <cfRule type="cellIs" dxfId="2969" priority="2969" stopIfTrue="1" operator="notEqual">
      <formula>W22</formula>
    </cfRule>
    <cfRule type="expression" dxfId="2968" priority="2970" stopIfTrue="1">
      <formula>$G$9=12</formula>
    </cfRule>
  </conditionalFormatting>
  <conditionalFormatting sqref="AC16 AW36">
    <cfRule type="cellIs" dxfId="2967" priority="2967" stopIfTrue="1" operator="notEqual">
      <formula>V22</formula>
    </cfRule>
    <cfRule type="expression" dxfId="2966" priority="2968" stopIfTrue="1">
      <formula>$G$9=12</formula>
    </cfRule>
  </conditionalFormatting>
  <conditionalFormatting sqref="V22 AP42">
    <cfRule type="cellIs" dxfId="2965" priority="2965" stopIfTrue="1" operator="notEqual">
      <formula>AC16</formula>
    </cfRule>
    <cfRule type="expression" dxfId="2964" priority="2966" stopIfTrue="1">
      <formula>$G$9=12</formula>
    </cfRule>
  </conditionalFormatting>
  <conditionalFormatting sqref="W22 AQ42">
    <cfRule type="cellIs" dxfId="2963" priority="2963" stopIfTrue="1" operator="notEqual">
      <formula>AB16</formula>
    </cfRule>
    <cfRule type="expression" dxfId="2962" priority="2964" stopIfTrue="1">
      <formula>$G$9=12</formula>
    </cfRule>
  </conditionalFormatting>
  <conditionalFormatting sqref="AB18">
    <cfRule type="cellIs" dxfId="2961" priority="2961" stopIfTrue="1" operator="notEqual">
      <formula>Y22</formula>
    </cfRule>
    <cfRule type="expression" dxfId="2960" priority="2962" stopIfTrue="1">
      <formula>$G$9=13</formula>
    </cfRule>
  </conditionalFormatting>
  <conditionalFormatting sqref="AC18">
    <cfRule type="cellIs" dxfId="2959" priority="2959" stopIfTrue="1" operator="notEqual">
      <formula>X22</formula>
    </cfRule>
    <cfRule type="expression" dxfId="2958" priority="2960" stopIfTrue="1">
      <formula>$G$9=13</formula>
    </cfRule>
  </conditionalFormatting>
  <conditionalFormatting sqref="X22">
    <cfRule type="cellIs" dxfId="2957" priority="2957" stopIfTrue="1" operator="notEqual">
      <formula>AC18</formula>
    </cfRule>
    <cfRule type="expression" dxfId="2956" priority="2958" stopIfTrue="1">
      <formula>$G$9=13</formula>
    </cfRule>
  </conditionalFormatting>
  <conditionalFormatting sqref="Y22">
    <cfRule type="cellIs" dxfId="2955" priority="2955" stopIfTrue="1" operator="notEqual">
      <formula>AB18</formula>
    </cfRule>
    <cfRule type="expression" dxfId="2954" priority="2956" stopIfTrue="1">
      <formula>$G$9=13</formula>
    </cfRule>
  </conditionalFormatting>
  <conditionalFormatting sqref="AD16">
    <cfRule type="cellIs" dxfId="2953" priority="2953" stopIfTrue="1" operator="notEqual">
      <formula>W24</formula>
    </cfRule>
    <cfRule type="expression" dxfId="2952" priority="2954" stopIfTrue="1">
      <formula>$G$9=13</formula>
    </cfRule>
  </conditionalFormatting>
  <conditionalFormatting sqref="AE16">
    <cfRule type="cellIs" dxfId="2951" priority="2951" stopIfTrue="1" operator="notEqual">
      <formula>V24</formula>
    </cfRule>
    <cfRule type="expression" dxfId="2950" priority="2952" stopIfTrue="1">
      <formula>$G$9=13</formula>
    </cfRule>
  </conditionalFormatting>
  <conditionalFormatting sqref="V24">
    <cfRule type="cellIs" dxfId="2949" priority="2949" stopIfTrue="1" operator="notEqual">
      <formula>AE16</formula>
    </cfRule>
    <cfRule type="expression" dxfId="2948" priority="2950" stopIfTrue="1">
      <formula>$G$9=13</formula>
    </cfRule>
  </conditionalFormatting>
  <conditionalFormatting sqref="W24">
    <cfRule type="cellIs" dxfId="2947" priority="2947" stopIfTrue="1" operator="notEqual">
      <formula>AD16</formula>
    </cfRule>
    <cfRule type="expression" dxfId="2946" priority="2948" stopIfTrue="1">
      <formula>$G$9=13</formula>
    </cfRule>
  </conditionalFormatting>
  <conditionalFormatting sqref="T26">
    <cfRule type="cellIs" dxfId="2945" priority="2945" stopIfTrue="1" operator="notEqual">
      <formula>AG14</formula>
    </cfRule>
    <cfRule type="expression" dxfId="2944" priority="2946" stopIfTrue="1">
      <formula>$G$9=13</formula>
    </cfRule>
  </conditionalFormatting>
  <conditionalFormatting sqref="U26">
    <cfRule type="cellIs" dxfId="2943" priority="2943" stopIfTrue="1" operator="notEqual">
      <formula>AF14</formula>
    </cfRule>
    <cfRule type="expression" dxfId="2942" priority="2944" stopIfTrue="1">
      <formula>$G$9=13</formula>
    </cfRule>
  </conditionalFormatting>
  <conditionalFormatting sqref="AF14">
    <cfRule type="cellIs" dxfId="2941" priority="2941" stopIfTrue="1" operator="notEqual">
      <formula>U26</formula>
    </cfRule>
    <cfRule type="expression" dxfId="2940" priority="2942" stopIfTrue="1">
      <formula>$G$9=13</formula>
    </cfRule>
  </conditionalFormatting>
  <conditionalFormatting sqref="AG14">
    <cfRule type="cellIs" dxfId="2939" priority="2939" stopIfTrue="1" operator="notEqual">
      <formula>T26</formula>
    </cfRule>
    <cfRule type="expression" dxfId="2938" priority="2940" stopIfTrue="1">
      <formula>$G$9=13</formula>
    </cfRule>
  </conditionalFormatting>
  <conditionalFormatting sqref="AH12">
    <cfRule type="cellIs" dxfId="2937" priority="2937" stopIfTrue="1" operator="notEqual">
      <formula>S28</formula>
    </cfRule>
    <cfRule type="expression" dxfId="2936" priority="2938" stopIfTrue="1">
      <formula>$G$9=13</formula>
    </cfRule>
  </conditionalFormatting>
  <conditionalFormatting sqref="AI12">
    <cfRule type="cellIs" dxfId="2935" priority="2935" stopIfTrue="1" operator="notEqual">
      <formula>R28</formula>
    </cfRule>
    <cfRule type="expression" dxfId="2934" priority="2936" stopIfTrue="1">
      <formula>$G$9=13</formula>
    </cfRule>
  </conditionalFormatting>
  <conditionalFormatting sqref="R28">
    <cfRule type="cellIs" dxfId="2933" priority="2933" stopIfTrue="1" operator="notEqual">
      <formula>AI12</formula>
    </cfRule>
    <cfRule type="expression" dxfId="2932" priority="2934" stopIfTrue="1">
      <formula>$G$9=13</formula>
    </cfRule>
  </conditionalFormatting>
  <conditionalFormatting sqref="S28">
    <cfRule type="cellIs" dxfId="2931" priority="2931" stopIfTrue="1" operator="notEqual">
      <formula>AH12</formula>
    </cfRule>
    <cfRule type="expression" dxfId="2930" priority="2932" stopIfTrue="1">
      <formula>$G$9=13</formula>
    </cfRule>
  </conditionalFormatting>
  <conditionalFormatting sqref="AJ10">
    <cfRule type="cellIs" dxfId="2929" priority="2929" stopIfTrue="1" operator="notEqual">
      <formula>Q30</formula>
    </cfRule>
    <cfRule type="expression" dxfId="2928" priority="2930" stopIfTrue="1">
      <formula>$G$9=13</formula>
    </cfRule>
  </conditionalFormatting>
  <conditionalFormatting sqref="AK10">
    <cfRule type="cellIs" dxfId="2927" priority="2927" stopIfTrue="1" operator="notEqual">
      <formula>P30</formula>
    </cfRule>
    <cfRule type="expression" dxfId="2926" priority="2928" stopIfTrue="1">
      <formula>$G$9=13</formula>
    </cfRule>
  </conditionalFormatting>
  <conditionalFormatting sqref="AL8">
    <cfRule type="cellIs" dxfId="2925" priority="2925" stopIfTrue="1" operator="notEqual">
      <formula>O32</formula>
    </cfRule>
    <cfRule type="expression" dxfId="2924" priority="2926" stopIfTrue="1">
      <formula>$G$9=13</formula>
    </cfRule>
  </conditionalFormatting>
  <conditionalFormatting sqref="AM8">
    <cfRule type="cellIs" dxfId="2923" priority="2923" stopIfTrue="1" operator="notEqual">
      <formula>N32</formula>
    </cfRule>
    <cfRule type="expression" dxfId="2922" priority="2924" stopIfTrue="1">
      <formula>$G$9=13</formula>
    </cfRule>
  </conditionalFormatting>
  <conditionalFormatting sqref="N32">
    <cfRule type="cellIs" dxfId="2921" priority="2921" stopIfTrue="1" operator="notEqual">
      <formula>AM8</formula>
    </cfRule>
    <cfRule type="expression" dxfId="2920" priority="2922" stopIfTrue="1">
      <formula>$G$9=13</formula>
    </cfRule>
  </conditionalFormatting>
  <conditionalFormatting sqref="O32">
    <cfRule type="cellIs" dxfId="2919" priority="2919" stopIfTrue="1" operator="notEqual">
      <formula>AL8</formula>
    </cfRule>
    <cfRule type="expression" dxfId="2918" priority="2920" stopIfTrue="1">
      <formula>$G$9=13</formula>
    </cfRule>
  </conditionalFormatting>
  <conditionalFormatting sqref="AT10">
    <cfRule type="cellIs" dxfId="2917" priority="2917" stopIfTrue="1" operator="notEqual">
      <formula>Q40</formula>
    </cfRule>
    <cfRule type="expression" dxfId="2916" priority="2918" stopIfTrue="1">
      <formula>$N$7=5</formula>
    </cfRule>
  </conditionalFormatting>
  <conditionalFormatting sqref="AU10">
    <cfRule type="cellIs" dxfId="2915" priority="2915" stopIfTrue="1" operator="notEqual">
      <formula>P40</formula>
    </cfRule>
    <cfRule type="expression" dxfId="2914" priority="2916" stopIfTrue="1">
      <formula>$N$7=5</formula>
    </cfRule>
  </conditionalFormatting>
  <conditionalFormatting sqref="P40">
    <cfRule type="cellIs" dxfId="2913" priority="2913" stopIfTrue="1" operator="notEqual">
      <formula>AU10</formula>
    </cfRule>
    <cfRule type="expression" dxfId="2912" priority="2914" stopIfTrue="1">
      <formula>$N$7=5</formula>
    </cfRule>
  </conditionalFormatting>
  <conditionalFormatting sqref="Q40">
    <cfRule type="cellIs" dxfId="2911" priority="2911" stopIfTrue="1" operator="notEqual">
      <formula>AT10</formula>
    </cfRule>
    <cfRule type="expression" dxfId="2910" priority="2912" stopIfTrue="1">
      <formula>$N$7=5</formula>
    </cfRule>
  </conditionalFormatting>
  <conditionalFormatting sqref="AR34">
    <cfRule type="cellIs" dxfId="2909" priority="2909" stopIfTrue="1" operator="notEqual">
      <formula>AO38</formula>
    </cfRule>
    <cfRule type="expression" dxfId="2908" priority="2910" stopIfTrue="1">
      <formula>$N$7=2</formula>
    </cfRule>
  </conditionalFormatting>
  <conditionalFormatting sqref="AS34">
    <cfRule type="cellIs" dxfId="2907" priority="2907" stopIfTrue="1" operator="notEqual">
      <formula>AN38</formula>
    </cfRule>
    <cfRule type="expression" dxfId="2906" priority="2908" stopIfTrue="1">
      <formula>$N$7=2</formula>
    </cfRule>
  </conditionalFormatting>
  <conditionalFormatting sqref="AN38">
    <cfRule type="cellIs" dxfId="2905" priority="2905" stopIfTrue="1" operator="notEqual">
      <formula>AS34</formula>
    </cfRule>
    <cfRule type="expression" dxfId="2904" priority="2906" stopIfTrue="1">
      <formula>$N$7=2</formula>
    </cfRule>
  </conditionalFormatting>
  <conditionalFormatting sqref="AO38">
    <cfRule type="cellIs" dxfId="2903" priority="2903" stopIfTrue="1" operator="notEqual">
      <formula>AR34</formula>
    </cfRule>
    <cfRule type="expression" dxfId="2902" priority="2904" stopIfTrue="1">
      <formula>$N$7=2</formula>
    </cfRule>
  </conditionalFormatting>
  <conditionalFormatting sqref="AB20">
    <cfRule type="cellIs" dxfId="2901" priority="2901" stopIfTrue="1" operator="notEqual">
      <formula>AA22</formula>
    </cfRule>
    <cfRule type="expression" dxfId="2900" priority="2902" stopIfTrue="1">
      <formula>$G$9=14</formula>
    </cfRule>
  </conditionalFormatting>
  <conditionalFormatting sqref="Z22">
    <cfRule type="cellIs" dxfId="2899" priority="2899" stopIfTrue="1" operator="notEqual">
      <formula>AC20</formula>
    </cfRule>
    <cfRule type="expression" dxfId="2898" priority="2900" stopIfTrue="1">
      <formula>$G$9=14</formula>
    </cfRule>
  </conditionalFormatting>
  <conditionalFormatting sqref="AA22">
    <cfRule type="cellIs" dxfId="2897" priority="2897" stopIfTrue="1" operator="notEqual">
      <formula>AB20</formula>
    </cfRule>
    <cfRule type="expression" dxfId="2896" priority="2898" stopIfTrue="1">
      <formula>$G$9=14</formula>
    </cfRule>
  </conditionalFormatting>
  <conditionalFormatting sqref="AN8">
    <cfRule type="cellIs" dxfId="2895" priority="2895" stopIfTrue="1" operator="notEqual">
      <formula>O34</formula>
    </cfRule>
    <cfRule type="expression" dxfId="2894" priority="2896" stopIfTrue="1">
      <formula>$G$9=14</formula>
    </cfRule>
  </conditionalFormatting>
  <conditionalFormatting sqref="AO8">
    <cfRule type="cellIs" dxfId="2893" priority="2893" stopIfTrue="1" operator="notEqual">
      <formula>N34</formula>
    </cfRule>
    <cfRule type="expression" dxfId="2892" priority="2894" stopIfTrue="1">
      <formula>$G$9=14</formula>
    </cfRule>
  </conditionalFormatting>
  <conditionalFormatting sqref="N34">
    <cfRule type="cellIs" dxfId="2891" priority="2891" stopIfTrue="1" operator="notEqual">
      <formula>AO8</formula>
    </cfRule>
    <cfRule type="expression" dxfId="2890" priority="2892" stopIfTrue="1">
      <formula>$G$9=14</formula>
    </cfRule>
  </conditionalFormatting>
  <conditionalFormatting sqref="O34">
    <cfRule type="cellIs" dxfId="2889" priority="2889" stopIfTrue="1" operator="notEqual">
      <formula>AN8</formula>
    </cfRule>
    <cfRule type="expression" dxfId="2888" priority="2890" stopIfTrue="1">
      <formula>$G$9=14</formula>
    </cfRule>
  </conditionalFormatting>
  <conditionalFormatting sqref="AL10">
    <cfRule type="cellIs" dxfId="2887" priority="2887" stopIfTrue="1" operator="notEqual">
      <formula>Q32</formula>
    </cfRule>
    <cfRule type="expression" dxfId="2886" priority="2888" stopIfTrue="1">
      <formula>$G$9=14</formula>
    </cfRule>
  </conditionalFormatting>
  <conditionalFormatting sqref="AM10">
    <cfRule type="cellIs" dxfId="2885" priority="2885" stopIfTrue="1" operator="notEqual">
      <formula>P32</formula>
    </cfRule>
    <cfRule type="expression" dxfId="2884" priority="2886" stopIfTrue="1">
      <formula>$G$9=14</formula>
    </cfRule>
  </conditionalFormatting>
  <conditionalFormatting sqref="AJ12">
    <cfRule type="cellIs" dxfId="2883" priority="2883" stopIfTrue="1" operator="notEqual">
      <formula>S30</formula>
    </cfRule>
    <cfRule type="expression" dxfId="2882" priority="2884" stopIfTrue="1">
      <formula>$G$9=14</formula>
    </cfRule>
  </conditionalFormatting>
  <conditionalFormatting sqref="AK12">
    <cfRule type="cellIs" dxfId="2881" priority="2881" stopIfTrue="1" operator="notEqual">
      <formula>R30</formula>
    </cfRule>
    <cfRule type="expression" dxfId="2880" priority="2882" stopIfTrue="1">
      <formula>$G$9=14</formula>
    </cfRule>
  </conditionalFormatting>
  <conditionalFormatting sqref="P32">
    <cfRule type="cellIs" dxfId="2879" priority="2879" stopIfTrue="1" operator="notEqual">
      <formula>AM10</formula>
    </cfRule>
    <cfRule type="expression" dxfId="2878" priority="2880" stopIfTrue="1">
      <formula>$G$9=14</formula>
    </cfRule>
  </conditionalFormatting>
  <conditionalFormatting sqref="Q32">
    <cfRule type="cellIs" dxfId="2877" priority="2877" stopIfTrue="1" operator="notEqual">
      <formula>AL10</formula>
    </cfRule>
    <cfRule type="expression" dxfId="2876" priority="2878" stopIfTrue="1">
      <formula>$G$9=14</formula>
    </cfRule>
  </conditionalFormatting>
  <conditionalFormatting sqref="R30">
    <cfRule type="cellIs" dxfId="2875" priority="2875" stopIfTrue="1" operator="notEqual">
      <formula>AK12</formula>
    </cfRule>
    <cfRule type="expression" dxfId="2874" priority="2876" stopIfTrue="1">
      <formula>$G$9=14</formula>
    </cfRule>
  </conditionalFormatting>
  <conditionalFormatting sqref="S30">
    <cfRule type="cellIs" dxfId="2873" priority="2873" stopIfTrue="1" operator="notEqual">
      <formula>AJ12</formula>
    </cfRule>
    <cfRule type="expression" dxfId="2872" priority="2874" stopIfTrue="1">
      <formula>$G$9=14</formula>
    </cfRule>
  </conditionalFormatting>
  <conditionalFormatting sqref="T28">
    <cfRule type="cellIs" dxfId="2871" priority="2871" stopIfTrue="1" operator="notEqual">
      <formula>AI14</formula>
    </cfRule>
    <cfRule type="expression" dxfId="2870" priority="2872" stopIfTrue="1">
      <formula>$G$9=14</formula>
    </cfRule>
  </conditionalFormatting>
  <conditionalFormatting sqref="U28">
    <cfRule type="cellIs" dxfId="2869" priority="2869" stopIfTrue="1" operator="notEqual">
      <formula>AH14</formula>
    </cfRule>
    <cfRule type="expression" dxfId="2868" priority="2870" stopIfTrue="1">
      <formula>$G$9=14</formula>
    </cfRule>
  </conditionalFormatting>
  <conditionalFormatting sqref="AH14">
    <cfRule type="cellIs" dxfId="2867" priority="2867" stopIfTrue="1" operator="notEqual">
      <formula>U28</formula>
    </cfRule>
    <cfRule type="expression" dxfId="2866" priority="2868" stopIfTrue="1">
      <formula>$G$9=14</formula>
    </cfRule>
  </conditionalFormatting>
  <conditionalFormatting sqref="AI14">
    <cfRule type="cellIs" dxfId="2865" priority="2865" stopIfTrue="1" operator="notEqual">
      <formula>T28</formula>
    </cfRule>
    <cfRule type="expression" dxfId="2864" priority="2866" stopIfTrue="1">
      <formula>$G$9=14</formula>
    </cfRule>
  </conditionalFormatting>
  <conditionalFormatting sqref="AF16">
    <cfRule type="cellIs" dxfId="2863" priority="2863" stopIfTrue="1" operator="notEqual">
      <formula>W26</formula>
    </cfRule>
    <cfRule type="expression" dxfId="2862" priority="2864" stopIfTrue="1">
      <formula>$G$9=14</formula>
    </cfRule>
  </conditionalFormatting>
  <conditionalFormatting sqref="AG16">
    <cfRule type="cellIs" dxfId="2861" priority="2861" stopIfTrue="1" operator="notEqual">
      <formula>V26</formula>
    </cfRule>
    <cfRule type="expression" dxfId="2860" priority="2862" stopIfTrue="1">
      <formula>$G$9=14</formula>
    </cfRule>
  </conditionalFormatting>
  <conditionalFormatting sqref="AD18">
    <cfRule type="cellIs" dxfId="2859" priority="2859" stopIfTrue="1" operator="notEqual">
      <formula>Y24</formula>
    </cfRule>
    <cfRule type="expression" dxfId="2858" priority="2860" stopIfTrue="1">
      <formula>$G$9=14</formula>
    </cfRule>
  </conditionalFormatting>
  <conditionalFormatting sqref="AE18">
    <cfRule type="cellIs" dxfId="2857" priority="2857" stopIfTrue="1" operator="notEqual">
      <formula>X24</formula>
    </cfRule>
    <cfRule type="expression" dxfId="2856" priority="2858" stopIfTrue="1">
      <formula>$G$9=14</formula>
    </cfRule>
  </conditionalFormatting>
  <conditionalFormatting sqref="AC20">
    <cfRule type="cellIs" dxfId="2855" priority="2855" stopIfTrue="1" operator="notEqual">
      <formula>Z22</formula>
    </cfRule>
    <cfRule type="expression" dxfId="2854" priority="2856" stopIfTrue="1">
      <formula>$G$9=14</formula>
    </cfRule>
  </conditionalFormatting>
  <conditionalFormatting sqref="V26">
    <cfRule type="cellIs" dxfId="2853" priority="2853" stopIfTrue="1" operator="notEqual">
      <formula>AG16</formula>
    </cfRule>
    <cfRule type="expression" dxfId="2852" priority="2854" stopIfTrue="1">
      <formula>$G$9=14</formula>
    </cfRule>
  </conditionalFormatting>
  <conditionalFormatting sqref="W26">
    <cfRule type="cellIs" dxfId="2851" priority="2851" stopIfTrue="1" operator="notEqual">
      <formula>AF16</formula>
    </cfRule>
    <cfRule type="expression" dxfId="2850" priority="2852" stopIfTrue="1">
      <formula>$G$9=14</formula>
    </cfRule>
  </conditionalFormatting>
  <conditionalFormatting sqref="X24">
    <cfRule type="cellIs" dxfId="2849" priority="2849" stopIfTrue="1" operator="notEqual">
      <formula>AE18</formula>
    </cfRule>
    <cfRule type="expression" dxfId="2848" priority="2850" stopIfTrue="1">
      <formula>$G$9=14</formula>
    </cfRule>
  </conditionalFormatting>
  <conditionalFormatting sqref="Y24">
    <cfRule type="cellIs" dxfId="2847" priority="2847" stopIfTrue="1" operator="notEqual">
      <formula>AD18</formula>
    </cfRule>
    <cfRule type="expression" dxfId="2846" priority="2848" stopIfTrue="1">
      <formula>$G$9=14</formula>
    </cfRule>
  </conditionalFormatting>
  <conditionalFormatting sqref="AJ14">
    <cfRule type="cellIs" dxfId="2845" priority="2845" stopIfTrue="1" operator="notEqual">
      <formula>U30</formula>
    </cfRule>
    <cfRule type="expression" dxfId="2844" priority="2846" stopIfTrue="1">
      <formula>$G$9=15</formula>
    </cfRule>
  </conditionalFormatting>
  <conditionalFormatting sqref="AK14">
    <cfRule type="cellIs" dxfId="2843" priority="2843" stopIfTrue="1" operator="notEqual">
      <formula>T30</formula>
    </cfRule>
    <cfRule type="expression" dxfId="2842" priority="2844" stopIfTrue="1">
      <formula>$G$9=15</formula>
    </cfRule>
  </conditionalFormatting>
  <conditionalFormatting sqref="T30">
    <cfRule type="cellIs" dxfId="2841" priority="2841" stopIfTrue="1" operator="notEqual">
      <formula>AK14</formula>
    </cfRule>
    <cfRule type="expression" dxfId="2840" priority="2842" stopIfTrue="1">
      <formula>$G$9=15</formula>
    </cfRule>
  </conditionalFormatting>
  <conditionalFormatting sqref="U30">
    <cfRule type="cellIs" dxfId="2839" priority="2839" stopIfTrue="1" operator="notEqual">
      <formula>AJ14</formula>
    </cfRule>
    <cfRule type="expression" dxfId="2838" priority="2840" stopIfTrue="1">
      <formula>$G$9=15</formula>
    </cfRule>
  </conditionalFormatting>
  <conditionalFormatting sqref="AD20">
    <cfRule type="cellIs" dxfId="2837" priority="2837" stopIfTrue="1" operator="notEqual">
      <formula>AA24</formula>
    </cfRule>
    <cfRule type="expression" dxfId="2836" priority="2838" stopIfTrue="1">
      <formula>$G$9=15</formula>
    </cfRule>
  </conditionalFormatting>
  <conditionalFormatting sqref="AE20">
    <cfRule type="cellIs" dxfId="2835" priority="2835" stopIfTrue="1" operator="notEqual">
      <formula>Z24</formula>
    </cfRule>
    <cfRule type="expression" dxfId="2834" priority="2836" stopIfTrue="1">
      <formula>$G$9=15</formula>
    </cfRule>
  </conditionalFormatting>
  <conditionalFormatting sqref="Z24">
    <cfRule type="cellIs" dxfId="2833" priority="2833" stopIfTrue="1" operator="notEqual">
      <formula>AE20</formula>
    </cfRule>
    <cfRule type="expression" dxfId="2832" priority="2834" stopIfTrue="1">
      <formula>$G$9=15</formula>
    </cfRule>
  </conditionalFormatting>
  <conditionalFormatting sqref="AA24">
    <cfRule type="cellIs" dxfId="2831" priority="2831" stopIfTrue="1" operator="notEqual">
      <formula>AD20</formula>
    </cfRule>
    <cfRule type="expression" dxfId="2830" priority="2832" stopIfTrue="1">
      <formula>$G$9=15</formula>
    </cfRule>
  </conditionalFormatting>
  <conditionalFormatting sqref="AF18">
    <cfRule type="cellIs" dxfId="2829" priority="2829" stopIfTrue="1" operator="notEqual">
      <formula>Y26</formula>
    </cfRule>
    <cfRule type="expression" dxfId="2828" priority="2830" stopIfTrue="1">
      <formula>$G$9=15</formula>
    </cfRule>
  </conditionalFormatting>
  <conditionalFormatting sqref="AG18">
    <cfRule type="cellIs" dxfId="2827" priority="2827" stopIfTrue="1" operator="notEqual">
      <formula>X26</formula>
    </cfRule>
    <cfRule type="expression" dxfId="2826" priority="2828" stopIfTrue="1">
      <formula>$G$9=15</formula>
    </cfRule>
  </conditionalFormatting>
  <conditionalFormatting sqref="X26">
    <cfRule type="cellIs" dxfId="2825" priority="2825" stopIfTrue="1" operator="notEqual">
      <formula>AG18</formula>
    </cfRule>
    <cfRule type="expression" dxfId="2824" priority="2826" stopIfTrue="1">
      <formula>$G$9=15</formula>
    </cfRule>
  </conditionalFormatting>
  <conditionalFormatting sqref="Y26">
    <cfRule type="cellIs" dxfId="2823" priority="2823" stopIfTrue="1" operator="notEqual">
      <formula>AF18</formula>
    </cfRule>
    <cfRule type="expression" dxfId="2822" priority="2824" stopIfTrue="1">
      <formula>$G$9=15</formula>
    </cfRule>
  </conditionalFormatting>
  <conditionalFormatting sqref="AH16">
    <cfRule type="cellIs" dxfId="2821" priority="2821" stopIfTrue="1" operator="notEqual">
      <formula>W28</formula>
    </cfRule>
    <cfRule type="expression" dxfId="2820" priority="2822" stopIfTrue="1">
      <formula>$G$9=15</formula>
    </cfRule>
  </conditionalFormatting>
  <conditionalFormatting sqref="AI16">
    <cfRule type="cellIs" dxfId="2819" priority="2819" stopIfTrue="1" operator="notEqual">
      <formula>V28</formula>
    </cfRule>
    <cfRule type="expression" dxfId="2818" priority="2820" stopIfTrue="1">
      <formula>$G$9=15</formula>
    </cfRule>
  </conditionalFormatting>
  <conditionalFormatting sqref="V28">
    <cfRule type="cellIs" dxfId="2817" priority="2817" stopIfTrue="1" operator="notEqual">
      <formula>AI16</formula>
    </cfRule>
    <cfRule type="expression" dxfId="2816" priority="2818" stopIfTrue="1">
      <formula>$G$9=15</formula>
    </cfRule>
  </conditionalFormatting>
  <conditionalFormatting sqref="W28">
    <cfRule type="cellIs" dxfId="2815" priority="2815" stopIfTrue="1" operator="notEqual">
      <formula>AH16</formula>
    </cfRule>
    <cfRule type="expression" dxfId="2814" priority="2816" stopIfTrue="1">
      <formula>$G$9=15</formula>
    </cfRule>
  </conditionalFormatting>
  <conditionalFormatting sqref="AV22">
    <cfRule type="cellIs" dxfId="2813" priority="2813" stopIfTrue="1" operator="notEqual">
      <formula>AC42</formula>
    </cfRule>
    <cfRule type="expression" dxfId="2812" priority="2814" stopIfTrue="1">
      <formula>$N$7=12</formula>
    </cfRule>
  </conditionalFormatting>
  <conditionalFormatting sqref="AW22">
    <cfRule type="cellIs" dxfId="2811" priority="2811" stopIfTrue="1" operator="notEqual">
      <formula>AB42</formula>
    </cfRule>
    <cfRule type="expression" dxfId="2810" priority="2812" stopIfTrue="1">
      <formula>$N$7=12</formula>
    </cfRule>
  </conditionalFormatting>
  <conditionalFormatting sqref="AB42">
    <cfRule type="cellIs" dxfId="2809" priority="2809" stopIfTrue="1" operator="notEqual">
      <formula>AW22</formula>
    </cfRule>
    <cfRule type="expression" dxfId="2808" priority="2810" stopIfTrue="1">
      <formula>$N$7=12</formula>
    </cfRule>
  </conditionalFormatting>
  <conditionalFormatting sqref="AC42">
    <cfRule type="cellIs" dxfId="2807" priority="2807" stopIfTrue="1" operator="notEqual">
      <formula>AV22</formula>
    </cfRule>
    <cfRule type="expression" dxfId="2806" priority="2808" stopIfTrue="1">
      <formula>$N$7=12</formula>
    </cfRule>
  </conditionalFormatting>
  <conditionalFormatting sqref="AN10">
    <cfRule type="cellIs" dxfId="2805" priority="2805" stopIfTrue="1" operator="notEqual">
      <formula>Q34</formula>
    </cfRule>
    <cfRule type="expression" dxfId="2804" priority="2806" stopIfTrue="1">
      <formula>$G$9=15</formula>
    </cfRule>
  </conditionalFormatting>
  <conditionalFormatting sqref="AO10">
    <cfRule type="cellIs" dxfId="2803" priority="2803" stopIfTrue="1" operator="notEqual">
      <formula>P34</formula>
    </cfRule>
    <cfRule type="expression" dxfId="2802" priority="2804" stopIfTrue="1">
      <formula>$G$9=15</formula>
    </cfRule>
  </conditionalFormatting>
  <conditionalFormatting sqref="P34">
    <cfRule type="cellIs" dxfId="2801" priority="2801" stopIfTrue="1" operator="notEqual">
      <formula>AO10</formula>
    </cfRule>
    <cfRule type="expression" dxfId="2800" priority="2802" stopIfTrue="1">
      <formula>$G$9=15</formula>
    </cfRule>
  </conditionalFormatting>
  <conditionalFormatting sqref="Q34">
    <cfRule type="cellIs" dxfId="2799" priority="2799" stopIfTrue="1" operator="notEqual">
      <formula>AN10</formula>
    </cfRule>
    <cfRule type="expression" dxfId="2798" priority="2800" stopIfTrue="1">
      <formula>$G$9=15</formula>
    </cfRule>
  </conditionalFormatting>
  <conditionalFormatting sqref="N36">
    <cfRule type="cellIs" dxfId="2797" priority="2797" stopIfTrue="1" operator="notEqual">
      <formula>AQ8</formula>
    </cfRule>
    <cfRule type="expression" dxfId="2796" priority="2798" stopIfTrue="1">
      <formula>$N$7=2</formula>
    </cfRule>
  </conditionalFormatting>
  <conditionalFormatting sqref="O36">
    <cfRule type="cellIs" dxfId="2795" priority="2795" stopIfTrue="1" operator="notEqual">
      <formula>AP8</formula>
    </cfRule>
    <cfRule type="expression" dxfId="2794" priority="2796" stopIfTrue="1">
      <formula>$N$7=2</formula>
    </cfRule>
  </conditionalFormatting>
  <conditionalFormatting sqref="AV8">
    <cfRule type="cellIs" dxfId="2793" priority="2793" stopIfTrue="1" operator="notEqual">
      <formula>O42</formula>
    </cfRule>
    <cfRule type="expression" dxfId="2792" priority="2794" stopIfTrue="1">
      <formula>$N$7=5</formula>
    </cfRule>
  </conditionalFormatting>
  <conditionalFormatting sqref="AW8">
    <cfRule type="cellIs" dxfId="2791" priority="2791" stopIfTrue="1" operator="notEqual">
      <formula>N42</formula>
    </cfRule>
    <cfRule type="expression" dxfId="2790" priority="2792" stopIfTrue="1">
      <formula>$N$7=5</formula>
    </cfRule>
  </conditionalFormatting>
  <conditionalFormatting sqref="AR12">
    <cfRule type="cellIs" dxfId="2789" priority="2789" stopIfTrue="1" operator="notEqual">
      <formula>S38</formula>
    </cfRule>
    <cfRule type="expression" dxfId="2788" priority="2790" stopIfTrue="1">
      <formula>$N$7=5</formula>
    </cfRule>
  </conditionalFormatting>
  <conditionalFormatting sqref="AS12">
    <cfRule type="cellIs" dxfId="2787" priority="2787" stopIfTrue="1" operator="notEqual">
      <formula>R38</formula>
    </cfRule>
    <cfRule type="expression" dxfId="2786" priority="2788" stopIfTrue="1">
      <formula>$N$7=5</formula>
    </cfRule>
  </conditionalFormatting>
  <conditionalFormatting sqref="AP14">
    <cfRule type="cellIs" dxfId="2785" priority="2785" stopIfTrue="1" operator="notEqual">
      <formula>U36</formula>
    </cfRule>
    <cfRule type="expression" dxfId="2784" priority="2786" stopIfTrue="1">
      <formula>$N$7=5</formula>
    </cfRule>
  </conditionalFormatting>
  <conditionalFormatting sqref="AQ14">
    <cfRule type="cellIs" dxfId="2783" priority="2783" stopIfTrue="1" operator="notEqual">
      <formula>T36</formula>
    </cfRule>
    <cfRule type="expression" dxfId="2782" priority="2784" stopIfTrue="1">
      <formula>$N$7=5</formula>
    </cfRule>
  </conditionalFormatting>
  <conditionalFormatting sqref="AN16">
    <cfRule type="cellIs" dxfId="2781" priority="2781" stopIfTrue="1" operator="notEqual">
      <formula>W34</formula>
    </cfRule>
    <cfRule type="expression" dxfId="2780" priority="2782" stopIfTrue="1">
      <formula>$G$9=1</formula>
    </cfRule>
  </conditionalFormatting>
  <conditionalFormatting sqref="AO16">
    <cfRule type="cellIs" dxfId="2779" priority="2779" stopIfTrue="1" operator="notEqual">
      <formula>V34</formula>
    </cfRule>
    <cfRule type="expression" dxfId="2778" priority="2780" stopIfTrue="1">
      <formula>$G$9=1</formula>
    </cfRule>
  </conditionalFormatting>
  <conditionalFormatting sqref="AL18">
    <cfRule type="cellIs" dxfId="2777" priority="2777" stopIfTrue="1" operator="notEqual">
      <formula>Y32</formula>
    </cfRule>
    <cfRule type="expression" dxfId="2776" priority="2778" stopIfTrue="1">
      <formula>$G$9=1</formula>
    </cfRule>
  </conditionalFormatting>
  <conditionalFormatting sqref="AM18">
    <cfRule type="cellIs" dxfId="2775" priority="2775" stopIfTrue="1" operator="notEqual">
      <formula>X32</formula>
    </cfRule>
    <cfRule type="expression" dxfId="2774" priority="2776" stopIfTrue="1">
      <formula>$G$9=1</formula>
    </cfRule>
  </conditionalFormatting>
  <conditionalFormatting sqref="AJ20">
    <cfRule type="cellIs" dxfId="2773" priority="2773" stopIfTrue="1" operator="notEqual">
      <formula>AA30</formula>
    </cfRule>
    <cfRule type="expression" dxfId="2772" priority="2774" stopIfTrue="1">
      <formula>$G$9=1</formula>
    </cfRule>
  </conditionalFormatting>
  <conditionalFormatting sqref="AK20">
    <cfRule type="cellIs" dxfId="2771" priority="2771" stopIfTrue="1" operator="notEqual">
      <formula>Z30</formula>
    </cfRule>
    <cfRule type="expression" dxfId="2770" priority="2772" stopIfTrue="1">
      <formula>$G$9=1</formula>
    </cfRule>
  </conditionalFormatting>
  <conditionalFormatting sqref="AH22">
    <cfRule type="cellIs" dxfId="2769" priority="2769" stopIfTrue="1" operator="notEqual">
      <formula>AC28</formula>
    </cfRule>
    <cfRule type="expression" dxfId="2768" priority="2770" stopIfTrue="1">
      <formula>$G$9=1</formula>
    </cfRule>
  </conditionalFormatting>
  <conditionalFormatting sqref="AI22">
    <cfRule type="cellIs" dxfId="2767" priority="2767" stopIfTrue="1" operator="notEqual">
      <formula>AB28</formula>
    </cfRule>
    <cfRule type="expression" dxfId="2766" priority="2768" stopIfTrue="1">
      <formula>$G$9=1</formula>
    </cfRule>
  </conditionalFormatting>
  <conditionalFormatting sqref="AF24">
    <cfRule type="cellIs" dxfId="2765" priority="2765" stopIfTrue="1" operator="notEqual">
      <formula>AE26</formula>
    </cfRule>
    <cfRule type="expression" dxfId="2764" priority="2766" stopIfTrue="1">
      <formula>$G$9=1</formula>
    </cfRule>
  </conditionalFormatting>
  <conditionalFormatting sqref="AG24">
    <cfRule type="cellIs" dxfId="2763" priority="2763" stopIfTrue="1" operator="notEqual">
      <formula>AD26</formula>
    </cfRule>
    <cfRule type="expression" dxfId="2762" priority="2764" stopIfTrue="1">
      <formula>$G$9=1</formula>
    </cfRule>
  </conditionalFormatting>
  <conditionalFormatting sqref="AD26">
    <cfRule type="cellIs" dxfId="2761" priority="2761" stopIfTrue="1" operator="notEqual">
      <formula>AG24</formula>
    </cfRule>
    <cfRule type="expression" dxfId="2760" priority="2762" stopIfTrue="1">
      <formula>$G$9=1</formula>
    </cfRule>
  </conditionalFormatting>
  <conditionalFormatting sqref="AE26">
    <cfRule type="cellIs" dxfId="2759" priority="2759" stopIfTrue="1" operator="notEqual">
      <formula>AF24</formula>
    </cfRule>
    <cfRule type="expression" dxfId="2758" priority="2760" stopIfTrue="1">
      <formula>$G$9=1</formula>
    </cfRule>
  </conditionalFormatting>
  <conditionalFormatting sqref="AB28">
    <cfRule type="cellIs" dxfId="2757" priority="2757" stopIfTrue="1" operator="notEqual">
      <formula>AI22</formula>
    </cfRule>
    <cfRule type="expression" dxfId="2756" priority="2758" stopIfTrue="1">
      <formula>$G$9=1</formula>
    </cfRule>
  </conditionalFormatting>
  <conditionalFormatting sqref="AC28">
    <cfRule type="cellIs" dxfId="2755" priority="2755" stopIfTrue="1" operator="notEqual">
      <formula>AH22</formula>
    </cfRule>
    <cfRule type="expression" dxfId="2754" priority="2756" stopIfTrue="1">
      <formula>$G$9=1</formula>
    </cfRule>
  </conditionalFormatting>
  <conditionalFormatting sqref="Z30">
    <cfRule type="cellIs" dxfId="2753" priority="2753" stopIfTrue="1" operator="notEqual">
      <formula>AK20</formula>
    </cfRule>
    <cfRule type="expression" dxfId="2752" priority="2754" stopIfTrue="1">
      <formula>$G$9=1</formula>
    </cfRule>
  </conditionalFormatting>
  <conditionalFormatting sqref="AA30">
    <cfRule type="cellIs" dxfId="2751" priority="2751" stopIfTrue="1" operator="notEqual">
      <formula>AJ20</formula>
    </cfRule>
    <cfRule type="expression" dxfId="2750" priority="2752" stopIfTrue="1">
      <formula>$G$9=1</formula>
    </cfRule>
  </conditionalFormatting>
  <conditionalFormatting sqref="X32">
    <cfRule type="cellIs" dxfId="2749" priority="2749" stopIfTrue="1" operator="notEqual">
      <formula>AM18</formula>
    </cfRule>
    <cfRule type="expression" dxfId="2748" priority="2750" stopIfTrue="1">
      <formula>$G$9=1</formula>
    </cfRule>
  </conditionalFormatting>
  <conditionalFormatting sqref="Y32">
    <cfRule type="cellIs" dxfId="2747" priority="2747" stopIfTrue="1" operator="notEqual">
      <formula>AL18</formula>
    </cfRule>
    <cfRule type="expression" dxfId="2746" priority="2748" stopIfTrue="1">
      <formula>$G$9=1</formula>
    </cfRule>
  </conditionalFormatting>
  <conditionalFormatting sqref="V34">
    <cfRule type="cellIs" dxfId="2745" priority="2745" stopIfTrue="1" operator="notEqual">
      <formula>AO16</formula>
    </cfRule>
    <cfRule type="expression" dxfId="2744" priority="2746" stopIfTrue="1">
      <formula>$G$9=1</formula>
    </cfRule>
  </conditionalFormatting>
  <conditionalFormatting sqref="W34">
    <cfRule type="cellIs" dxfId="2743" priority="2743" stopIfTrue="1" operator="notEqual">
      <formula>AN16</formula>
    </cfRule>
    <cfRule type="expression" dxfId="2742" priority="2744" stopIfTrue="1">
      <formula>$G$9=1</formula>
    </cfRule>
  </conditionalFormatting>
  <conditionalFormatting sqref="T36">
    <cfRule type="cellIs" dxfId="2741" priority="2741" stopIfTrue="1" operator="notEqual">
      <formula>AQ14</formula>
    </cfRule>
    <cfRule type="expression" dxfId="2740" priority="2742" stopIfTrue="1">
      <formula>$N$7=5</formula>
    </cfRule>
  </conditionalFormatting>
  <conditionalFormatting sqref="U36">
    <cfRule type="cellIs" dxfId="2739" priority="2739" stopIfTrue="1" operator="notEqual">
      <formula>AP14</formula>
    </cfRule>
    <cfRule type="expression" dxfId="2738" priority="2740" stopIfTrue="1">
      <formula>$N$7=5</formula>
    </cfRule>
  </conditionalFormatting>
  <conditionalFormatting sqref="R38">
    <cfRule type="cellIs" dxfId="2737" priority="2737" stopIfTrue="1" operator="notEqual">
      <formula>AS12</formula>
    </cfRule>
    <cfRule type="expression" dxfId="2736" priority="2738" stopIfTrue="1">
      <formula>$N$7=5</formula>
    </cfRule>
  </conditionalFormatting>
  <conditionalFormatting sqref="S38">
    <cfRule type="cellIs" dxfId="2735" priority="2735" stopIfTrue="1" operator="notEqual">
      <formula>AR12</formula>
    </cfRule>
    <cfRule type="expression" dxfId="2734" priority="2736" stopIfTrue="1">
      <formula>$N$7=5</formula>
    </cfRule>
  </conditionalFormatting>
  <conditionalFormatting sqref="N42">
    <cfRule type="cellIs" dxfId="2733" priority="2733" stopIfTrue="1" operator="notEqual">
      <formula>AW8</formula>
    </cfRule>
    <cfRule type="expression" dxfId="2732" priority="2734" stopIfTrue="1">
      <formula>$N$7=5</formula>
    </cfRule>
  </conditionalFormatting>
  <conditionalFormatting sqref="O42">
    <cfRule type="cellIs" dxfId="2731" priority="2731" stopIfTrue="1" operator="notEqual">
      <formula>AV8</formula>
    </cfRule>
    <cfRule type="expression" dxfId="2730" priority="2732" stopIfTrue="1">
      <formula>$N$7=5</formula>
    </cfRule>
  </conditionalFormatting>
  <conditionalFormatting sqref="AN18">
    <cfRule type="cellIs" dxfId="2729" priority="2730" stopIfTrue="1" operator="notEqual">
      <formula>Y34</formula>
    </cfRule>
  </conditionalFormatting>
  <conditionalFormatting sqref="AO18">
    <cfRule type="cellIs" dxfId="2728" priority="2729" stopIfTrue="1" operator="notEqual">
      <formula>X34</formula>
    </cfRule>
  </conditionalFormatting>
  <conditionalFormatting sqref="AF42">
    <cfRule type="cellIs" dxfId="2727" priority="2727" stopIfTrue="1" operator="notEqual">
      <formula>AW26</formula>
    </cfRule>
    <cfRule type="expression" dxfId="2726" priority="2728" stopIfTrue="1">
      <formula>$N$7=14</formula>
    </cfRule>
  </conditionalFormatting>
  <conditionalFormatting sqref="AG42">
    <cfRule type="cellIs" dxfId="2725" priority="2725" stopIfTrue="1" operator="notEqual">
      <formula>AV26</formula>
    </cfRule>
    <cfRule type="expression" dxfId="2724" priority="2726" stopIfTrue="1">
      <formula>$N$7=14</formula>
    </cfRule>
  </conditionalFormatting>
  <conditionalFormatting sqref="AH24">
    <cfRule type="cellIs" dxfId="2723" priority="2723" stopIfTrue="1" operator="notEqual">
      <formula>AE28</formula>
    </cfRule>
    <cfRule type="expression" dxfId="2722" priority="2724" stopIfTrue="1">
      <formula>$G$9=2</formula>
    </cfRule>
  </conditionalFormatting>
  <conditionalFormatting sqref="AI24">
    <cfRule type="cellIs" dxfId="2721" priority="2721" stopIfTrue="1" operator="notEqual">
      <formula>AD28</formula>
    </cfRule>
    <cfRule type="expression" dxfId="2720" priority="2722" stopIfTrue="1">
      <formula>$G$9=2</formula>
    </cfRule>
  </conditionalFormatting>
  <conditionalFormatting sqref="AD28">
    <cfRule type="cellIs" dxfId="2719" priority="2719" stopIfTrue="1" operator="notEqual">
      <formula>AI24</formula>
    </cfRule>
    <cfRule type="expression" dxfId="2718" priority="2720" stopIfTrue="1">
      <formula>$G$9=2</formula>
    </cfRule>
  </conditionalFormatting>
  <conditionalFormatting sqref="AE28">
    <cfRule type="cellIs" dxfId="2717" priority="2717" stopIfTrue="1" operator="notEqual">
      <formula>AH24</formula>
    </cfRule>
    <cfRule type="expression" dxfId="2716" priority="2718" stopIfTrue="1">
      <formula>$G$9=2</formula>
    </cfRule>
  </conditionalFormatting>
  <conditionalFormatting sqref="AJ22">
    <cfRule type="cellIs" dxfId="2715" priority="2715" stopIfTrue="1" operator="notEqual">
      <formula>AC30</formula>
    </cfRule>
    <cfRule type="expression" dxfId="2714" priority="2716" stopIfTrue="1">
      <formula>$G$9=2</formula>
    </cfRule>
  </conditionalFormatting>
  <conditionalFormatting sqref="AK22">
    <cfRule type="cellIs" dxfId="2713" priority="2713" stopIfTrue="1" operator="notEqual">
      <formula>AB30</formula>
    </cfRule>
    <cfRule type="expression" dxfId="2712" priority="2714" stopIfTrue="1">
      <formula>$G$9=2</formula>
    </cfRule>
  </conditionalFormatting>
  <conditionalFormatting sqref="AB30">
    <cfRule type="cellIs" dxfId="2711" priority="2711" stopIfTrue="1" operator="notEqual">
      <formula>AK22</formula>
    </cfRule>
    <cfRule type="expression" dxfId="2710" priority="2712" stopIfTrue="1">
      <formula>$G$9=2</formula>
    </cfRule>
  </conditionalFormatting>
  <conditionalFormatting sqref="AC30">
    <cfRule type="cellIs" dxfId="2709" priority="2709" stopIfTrue="1" operator="notEqual">
      <formula>AJ22</formula>
    </cfRule>
    <cfRule type="expression" dxfId="2708" priority="2710" stopIfTrue="1">
      <formula>$G$9=2</formula>
    </cfRule>
  </conditionalFormatting>
  <conditionalFormatting sqref="AL20">
    <cfRule type="cellIs" dxfId="2707" priority="2707" stopIfTrue="1" operator="notEqual">
      <formula>AA32</formula>
    </cfRule>
    <cfRule type="expression" dxfId="2706" priority="2708" stopIfTrue="1">
      <formula>$G$9=2</formula>
    </cfRule>
  </conditionalFormatting>
  <conditionalFormatting sqref="AM20">
    <cfRule type="cellIs" dxfId="2705" priority="2705" stopIfTrue="1" operator="notEqual">
      <formula>Z32</formula>
    </cfRule>
    <cfRule type="expression" dxfId="2704" priority="2706" stopIfTrue="1">
      <formula>$G$9=2</formula>
    </cfRule>
  </conditionalFormatting>
  <conditionalFormatting sqref="Z32">
    <cfRule type="cellIs" dxfId="2703" priority="2703" stopIfTrue="1" operator="notEqual">
      <formula>AM20</formula>
    </cfRule>
    <cfRule type="expression" dxfId="2702" priority="2704" stopIfTrue="1">
      <formula>$G$9=2</formula>
    </cfRule>
  </conditionalFormatting>
  <conditionalFormatting sqref="AA32">
    <cfRule type="cellIs" dxfId="2701" priority="2701" stopIfTrue="1" operator="notEqual">
      <formula>AL20</formula>
    </cfRule>
    <cfRule type="expression" dxfId="2700" priority="2702" stopIfTrue="1">
      <formula>$G$9=2</formula>
    </cfRule>
  </conditionalFormatting>
  <conditionalFormatting sqref="AP16">
    <cfRule type="cellIs" dxfId="2699" priority="2699" stopIfTrue="1" operator="notEqual">
      <formula>W36</formula>
    </cfRule>
    <cfRule type="expression" dxfId="2698" priority="2700" stopIfTrue="1">
      <formula>$N$7=6</formula>
    </cfRule>
  </conditionalFormatting>
  <conditionalFormatting sqref="AQ16">
    <cfRule type="cellIs" dxfId="2697" priority="2697" stopIfTrue="1" operator="notEqual">
      <formula>V36</formula>
    </cfRule>
    <cfRule type="expression" dxfId="2696" priority="2698" stopIfTrue="1">
      <formula>$N$7=6</formula>
    </cfRule>
  </conditionalFormatting>
  <conditionalFormatting sqref="V36">
    <cfRule type="cellIs" dxfId="2695" priority="2695" stopIfTrue="1" operator="notEqual">
      <formula>AQ16</formula>
    </cfRule>
    <cfRule type="expression" dxfId="2694" priority="2696" stopIfTrue="1">
      <formula>$N$7=6</formula>
    </cfRule>
  </conditionalFormatting>
  <conditionalFormatting sqref="W36">
    <cfRule type="cellIs" dxfId="2693" priority="2693" stopIfTrue="1" operator="notEqual">
      <formula>AP16</formula>
    </cfRule>
    <cfRule type="expression" dxfId="2692" priority="2694" stopIfTrue="1">
      <formula>$N$7=6</formula>
    </cfRule>
  </conditionalFormatting>
  <conditionalFormatting sqref="AR14">
    <cfRule type="cellIs" dxfId="2691" priority="2691" stopIfTrue="1" operator="notEqual">
      <formula>U38</formula>
    </cfRule>
    <cfRule type="expression" dxfId="2690" priority="2692" stopIfTrue="1">
      <formula>$N$7=6</formula>
    </cfRule>
  </conditionalFormatting>
  <conditionalFormatting sqref="AS14">
    <cfRule type="cellIs" dxfId="2689" priority="2689" stopIfTrue="1" operator="notEqual">
      <formula>T38</formula>
    </cfRule>
    <cfRule type="expression" dxfId="2688" priority="2690" stopIfTrue="1">
      <formula>$N$7=6</formula>
    </cfRule>
  </conditionalFormatting>
  <conditionalFormatting sqref="T38">
    <cfRule type="cellIs" dxfId="2687" priority="2687" stopIfTrue="1" operator="notEqual">
      <formula>AS14</formula>
    </cfRule>
    <cfRule type="expression" dxfId="2686" priority="2688" stopIfTrue="1">
      <formula>$N$7=6</formula>
    </cfRule>
  </conditionalFormatting>
  <conditionalFormatting sqref="U38">
    <cfRule type="cellIs" dxfId="2685" priority="2685" stopIfTrue="1" operator="notEqual">
      <formula>AR14</formula>
    </cfRule>
    <cfRule type="expression" dxfId="2684" priority="2686" stopIfTrue="1">
      <formula>$N$7=6</formula>
    </cfRule>
  </conditionalFormatting>
  <conditionalFormatting sqref="R40">
    <cfRule type="cellIs" dxfId="2683" priority="2683" stopIfTrue="1" operator="notEqual">
      <formula>AU12</formula>
    </cfRule>
    <cfRule type="expression" dxfId="2682" priority="2684" stopIfTrue="1">
      <formula>$N$7=6</formula>
    </cfRule>
  </conditionalFormatting>
  <conditionalFormatting sqref="S40">
    <cfRule type="cellIs" dxfId="2681" priority="2681" stopIfTrue="1" operator="notEqual">
      <formula>AT12</formula>
    </cfRule>
    <cfRule type="expression" dxfId="2680" priority="2682" stopIfTrue="1">
      <formula>$N$7=6</formula>
    </cfRule>
  </conditionalFormatting>
  <conditionalFormatting sqref="AT12">
    <cfRule type="cellIs" dxfId="2679" priority="2679" stopIfTrue="1" operator="notEqual">
      <formula>S40</formula>
    </cfRule>
    <cfRule type="expression" dxfId="2678" priority="2680" stopIfTrue="1">
      <formula>$N$7=6</formula>
    </cfRule>
  </conditionalFormatting>
  <conditionalFormatting sqref="AU12">
    <cfRule type="cellIs" dxfId="2677" priority="2677" stopIfTrue="1" operator="notEqual">
      <formula>R40</formula>
    </cfRule>
    <cfRule type="expression" dxfId="2676" priority="2678" stopIfTrue="1">
      <formula>$N$7=6</formula>
    </cfRule>
  </conditionalFormatting>
  <conditionalFormatting sqref="AV10">
    <cfRule type="cellIs" dxfId="2675" priority="2675" stopIfTrue="1" operator="notEqual">
      <formula>Q42</formula>
    </cfRule>
    <cfRule type="expression" dxfId="2674" priority="2676" stopIfTrue="1">
      <formula>$N$7=6</formula>
    </cfRule>
  </conditionalFormatting>
  <conditionalFormatting sqref="AW10">
    <cfRule type="cellIs" dxfId="2673" priority="2673" stopIfTrue="1" operator="notEqual">
      <formula>P42</formula>
    </cfRule>
    <cfRule type="expression" dxfId="2672" priority="2674" stopIfTrue="1">
      <formula>$N$7=6</formula>
    </cfRule>
  </conditionalFormatting>
  <conditionalFormatting sqref="P42">
    <cfRule type="cellIs" dxfId="2671" priority="2671" stopIfTrue="1" operator="notEqual">
      <formula>AW10</formula>
    </cfRule>
    <cfRule type="expression" dxfId="2670" priority="2672" stopIfTrue="1">
      <formula>$N$7=6</formula>
    </cfRule>
  </conditionalFormatting>
  <conditionalFormatting sqref="Q42">
    <cfRule type="cellIs" dxfId="2669" priority="2669" stopIfTrue="1" operator="notEqual">
      <formula>AV10</formula>
    </cfRule>
    <cfRule type="expression" dxfId="2668" priority="2670" stopIfTrue="1">
      <formula>$N$7=6</formula>
    </cfRule>
  </conditionalFormatting>
  <conditionalFormatting sqref="AT14">
    <cfRule type="cellIs" dxfId="2667" priority="2667" stopIfTrue="1" operator="notEqual">
      <formula>U40</formula>
    </cfRule>
    <cfRule type="expression" dxfId="2666" priority="2668" stopIfTrue="1">
      <formula>$N$7=7</formula>
    </cfRule>
  </conditionalFormatting>
  <conditionalFormatting sqref="AU14">
    <cfRule type="cellIs" dxfId="2665" priority="2665" stopIfTrue="1" operator="notEqual">
      <formula>T40</formula>
    </cfRule>
    <cfRule type="expression" dxfId="2664" priority="2666" stopIfTrue="1">
      <formula>$N$7=7</formula>
    </cfRule>
  </conditionalFormatting>
  <conditionalFormatting sqref="T40">
    <cfRule type="cellIs" dxfId="2663" priority="2663" stopIfTrue="1" operator="notEqual">
      <formula>AU14</formula>
    </cfRule>
    <cfRule type="expression" dxfId="2662" priority="2664" stopIfTrue="1">
      <formula>$N$7=7</formula>
    </cfRule>
  </conditionalFormatting>
  <conditionalFormatting sqref="U40">
    <cfRule type="cellIs" dxfId="2661" priority="2661" stopIfTrue="1" operator="notEqual">
      <formula>AT14</formula>
    </cfRule>
    <cfRule type="expression" dxfId="2660" priority="2662" stopIfTrue="1">
      <formula>$N$7=7</formula>
    </cfRule>
  </conditionalFormatting>
  <conditionalFormatting sqref="AR16">
    <cfRule type="cellIs" dxfId="2659" priority="2659" stopIfTrue="1" operator="notEqual">
      <formula>W38</formula>
    </cfRule>
    <cfRule type="expression" dxfId="2658" priority="2660" stopIfTrue="1">
      <formula>$N$7=7</formula>
    </cfRule>
  </conditionalFormatting>
  <conditionalFormatting sqref="AS16">
    <cfRule type="cellIs" dxfId="2657" priority="2657" stopIfTrue="1" operator="notEqual">
      <formula>V38</formula>
    </cfRule>
    <cfRule type="expression" dxfId="2656" priority="2658" stopIfTrue="1">
      <formula>$N$7=7</formula>
    </cfRule>
  </conditionalFormatting>
  <conditionalFormatting sqref="V38">
    <cfRule type="cellIs" dxfId="2655" priority="2655" stopIfTrue="1" operator="notEqual">
      <formula>AS16</formula>
    </cfRule>
    <cfRule type="expression" dxfId="2654" priority="2656" stopIfTrue="1">
      <formula>$N$7=7</formula>
    </cfRule>
  </conditionalFormatting>
  <conditionalFormatting sqref="W38">
    <cfRule type="cellIs" dxfId="2653" priority="2653" stopIfTrue="1" operator="notEqual">
      <formula>AR16</formula>
    </cfRule>
    <cfRule type="expression" dxfId="2652" priority="2654" stopIfTrue="1">
      <formula>$N$7=7</formula>
    </cfRule>
  </conditionalFormatting>
  <conditionalFormatting sqref="AP18">
    <cfRule type="cellIs" dxfId="2651" priority="2651" stopIfTrue="1" operator="notEqual">
      <formula>Y36</formula>
    </cfRule>
    <cfRule type="expression" dxfId="2650" priority="2652" stopIfTrue="1">
      <formula>$N$7=7</formula>
    </cfRule>
  </conditionalFormatting>
  <conditionalFormatting sqref="AQ18">
    <cfRule type="cellIs" dxfId="2649" priority="2649" stopIfTrue="1" operator="notEqual">
      <formula>X36</formula>
    </cfRule>
    <cfRule type="expression" dxfId="2648" priority="2650" stopIfTrue="1">
      <formula>$N$7=7</formula>
    </cfRule>
  </conditionalFormatting>
  <conditionalFormatting sqref="X36">
    <cfRule type="cellIs" dxfId="2647" priority="2647" stopIfTrue="1" operator="notEqual">
      <formula>AQ18</formula>
    </cfRule>
    <cfRule type="expression" dxfId="2646" priority="2648" stopIfTrue="1">
      <formula>$N$7=7</formula>
    </cfRule>
  </conditionalFormatting>
  <conditionalFormatting sqref="Y36">
    <cfRule type="cellIs" dxfId="2645" priority="2645" stopIfTrue="1" operator="notEqual">
      <formula>AP18</formula>
    </cfRule>
    <cfRule type="expression" dxfId="2644" priority="2646" stopIfTrue="1">
      <formula>$N$7=7</formula>
    </cfRule>
  </conditionalFormatting>
  <conditionalFormatting sqref="AN20">
    <cfRule type="cellIs" dxfId="2643" priority="2643" stopIfTrue="1" operator="notEqual">
      <formula>AA34</formula>
    </cfRule>
    <cfRule type="expression" dxfId="2642" priority="2644" stopIfTrue="1">
      <formula>$G$9=3</formula>
    </cfRule>
  </conditionalFormatting>
  <conditionalFormatting sqref="AO20">
    <cfRule type="cellIs" dxfId="2641" priority="2641" stopIfTrue="1" operator="notEqual">
      <formula>Z34</formula>
    </cfRule>
    <cfRule type="expression" dxfId="2640" priority="2642" stopIfTrue="1">
      <formula>$G$9=3</formula>
    </cfRule>
  </conditionalFormatting>
  <conditionalFormatting sqref="AL22">
    <cfRule type="cellIs" dxfId="2639" priority="2639" stopIfTrue="1" operator="notEqual">
      <formula>AC32</formula>
    </cfRule>
    <cfRule type="expression" dxfId="2638" priority="2640" stopIfTrue="1">
      <formula>$G$9=3</formula>
    </cfRule>
  </conditionalFormatting>
  <conditionalFormatting sqref="AM22">
    <cfRule type="cellIs" dxfId="2637" priority="2637" stopIfTrue="1" operator="notEqual">
      <formula>AB32</formula>
    </cfRule>
    <cfRule type="expression" dxfId="2636" priority="2638" stopIfTrue="1">
      <formula>$G$9=3</formula>
    </cfRule>
  </conditionalFormatting>
  <conditionalFormatting sqref="AB32">
    <cfRule type="cellIs" dxfId="2635" priority="2635" stopIfTrue="1" operator="notEqual">
      <formula>AM22</formula>
    </cfRule>
    <cfRule type="expression" dxfId="2634" priority="2636" stopIfTrue="1">
      <formula>$G$9=3</formula>
    </cfRule>
  </conditionalFormatting>
  <conditionalFormatting sqref="AC32">
    <cfRule type="cellIs" dxfId="2633" priority="2633" stopIfTrue="1" operator="notEqual">
      <formula>AL22</formula>
    </cfRule>
    <cfRule type="expression" dxfId="2632" priority="2634" stopIfTrue="1">
      <formula>$G$9=3</formula>
    </cfRule>
  </conditionalFormatting>
  <conditionalFormatting sqref="AJ24">
    <cfRule type="cellIs" dxfId="2631" priority="2631" stopIfTrue="1" operator="notEqual">
      <formula>AE30</formula>
    </cfRule>
    <cfRule type="expression" dxfId="2630" priority="2632" stopIfTrue="1">
      <formula>$G$9=3</formula>
    </cfRule>
  </conditionalFormatting>
  <conditionalFormatting sqref="AK24">
    <cfRule type="cellIs" dxfId="2629" priority="2629" stopIfTrue="1" operator="notEqual">
      <formula>AD30</formula>
    </cfRule>
    <cfRule type="expression" dxfId="2628" priority="2630" stopIfTrue="1">
      <formula>$G$9=3</formula>
    </cfRule>
  </conditionalFormatting>
  <conditionalFormatting sqref="AH26">
    <cfRule type="cellIs" dxfId="2627" priority="2627" stopIfTrue="1" operator="notEqual">
      <formula>AG28</formula>
    </cfRule>
    <cfRule type="expression" dxfId="2626" priority="2628" stopIfTrue="1">
      <formula>$G$9=3</formula>
    </cfRule>
  </conditionalFormatting>
  <conditionalFormatting sqref="AI26">
    <cfRule type="cellIs" dxfId="2625" priority="2625" stopIfTrue="1" operator="notEqual">
      <formula>AF28</formula>
    </cfRule>
    <cfRule type="expression" dxfId="2624" priority="2626" stopIfTrue="1">
      <formula>$G$9=3</formula>
    </cfRule>
  </conditionalFormatting>
  <conditionalFormatting sqref="AF28">
    <cfRule type="cellIs" dxfId="2623" priority="2623" stopIfTrue="1" operator="notEqual">
      <formula>AI26</formula>
    </cfRule>
    <cfRule type="expression" dxfId="2622" priority="2624" stopIfTrue="1">
      <formula>$G$9=3</formula>
    </cfRule>
  </conditionalFormatting>
  <conditionalFormatting sqref="AG28">
    <cfRule type="cellIs" dxfId="2621" priority="2621" stopIfTrue="1" operator="notEqual">
      <formula>AH26</formula>
    </cfRule>
    <cfRule type="expression" dxfId="2620" priority="2622" stopIfTrue="1">
      <formula>$G$9=3</formula>
    </cfRule>
  </conditionalFormatting>
  <conditionalFormatting sqref="AD30">
    <cfRule type="cellIs" dxfId="2619" priority="2619" stopIfTrue="1" operator="notEqual">
      <formula>AK24</formula>
    </cfRule>
    <cfRule type="expression" dxfId="2618" priority="2620" stopIfTrue="1">
      <formula>$G$9=3</formula>
    </cfRule>
  </conditionalFormatting>
  <conditionalFormatting sqref="AE30">
    <cfRule type="cellIs" dxfId="2617" priority="2617" stopIfTrue="1" operator="notEqual">
      <formula>AJ24</formula>
    </cfRule>
    <cfRule type="expression" dxfId="2616" priority="2618" stopIfTrue="1">
      <formula>$G$9=3</formula>
    </cfRule>
  </conditionalFormatting>
  <conditionalFormatting sqref="AH42">
    <cfRule type="cellIs" dxfId="2615" priority="2615" stopIfTrue="1" operator="notEqual">
      <formula>AW28</formula>
    </cfRule>
    <cfRule type="expression" dxfId="2614" priority="2616" stopIfTrue="1">
      <formula>$N$7=1</formula>
    </cfRule>
  </conditionalFormatting>
  <conditionalFormatting sqref="AI42">
    <cfRule type="cellIs" dxfId="2613" priority="2613" stopIfTrue="1" operator="notEqual">
      <formula>AV28</formula>
    </cfRule>
    <cfRule type="expression" dxfId="2612" priority="2614" stopIfTrue="1">
      <formula>$N$7=1</formula>
    </cfRule>
  </conditionalFormatting>
  <conditionalFormatting sqref="AV28">
    <cfRule type="cellIs" dxfId="2611" priority="2611" stopIfTrue="1" operator="notEqual">
      <formula>AI42</formula>
    </cfRule>
    <cfRule type="expression" dxfId="2610" priority="2612" stopIfTrue="1">
      <formula>$N$7=1</formula>
    </cfRule>
  </conditionalFormatting>
  <conditionalFormatting sqref="AW28">
    <cfRule type="cellIs" dxfId="2609" priority="2609" stopIfTrue="1" operator="notEqual">
      <formula>AH42</formula>
    </cfRule>
    <cfRule type="expression" dxfId="2608" priority="2610" stopIfTrue="1">
      <formula>$N$7=1</formula>
    </cfRule>
  </conditionalFormatting>
  <conditionalFormatting sqref="AF30">
    <cfRule type="cellIs" dxfId="2607" priority="2607" stopIfTrue="1" operator="notEqual">
      <formula>AK26</formula>
    </cfRule>
    <cfRule type="expression" dxfId="2606" priority="2608" stopIfTrue="1">
      <formula>$G$9=4</formula>
    </cfRule>
  </conditionalFormatting>
  <conditionalFormatting sqref="AG30">
    <cfRule type="cellIs" dxfId="2605" priority="2605" stopIfTrue="1" operator="notEqual">
      <formula>AJ26</formula>
    </cfRule>
    <cfRule type="expression" dxfId="2604" priority="2606" stopIfTrue="1">
      <formula>$G$9=4</formula>
    </cfRule>
  </conditionalFormatting>
  <conditionalFormatting sqref="AJ26">
    <cfRule type="cellIs" dxfId="2603" priority="2603" stopIfTrue="1" operator="notEqual">
      <formula>AG30</formula>
    </cfRule>
    <cfRule type="expression" dxfId="2602" priority="2604" stopIfTrue="1">
      <formula>$G$9=4</formula>
    </cfRule>
  </conditionalFormatting>
  <conditionalFormatting sqref="AK26">
    <cfRule type="cellIs" dxfId="2601" priority="2601" stopIfTrue="1" operator="notEqual">
      <formula>AF30</formula>
    </cfRule>
    <cfRule type="expression" dxfId="2600" priority="2602" stopIfTrue="1">
      <formula>$G$9=4</formula>
    </cfRule>
  </conditionalFormatting>
  <conditionalFormatting sqref="AD32">
    <cfRule type="cellIs" dxfId="2599" priority="2599" stopIfTrue="1" operator="notEqual">
      <formula>AM24</formula>
    </cfRule>
    <cfRule type="expression" dxfId="2598" priority="2600" stopIfTrue="1">
      <formula>$G$9=4</formula>
    </cfRule>
  </conditionalFormatting>
  <conditionalFormatting sqref="AE32">
    <cfRule type="cellIs" dxfId="2597" priority="2597" stopIfTrue="1" operator="notEqual">
      <formula>AL24</formula>
    </cfRule>
    <cfRule type="expression" dxfId="2596" priority="2598" stopIfTrue="1">
      <formula>$G$9=4</formula>
    </cfRule>
  </conditionalFormatting>
  <conditionalFormatting sqref="AL24">
    <cfRule type="cellIs" dxfId="2595" priority="2595" stopIfTrue="1" operator="notEqual">
      <formula>AE32</formula>
    </cfRule>
    <cfRule type="expression" dxfId="2594" priority="2596" stopIfTrue="1">
      <formula>$G$9=4</formula>
    </cfRule>
  </conditionalFormatting>
  <conditionalFormatting sqref="AM24">
    <cfRule type="cellIs" dxfId="2593" priority="2593" stopIfTrue="1" operator="notEqual">
      <formula>AD32</formula>
    </cfRule>
    <cfRule type="expression" dxfId="2592" priority="2594" stopIfTrue="1">
      <formula>$G$9=4</formula>
    </cfRule>
  </conditionalFormatting>
  <conditionalFormatting sqref="AN22">
    <cfRule type="cellIs" dxfId="2591" priority="2591" stopIfTrue="1" operator="notEqual">
      <formula>AC34</formula>
    </cfRule>
    <cfRule type="expression" dxfId="2590" priority="2592" stopIfTrue="1">
      <formula>$G$9=4</formula>
    </cfRule>
  </conditionalFormatting>
  <conditionalFormatting sqref="AO22">
    <cfRule type="cellIs" dxfId="2589" priority="2589" stopIfTrue="1" operator="notEqual">
      <formula>AB34</formula>
    </cfRule>
    <cfRule type="expression" dxfId="2588" priority="2590" stopIfTrue="1">
      <formula>$G$9=4</formula>
    </cfRule>
  </conditionalFormatting>
  <conditionalFormatting sqref="AP20">
    <cfRule type="cellIs" dxfId="2587" priority="2587" stopIfTrue="1" operator="notEqual">
      <formula>AA36</formula>
    </cfRule>
    <cfRule type="expression" dxfId="2586" priority="2588" stopIfTrue="1">
      <formula>$N$7=8</formula>
    </cfRule>
  </conditionalFormatting>
  <conditionalFormatting sqref="AQ20">
    <cfRule type="cellIs" dxfId="2585" priority="2585" stopIfTrue="1" operator="notEqual">
      <formula>Z36</formula>
    </cfRule>
    <cfRule type="expression" dxfId="2584" priority="2586" stopIfTrue="1">
      <formula>$N$7=8</formula>
    </cfRule>
  </conditionalFormatting>
  <conditionalFormatting sqref="Z36">
    <cfRule type="cellIs" dxfId="2583" priority="2583" stopIfTrue="1" operator="notEqual">
      <formula>AQ20</formula>
    </cfRule>
    <cfRule type="expression" dxfId="2582" priority="2584" stopIfTrue="1">
      <formula>$N$7=8</formula>
    </cfRule>
  </conditionalFormatting>
  <conditionalFormatting sqref="AA36">
    <cfRule type="cellIs" dxfId="2581" priority="2581" stopIfTrue="1" operator="notEqual">
      <formula>AP20</formula>
    </cfRule>
    <cfRule type="expression" dxfId="2580" priority="2582" stopIfTrue="1">
      <formula>$N$7=8</formula>
    </cfRule>
  </conditionalFormatting>
  <conditionalFormatting sqref="X38">
    <cfRule type="cellIs" dxfId="2579" priority="2579" stopIfTrue="1" operator="notEqual">
      <formula>AS18</formula>
    </cfRule>
    <cfRule type="expression" dxfId="2578" priority="2580" stopIfTrue="1">
      <formula>$N$7=8</formula>
    </cfRule>
  </conditionalFormatting>
  <conditionalFormatting sqref="Y38">
    <cfRule type="cellIs" dxfId="2577" priority="2577" stopIfTrue="1" operator="notEqual">
      <formula>AR18</formula>
    </cfRule>
    <cfRule type="expression" dxfId="2576" priority="2578" stopIfTrue="1">
      <formula>$N$7=8</formula>
    </cfRule>
  </conditionalFormatting>
  <conditionalFormatting sqref="AR18">
    <cfRule type="cellIs" dxfId="2575" priority="2575" stopIfTrue="1" operator="notEqual">
      <formula>Y38</formula>
    </cfRule>
    <cfRule type="expression" dxfId="2574" priority="2576" stopIfTrue="1">
      <formula>$N$7=8</formula>
    </cfRule>
  </conditionalFormatting>
  <conditionalFormatting sqref="AS18">
    <cfRule type="cellIs" dxfId="2573" priority="2573" stopIfTrue="1" operator="notEqual">
      <formula>X38</formula>
    </cfRule>
    <cfRule type="expression" dxfId="2572" priority="2574" stopIfTrue="1">
      <formula>$N$7=8</formula>
    </cfRule>
  </conditionalFormatting>
  <conditionalFormatting sqref="V40">
    <cfRule type="cellIs" dxfId="2571" priority="2571" stopIfTrue="1" operator="notEqual">
      <formula>AU16</formula>
    </cfRule>
    <cfRule type="expression" dxfId="2570" priority="2572" stopIfTrue="1">
      <formula>$N$7=8</formula>
    </cfRule>
  </conditionalFormatting>
  <conditionalFormatting sqref="W40">
    <cfRule type="cellIs" dxfId="2569" priority="2569" stopIfTrue="1" operator="notEqual">
      <formula>AT16</formula>
    </cfRule>
    <cfRule type="expression" dxfId="2568" priority="2570" stopIfTrue="1">
      <formula>$N$7=8</formula>
    </cfRule>
  </conditionalFormatting>
  <conditionalFormatting sqref="AT16">
    <cfRule type="cellIs" dxfId="2567" priority="2567" stopIfTrue="1" operator="notEqual">
      <formula>W40</formula>
    </cfRule>
    <cfRule type="expression" dxfId="2566" priority="2568" stopIfTrue="1">
      <formula>$N$7=8</formula>
    </cfRule>
  </conditionalFormatting>
  <conditionalFormatting sqref="AU16">
    <cfRule type="cellIs" dxfId="2565" priority="2565" stopIfTrue="1" operator="notEqual">
      <formula>V40</formula>
    </cfRule>
    <cfRule type="expression" dxfId="2564" priority="2566" stopIfTrue="1">
      <formula>$N$7=8</formula>
    </cfRule>
  </conditionalFormatting>
  <conditionalFormatting sqref="R42">
    <cfRule type="cellIs" dxfId="2563" priority="2563" stopIfTrue="1" operator="notEqual">
      <formula>AW12</formula>
    </cfRule>
    <cfRule type="expression" dxfId="2562" priority="2564" stopIfTrue="1">
      <formula>$N$7=7</formula>
    </cfRule>
  </conditionalFormatting>
  <conditionalFormatting sqref="S42">
    <cfRule type="cellIs" dxfId="2561" priority="2561" stopIfTrue="1" operator="notEqual">
      <formula>AV12</formula>
    </cfRule>
    <cfRule type="expression" dxfId="2560" priority="2562" stopIfTrue="1">
      <formula>$N$7=7</formula>
    </cfRule>
  </conditionalFormatting>
  <conditionalFormatting sqref="AV12">
    <cfRule type="cellIs" dxfId="2559" priority="2559" stopIfTrue="1" operator="notEqual">
      <formula>S42</formula>
    </cfRule>
    <cfRule type="expression" dxfId="2558" priority="2560" stopIfTrue="1">
      <formula>$N$7=7</formula>
    </cfRule>
  </conditionalFormatting>
  <conditionalFormatting sqref="AW12">
    <cfRule type="cellIs" dxfId="2557" priority="2557" stopIfTrue="1" operator="notEqual">
      <formula>R42</formula>
    </cfRule>
    <cfRule type="expression" dxfId="2556" priority="2558" stopIfTrue="1">
      <formula>$N$7=7</formula>
    </cfRule>
  </conditionalFormatting>
  <conditionalFormatting sqref="AT18">
    <cfRule type="cellIs" dxfId="2555" priority="2555" stopIfTrue="1" operator="notEqual">
      <formula>Y40</formula>
    </cfRule>
    <cfRule type="expression" dxfId="2554" priority="2556" stopIfTrue="1">
      <formula>$N$7=9</formula>
    </cfRule>
  </conditionalFormatting>
  <conditionalFormatting sqref="AU18">
    <cfRule type="cellIs" dxfId="2553" priority="2553" stopIfTrue="1" operator="notEqual">
      <formula>X40</formula>
    </cfRule>
    <cfRule type="expression" dxfId="2552" priority="2554" stopIfTrue="1">
      <formula>$N$7=9</formula>
    </cfRule>
  </conditionalFormatting>
  <conditionalFormatting sqref="X40">
    <cfRule type="cellIs" dxfId="2551" priority="2551" stopIfTrue="1" operator="notEqual">
      <formula>AU18</formula>
    </cfRule>
    <cfRule type="expression" dxfId="2550" priority="2552" stopIfTrue="1">
      <formula>$N$7=9</formula>
    </cfRule>
  </conditionalFormatting>
  <conditionalFormatting sqref="Y40">
    <cfRule type="cellIs" dxfId="2549" priority="2549" stopIfTrue="1" operator="notEqual">
      <formula>AT18</formula>
    </cfRule>
    <cfRule type="expression" dxfId="2548" priority="2550" stopIfTrue="1">
      <formula>$N$7=9</formula>
    </cfRule>
  </conditionalFormatting>
  <conditionalFormatting sqref="Z38">
    <cfRule type="cellIs" dxfId="2547" priority="2547" stopIfTrue="1" operator="notEqual">
      <formula>AS20</formula>
    </cfRule>
    <cfRule type="expression" dxfId="2546" priority="2548" stopIfTrue="1">
      <formula>$N$7=9</formula>
    </cfRule>
  </conditionalFormatting>
  <conditionalFormatting sqref="AA38">
    <cfRule type="cellIs" dxfId="2545" priority="2545" stopIfTrue="1" operator="notEqual">
      <formula>AR20</formula>
    </cfRule>
    <cfRule type="expression" dxfId="2544" priority="2546" stopIfTrue="1">
      <formula>$N$7=9</formula>
    </cfRule>
  </conditionalFormatting>
  <conditionalFormatting sqref="AB36">
    <cfRule type="cellIs" dxfId="2543" priority="2543" stopIfTrue="1" operator="notEqual">
      <formula>AQ22</formula>
    </cfRule>
    <cfRule type="expression" dxfId="2542" priority="2544" stopIfTrue="1">
      <formula>$N$7=9</formula>
    </cfRule>
  </conditionalFormatting>
  <conditionalFormatting sqref="AC36">
    <cfRule type="cellIs" dxfId="2541" priority="2541" stopIfTrue="1" operator="notEqual">
      <formula>AP22</formula>
    </cfRule>
    <cfRule type="expression" dxfId="2540" priority="2542" stopIfTrue="1">
      <formula>$N$7=9</formula>
    </cfRule>
  </conditionalFormatting>
  <conditionalFormatting sqref="AR20">
    <cfRule type="cellIs" dxfId="2539" priority="2539" stopIfTrue="1" operator="notEqual">
      <formula>AA38</formula>
    </cfRule>
    <cfRule type="expression" dxfId="2538" priority="2540" stopIfTrue="1">
      <formula>$N$7=9</formula>
    </cfRule>
  </conditionalFormatting>
  <conditionalFormatting sqref="AS20">
    <cfRule type="cellIs" dxfId="2537" priority="2537" stopIfTrue="1" operator="notEqual">
      <formula>Z38</formula>
    </cfRule>
    <cfRule type="expression" dxfId="2536" priority="2538" stopIfTrue="1">
      <formula>$N$7=9</formula>
    </cfRule>
  </conditionalFormatting>
  <conditionalFormatting sqref="AP22">
    <cfRule type="cellIs" dxfId="2535" priority="2535" stopIfTrue="1" operator="notEqual">
      <formula>AC36</formula>
    </cfRule>
    <cfRule type="expression" dxfId="2534" priority="2536" stopIfTrue="1">
      <formula>$N$7=9</formula>
    </cfRule>
  </conditionalFormatting>
  <conditionalFormatting sqref="AQ22">
    <cfRule type="cellIs" dxfId="2533" priority="2533" stopIfTrue="1" operator="notEqual">
      <formula>AB36</formula>
    </cfRule>
    <cfRule type="expression" dxfId="2532" priority="2534" stopIfTrue="1">
      <formula>$N$7=9</formula>
    </cfRule>
  </conditionalFormatting>
  <conditionalFormatting sqref="AD34">
    <cfRule type="cellIs" dxfId="2531" priority="2531" stopIfTrue="1" operator="notEqual">
      <formula>AO24</formula>
    </cfRule>
    <cfRule type="expression" dxfId="2530" priority="2532" stopIfTrue="1">
      <formula>$G$9=5</formula>
    </cfRule>
  </conditionalFormatting>
  <conditionalFormatting sqref="AE34">
    <cfRule type="cellIs" dxfId="2529" priority="2529" stopIfTrue="1" operator="notEqual">
      <formula>AN24</formula>
    </cfRule>
    <cfRule type="expression" dxfId="2528" priority="2530" stopIfTrue="1">
      <formula>$G$9=5</formula>
    </cfRule>
  </conditionalFormatting>
  <conditionalFormatting sqref="AN24">
    <cfRule type="cellIs" dxfId="2527" priority="2527" stopIfTrue="1" operator="notEqual">
      <formula>AE34</formula>
    </cfRule>
    <cfRule type="expression" dxfId="2526" priority="2528" stopIfTrue="1">
      <formula>$G$9=5</formula>
    </cfRule>
  </conditionalFormatting>
  <conditionalFormatting sqref="AO24">
    <cfRule type="cellIs" dxfId="2525" priority="2525" stopIfTrue="1" operator="notEqual">
      <formula>AD34</formula>
    </cfRule>
    <cfRule type="expression" dxfId="2524" priority="2526" stopIfTrue="1">
      <formula>$G$9=5</formula>
    </cfRule>
  </conditionalFormatting>
  <conditionalFormatting sqref="AF32">
    <cfRule type="cellIs" dxfId="2523" priority="2523" stopIfTrue="1" operator="notEqual">
      <formula>AM26</formula>
    </cfRule>
    <cfRule type="expression" dxfId="2522" priority="2524" stopIfTrue="1">
      <formula>$G$9=5</formula>
    </cfRule>
  </conditionalFormatting>
  <conditionalFormatting sqref="AG32">
    <cfRule type="cellIs" dxfId="2521" priority="2521" stopIfTrue="1" operator="notEqual">
      <formula>AL26</formula>
    </cfRule>
    <cfRule type="expression" dxfId="2520" priority="2522" stopIfTrue="1">
      <formula>$G$9=5</formula>
    </cfRule>
  </conditionalFormatting>
  <conditionalFormatting sqref="AL26">
    <cfRule type="cellIs" dxfId="2519" priority="2519" stopIfTrue="1" operator="notEqual">
      <formula>AG32</formula>
    </cfRule>
    <cfRule type="expression" dxfId="2518" priority="2520" stopIfTrue="1">
      <formula>$G$9=5</formula>
    </cfRule>
  </conditionalFormatting>
  <conditionalFormatting sqref="AM26">
    <cfRule type="cellIs" dxfId="2517" priority="2517" stopIfTrue="1" operator="notEqual">
      <formula>AF32</formula>
    </cfRule>
    <cfRule type="expression" dxfId="2516" priority="2518" stopIfTrue="1">
      <formula>$G$9=5</formula>
    </cfRule>
  </conditionalFormatting>
  <conditionalFormatting sqref="AH30">
    <cfRule type="cellIs" dxfId="2515" priority="2515" stopIfTrue="1" operator="notEqual">
      <formula>AK28</formula>
    </cfRule>
    <cfRule type="expression" dxfId="2514" priority="2516" stopIfTrue="1">
      <formula>$G$9=5</formula>
    </cfRule>
  </conditionalFormatting>
  <conditionalFormatting sqref="AI30">
    <cfRule type="cellIs" dxfId="2513" priority="2513" stopIfTrue="1" operator="notEqual">
      <formula>AJ28</formula>
    </cfRule>
    <cfRule type="expression" dxfId="2512" priority="2514" stopIfTrue="1">
      <formula>$G$9=5</formula>
    </cfRule>
  </conditionalFormatting>
  <conditionalFormatting sqref="AJ28">
    <cfRule type="cellIs" dxfId="2511" priority="2511" stopIfTrue="1" operator="notEqual">
      <formula>AI30</formula>
    </cfRule>
    <cfRule type="expression" dxfId="2510" priority="2512" stopIfTrue="1">
      <formula>$G$9=5</formula>
    </cfRule>
  </conditionalFormatting>
  <conditionalFormatting sqref="AK28">
    <cfRule type="cellIs" dxfId="2509" priority="2509" stopIfTrue="1" operator="notEqual">
      <formula>AH30</formula>
    </cfRule>
    <cfRule type="expression" dxfId="2508" priority="2510" stopIfTrue="1">
      <formula>$G$9=5</formula>
    </cfRule>
  </conditionalFormatting>
  <conditionalFormatting sqref="AJ42">
    <cfRule type="cellIs" dxfId="2507" priority="2507" stopIfTrue="1" operator="notEqual">
      <formula>AW30</formula>
    </cfRule>
    <cfRule type="expression" dxfId="2506" priority="2508" stopIfTrue="1">
      <formula>$N$7=2</formula>
    </cfRule>
  </conditionalFormatting>
  <conditionalFormatting sqref="AK42">
    <cfRule type="cellIs" dxfId="2505" priority="2505" stopIfTrue="1" operator="notEqual">
      <formula>AV30</formula>
    </cfRule>
    <cfRule type="expression" dxfId="2504" priority="2506" stopIfTrue="1">
      <formula>$N$7=2</formula>
    </cfRule>
  </conditionalFormatting>
  <conditionalFormatting sqref="AV30">
    <cfRule type="cellIs" dxfId="2503" priority="2503" stopIfTrue="1" operator="notEqual">
      <formula>AK42</formula>
    </cfRule>
    <cfRule type="expression" dxfId="2502" priority="2504" stopIfTrue="1">
      <formula>$N$7=2</formula>
    </cfRule>
  </conditionalFormatting>
  <conditionalFormatting sqref="AW30">
    <cfRule type="cellIs" dxfId="2501" priority="2501" stopIfTrue="1" operator="notEqual">
      <formula>AJ42</formula>
    </cfRule>
    <cfRule type="expression" dxfId="2500" priority="2502" stopIfTrue="1">
      <formula>$N$7=2</formula>
    </cfRule>
  </conditionalFormatting>
  <conditionalFormatting sqref="AH32">
    <cfRule type="cellIs" dxfId="2499" priority="2499" stopIfTrue="1" operator="notEqual">
      <formula>AM28</formula>
    </cfRule>
    <cfRule type="expression" dxfId="2498" priority="2500" stopIfTrue="1">
      <formula>$G$9=6</formula>
    </cfRule>
  </conditionalFormatting>
  <conditionalFormatting sqref="AI32">
    <cfRule type="cellIs" dxfId="2497" priority="2497" stopIfTrue="1" operator="notEqual">
      <formula>AL28</formula>
    </cfRule>
    <cfRule type="expression" dxfId="2496" priority="2498" stopIfTrue="1">
      <formula>$G$9=6</formula>
    </cfRule>
  </conditionalFormatting>
  <conditionalFormatting sqref="AL28">
    <cfRule type="cellIs" dxfId="2495" priority="2495" stopIfTrue="1" operator="notEqual">
      <formula>AI32</formula>
    </cfRule>
    <cfRule type="expression" dxfId="2494" priority="2496" stopIfTrue="1">
      <formula>$G$9=6</formula>
    </cfRule>
  </conditionalFormatting>
  <conditionalFormatting sqref="AM28">
    <cfRule type="cellIs" dxfId="2493" priority="2493" stopIfTrue="1" operator="notEqual">
      <formula>AH32</formula>
    </cfRule>
    <cfRule type="expression" dxfId="2492" priority="2494" stopIfTrue="1">
      <formula>$G$9=6</formula>
    </cfRule>
  </conditionalFormatting>
  <conditionalFormatting sqref="AN26">
    <cfRule type="cellIs" dxfId="2491" priority="2491" stopIfTrue="1" operator="notEqual">
      <formula>AG34</formula>
    </cfRule>
    <cfRule type="expression" dxfId="2490" priority="2492" stopIfTrue="1">
      <formula>$G$9=6</formula>
    </cfRule>
  </conditionalFormatting>
  <conditionalFormatting sqref="AO26">
    <cfRule type="cellIs" dxfId="2489" priority="2489" stopIfTrue="1" operator="notEqual">
      <formula>AF34</formula>
    </cfRule>
    <cfRule type="expression" dxfId="2488" priority="2490" stopIfTrue="1">
      <formula>$G$9=6</formula>
    </cfRule>
  </conditionalFormatting>
  <conditionalFormatting sqref="AF34 AP44">
    <cfRule type="cellIs" dxfId="2487" priority="2487" stopIfTrue="1" operator="notEqual">
      <formula>AO26</formula>
    </cfRule>
    <cfRule type="expression" dxfId="2486" priority="2488" stopIfTrue="1">
      <formula>$G$9=6</formula>
    </cfRule>
  </conditionalFormatting>
  <conditionalFormatting sqref="AG34 AQ44">
    <cfRule type="cellIs" dxfId="2485" priority="2485" stopIfTrue="1" operator="notEqual">
      <formula>AN26</formula>
    </cfRule>
    <cfRule type="expression" dxfId="2484" priority="2486" stopIfTrue="1">
      <formula>$G$9=6</formula>
    </cfRule>
  </conditionalFormatting>
  <conditionalFormatting sqref="AR22">
    <cfRule type="cellIs" dxfId="2483" priority="2483" stopIfTrue="1" operator="notEqual">
      <formula>AC38</formula>
    </cfRule>
    <cfRule type="expression" dxfId="2482" priority="2484" stopIfTrue="1">
      <formula>$N$7=10</formula>
    </cfRule>
  </conditionalFormatting>
  <conditionalFormatting sqref="AS22">
    <cfRule type="cellIs" dxfId="2481" priority="2481" stopIfTrue="1" operator="notEqual">
      <formula>AB38</formula>
    </cfRule>
    <cfRule type="expression" dxfId="2480" priority="2482" stopIfTrue="1">
      <formula>$N$7=10</formula>
    </cfRule>
  </conditionalFormatting>
  <conditionalFormatting sqref="AB38">
    <cfRule type="cellIs" dxfId="2479" priority="2479" stopIfTrue="1" operator="notEqual">
      <formula>AS22</formula>
    </cfRule>
    <cfRule type="expression" dxfId="2478" priority="2480" stopIfTrue="1">
      <formula>$N$7=10</formula>
    </cfRule>
  </conditionalFormatting>
  <conditionalFormatting sqref="AC38">
    <cfRule type="cellIs" dxfId="2477" priority="2477" stopIfTrue="1" operator="notEqual">
      <formula>AR22</formula>
    </cfRule>
    <cfRule type="expression" dxfId="2476" priority="2478" stopIfTrue="1">
      <formula>$N$7=10</formula>
    </cfRule>
  </conditionalFormatting>
  <conditionalFormatting sqref="Z40">
    <cfRule type="cellIs" dxfId="2475" priority="2475" stopIfTrue="1" operator="notEqual">
      <formula>AU20</formula>
    </cfRule>
    <cfRule type="expression" dxfId="2474" priority="2476" stopIfTrue="1">
      <formula>$N$7=10</formula>
    </cfRule>
  </conditionalFormatting>
  <conditionalFormatting sqref="AA40">
    <cfRule type="cellIs" dxfId="2473" priority="2473" stopIfTrue="1" operator="notEqual">
      <formula>AT20</formula>
    </cfRule>
    <cfRule type="expression" dxfId="2472" priority="2474" stopIfTrue="1">
      <formula>$N$7=10</formula>
    </cfRule>
  </conditionalFormatting>
  <conditionalFormatting sqref="AT20">
    <cfRule type="cellIs" dxfId="2471" priority="2471" stopIfTrue="1" operator="notEqual">
      <formula>AA40</formula>
    </cfRule>
    <cfRule type="expression" dxfId="2470" priority="2472" stopIfTrue="1">
      <formula>$N$7=10</formula>
    </cfRule>
  </conditionalFormatting>
  <conditionalFormatting sqref="AU20">
    <cfRule type="cellIs" dxfId="2469" priority="2469" stopIfTrue="1" operator="notEqual">
      <formula>Z40</formula>
    </cfRule>
    <cfRule type="expression" dxfId="2468" priority="2470" stopIfTrue="1">
      <formula>$N$7=10</formula>
    </cfRule>
  </conditionalFormatting>
  <conditionalFormatting sqref="AV14">
    <cfRule type="cellIs" dxfId="2467" priority="2467" stopIfTrue="1" operator="notEqual">
      <formula>U42</formula>
    </cfRule>
    <cfRule type="expression" dxfId="2466" priority="2468" stopIfTrue="1">
      <formula>$N$7=8</formula>
    </cfRule>
  </conditionalFormatting>
  <conditionalFormatting sqref="AW14">
    <cfRule type="cellIs" dxfId="2465" priority="2465" stopIfTrue="1" operator="notEqual">
      <formula>T42</formula>
    </cfRule>
    <cfRule type="expression" dxfId="2464" priority="2466" stopIfTrue="1">
      <formula>$N$7=8</formula>
    </cfRule>
  </conditionalFormatting>
  <conditionalFormatting sqref="T42">
    <cfRule type="cellIs" dxfId="2463" priority="2463" stopIfTrue="1" operator="notEqual">
      <formula>AW14</formula>
    </cfRule>
    <cfRule type="expression" dxfId="2462" priority="2464" stopIfTrue="1">
      <formula>$N$7=8</formula>
    </cfRule>
  </conditionalFormatting>
  <conditionalFormatting sqref="U42">
    <cfRule type="cellIs" dxfId="2461" priority="2461" stopIfTrue="1" operator="notEqual">
      <formula>AV14</formula>
    </cfRule>
    <cfRule type="expression" dxfId="2460" priority="2462" stopIfTrue="1">
      <formula>$N$7=8</formula>
    </cfRule>
  </conditionalFormatting>
  <conditionalFormatting sqref="AT22">
    <cfRule type="cellIs" dxfId="2459" priority="2459" stopIfTrue="1" operator="notEqual">
      <formula>AC40</formula>
    </cfRule>
    <cfRule type="expression" dxfId="2458" priority="2460" stopIfTrue="1">
      <formula>$N$7=11</formula>
    </cfRule>
  </conditionalFormatting>
  <conditionalFormatting sqref="AU22">
    <cfRule type="cellIs" dxfId="2457" priority="2457" stopIfTrue="1" operator="notEqual">
      <formula>AB40</formula>
    </cfRule>
    <cfRule type="expression" dxfId="2456" priority="2458" stopIfTrue="1">
      <formula>$N$7=11</formula>
    </cfRule>
  </conditionalFormatting>
  <conditionalFormatting sqref="AB40">
    <cfRule type="cellIs" dxfId="2455" priority="2455" stopIfTrue="1" operator="notEqual">
      <formula>AU22</formula>
    </cfRule>
    <cfRule type="expression" dxfId="2454" priority="2456" stopIfTrue="1">
      <formula>$N$7=11</formula>
    </cfRule>
  </conditionalFormatting>
  <conditionalFormatting sqref="AC40">
    <cfRule type="cellIs" dxfId="2453" priority="2453" stopIfTrue="1" operator="notEqual">
      <formula>AT22</formula>
    </cfRule>
    <cfRule type="expression" dxfId="2452" priority="2454" stopIfTrue="1">
      <formula>$N$7=11</formula>
    </cfRule>
  </conditionalFormatting>
  <conditionalFormatting sqref="AD38">
    <cfRule type="cellIs" dxfId="2451" priority="2451" stopIfTrue="1" operator="notEqual">
      <formula>AS24</formula>
    </cfRule>
    <cfRule type="expression" dxfId="2450" priority="2452" stopIfTrue="1">
      <formula>$N$7=11</formula>
    </cfRule>
  </conditionalFormatting>
  <conditionalFormatting sqref="AE38">
    <cfRule type="cellIs" dxfId="2449" priority="2449" stopIfTrue="1" operator="notEqual">
      <formula>AR24</formula>
    </cfRule>
    <cfRule type="expression" dxfId="2448" priority="2450" stopIfTrue="1">
      <formula>$N$7=11</formula>
    </cfRule>
  </conditionalFormatting>
  <conditionalFormatting sqref="AR24">
    <cfRule type="cellIs" dxfId="2447" priority="2447" stopIfTrue="1" operator="notEqual">
      <formula>AE38</formula>
    </cfRule>
    <cfRule type="expression" dxfId="2446" priority="2448" stopIfTrue="1">
      <formula>$N$7=11</formula>
    </cfRule>
  </conditionalFormatting>
  <conditionalFormatting sqref="AS24">
    <cfRule type="cellIs" dxfId="2445" priority="2445" stopIfTrue="1" operator="notEqual">
      <formula>AD38</formula>
    </cfRule>
    <cfRule type="expression" dxfId="2444" priority="2446" stopIfTrue="1">
      <formula>$N$7=11</formula>
    </cfRule>
  </conditionalFormatting>
  <conditionalFormatting sqref="AF36">
    <cfRule type="cellIs" dxfId="2443" priority="2443" stopIfTrue="1" operator="notEqual">
      <formula>AQ26</formula>
    </cfRule>
    <cfRule type="expression" dxfId="2442" priority="2444" stopIfTrue="1">
      <formula>$N$7=11</formula>
    </cfRule>
  </conditionalFormatting>
  <conditionalFormatting sqref="AG36">
    <cfRule type="cellIs" dxfId="2441" priority="2441" stopIfTrue="1" operator="notEqual">
      <formula>AP26</formula>
    </cfRule>
    <cfRule type="expression" dxfId="2440" priority="2442" stopIfTrue="1">
      <formula>$N$7=11</formula>
    </cfRule>
  </conditionalFormatting>
  <conditionalFormatting sqref="AP26">
    <cfRule type="cellIs" dxfId="2439" priority="2439" stopIfTrue="1" operator="notEqual">
      <formula>AG36</formula>
    </cfRule>
    <cfRule type="expression" dxfId="2438" priority="2440" stopIfTrue="1">
      <formula>$N$7=11</formula>
    </cfRule>
  </conditionalFormatting>
  <conditionalFormatting sqref="AQ26">
    <cfRule type="cellIs" dxfId="2437" priority="2437" stopIfTrue="1" operator="notEqual">
      <formula>AF36</formula>
    </cfRule>
    <cfRule type="expression" dxfId="2436" priority="2438" stopIfTrue="1">
      <formula>$N$7=11</formula>
    </cfRule>
  </conditionalFormatting>
  <conditionalFormatting sqref="AH34">
    <cfRule type="cellIs" dxfId="2435" priority="2435" stopIfTrue="1" operator="notEqual">
      <formula>AO28</formula>
    </cfRule>
    <cfRule type="expression" dxfId="2434" priority="2436" stopIfTrue="1">
      <formula>$G$9=7</formula>
    </cfRule>
  </conditionalFormatting>
  <conditionalFormatting sqref="AI34">
    <cfRule type="cellIs" dxfId="2433" priority="2433" stopIfTrue="1" operator="notEqual">
      <formula>AN28</formula>
    </cfRule>
    <cfRule type="expression" dxfId="2432" priority="2434" stopIfTrue="1">
      <formula>$G$9=7</formula>
    </cfRule>
  </conditionalFormatting>
  <conditionalFormatting sqref="AJ32">
    <cfRule type="cellIs" dxfId="2431" priority="2431" stopIfTrue="1" operator="notEqual">
      <formula>AM30</formula>
    </cfRule>
    <cfRule type="expression" dxfId="2430" priority="2432" stopIfTrue="1">
      <formula>$G$9=7</formula>
    </cfRule>
  </conditionalFormatting>
  <conditionalFormatting sqref="AK32">
    <cfRule type="cellIs" dxfId="2429" priority="2429" stopIfTrue="1" operator="notEqual">
      <formula>AL30</formula>
    </cfRule>
    <cfRule type="expression" dxfId="2428" priority="2430" stopIfTrue="1">
      <formula>$G$9=7</formula>
    </cfRule>
  </conditionalFormatting>
  <conditionalFormatting sqref="AL30">
    <cfRule type="cellIs" dxfId="2427" priority="2427" stopIfTrue="1" operator="notEqual">
      <formula>AK32</formula>
    </cfRule>
    <cfRule type="expression" dxfId="2426" priority="2428" stopIfTrue="1">
      <formula>$G$9=7</formula>
    </cfRule>
  </conditionalFormatting>
  <conditionalFormatting sqref="AM30">
    <cfRule type="cellIs" dxfId="2425" priority="2425" stopIfTrue="1" operator="notEqual">
      <formula>AJ32</formula>
    </cfRule>
    <cfRule type="expression" dxfId="2424" priority="2426" stopIfTrue="1">
      <formula>$G$9=7</formula>
    </cfRule>
  </conditionalFormatting>
  <conditionalFormatting sqref="AN28">
    <cfRule type="cellIs" dxfId="2423" priority="2423" stopIfTrue="1" operator="notEqual">
      <formula>AI34</formula>
    </cfRule>
    <cfRule type="expression" dxfId="2422" priority="2424" stopIfTrue="1">
      <formula>$G$9=7</formula>
    </cfRule>
  </conditionalFormatting>
  <conditionalFormatting sqref="AO28">
    <cfRule type="cellIs" dxfId="2421" priority="2421" stopIfTrue="1" operator="notEqual">
      <formula>AH34</formula>
    </cfRule>
    <cfRule type="expression" dxfId="2420" priority="2422" stopIfTrue="1">
      <formula>$G$9=7</formula>
    </cfRule>
  </conditionalFormatting>
  <conditionalFormatting sqref="AJ34">
    <cfRule type="cellIs" dxfId="2419" priority="2419" stopIfTrue="1" operator="notEqual">
      <formula>AO30</formula>
    </cfRule>
    <cfRule type="expression" dxfId="2418" priority="2420" stopIfTrue="1">
      <formula>$G$9=8</formula>
    </cfRule>
  </conditionalFormatting>
  <conditionalFormatting sqref="AK34">
    <cfRule type="cellIs" dxfId="2417" priority="2417" stopIfTrue="1" operator="notEqual">
      <formula>AN30</formula>
    </cfRule>
    <cfRule type="expression" dxfId="2416" priority="2418" stopIfTrue="1">
      <formula>$G$9=8</formula>
    </cfRule>
  </conditionalFormatting>
  <conditionalFormatting sqref="AN30">
    <cfRule type="cellIs" dxfId="2415" priority="2415" stopIfTrue="1" operator="notEqual">
      <formula>AK34</formula>
    </cfRule>
    <cfRule type="expression" dxfId="2414" priority="2416" stopIfTrue="1">
      <formula>$G$9=8</formula>
    </cfRule>
  </conditionalFormatting>
  <conditionalFormatting sqref="AO30">
    <cfRule type="cellIs" dxfId="2413" priority="2413" stopIfTrue="1" operator="notEqual">
      <formula>AJ34</formula>
    </cfRule>
    <cfRule type="expression" dxfId="2412" priority="2414" stopIfTrue="1">
      <formula>$G$9=8</formula>
    </cfRule>
  </conditionalFormatting>
  <conditionalFormatting sqref="AP28">
    <cfRule type="cellIs" dxfId="2411" priority="2411" stopIfTrue="1" operator="notEqual">
      <formula>AI36</formula>
    </cfRule>
    <cfRule type="expression" dxfId="2410" priority="2412" stopIfTrue="1">
      <formula>$N$7=12</formula>
    </cfRule>
  </conditionalFormatting>
  <conditionalFormatting sqref="AQ28">
    <cfRule type="cellIs" dxfId="2409" priority="2409" stopIfTrue="1" operator="notEqual">
      <formula>AH36</formula>
    </cfRule>
    <cfRule type="expression" dxfId="2408" priority="2410" stopIfTrue="1">
      <formula>$N$7=12</formula>
    </cfRule>
  </conditionalFormatting>
  <conditionalFormatting sqref="AH36">
    <cfRule type="cellIs" dxfId="2407" priority="2407" stopIfTrue="1" operator="notEqual">
      <formula>AQ28</formula>
    </cfRule>
    <cfRule type="expression" dxfId="2406" priority="2408" stopIfTrue="1">
      <formula>$N$7=12</formula>
    </cfRule>
  </conditionalFormatting>
  <conditionalFormatting sqref="AI36">
    <cfRule type="cellIs" dxfId="2405" priority="2405" stopIfTrue="1" operator="notEqual">
      <formula>AP28</formula>
    </cfRule>
    <cfRule type="expression" dxfId="2404" priority="2406" stopIfTrue="1">
      <formula>$N$7=12</formula>
    </cfRule>
  </conditionalFormatting>
  <conditionalFormatting sqref="AF38">
    <cfRule type="cellIs" dxfId="2403" priority="2403" stopIfTrue="1" operator="notEqual">
      <formula>AS26</formula>
    </cfRule>
    <cfRule type="expression" dxfId="2402" priority="2404" stopIfTrue="1">
      <formula>$N$7=12</formula>
    </cfRule>
  </conditionalFormatting>
  <conditionalFormatting sqref="AG38">
    <cfRule type="cellIs" dxfId="2401" priority="2401" stopIfTrue="1" operator="notEqual">
      <formula>AR26</formula>
    </cfRule>
    <cfRule type="expression" dxfId="2400" priority="2402" stopIfTrue="1">
      <formula>$N$7=12</formula>
    </cfRule>
  </conditionalFormatting>
  <conditionalFormatting sqref="AD40">
    <cfRule type="cellIs" dxfId="2399" priority="2399" stopIfTrue="1" operator="notEqual">
      <formula>AU24</formula>
    </cfRule>
    <cfRule type="expression" dxfId="2398" priority="2400" stopIfTrue="1">
      <formula>$N$7=12</formula>
    </cfRule>
  </conditionalFormatting>
  <conditionalFormatting sqref="AE40">
    <cfRule type="cellIs" dxfId="2397" priority="2397" stopIfTrue="1" operator="notEqual">
      <formula>AT24</formula>
    </cfRule>
    <cfRule type="expression" dxfId="2396" priority="2398" stopIfTrue="1">
      <formula>$N$7=12</formula>
    </cfRule>
  </conditionalFormatting>
  <conditionalFormatting sqref="AR26">
    <cfRule type="cellIs" dxfId="2395" priority="2395" stopIfTrue="1" operator="notEqual">
      <formula>AG38</formula>
    </cfRule>
    <cfRule type="expression" dxfId="2394" priority="2396" stopIfTrue="1">
      <formula>$N$7=12</formula>
    </cfRule>
  </conditionalFormatting>
  <conditionalFormatting sqref="AS26">
    <cfRule type="cellIs" dxfId="2393" priority="2393" stopIfTrue="1" operator="notEqual">
      <formula>AF38</formula>
    </cfRule>
    <cfRule type="expression" dxfId="2392" priority="2394" stopIfTrue="1">
      <formula>$N$7=12</formula>
    </cfRule>
  </conditionalFormatting>
  <conditionalFormatting sqref="AT24">
    <cfRule type="cellIs" dxfId="2391" priority="2391" stopIfTrue="1" operator="notEqual">
      <formula>AE40</formula>
    </cfRule>
    <cfRule type="expression" dxfId="2390" priority="2392" stopIfTrue="1">
      <formula>$N$7=12</formula>
    </cfRule>
  </conditionalFormatting>
  <conditionalFormatting sqref="AU24">
    <cfRule type="cellIs" dxfId="2389" priority="2389" stopIfTrue="1" operator="notEqual">
      <formula>AD40</formula>
    </cfRule>
    <cfRule type="expression" dxfId="2388" priority="2390" stopIfTrue="1">
      <formula>$N$7=12</formula>
    </cfRule>
  </conditionalFormatting>
  <conditionalFormatting sqref="AV16">
    <cfRule type="cellIs" dxfId="2387" priority="2387" stopIfTrue="1" operator="notEqual">
      <formula>W42</formula>
    </cfRule>
    <cfRule type="expression" dxfId="2386" priority="2388" stopIfTrue="1">
      <formula>$N$7=9</formula>
    </cfRule>
  </conditionalFormatting>
  <conditionalFormatting sqref="AW16">
    <cfRule type="cellIs" dxfId="2385" priority="2385" stopIfTrue="1" operator="notEqual">
      <formula>V42</formula>
    </cfRule>
    <cfRule type="expression" dxfId="2384" priority="2386" stopIfTrue="1">
      <formula>$N$7=9</formula>
    </cfRule>
  </conditionalFormatting>
  <conditionalFormatting sqref="V42">
    <cfRule type="cellIs" dxfId="2383" priority="2383" stopIfTrue="1" operator="notEqual">
      <formula>AW16</formula>
    </cfRule>
    <cfRule type="expression" dxfId="2382" priority="2384" stopIfTrue="1">
      <formula>$N$7=9</formula>
    </cfRule>
  </conditionalFormatting>
  <conditionalFormatting sqref="W42">
    <cfRule type="cellIs" dxfId="2381" priority="2381" stopIfTrue="1" operator="notEqual">
      <formula>AV16</formula>
    </cfRule>
    <cfRule type="expression" dxfId="2380" priority="2382" stopIfTrue="1">
      <formula>$N$7=9</formula>
    </cfRule>
  </conditionalFormatting>
  <conditionalFormatting sqref="AT26">
    <cfRule type="cellIs" dxfId="2379" priority="2379" stopIfTrue="1" operator="notEqual">
      <formula>AG40</formula>
    </cfRule>
    <cfRule type="expression" dxfId="2378" priority="2380" stopIfTrue="1">
      <formula>$N$7=13</formula>
    </cfRule>
  </conditionalFormatting>
  <conditionalFormatting sqref="AU26">
    <cfRule type="cellIs" dxfId="2377" priority="2377" stopIfTrue="1" operator="notEqual">
      <formula>AF40</formula>
    </cfRule>
    <cfRule type="expression" dxfId="2376" priority="2378" stopIfTrue="1">
      <formula>$N$7=13</formula>
    </cfRule>
  </conditionalFormatting>
  <conditionalFormatting sqref="AF40">
    <cfRule type="cellIs" dxfId="2375" priority="2375" stopIfTrue="1" operator="notEqual">
      <formula>AU26</formula>
    </cfRule>
    <cfRule type="expression" dxfId="2374" priority="2376" stopIfTrue="1">
      <formula>$N$7=13</formula>
    </cfRule>
  </conditionalFormatting>
  <conditionalFormatting sqref="AG40">
    <cfRule type="cellIs" dxfId="2373" priority="2373" stopIfTrue="1" operator="notEqual">
      <formula>AT26</formula>
    </cfRule>
    <cfRule type="expression" dxfId="2372" priority="2374" stopIfTrue="1">
      <formula>$N$7=13</formula>
    </cfRule>
  </conditionalFormatting>
  <conditionalFormatting sqref="AH38">
    <cfRule type="cellIs" dxfId="2371" priority="2371" stopIfTrue="1" operator="notEqual">
      <formula>AS28</formula>
    </cfRule>
    <cfRule type="expression" dxfId="2370" priority="2372" stopIfTrue="1">
      <formula>$N$7=13</formula>
    </cfRule>
  </conditionalFormatting>
  <conditionalFormatting sqref="AI38">
    <cfRule type="cellIs" dxfId="2369" priority="2369" stopIfTrue="1" operator="notEqual">
      <formula>AR28</formula>
    </cfRule>
    <cfRule type="expression" dxfId="2368" priority="2370" stopIfTrue="1">
      <formula>$N$7=13</formula>
    </cfRule>
  </conditionalFormatting>
  <conditionalFormatting sqref="AJ36">
    <cfRule type="cellIs" dxfId="2367" priority="2367" stopIfTrue="1" operator="notEqual">
      <formula>AQ30</formula>
    </cfRule>
    <cfRule type="expression" dxfId="2366" priority="2368" stopIfTrue="1">
      <formula>$N$7=13</formula>
    </cfRule>
  </conditionalFormatting>
  <conditionalFormatting sqref="AK36">
    <cfRule type="cellIs" dxfId="2365" priority="2365" stopIfTrue="1" operator="notEqual">
      <formula>AP30</formula>
    </cfRule>
    <cfRule type="expression" dxfId="2364" priority="2366" stopIfTrue="1">
      <formula>$N$7=13</formula>
    </cfRule>
  </conditionalFormatting>
  <conditionalFormatting sqref="AL34">
    <cfRule type="cellIs" dxfId="2363" priority="2363" stopIfTrue="1" operator="notEqual">
      <formula>AO32</formula>
    </cfRule>
    <cfRule type="expression" dxfId="2362" priority="2364" stopIfTrue="1">
      <formula>$G$9=9</formula>
    </cfRule>
  </conditionalFormatting>
  <conditionalFormatting sqref="AM34">
    <cfRule type="cellIs" dxfId="2361" priority="2361" stopIfTrue="1" operator="notEqual">
      <formula>AN32</formula>
    </cfRule>
    <cfRule type="expression" dxfId="2360" priority="2362" stopIfTrue="1">
      <formula>$G$9=9</formula>
    </cfRule>
  </conditionalFormatting>
  <conditionalFormatting sqref="AR28">
    <cfRule type="cellIs" dxfId="2359" priority="2359" stopIfTrue="1" operator="notEqual">
      <formula>AI38</formula>
    </cfRule>
    <cfRule type="expression" dxfId="2358" priority="2360" stopIfTrue="1">
      <formula>$N$7=13</formula>
    </cfRule>
  </conditionalFormatting>
  <conditionalFormatting sqref="AS28">
    <cfRule type="cellIs" dxfId="2357" priority="2357" stopIfTrue="1" operator="notEqual">
      <formula>AH38</formula>
    </cfRule>
    <cfRule type="expression" dxfId="2356" priority="2358" stopIfTrue="1">
      <formula>$N$7=13</formula>
    </cfRule>
  </conditionalFormatting>
  <conditionalFormatting sqref="AP30">
    <cfRule type="cellIs" dxfId="2355" priority="2355" stopIfTrue="1" operator="notEqual">
      <formula>AK36</formula>
    </cfRule>
    <cfRule type="expression" dxfId="2354" priority="2356" stopIfTrue="1">
      <formula>$N$7=13</formula>
    </cfRule>
  </conditionalFormatting>
  <conditionalFormatting sqref="AQ30">
    <cfRule type="cellIs" dxfId="2353" priority="2353" stopIfTrue="1" operator="notEqual">
      <formula>AJ36</formula>
    </cfRule>
    <cfRule type="expression" dxfId="2352" priority="2354" stopIfTrue="1">
      <formula>$N$7=13</formula>
    </cfRule>
  </conditionalFormatting>
  <conditionalFormatting sqref="AN32">
    <cfRule type="cellIs" dxfId="2351" priority="2351" stopIfTrue="1" operator="notEqual">
      <formula>AM34</formula>
    </cfRule>
    <cfRule type="expression" dxfId="2350" priority="2352" stopIfTrue="1">
      <formula>$G$9=9</formula>
    </cfRule>
  </conditionalFormatting>
  <conditionalFormatting sqref="AO32">
    <cfRule type="cellIs" dxfId="2349" priority="2349" stopIfTrue="1" operator="notEqual">
      <formula>AL34</formula>
    </cfRule>
    <cfRule type="expression" dxfId="2348" priority="2350" stopIfTrue="1">
      <formula>$G$9=9</formula>
    </cfRule>
  </conditionalFormatting>
  <conditionalFormatting sqref="AN42">
    <cfRule type="cellIs" dxfId="2347" priority="2347" stopIfTrue="1" operator="notEqual">
      <formula>AW34</formula>
    </cfRule>
    <cfRule type="expression" dxfId="2346" priority="2348" stopIfTrue="1">
      <formula>$N$7=4</formula>
    </cfRule>
  </conditionalFormatting>
  <conditionalFormatting sqref="AO42">
    <cfRule type="cellIs" dxfId="2345" priority="2345" stopIfTrue="1" operator="notEqual">
      <formula>AV34</formula>
    </cfRule>
    <cfRule type="expression" dxfId="2344" priority="2346" stopIfTrue="1">
      <formula>$N$7=4</formula>
    </cfRule>
  </conditionalFormatting>
  <conditionalFormatting sqref="AV34">
    <cfRule type="cellIs" dxfId="2343" priority="2343" stopIfTrue="1" operator="notEqual">
      <formula>AO42</formula>
    </cfRule>
    <cfRule type="expression" dxfId="2342" priority="2344" stopIfTrue="1">
      <formula>$N$7=4</formula>
    </cfRule>
  </conditionalFormatting>
  <conditionalFormatting sqref="AW34">
    <cfRule type="cellIs" dxfId="2341" priority="2341" stopIfTrue="1" operator="notEqual">
      <formula>AN42</formula>
    </cfRule>
    <cfRule type="expression" dxfId="2340" priority="2342" stopIfTrue="1">
      <formula>$N$7=4</formula>
    </cfRule>
  </conditionalFormatting>
  <conditionalFormatting sqref="AL36">
    <cfRule type="cellIs" dxfId="2339" priority="2339" stopIfTrue="1" operator="notEqual">
      <formula>AQ32</formula>
    </cfRule>
    <cfRule type="expression" dxfId="2338" priority="2340" stopIfTrue="1">
      <formula>$N$7=14</formula>
    </cfRule>
  </conditionalFormatting>
  <conditionalFormatting sqref="AM36">
    <cfRule type="cellIs" dxfId="2337" priority="2337" stopIfTrue="1" operator="notEqual">
      <formula>AP32</formula>
    </cfRule>
    <cfRule type="expression" dxfId="2336" priority="2338" stopIfTrue="1">
      <formula>$N$7=14</formula>
    </cfRule>
  </conditionalFormatting>
  <conditionalFormatting sqref="AL38">
    <cfRule type="cellIs" dxfId="2335" priority="2335" stopIfTrue="1" operator="notEqual">
      <formula>AS32</formula>
    </cfRule>
    <cfRule type="expression" dxfId="2334" priority="2336" stopIfTrue="1">
      <formula>$N$7=1</formula>
    </cfRule>
  </conditionalFormatting>
  <conditionalFormatting sqref="AM38">
    <cfRule type="cellIs" dxfId="2333" priority="2333" stopIfTrue="1" operator="notEqual">
      <formula>AR32</formula>
    </cfRule>
    <cfRule type="expression" dxfId="2332" priority="2334" stopIfTrue="1">
      <formula>$N$7=1</formula>
    </cfRule>
  </conditionalFormatting>
  <conditionalFormatting sqref="AR32">
    <cfRule type="cellIs" dxfId="2331" priority="2331" stopIfTrue="1" operator="notEqual">
      <formula>AM38</formula>
    </cfRule>
    <cfRule type="expression" dxfId="2330" priority="2332" stopIfTrue="1">
      <formula>$N$7=1</formula>
    </cfRule>
  </conditionalFormatting>
  <conditionalFormatting sqref="AU34">
    <cfRule type="cellIs" dxfId="2329" priority="2329" stopIfTrue="1" operator="notEqual">
      <formula>AN40</formula>
    </cfRule>
    <cfRule type="expression" dxfId="2328" priority="2330" stopIfTrue="1">
      <formula>$N$7=3</formula>
    </cfRule>
  </conditionalFormatting>
  <conditionalFormatting sqref="AN40">
    <cfRule type="cellIs" dxfId="2327" priority="2327" stopIfTrue="1" operator="notEqual">
      <formula>AU34</formula>
    </cfRule>
    <cfRule type="expression" dxfId="2326" priority="2328" stopIfTrue="1">
      <formula>$N$7=3</formula>
    </cfRule>
  </conditionalFormatting>
  <conditionalFormatting sqref="AO40">
    <cfRule type="cellIs" dxfId="2325" priority="2325" stopIfTrue="1" operator="notEqual">
      <formula>AT34</formula>
    </cfRule>
    <cfRule type="expression" dxfId="2324" priority="2326" stopIfTrue="1">
      <formula>$N$7=3</formula>
    </cfRule>
  </conditionalFormatting>
  <conditionalFormatting sqref="AT34">
    <cfRule type="cellIs" dxfId="2323" priority="2323" stopIfTrue="1" operator="notEqual">
      <formula>AO40</formula>
    </cfRule>
    <cfRule type="expression" dxfId="2322" priority="2324" stopIfTrue="1">
      <formula>$N$7=3</formula>
    </cfRule>
  </conditionalFormatting>
  <conditionalFormatting sqref="AH40">
    <cfRule type="cellIs" dxfId="2321" priority="2321" stopIfTrue="1" operator="notEqual">
      <formula>AU28</formula>
    </cfRule>
    <cfRule type="expression" dxfId="2320" priority="2322" stopIfTrue="1">
      <formula>$N$7=14</formula>
    </cfRule>
  </conditionalFormatting>
  <conditionalFormatting sqref="AI40">
    <cfRule type="cellIs" dxfId="2319" priority="2319" stopIfTrue="1" operator="notEqual">
      <formula>AT28</formula>
    </cfRule>
    <cfRule type="expression" dxfId="2318" priority="2320" stopIfTrue="1">
      <formula>$N$7=14</formula>
    </cfRule>
  </conditionalFormatting>
  <conditionalFormatting sqref="AP32">
    <cfRule type="cellIs" dxfId="2317" priority="2317" stopIfTrue="1" operator="notEqual">
      <formula>AM36</formula>
    </cfRule>
    <cfRule type="expression" dxfId="2316" priority="2318" stopIfTrue="1">
      <formula>$N$7=14</formula>
    </cfRule>
  </conditionalFormatting>
  <conditionalFormatting sqref="AQ32">
    <cfRule type="cellIs" dxfId="2315" priority="2315" stopIfTrue="1" operator="notEqual">
      <formula>AL36</formula>
    </cfRule>
    <cfRule type="expression" dxfId="2314" priority="2316" stopIfTrue="1">
      <formula>$N$7=14</formula>
    </cfRule>
  </conditionalFormatting>
  <conditionalFormatting sqref="AT28">
    <cfRule type="cellIs" dxfId="2313" priority="2313" stopIfTrue="1" operator="notEqual">
      <formula>AI40</formula>
    </cfRule>
    <cfRule type="expression" dxfId="2312" priority="2314" stopIfTrue="1">
      <formula>$N$7=14</formula>
    </cfRule>
  </conditionalFormatting>
  <conditionalFormatting sqref="AU28">
    <cfRule type="cellIs" dxfId="2311" priority="2311" stopIfTrue="1" operator="notEqual">
      <formula>AH40</formula>
    </cfRule>
    <cfRule type="expression" dxfId="2310" priority="2312" stopIfTrue="1">
      <formula>$N$7=14</formula>
    </cfRule>
  </conditionalFormatting>
  <conditionalFormatting sqref="X42">
    <cfRule type="cellIs" dxfId="2309" priority="2309" stopIfTrue="1" operator="notEqual">
      <formula>AW18</formula>
    </cfRule>
    <cfRule type="expression" dxfId="2308" priority="2310" stopIfTrue="1">
      <formula>$N$7=10</formula>
    </cfRule>
  </conditionalFormatting>
  <conditionalFormatting sqref="Y42">
    <cfRule type="cellIs" dxfId="2307" priority="2307" stopIfTrue="1" operator="notEqual">
      <formula>AV18</formula>
    </cfRule>
    <cfRule type="expression" dxfId="2306" priority="2308" stopIfTrue="1">
      <formula>$N$7=10</formula>
    </cfRule>
  </conditionalFormatting>
  <conditionalFormatting sqref="AV18">
    <cfRule type="cellIs" dxfId="2305" priority="2305" stopIfTrue="1" operator="notEqual">
      <formula>Y42</formula>
    </cfRule>
    <cfRule type="expression" dxfId="2304" priority="2306" stopIfTrue="1">
      <formula>$N$7=10</formula>
    </cfRule>
  </conditionalFormatting>
  <conditionalFormatting sqref="AW18">
    <cfRule type="cellIs" dxfId="2303" priority="2303" stopIfTrue="1" operator="notEqual">
      <formula>X42</formula>
    </cfRule>
    <cfRule type="expression" dxfId="2302" priority="2304" stopIfTrue="1">
      <formula>$N$7=10</formula>
    </cfRule>
  </conditionalFormatting>
  <conditionalFormatting sqref="AJ40">
    <cfRule type="cellIs" dxfId="2301" priority="2301" stopIfTrue="1" operator="notEqual">
      <formula>AU30</formula>
    </cfRule>
    <cfRule type="expression" dxfId="2300" priority="2302" stopIfTrue="1">
      <formula>$N$7=1</formula>
    </cfRule>
  </conditionalFormatting>
  <conditionalFormatting sqref="AK40">
    <cfRule type="cellIs" dxfId="2299" priority="2299" stopIfTrue="1" operator="notEqual">
      <formula>AT30</formula>
    </cfRule>
    <cfRule type="expression" dxfId="2298" priority="2300" stopIfTrue="1">
      <formula>$N$7=1</formula>
    </cfRule>
  </conditionalFormatting>
  <conditionalFormatting sqref="AT30">
    <cfRule type="cellIs" dxfId="2297" priority="2297" stopIfTrue="1" operator="notEqual">
      <formula>AK40</formula>
    </cfRule>
    <cfRule type="expression" dxfId="2296" priority="2298" stopIfTrue="1">
      <formula>$N$7=1</formula>
    </cfRule>
  </conditionalFormatting>
  <conditionalFormatting sqref="AU30">
    <cfRule type="cellIs" dxfId="2295" priority="2295" stopIfTrue="1" operator="notEqual">
      <formula>AJ40</formula>
    </cfRule>
    <cfRule type="expression" dxfId="2294" priority="2296" stopIfTrue="1">
      <formula>$N$7=1</formula>
    </cfRule>
  </conditionalFormatting>
  <conditionalFormatting sqref="AS32">
    <cfRule type="cellIs" dxfId="2293" priority="2293" stopIfTrue="1" operator="notEqual">
      <formula>AL38</formula>
    </cfRule>
    <cfRule type="expression" dxfId="2292" priority="2294" stopIfTrue="1">
      <formula>$N$7=1</formula>
    </cfRule>
  </conditionalFormatting>
  <conditionalFormatting sqref="AP34">
    <cfRule type="cellIs" dxfId="2291" priority="2291" stopIfTrue="1" operator="notEqual">
      <formula>AO36</formula>
    </cfRule>
    <cfRule type="expression" dxfId="2290" priority="2292" stopIfTrue="1">
      <formula>$N$7=1</formula>
    </cfRule>
  </conditionalFormatting>
  <conditionalFormatting sqref="AQ34">
    <cfRule type="cellIs" dxfId="2289" priority="2289" stopIfTrue="1" operator="notEqual">
      <formula>AN36</formula>
    </cfRule>
    <cfRule type="expression" dxfId="2288" priority="2290" stopIfTrue="1">
      <formula>$N$7=1</formula>
    </cfRule>
  </conditionalFormatting>
  <conditionalFormatting sqref="AN36">
    <cfRule type="cellIs" dxfId="2287" priority="2287" stopIfTrue="1" operator="notEqual">
      <formula>AQ34</formula>
    </cfRule>
    <cfRule type="expression" dxfId="2286" priority="2288" stopIfTrue="1">
      <formula>$N$7=1</formula>
    </cfRule>
  </conditionalFormatting>
  <conditionalFormatting sqref="AO36">
    <cfRule type="cellIs" dxfId="2285" priority="2285" stopIfTrue="1" operator="notEqual">
      <formula>AP34</formula>
    </cfRule>
    <cfRule type="expression" dxfId="2284" priority="2286" stopIfTrue="1">
      <formula>$N$7=1</formula>
    </cfRule>
  </conditionalFormatting>
  <conditionalFormatting sqref="AL40">
    <cfRule type="cellIs" dxfId="2283" priority="2283" stopIfTrue="1" operator="notEqual">
      <formula>AU32</formula>
    </cfRule>
    <cfRule type="expression" dxfId="2282" priority="2284" stopIfTrue="1">
      <formula>$N$7=2</formula>
    </cfRule>
  </conditionalFormatting>
  <conditionalFormatting sqref="AM40">
    <cfRule type="cellIs" dxfId="2281" priority="2281" stopIfTrue="1" operator="notEqual">
      <formula>AT32</formula>
    </cfRule>
    <cfRule type="expression" dxfId="2280" priority="2282" stopIfTrue="1">
      <formula>$N$7=2</formula>
    </cfRule>
  </conditionalFormatting>
  <conditionalFormatting sqref="AT32">
    <cfRule type="cellIs" dxfId="2279" priority="2279" stopIfTrue="1" operator="notEqual">
      <formula>AM40</formula>
    </cfRule>
    <cfRule type="expression" dxfId="2278" priority="2280" stopIfTrue="1">
      <formula>$N$7=2</formula>
    </cfRule>
  </conditionalFormatting>
  <conditionalFormatting sqref="AU32">
    <cfRule type="cellIs" dxfId="2277" priority="2277" stopIfTrue="1" operator="notEqual">
      <formula>AL40</formula>
    </cfRule>
    <cfRule type="expression" dxfId="2276" priority="2278" stopIfTrue="1">
      <formula>$N$7=2</formula>
    </cfRule>
  </conditionalFormatting>
  <conditionalFormatting sqref="Z42">
    <cfRule type="cellIs" dxfId="2275" priority="2275" stopIfTrue="1" operator="notEqual">
      <formula>AW20</formula>
    </cfRule>
    <cfRule type="expression" dxfId="2274" priority="2276" stopIfTrue="1">
      <formula>$N$7=11</formula>
    </cfRule>
  </conditionalFormatting>
  <conditionalFormatting sqref="AA42">
    <cfRule type="cellIs" dxfId="2273" priority="2273" stopIfTrue="1" operator="notEqual">
      <formula>AV20</formula>
    </cfRule>
    <cfRule type="expression" dxfId="2272" priority="2274" stopIfTrue="1">
      <formula>$N$7=11</formula>
    </cfRule>
  </conditionalFormatting>
  <conditionalFormatting sqref="AV20">
    <cfRule type="cellIs" dxfId="2271" priority="2271" stopIfTrue="1" operator="notEqual">
      <formula>AA42</formula>
    </cfRule>
    <cfRule type="expression" dxfId="2270" priority="2272" stopIfTrue="1">
      <formula>$N$7=11</formula>
    </cfRule>
  </conditionalFormatting>
  <conditionalFormatting sqref="AW20">
    <cfRule type="cellIs" dxfId="2269" priority="2269" stopIfTrue="1" operator="notEqual">
      <formula>Z42</formula>
    </cfRule>
    <cfRule type="expression" dxfId="2268" priority="2270" stopIfTrue="1">
      <formula>$N$7=11</formula>
    </cfRule>
  </conditionalFormatting>
  <conditionalFormatting sqref="AR36">
    <cfRule type="cellIs" dxfId="2267" priority="2267" stopIfTrue="1" operator="notEqual">
      <formula>AQ38</formula>
    </cfRule>
    <cfRule type="expression" dxfId="2266" priority="2268" stopIfTrue="1">
      <formula>$G$9=13</formula>
    </cfRule>
  </conditionalFormatting>
  <conditionalFormatting sqref="AS36">
    <cfRule type="cellIs" dxfId="2265" priority="2265" stopIfTrue="1" operator="notEqual">
      <formula>AP38</formula>
    </cfRule>
    <cfRule type="expression" dxfId="2264" priority="2266" stopIfTrue="1">
      <formula>$G$9=13</formula>
    </cfRule>
  </conditionalFormatting>
  <conditionalFormatting sqref="AP38">
    <cfRule type="cellIs" dxfId="2263" priority="2263" stopIfTrue="1" operator="notEqual">
      <formula>AS36</formula>
    </cfRule>
    <cfRule type="expression" dxfId="2262" priority="2264" stopIfTrue="1">
      <formula>$G$9=13</formula>
    </cfRule>
  </conditionalFormatting>
  <conditionalFormatting sqref="AQ38">
    <cfRule type="cellIs" dxfId="2261" priority="2261" stopIfTrue="1" operator="notEqual">
      <formula>AR36</formula>
    </cfRule>
    <cfRule type="expression" dxfId="2260" priority="2262" stopIfTrue="1">
      <formula>$G$9=13</formula>
    </cfRule>
  </conditionalFormatting>
  <conditionalFormatting sqref="AR42 AP40 BJ60">
    <cfRule type="cellIs" dxfId="2259" priority="2259" stopIfTrue="1" operator="notEqual">
      <formula>AU36</formula>
    </cfRule>
    <cfRule type="expression" dxfId="2258" priority="2260" stopIfTrue="1">
      <formula>$G$9=14</formula>
    </cfRule>
  </conditionalFormatting>
  <conditionalFormatting sqref="AS42 AQ40 BK60">
    <cfRule type="cellIs" dxfId="2257" priority="2257" stopIfTrue="1" operator="notEqual">
      <formula>AT36</formula>
    </cfRule>
    <cfRule type="expression" dxfId="2256" priority="2258" stopIfTrue="1">
      <formula>$G$9=14</formula>
    </cfRule>
  </conditionalFormatting>
  <conditionalFormatting sqref="AV38 AT36 BN56">
    <cfRule type="cellIs" dxfId="2255" priority="2255" stopIfTrue="1" operator="notEqual">
      <formula>AQ40</formula>
    </cfRule>
    <cfRule type="expression" dxfId="2254" priority="2256" stopIfTrue="1">
      <formula>$G$9=14</formula>
    </cfRule>
  </conditionalFormatting>
  <conditionalFormatting sqref="AW38 AU36 BO56">
    <cfRule type="cellIs" dxfId="2253" priority="2253" stopIfTrue="1" operator="notEqual">
      <formula>AP40</formula>
    </cfRule>
    <cfRule type="expression" dxfId="2252" priority="2254" stopIfTrue="1">
      <formula>$G$9=14</formula>
    </cfRule>
  </conditionalFormatting>
  <conditionalFormatting sqref="AR40">
    <cfRule type="cellIs" dxfId="2251" priority="2251" stopIfTrue="1" operator="notEqual">
      <formula>AU38</formula>
    </cfRule>
    <cfRule type="expression" dxfId="2250" priority="2252" stopIfTrue="1">
      <formula>$G$9=15</formula>
    </cfRule>
  </conditionalFormatting>
  <conditionalFormatting sqref="AS40">
    <cfRule type="cellIs" dxfId="2249" priority="2249" stopIfTrue="1" operator="notEqual">
      <formula>AT38</formula>
    </cfRule>
    <cfRule type="expression" dxfId="2248" priority="2250" stopIfTrue="1">
      <formula>$G$9=15</formula>
    </cfRule>
  </conditionalFormatting>
  <conditionalFormatting sqref="AT38">
    <cfRule type="cellIs" dxfId="2247" priority="2247" stopIfTrue="1" operator="notEqual">
      <formula>AS40</formula>
    </cfRule>
    <cfRule type="expression" dxfId="2246" priority="2248" stopIfTrue="1">
      <formula>$G$9=15</formula>
    </cfRule>
  </conditionalFormatting>
  <conditionalFormatting sqref="AU38">
    <cfRule type="cellIs" dxfId="2245" priority="2245" stopIfTrue="1" operator="notEqual">
      <formula>AR40</formula>
    </cfRule>
    <cfRule type="expression" dxfId="2244" priority="2246" stopIfTrue="1">
      <formula>$G$9=15</formula>
    </cfRule>
  </conditionalFormatting>
  <conditionalFormatting sqref="AT42 AB24">
    <cfRule type="cellIs" dxfId="2243" priority="2243" stopIfTrue="1" operator="notEqual">
      <formula>AE22</formula>
    </cfRule>
    <cfRule type="expression" dxfId="2242" priority="2244" stopIfTrue="1">
      <formula>$G$9=16</formula>
    </cfRule>
  </conditionalFormatting>
  <conditionalFormatting sqref="AU42 AC24">
    <cfRule type="cellIs" dxfId="2241" priority="2241" stopIfTrue="1" operator="notEqual">
      <formula>AD22</formula>
    </cfRule>
    <cfRule type="expression" dxfId="2240" priority="2242" stopIfTrue="1">
      <formula>$G$9=16</formula>
    </cfRule>
  </conditionalFormatting>
  <conditionalFormatting sqref="AV40 AD22">
    <cfRule type="cellIs" dxfId="2239" priority="2239" stopIfTrue="1" operator="notEqual">
      <formula>AC24</formula>
    </cfRule>
    <cfRule type="expression" dxfId="2238" priority="2240" stopIfTrue="1">
      <formula>$G$9=16</formula>
    </cfRule>
  </conditionalFormatting>
  <conditionalFormatting sqref="AW40 AE22">
    <cfRule type="cellIs" dxfId="2237" priority="2237" stopIfTrue="1" operator="notEqual">
      <formula>AB24</formula>
    </cfRule>
    <cfRule type="expression" dxfId="2236" priority="2238" stopIfTrue="1">
      <formula>$G$9=16</formula>
    </cfRule>
  </conditionalFormatting>
  <conditionalFormatting sqref="N38">
    <cfRule type="cellIs" dxfId="2235" priority="2235" stopIfTrue="1" operator="notEqual">
      <formula>AS8</formula>
    </cfRule>
    <cfRule type="expression" dxfId="2234" priority="2236" stopIfTrue="1">
      <formula>$N$7=3</formula>
    </cfRule>
  </conditionalFormatting>
  <conditionalFormatting sqref="O38">
    <cfRule type="cellIs" dxfId="2233" priority="2233" stopIfTrue="1" operator="notEqual">
      <formula>AR8</formula>
    </cfRule>
    <cfRule type="expression" dxfId="2232" priority="2234" stopIfTrue="1">
      <formula>$N$7=3</formula>
    </cfRule>
  </conditionalFormatting>
  <conditionalFormatting sqref="P36">
    <cfRule type="cellIs" dxfId="2231" priority="2231" stopIfTrue="1" operator="notEqual">
      <formula>AQ10</formula>
    </cfRule>
    <cfRule type="expression" dxfId="2230" priority="2232" stopIfTrue="1">
      <formula>$N$7=3</formula>
    </cfRule>
  </conditionalFormatting>
  <conditionalFormatting sqref="Q36">
    <cfRule type="cellIs" dxfId="2229" priority="2229" stopIfTrue="1" operator="notEqual">
      <formula>AP10</formula>
    </cfRule>
    <cfRule type="expression" dxfId="2228" priority="2230" stopIfTrue="1">
      <formula>$N$7=3</formula>
    </cfRule>
  </conditionalFormatting>
  <conditionalFormatting sqref="R34">
    <cfRule type="cellIs" dxfId="2227" priority="2227" stopIfTrue="1" operator="notEqual">
      <formula>AO12</formula>
    </cfRule>
    <cfRule type="expression" dxfId="2226" priority="2228" stopIfTrue="1">
      <formula>$G$9=16</formula>
    </cfRule>
  </conditionalFormatting>
  <conditionalFormatting sqref="S34">
    <cfRule type="cellIs" dxfId="2225" priority="2225" stopIfTrue="1" operator="notEqual">
      <formula>AN12</formula>
    </cfRule>
    <cfRule type="expression" dxfId="2224" priority="2226" stopIfTrue="1">
      <formula>$G$9=16</formula>
    </cfRule>
  </conditionalFormatting>
  <conditionalFormatting sqref="T32">
    <cfRule type="cellIs" dxfId="2223" priority="2223" stopIfTrue="1" operator="notEqual">
      <formula>AM14</formula>
    </cfRule>
    <cfRule type="expression" dxfId="2222" priority="2224" stopIfTrue="1">
      <formula>$G$9=16</formula>
    </cfRule>
  </conditionalFormatting>
  <conditionalFormatting sqref="U32">
    <cfRule type="cellIs" dxfId="2221" priority="2221" stopIfTrue="1" operator="notEqual">
      <formula>AL14</formula>
    </cfRule>
    <cfRule type="expression" dxfId="2220" priority="2222" stopIfTrue="1">
      <formula>$G$9=16</formula>
    </cfRule>
  </conditionalFormatting>
  <conditionalFormatting sqref="V30">
    <cfRule type="cellIs" dxfId="2219" priority="2219" stopIfTrue="1" operator="notEqual">
      <formula>AK16</formula>
    </cfRule>
    <cfRule type="expression" dxfId="2218" priority="2220" stopIfTrue="1">
      <formula>$G$9=16</formula>
    </cfRule>
  </conditionalFormatting>
  <conditionalFormatting sqref="W30">
    <cfRule type="cellIs" dxfId="2217" priority="2217" stopIfTrue="1" operator="notEqual">
      <formula>AJ16</formula>
    </cfRule>
    <cfRule type="expression" dxfId="2216" priority="2218" stopIfTrue="1">
      <formula>$G$9=16</formula>
    </cfRule>
  </conditionalFormatting>
  <conditionalFormatting sqref="X28">
    <cfRule type="cellIs" dxfId="2215" priority="2215" stopIfTrue="1" operator="notEqual">
      <formula>AI18</formula>
    </cfRule>
    <cfRule type="expression" dxfId="2214" priority="2216" stopIfTrue="1">
      <formula>$G$9=16</formula>
    </cfRule>
  </conditionalFormatting>
  <conditionalFormatting sqref="Y28">
    <cfRule type="cellIs" dxfId="2213" priority="2213" stopIfTrue="1" operator="notEqual">
      <formula>AH18</formula>
    </cfRule>
    <cfRule type="expression" dxfId="2212" priority="2214" stopIfTrue="1">
      <formula>$G$9=16</formula>
    </cfRule>
  </conditionalFormatting>
  <conditionalFormatting sqref="Z26">
    <cfRule type="cellIs" dxfId="2211" priority="2211" stopIfTrue="1" operator="notEqual">
      <formula>AG20</formula>
    </cfRule>
    <cfRule type="expression" dxfId="2210" priority="2212" stopIfTrue="1">
      <formula>$G$9=16</formula>
    </cfRule>
  </conditionalFormatting>
  <conditionalFormatting sqref="AA26">
    <cfRule type="cellIs" dxfId="2209" priority="2209" stopIfTrue="1" operator="notEqual">
      <formula>AF20</formula>
    </cfRule>
    <cfRule type="expression" dxfId="2208" priority="2210" stopIfTrue="1">
      <formula>$G$9=16</formula>
    </cfRule>
  </conditionalFormatting>
  <conditionalFormatting sqref="AF20">
    <cfRule type="cellIs" dxfId="2207" priority="2207" stopIfTrue="1" operator="notEqual">
      <formula>AA26</formula>
    </cfRule>
    <cfRule type="expression" dxfId="2206" priority="2208" stopIfTrue="1">
      <formula>$G$9=16</formula>
    </cfRule>
  </conditionalFormatting>
  <conditionalFormatting sqref="AG20">
    <cfRule type="cellIs" dxfId="2205" priority="2205" stopIfTrue="1" operator="notEqual">
      <formula>Z26</formula>
    </cfRule>
    <cfRule type="expression" dxfId="2204" priority="2206" stopIfTrue="1">
      <formula>$G$9=16</formula>
    </cfRule>
  </conditionalFormatting>
  <conditionalFormatting sqref="AH18">
    <cfRule type="cellIs" dxfId="2203" priority="2203" stopIfTrue="1" operator="notEqual">
      <formula>Y28</formula>
    </cfRule>
    <cfRule type="expression" dxfId="2202" priority="2204" stopIfTrue="1">
      <formula>$G$9=16</formula>
    </cfRule>
  </conditionalFormatting>
  <conditionalFormatting sqref="AI18">
    <cfRule type="cellIs" dxfId="2201" priority="2201" stopIfTrue="1" operator="notEqual">
      <formula>X28</formula>
    </cfRule>
    <cfRule type="expression" dxfId="2200" priority="2202" stopIfTrue="1">
      <formula>$G$9=16</formula>
    </cfRule>
  </conditionalFormatting>
  <conditionalFormatting sqref="AJ16">
    <cfRule type="cellIs" dxfId="2199" priority="2199" stopIfTrue="1" operator="notEqual">
      <formula>W30</formula>
    </cfRule>
    <cfRule type="expression" dxfId="2198" priority="2200" stopIfTrue="1">
      <formula>$G$9=16</formula>
    </cfRule>
  </conditionalFormatting>
  <conditionalFormatting sqref="AK16">
    <cfRule type="cellIs" dxfId="2197" priority="2197" stopIfTrue="1" operator="notEqual">
      <formula>V30</formula>
    </cfRule>
    <cfRule type="expression" dxfId="2196" priority="2198" stopIfTrue="1">
      <formula>$G$9=16</formula>
    </cfRule>
  </conditionalFormatting>
  <conditionalFormatting sqref="AL14">
    <cfRule type="cellIs" dxfId="2195" priority="2195" stopIfTrue="1" operator="notEqual">
      <formula>U32</formula>
    </cfRule>
    <cfRule type="expression" dxfId="2194" priority="2196" stopIfTrue="1">
      <formula>$G$9=16</formula>
    </cfRule>
  </conditionalFormatting>
  <conditionalFormatting sqref="AM14">
    <cfRule type="cellIs" dxfId="2193" priority="2193" stopIfTrue="1" operator="notEqual">
      <formula>T32</formula>
    </cfRule>
    <cfRule type="expression" dxfId="2192" priority="2194" stopIfTrue="1">
      <formula>$G$9=16</formula>
    </cfRule>
  </conditionalFormatting>
  <conditionalFormatting sqref="AN12">
    <cfRule type="cellIs" dxfId="2191" priority="2191" stopIfTrue="1" operator="notEqual">
      <formula>S34</formula>
    </cfRule>
    <cfRule type="expression" dxfId="2190" priority="2192" stopIfTrue="1">
      <formula>$G$9=16</formula>
    </cfRule>
  </conditionalFormatting>
  <conditionalFormatting sqref="AO12">
    <cfRule type="cellIs" dxfId="2189" priority="2189" stopIfTrue="1" operator="notEqual">
      <formula>R34</formula>
    </cfRule>
    <cfRule type="expression" dxfId="2188" priority="2190" stopIfTrue="1">
      <formula>$G$9=16</formula>
    </cfRule>
  </conditionalFormatting>
  <conditionalFormatting sqref="AP10">
    <cfRule type="cellIs" dxfId="2187" priority="2187" stopIfTrue="1" operator="notEqual">
      <formula>Q36</formula>
    </cfRule>
    <cfRule type="expression" dxfId="2186" priority="2188" stopIfTrue="1">
      <formula>$N$7=3</formula>
    </cfRule>
  </conditionalFormatting>
  <conditionalFormatting sqref="AQ10">
    <cfRule type="cellIs" dxfId="2185" priority="2185" stopIfTrue="1" operator="notEqual">
      <formula>P36</formula>
    </cfRule>
    <cfRule type="expression" dxfId="2184" priority="2186" stopIfTrue="1">
      <formula>$N$7=3</formula>
    </cfRule>
  </conditionalFormatting>
  <conditionalFormatting sqref="AR8">
    <cfRule type="cellIs" dxfId="2183" priority="2183" stopIfTrue="1" operator="notEqual">
      <formula>O38</formula>
    </cfRule>
    <cfRule type="expression" dxfId="2182" priority="2184" stopIfTrue="1">
      <formula>$N$7=3</formula>
    </cfRule>
  </conditionalFormatting>
  <conditionalFormatting sqref="AS8">
    <cfRule type="cellIs" dxfId="2181" priority="2181" stopIfTrue="1" operator="notEqual">
      <formula>N38</formula>
    </cfRule>
    <cfRule type="expression" dxfId="2180" priority="2182" stopIfTrue="1">
      <formula>$N$7=3</formula>
    </cfRule>
  </conditionalFormatting>
  <conditionalFormatting sqref="AD42">
    <cfRule type="cellIs" dxfId="2179" priority="2179" stopIfTrue="1" operator="notEqual">
      <formula>AW24</formula>
    </cfRule>
    <cfRule type="expression" dxfId="2178" priority="2180" stopIfTrue="1">
      <formula>$N$7=13</formula>
    </cfRule>
  </conditionalFormatting>
  <conditionalFormatting sqref="AE42">
    <cfRule type="cellIs" dxfId="2177" priority="2177" stopIfTrue="1" operator="notEqual">
      <formula>AV24</formula>
    </cfRule>
    <cfRule type="expression" dxfId="2176" priority="2178" stopIfTrue="1">
      <formula>$N$7=13</formula>
    </cfRule>
  </conditionalFormatting>
  <conditionalFormatting sqref="AV24">
    <cfRule type="cellIs" dxfId="2175" priority="2175" stopIfTrue="1" operator="notEqual">
      <formula>AE42</formula>
    </cfRule>
    <cfRule type="expression" dxfId="2174" priority="2176" stopIfTrue="1">
      <formula>$N$7=13</formula>
    </cfRule>
  </conditionalFormatting>
  <conditionalFormatting sqref="AW24">
    <cfRule type="cellIs" dxfId="2173" priority="2173" stopIfTrue="1" operator="notEqual">
      <formula>AD42</formula>
    </cfRule>
    <cfRule type="expression" dxfId="2172" priority="2174" stopIfTrue="1">
      <formula>$N$7=13</formula>
    </cfRule>
  </conditionalFormatting>
  <conditionalFormatting sqref="AB26">
    <cfRule type="cellIs" dxfId="2171" priority="2171" stopIfTrue="1" operator="notEqual">
      <formula>AG22</formula>
    </cfRule>
    <cfRule type="expression" dxfId="2170" priority="2172" stopIfTrue="1">
      <formula>$G$9=17</formula>
    </cfRule>
  </conditionalFormatting>
  <conditionalFormatting sqref="AC26">
    <cfRule type="cellIs" dxfId="2169" priority="2169" stopIfTrue="1" operator="notEqual">
      <formula>AF22</formula>
    </cfRule>
    <cfRule type="expression" dxfId="2168" priority="2170" stopIfTrue="1">
      <formula>$G$9=17</formula>
    </cfRule>
  </conditionalFormatting>
  <conditionalFormatting sqref="Z28">
    <cfRule type="cellIs" dxfId="2167" priority="2167" stopIfTrue="1" operator="notEqual">
      <formula>AI20</formula>
    </cfRule>
    <cfRule type="expression" dxfId="2166" priority="2168" stopIfTrue="1">
      <formula>$G$9=17</formula>
    </cfRule>
  </conditionalFormatting>
  <conditionalFormatting sqref="AA28">
    <cfRule type="cellIs" dxfId="2165" priority="2165" stopIfTrue="1" operator="notEqual">
      <formula>AH20</formula>
    </cfRule>
    <cfRule type="expression" dxfId="2164" priority="2166" stopIfTrue="1">
      <formula>$G$9=17</formula>
    </cfRule>
  </conditionalFormatting>
  <conditionalFormatting sqref="X30">
    <cfRule type="cellIs" dxfId="2163" priority="2163" stopIfTrue="1" operator="notEqual">
      <formula>AK18</formula>
    </cfRule>
    <cfRule type="expression" dxfId="2162" priority="2164" stopIfTrue="1">
      <formula>$G$9=17</formula>
    </cfRule>
  </conditionalFormatting>
  <conditionalFormatting sqref="Y30">
    <cfRule type="cellIs" dxfId="2161" priority="2161" stopIfTrue="1" operator="notEqual">
      <formula>AJ18</formula>
    </cfRule>
    <cfRule type="expression" dxfId="2160" priority="2162" stopIfTrue="1">
      <formula>$G$9=17</formula>
    </cfRule>
  </conditionalFormatting>
  <conditionalFormatting sqref="V32">
    <cfRule type="cellIs" dxfId="2159" priority="2159" stopIfTrue="1" operator="notEqual">
      <formula>AM16</formula>
    </cfRule>
    <cfRule type="expression" dxfId="2158" priority="2160" stopIfTrue="1">
      <formula>$G$9=17</formula>
    </cfRule>
  </conditionalFormatting>
  <conditionalFormatting sqref="W32">
    <cfRule type="cellIs" dxfId="2157" priority="2157" stopIfTrue="1" operator="notEqual">
      <formula>AL16</formula>
    </cfRule>
    <cfRule type="expression" dxfId="2156" priority="2158" stopIfTrue="1">
      <formula>$G$9=17</formula>
    </cfRule>
  </conditionalFormatting>
  <conditionalFormatting sqref="T34">
    <cfRule type="cellIs" dxfId="2155" priority="2155" stopIfTrue="1" operator="notEqual">
      <formula>AO14</formula>
    </cfRule>
    <cfRule type="expression" dxfId="2154" priority="2156" stopIfTrue="1">
      <formula>$G$9=17</formula>
    </cfRule>
  </conditionalFormatting>
  <conditionalFormatting sqref="U34">
    <cfRule type="cellIs" dxfId="2153" priority="2153" stopIfTrue="1" operator="notEqual">
      <formula>AN14</formula>
    </cfRule>
    <cfRule type="expression" dxfId="2152" priority="2154" stopIfTrue="1">
      <formula>$G$9=17</formula>
    </cfRule>
  </conditionalFormatting>
  <conditionalFormatting sqref="R36">
    <cfRule type="cellIs" dxfId="2151" priority="2151" stopIfTrue="1" operator="notEqual">
      <formula>AQ12</formula>
    </cfRule>
    <cfRule type="expression" dxfId="2150" priority="2152" stopIfTrue="1">
      <formula>$N$7=4</formula>
    </cfRule>
  </conditionalFormatting>
  <conditionalFormatting sqref="S36">
    <cfRule type="cellIs" dxfId="2149" priority="2149" stopIfTrue="1" operator="notEqual">
      <formula>AP12</formula>
    </cfRule>
    <cfRule type="expression" dxfId="2148" priority="2150" stopIfTrue="1">
      <formula>$N$7=4</formula>
    </cfRule>
  </conditionalFormatting>
  <conditionalFormatting sqref="P38">
    <cfRule type="cellIs" dxfId="2147" priority="2147" stopIfTrue="1" operator="notEqual">
      <formula>AS10</formula>
    </cfRule>
    <cfRule type="expression" dxfId="2146" priority="2148" stopIfTrue="1">
      <formula>$N$7=4</formula>
    </cfRule>
  </conditionalFormatting>
  <conditionalFormatting sqref="Q38">
    <cfRule type="cellIs" dxfId="2145" priority="2145" stopIfTrue="1" operator="notEqual">
      <formula>AR10</formula>
    </cfRule>
    <cfRule type="expression" dxfId="2144" priority="2146" stopIfTrue="1">
      <formula>$N$7=4</formula>
    </cfRule>
  </conditionalFormatting>
  <conditionalFormatting sqref="N40">
    <cfRule type="cellIs" dxfId="2143" priority="2143" stopIfTrue="1" operator="notEqual">
      <formula>AU8</formula>
    </cfRule>
    <cfRule type="expression" dxfId="2142" priority="2144" stopIfTrue="1">
      <formula>$N$7=4</formula>
    </cfRule>
  </conditionalFormatting>
  <conditionalFormatting sqref="O40">
    <cfRule type="cellIs" dxfId="2141" priority="2141" stopIfTrue="1" operator="notEqual">
      <formula>AT8</formula>
    </cfRule>
    <cfRule type="expression" dxfId="2140" priority="2142" stopIfTrue="1">
      <formula>$N$7=4</formula>
    </cfRule>
  </conditionalFormatting>
  <conditionalFormatting sqref="AF22">
    <cfRule type="cellIs" dxfId="2139" priority="2139" stopIfTrue="1" operator="notEqual">
      <formula>AC26</formula>
    </cfRule>
    <cfRule type="expression" dxfId="2138" priority="2140" stopIfTrue="1">
      <formula>$G$9=17</formula>
    </cfRule>
  </conditionalFormatting>
  <conditionalFormatting sqref="AG22">
    <cfRule type="cellIs" dxfId="2137" priority="2137" stopIfTrue="1" operator="notEqual">
      <formula>AB26</formula>
    </cfRule>
    <cfRule type="expression" dxfId="2136" priority="2138" stopIfTrue="1">
      <formula>$G$9=17</formula>
    </cfRule>
  </conditionalFormatting>
  <conditionalFormatting sqref="AH20">
    <cfRule type="cellIs" dxfId="2135" priority="2135" stopIfTrue="1" operator="notEqual">
      <formula>AA28</formula>
    </cfRule>
    <cfRule type="expression" dxfId="2134" priority="2136" stopIfTrue="1">
      <formula>$G$9=17</formula>
    </cfRule>
  </conditionalFormatting>
  <conditionalFormatting sqref="AI20">
    <cfRule type="cellIs" dxfId="2133" priority="2133" stopIfTrue="1" operator="notEqual">
      <formula>Z28</formula>
    </cfRule>
    <cfRule type="expression" dxfId="2132" priority="2134" stopIfTrue="1">
      <formula>$G$9=17</formula>
    </cfRule>
  </conditionalFormatting>
  <conditionalFormatting sqref="AJ18">
    <cfRule type="cellIs" dxfId="2131" priority="2131" stopIfTrue="1" operator="notEqual">
      <formula>Y30</formula>
    </cfRule>
    <cfRule type="expression" dxfId="2130" priority="2132" stopIfTrue="1">
      <formula>$G$9=17</formula>
    </cfRule>
  </conditionalFormatting>
  <conditionalFormatting sqref="AK18">
    <cfRule type="cellIs" dxfId="2129" priority="2129" stopIfTrue="1" operator="notEqual">
      <formula>X30</formula>
    </cfRule>
    <cfRule type="expression" dxfId="2128" priority="2130" stopIfTrue="1">
      <formula>$G$9=17</formula>
    </cfRule>
  </conditionalFormatting>
  <conditionalFormatting sqref="AL16">
    <cfRule type="cellIs" dxfId="2127" priority="2127" stopIfTrue="1" operator="notEqual">
      <formula>W32</formula>
    </cfRule>
    <cfRule type="expression" dxfId="2126" priority="2128" stopIfTrue="1">
      <formula>$G$9=17</formula>
    </cfRule>
  </conditionalFormatting>
  <conditionalFormatting sqref="AM16">
    <cfRule type="cellIs" dxfId="2125" priority="2125" stopIfTrue="1" operator="notEqual">
      <formula>V32</formula>
    </cfRule>
    <cfRule type="expression" dxfId="2124" priority="2126" stopIfTrue="1">
      <formula>$G$9=17</formula>
    </cfRule>
  </conditionalFormatting>
  <conditionalFormatting sqref="AN14">
    <cfRule type="cellIs" dxfId="2123" priority="2123" stopIfTrue="1" operator="notEqual">
      <formula>U34</formula>
    </cfRule>
    <cfRule type="expression" dxfId="2122" priority="2124" stopIfTrue="1">
      <formula>$G$9=17</formula>
    </cfRule>
  </conditionalFormatting>
  <conditionalFormatting sqref="AO14">
    <cfRule type="cellIs" dxfId="2121" priority="2121" stopIfTrue="1" operator="notEqual">
      <formula>T34</formula>
    </cfRule>
    <cfRule type="expression" dxfId="2120" priority="2122" stopIfTrue="1">
      <formula>$G$9=17</formula>
    </cfRule>
  </conditionalFormatting>
  <conditionalFormatting sqref="AP12">
    <cfRule type="cellIs" dxfId="2119" priority="2119" stopIfTrue="1" operator="notEqual">
      <formula>S36</formula>
    </cfRule>
    <cfRule type="expression" dxfId="2118" priority="2120" stopIfTrue="1">
      <formula>$N$7=4</formula>
    </cfRule>
  </conditionalFormatting>
  <conditionalFormatting sqref="AQ12">
    <cfRule type="cellIs" dxfId="2117" priority="2117" stopIfTrue="1" operator="notEqual">
      <formula>R36</formula>
    </cfRule>
    <cfRule type="expression" dxfId="2116" priority="2118" stopIfTrue="1">
      <formula>$N$7=4</formula>
    </cfRule>
  </conditionalFormatting>
  <conditionalFormatting sqref="AR10">
    <cfRule type="cellIs" dxfId="2115" priority="2115" stopIfTrue="1" operator="notEqual">
      <formula>Q38</formula>
    </cfRule>
    <cfRule type="expression" dxfId="2114" priority="2116" stopIfTrue="1">
      <formula>$N$7=4</formula>
    </cfRule>
  </conditionalFormatting>
  <conditionalFormatting sqref="AS10">
    <cfRule type="cellIs" dxfId="2113" priority="2113" stopIfTrue="1" operator="notEqual">
      <formula>P38</formula>
    </cfRule>
    <cfRule type="expression" dxfId="2112" priority="2114" stopIfTrue="1">
      <formula>$N$7=4</formula>
    </cfRule>
  </conditionalFormatting>
  <conditionalFormatting sqref="AT8">
    <cfRule type="cellIs" dxfId="2111" priority="2111" stopIfTrue="1" operator="notEqual">
      <formula>O40</formula>
    </cfRule>
    <cfRule type="expression" dxfId="2110" priority="2112" stopIfTrue="1">
      <formula>$N$7=4</formula>
    </cfRule>
  </conditionalFormatting>
  <conditionalFormatting sqref="AU8">
    <cfRule type="cellIs" dxfId="2109" priority="2109" stopIfTrue="1" operator="notEqual">
      <formula>N40</formula>
    </cfRule>
    <cfRule type="expression" dxfId="2108" priority="2110" stopIfTrue="1">
      <formula>$N$7=4</formula>
    </cfRule>
  </conditionalFormatting>
  <conditionalFormatting sqref="BP32">
    <cfRule type="cellIs" dxfId="2107" priority="2107" stopIfTrue="1" operator="notEqual">
      <formula>AM62</formula>
    </cfRule>
    <cfRule type="expression" dxfId="2106" priority="2108" stopIfTrue="1">
      <formula>$N$7=13</formula>
    </cfRule>
  </conditionalFormatting>
  <conditionalFormatting sqref="BQ32">
    <cfRule type="cellIs" dxfId="2105" priority="2105" stopIfTrue="1" operator="notEqual">
      <formula>AL62</formula>
    </cfRule>
    <cfRule type="expression" dxfId="2104" priority="2106" stopIfTrue="1">
      <formula>$N$7=13</formula>
    </cfRule>
  </conditionalFormatting>
  <conditionalFormatting sqref="BF42">
    <cfRule type="cellIs" dxfId="2103" priority="2103" stopIfTrue="1" operator="notEqual">
      <formula>AW52</formula>
    </cfRule>
    <cfRule type="expression" dxfId="2102" priority="2104" stopIfTrue="1">
      <formula>$G$9=8</formula>
    </cfRule>
  </conditionalFormatting>
  <conditionalFormatting sqref="BG42">
    <cfRule type="cellIs" dxfId="2101" priority="2101" stopIfTrue="1" operator="notEqual">
      <formula>AV52</formula>
    </cfRule>
    <cfRule type="expression" dxfId="2100" priority="2102" stopIfTrue="1">
      <formula>$G$9=8</formula>
    </cfRule>
  </conditionalFormatting>
  <conditionalFormatting sqref="AX8">
    <cfRule type="cellIs" dxfId="2099" priority="2099" stopIfTrue="1" operator="notEqual">
      <formula>O44</formula>
    </cfRule>
    <cfRule type="expression" dxfId="2098" priority="2100" stopIfTrue="1">
      <formula>$N$7=6</formula>
    </cfRule>
  </conditionalFormatting>
  <conditionalFormatting sqref="AY8">
    <cfRule type="cellIs" dxfId="2097" priority="2097" stopIfTrue="1" operator="notEqual">
      <formula>N44</formula>
    </cfRule>
    <cfRule type="expression" dxfId="2096" priority="2098" stopIfTrue="1">
      <formula>$N$7=6</formula>
    </cfRule>
  </conditionalFormatting>
  <conditionalFormatting sqref="AZ8">
    <cfRule type="cellIs" dxfId="2095" priority="2095" stopIfTrue="1" operator="notEqual">
      <formula>O46</formula>
    </cfRule>
    <cfRule type="expression" dxfId="2094" priority="2096" stopIfTrue="1">
      <formula>$N$7=7</formula>
    </cfRule>
  </conditionalFormatting>
  <conditionalFormatting sqref="BA8">
    <cfRule type="cellIs" dxfId="2093" priority="2093" stopIfTrue="1" operator="notEqual">
      <formula>N46</formula>
    </cfRule>
    <cfRule type="expression" dxfId="2092" priority="2094" stopIfTrue="1">
      <formula>$N$7=7</formula>
    </cfRule>
  </conditionalFormatting>
  <conditionalFormatting sqref="AX10">
    <cfRule type="cellIs" dxfId="2091" priority="2091" stopIfTrue="1" operator="notEqual">
      <formula>Q44</formula>
    </cfRule>
    <cfRule type="expression" dxfId="2090" priority="2092" stopIfTrue="1">
      <formula>$N$7=7</formula>
    </cfRule>
  </conditionalFormatting>
  <conditionalFormatting sqref="AY10">
    <cfRule type="cellIs" dxfId="2089" priority="2089" stopIfTrue="1" operator="notEqual">
      <formula>P44</formula>
    </cfRule>
    <cfRule type="expression" dxfId="2088" priority="2090" stopIfTrue="1">
      <formula>$N$7=7</formula>
    </cfRule>
  </conditionalFormatting>
  <conditionalFormatting sqref="AX12">
    <cfRule type="cellIs" dxfId="2087" priority="2087" stopIfTrue="1" operator="notEqual">
      <formula>S44</formula>
    </cfRule>
    <cfRule type="expression" dxfId="2086" priority="2088" stopIfTrue="1">
      <formula>$N$7=8</formula>
    </cfRule>
  </conditionalFormatting>
  <conditionalFormatting sqref="AY12">
    <cfRule type="cellIs" dxfId="2085" priority="2085" stopIfTrue="1" operator="notEqual">
      <formula>R44</formula>
    </cfRule>
    <cfRule type="expression" dxfId="2084" priority="2086" stopIfTrue="1">
      <formula>$N$7=8</formula>
    </cfRule>
  </conditionalFormatting>
  <conditionalFormatting sqref="AZ10">
    <cfRule type="cellIs" dxfId="2083" priority="2083" stopIfTrue="1" operator="notEqual">
      <formula>Q46</formula>
    </cfRule>
    <cfRule type="expression" dxfId="2082" priority="2084" stopIfTrue="1">
      <formula>$N$7=8</formula>
    </cfRule>
  </conditionalFormatting>
  <conditionalFormatting sqref="BA10">
    <cfRule type="cellIs" dxfId="2081" priority="2081" stopIfTrue="1" operator="notEqual">
      <formula>P46</formula>
    </cfRule>
    <cfRule type="expression" dxfId="2080" priority="2082" stopIfTrue="1">
      <formula>$N$7=8</formula>
    </cfRule>
  </conditionalFormatting>
  <conditionalFormatting sqref="BB8">
    <cfRule type="cellIs" dxfId="2079" priority="2079" stopIfTrue="1" operator="notEqual">
      <formula>O48</formula>
    </cfRule>
    <cfRule type="expression" dxfId="2078" priority="2080" stopIfTrue="1">
      <formula>$N$7=8</formula>
    </cfRule>
  </conditionalFormatting>
  <conditionalFormatting sqref="BC8">
    <cfRule type="cellIs" dxfId="2077" priority="2077" stopIfTrue="1" operator="notEqual">
      <formula>N48</formula>
    </cfRule>
    <cfRule type="expression" dxfId="2076" priority="2078" stopIfTrue="1">
      <formula>$N$7=8</formula>
    </cfRule>
  </conditionalFormatting>
  <conditionalFormatting sqref="BD8">
    <cfRule type="cellIs" dxfId="2075" priority="2075" stopIfTrue="1" operator="notEqual">
      <formula>O50</formula>
    </cfRule>
    <cfRule type="expression" dxfId="2074" priority="2076" stopIfTrue="1">
      <formula>$N$7=9</formula>
    </cfRule>
  </conditionalFormatting>
  <conditionalFormatting sqref="BE8">
    <cfRule type="cellIs" dxfId="2073" priority="2073" stopIfTrue="1" operator="notEqual">
      <formula>N50</formula>
    </cfRule>
    <cfRule type="expression" dxfId="2072" priority="2074" stopIfTrue="1">
      <formula>$N$7=9</formula>
    </cfRule>
  </conditionalFormatting>
  <conditionalFormatting sqref="BB10">
    <cfRule type="cellIs" dxfId="2071" priority="2071" stopIfTrue="1" operator="notEqual">
      <formula>Q48</formula>
    </cfRule>
    <cfRule type="expression" dxfId="2070" priority="2072" stopIfTrue="1">
      <formula>$N$7=9</formula>
    </cfRule>
  </conditionalFormatting>
  <conditionalFormatting sqref="BC10">
    <cfRule type="cellIs" dxfId="2069" priority="2069" stopIfTrue="1" operator="notEqual">
      <formula>P48</formula>
    </cfRule>
    <cfRule type="expression" dxfId="2068" priority="2070" stopIfTrue="1">
      <formula>$N$7=9</formula>
    </cfRule>
  </conditionalFormatting>
  <conditionalFormatting sqref="AZ12">
    <cfRule type="cellIs" dxfId="2067" priority="2067" stopIfTrue="1" operator="notEqual">
      <formula>S46</formula>
    </cfRule>
    <cfRule type="expression" dxfId="2066" priority="2068" stopIfTrue="1">
      <formula>$N$7=9</formula>
    </cfRule>
  </conditionalFormatting>
  <conditionalFormatting sqref="BA12">
    <cfRule type="cellIs" dxfId="2065" priority="2065" stopIfTrue="1" operator="notEqual">
      <formula>R46</formula>
    </cfRule>
    <cfRule type="expression" dxfId="2064" priority="2066" stopIfTrue="1">
      <formula>$N$7=9</formula>
    </cfRule>
  </conditionalFormatting>
  <conditionalFormatting sqref="AX14">
    <cfRule type="cellIs" dxfId="2063" priority="2063" stopIfTrue="1" operator="notEqual">
      <formula>U44</formula>
    </cfRule>
    <cfRule type="expression" dxfId="2062" priority="2064" stopIfTrue="1">
      <formula>$N$7=9</formula>
    </cfRule>
  </conditionalFormatting>
  <conditionalFormatting sqref="AY14">
    <cfRule type="cellIs" dxfId="2061" priority="2061" stopIfTrue="1" operator="notEqual">
      <formula>T44</formula>
    </cfRule>
    <cfRule type="expression" dxfId="2060" priority="2062" stopIfTrue="1">
      <formula>$N$7=9</formula>
    </cfRule>
  </conditionalFormatting>
  <conditionalFormatting sqref="BJ42">
    <cfRule type="cellIs" dxfId="2059" priority="2059" stopIfTrue="1" operator="notEqual">
      <formula>AW56</formula>
    </cfRule>
    <cfRule type="expression" dxfId="2058" priority="2060" stopIfTrue="1">
      <formula>$G$9=12</formula>
    </cfRule>
  </conditionalFormatting>
  <conditionalFormatting sqref="BK42">
    <cfRule type="cellIs" dxfId="2057" priority="2057" stopIfTrue="1" operator="notEqual">
      <formula>AV56</formula>
    </cfRule>
    <cfRule type="expression" dxfId="2056" priority="2058" stopIfTrue="1">
      <formula>$G$9=12</formula>
    </cfRule>
  </conditionalFormatting>
  <conditionalFormatting sqref="AX16">
    <cfRule type="cellIs" dxfId="2055" priority="2055" stopIfTrue="1" operator="notEqual">
      <formula>W44</formula>
    </cfRule>
    <cfRule type="expression" dxfId="2054" priority="2056" stopIfTrue="1">
      <formula>$N$7=10</formula>
    </cfRule>
  </conditionalFormatting>
  <conditionalFormatting sqref="AY16">
    <cfRule type="cellIs" dxfId="2053" priority="2053" stopIfTrue="1" operator="notEqual">
      <formula>V44</formula>
    </cfRule>
    <cfRule type="expression" dxfId="2052" priority="2054" stopIfTrue="1">
      <formula>$N$7=10</formula>
    </cfRule>
  </conditionalFormatting>
  <conditionalFormatting sqref="AZ14">
    <cfRule type="cellIs" dxfId="2051" priority="2051" stopIfTrue="1" operator="notEqual">
      <formula>U46</formula>
    </cfRule>
    <cfRule type="expression" dxfId="2050" priority="2052" stopIfTrue="1">
      <formula>$N$7=10</formula>
    </cfRule>
  </conditionalFormatting>
  <conditionalFormatting sqref="BA14">
    <cfRule type="cellIs" dxfId="2049" priority="2049" stopIfTrue="1" operator="notEqual">
      <formula>T46</formula>
    </cfRule>
    <cfRule type="expression" dxfId="2048" priority="2050" stopIfTrue="1">
      <formula>$N$7=10</formula>
    </cfRule>
  </conditionalFormatting>
  <conditionalFormatting sqref="BB12">
    <cfRule type="cellIs" dxfId="2047" priority="2047" stopIfTrue="1" operator="notEqual">
      <formula>S48</formula>
    </cfRule>
    <cfRule type="expression" dxfId="2046" priority="2048" stopIfTrue="1">
      <formula>$N$7=10</formula>
    </cfRule>
  </conditionalFormatting>
  <conditionalFormatting sqref="BC12">
    <cfRule type="cellIs" dxfId="2045" priority="2045" stopIfTrue="1" operator="notEqual">
      <formula>R48</formula>
    </cfRule>
    <cfRule type="expression" dxfId="2044" priority="2046" stopIfTrue="1">
      <formula>$N$7=10</formula>
    </cfRule>
  </conditionalFormatting>
  <conditionalFormatting sqref="BD10">
    <cfRule type="cellIs" dxfId="2043" priority="2043" stopIfTrue="1" operator="notEqual">
      <formula>Q50</formula>
    </cfRule>
    <cfRule type="expression" dxfId="2042" priority="2044" stopIfTrue="1">
      <formula>$N$7=10</formula>
    </cfRule>
  </conditionalFormatting>
  <conditionalFormatting sqref="BE10">
    <cfRule type="cellIs" dxfId="2041" priority="2041" stopIfTrue="1" operator="notEqual">
      <formula>P50</formula>
    </cfRule>
    <cfRule type="expression" dxfId="2040" priority="2042" stopIfTrue="1">
      <formula>$N$7=10</formula>
    </cfRule>
  </conditionalFormatting>
  <conditionalFormatting sqref="BF8">
    <cfRule type="cellIs" dxfId="2039" priority="2039" stopIfTrue="1" operator="notEqual">
      <formula>O52</formula>
    </cfRule>
    <cfRule type="expression" dxfId="2038" priority="2040" stopIfTrue="1">
      <formula>$N$7=10</formula>
    </cfRule>
  </conditionalFormatting>
  <conditionalFormatting sqref="BG8">
    <cfRule type="cellIs" dxfId="2037" priority="2037" stopIfTrue="1" operator="notEqual">
      <formula>N52</formula>
    </cfRule>
    <cfRule type="expression" dxfId="2036" priority="2038" stopIfTrue="1">
      <formula>$N$7=10</formula>
    </cfRule>
  </conditionalFormatting>
  <conditionalFormatting sqref="BN10">
    <cfRule type="cellIs" dxfId="2035" priority="2035" stopIfTrue="1" operator="notEqual">
      <formula>Q60</formula>
    </cfRule>
    <cfRule type="expression" dxfId="2034" priority="2036" stopIfTrue="1">
      <formula>$N$7=1</formula>
    </cfRule>
  </conditionalFormatting>
  <conditionalFormatting sqref="BO10">
    <cfRule type="cellIs" dxfId="2033" priority="2033" stopIfTrue="1" operator="notEqual">
      <formula>P60</formula>
    </cfRule>
    <cfRule type="expression" dxfId="2032" priority="2034" stopIfTrue="1">
      <formula>$N$7=1</formula>
    </cfRule>
  </conditionalFormatting>
  <conditionalFormatting sqref="BL34">
    <cfRule type="cellIs" dxfId="2031" priority="2031" stopIfTrue="1" operator="notEqual">
      <formula>AO58</formula>
    </cfRule>
    <cfRule type="expression" dxfId="2030" priority="2032" stopIfTrue="1">
      <formula>$N$7=12</formula>
    </cfRule>
  </conditionalFormatting>
  <conditionalFormatting sqref="BM34">
    <cfRule type="cellIs" dxfId="2029" priority="2029" stopIfTrue="1" operator="notEqual">
      <formula>AN58</formula>
    </cfRule>
    <cfRule type="expression" dxfId="2028" priority="2030" stopIfTrue="1">
      <formula>$N$7=12</formula>
    </cfRule>
  </conditionalFormatting>
  <conditionalFormatting sqref="BH38">
    <cfRule type="cellIs" dxfId="2027" priority="2027" stopIfTrue="1" operator="notEqual">
      <formula>AS54</formula>
    </cfRule>
    <cfRule type="expression" dxfId="2026" priority="2028" stopIfTrue="1">
      <formula>$G$9=12</formula>
    </cfRule>
  </conditionalFormatting>
  <conditionalFormatting sqref="BI38">
    <cfRule type="cellIs" dxfId="2025" priority="2025" stopIfTrue="1" operator="notEqual">
      <formula>AR54</formula>
    </cfRule>
    <cfRule type="expression" dxfId="2024" priority="2026" stopIfTrue="1">
      <formula>$G$9=12</formula>
    </cfRule>
  </conditionalFormatting>
  <conditionalFormatting sqref="BH8">
    <cfRule type="cellIs" dxfId="2023" priority="2023" stopIfTrue="1" operator="notEqual">
      <formula>O54</formula>
    </cfRule>
    <cfRule type="expression" dxfId="2022" priority="2024" stopIfTrue="1">
      <formula>$N$7=11</formula>
    </cfRule>
  </conditionalFormatting>
  <conditionalFormatting sqref="BI8">
    <cfRule type="cellIs" dxfId="2021" priority="2021" stopIfTrue="1" operator="notEqual">
      <formula>N54</formula>
    </cfRule>
    <cfRule type="expression" dxfId="2020" priority="2022" stopIfTrue="1">
      <formula>$N$7=11</formula>
    </cfRule>
  </conditionalFormatting>
  <conditionalFormatting sqref="BF10">
    <cfRule type="cellIs" dxfId="2019" priority="2019" stopIfTrue="1" operator="notEqual">
      <formula>Q52</formula>
    </cfRule>
    <cfRule type="expression" dxfId="2018" priority="2020" stopIfTrue="1">
      <formula>$N$7=11</formula>
    </cfRule>
  </conditionalFormatting>
  <conditionalFormatting sqref="BG10">
    <cfRule type="cellIs" dxfId="2017" priority="2017" stopIfTrue="1" operator="notEqual">
      <formula>P52</formula>
    </cfRule>
    <cfRule type="expression" dxfId="2016" priority="2018" stopIfTrue="1">
      <formula>$N$7=11</formula>
    </cfRule>
  </conditionalFormatting>
  <conditionalFormatting sqref="BD12">
    <cfRule type="cellIs" dxfId="2015" priority="2015" stopIfTrue="1" operator="notEqual">
      <formula>S50</formula>
    </cfRule>
    <cfRule type="expression" dxfId="2014" priority="2016" stopIfTrue="1">
      <formula>$N$7=11</formula>
    </cfRule>
  </conditionalFormatting>
  <conditionalFormatting sqref="BE12">
    <cfRule type="cellIs" dxfId="2013" priority="2013" stopIfTrue="1" operator="notEqual">
      <formula>R50</formula>
    </cfRule>
    <cfRule type="expression" dxfId="2012" priority="2014" stopIfTrue="1">
      <formula>$N$7=11</formula>
    </cfRule>
  </conditionalFormatting>
  <conditionalFormatting sqref="BB14">
    <cfRule type="cellIs" dxfId="2011" priority="2011" stopIfTrue="1" operator="notEqual">
      <formula>U48</formula>
    </cfRule>
    <cfRule type="expression" dxfId="2010" priority="2012" stopIfTrue="1">
      <formula>$N$7=11</formula>
    </cfRule>
  </conditionalFormatting>
  <conditionalFormatting sqref="BC14">
    <cfRule type="cellIs" dxfId="2009" priority="2009" stopIfTrue="1" operator="notEqual">
      <formula>T48</formula>
    </cfRule>
    <cfRule type="expression" dxfId="2008" priority="2010" stopIfTrue="1">
      <formula>$N$7=11</formula>
    </cfRule>
  </conditionalFormatting>
  <conditionalFormatting sqref="AZ16">
    <cfRule type="cellIs" dxfId="2007" priority="2007" stopIfTrue="1" operator="notEqual">
      <formula>W46</formula>
    </cfRule>
    <cfRule type="expression" dxfId="2006" priority="2008" stopIfTrue="1">
      <formula>$N$7=11</formula>
    </cfRule>
  </conditionalFormatting>
  <conditionalFormatting sqref="BA16">
    <cfRule type="cellIs" dxfId="2005" priority="2005" stopIfTrue="1" operator="notEqual">
      <formula>V46</formula>
    </cfRule>
    <cfRule type="expression" dxfId="2004" priority="2006" stopIfTrue="1">
      <formula>$N$7=11</formula>
    </cfRule>
  </conditionalFormatting>
  <conditionalFormatting sqref="AX18">
    <cfRule type="cellIs" dxfId="2003" priority="2003" stopIfTrue="1" operator="notEqual">
      <formula>Y44</formula>
    </cfRule>
    <cfRule type="expression" dxfId="2002" priority="2004" stopIfTrue="1">
      <formula>$N$7=11</formula>
    </cfRule>
  </conditionalFormatting>
  <conditionalFormatting sqref="AY18">
    <cfRule type="cellIs" dxfId="2001" priority="2001" stopIfTrue="1" operator="notEqual">
      <formula>X44</formula>
    </cfRule>
    <cfRule type="expression" dxfId="2000" priority="2002" stopIfTrue="1">
      <formula>$N$7=11</formula>
    </cfRule>
  </conditionalFormatting>
  <conditionalFormatting sqref="BD14">
    <cfRule type="cellIs" dxfId="1999" priority="1999" stopIfTrue="1" operator="notEqual">
      <formula>U50</formula>
    </cfRule>
    <cfRule type="expression" dxfId="1998" priority="2000" stopIfTrue="1">
      <formula>$N$7=12</formula>
    </cfRule>
  </conditionalFormatting>
  <conditionalFormatting sqref="BE14">
    <cfRule type="cellIs" dxfId="1997" priority="1997" stopIfTrue="1" operator="notEqual">
      <formula>T50</formula>
    </cfRule>
    <cfRule type="expression" dxfId="1996" priority="1998" stopIfTrue="1">
      <formula>$N$7=12</formula>
    </cfRule>
  </conditionalFormatting>
  <conditionalFormatting sqref="AX20">
    <cfRule type="cellIs" dxfId="1995" priority="1995" stopIfTrue="1" operator="notEqual">
      <formula>AA44</formula>
    </cfRule>
    <cfRule type="expression" dxfId="1994" priority="1996" stopIfTrue="1">
      <formula>$N$7=12</formula>
    </cfRule>
  </conditionalFormatting>
  <conditionalFormatting sqref="AY20">
    <cfRule type="cellIs" dxfId="1993" priority="1993" stopIfTrue="1" operator="notEqual">
      <formula>Z44</formula>
    </cfRule>
    <cfRule type="expression" dxfId="1992" priority="1994" stopIfTrue="1">
      <formula>$N$7=12</formula>
    </cfRule>
  </conditionalFormatting>
  <conditionalFormatting sqref="AZ18">
    <cfRule type="cellIs" dxfId="1991" priority="1991" stopIfTrue="1" operator="notEqual">
      <formula>Y46</formula>
    </cfRule>
    <cfRule type="expression" dxfId="1990" priority="1992" stopIfTrue="1">
      <formula>$N$7=12</formula>
    </cfRule>
  </conditionalFormatting>
  <conditionalFormatting sqref="BA18">
    <cfRule type="cellIs" dxfId="1989" priority="1989" stopIfTrue="1" operator="notEqual">
      <formula>X46</formula>
    </cfRule>
    <cfRule type="expression" dxfId="1988" priority="1990" stopIfTrue="1">
      <formula>$N$7=12</formula>
    </cfRule>
  </conditionalFormatting>
  <conditionalFormatting sqref="BB16">
    <cfRule type="cellIs" dxfId="1987" priority="1987" stopIfTrue="1" operator="notEqual">
      <formula>W48</formula>
    </cfRule>
    <cfRule type="expression" dxfId="1986" priority="1988" stopIfTrue="1">
      <formula>$N$7=12</formula>
    </cfRule>
  </conditionalFormatting>
  <conditionalFormatting sqref="BC16">
    <cfRule type="cellIs" dxfId="1985" priority="1985" stopIfTrue="1" operator="notEqual">
      <formula>V48</formula>
    </cfRule>
    <cfRule type="expression" dxfId="1984" priority="1986" stopIfTrue="1">
      <formula>$N$7=12</formula>
    </cfRule>
  </conditionalFormatting>
  <conditionalFormatting sqref="BP22">
    <cfRule type="cellIs" dxfId="1983" priority="1983" stopIfTrue="1" operator="notEqual">
      <formula>AC62</formula>
    </cfRule>
    <cfRule type="expression" dxfId="1982" priority="1984" stopIfTrue="1">
      <formula>$N$7=8</formula>
    </cfRule>
  </conditionalFormatting>
  <conditionalFormatting sqref="BQ22">
    <cfRule type="cellIs" dxfId="1981" priority="1981" stopIfTrue="1" operator="notEqual">
      <formula>AB62</formula>
    </cfRule>
    <cfRule type="expression" dxfId="1980" priority="1982" stopIfTrue="1">
      <formula>$N$7=8</formula>
    </cfRule>
  </conditionalFormatting>
  <conditionalFormatting sqref="BH10">
    <cfRule type="cellIs" dxfId="1979" priority="1979" stopIfTrue="1" operator="notEqual">
      <formula>Q54</formula>
    </cfRule>
    <cfRule type="expression" dxfId="1978" priority="1980" stopIfTrue="1">
      <formula>$N$7=12</formula>
    </cfRule>
  </conditionalFormatting>
  <conditionalFormatting sqref="BI10">
    <cfRule type="cellIs" dxfId="1977" priority="1977" stopIfTrue="1" operator="notEqual">
      <formula>P54</formula>
    </cfRule>
    <cfRule type="expression" dxfId="1976" priority="1978" stopIfTrue="1">
      <formula>$N$7=12</formula>
    </cfRule>
  </conditionalFormatting>
  <conditionalFormatting sqref="BP8">
    <cfRule type="cellIs" dxfId="1975" priority="1975" stopIfTrue="1" operator="notEqual">
      <formula>O62</formula>
    </cfRule>
    <cfRule type="expression" dxfId="1974" priority="1976" stopIfTrue="1">
      <formula>$N$7=1</formula>
    </cfRule>
  </conditionalFormatting>
  <conditionalFormatting sqref="BQ8">
    <cfRule type="cellIs" dxfId="1973" priority="1973" stopIfTrue="1" operator="notEqual">
      <formula>N62</formula>
    </cfRule>
    <cfRule type="expression" dxfId="1972" priority="1974" stopIfTrue="1">
      <formula>$N$7=1</formula>
    </cfRule>
  </conditionalFormatting>
  <conditionalFormatting sqref="BL12">
    <cfRule type="cellIs" dxfId="1971" priority="1971" stopIfTrue="1" operator="notEqual">
      <formula>S58</formula>
    </cfRule>
    <cfRule type="expression" dxfId="1970" priority="1972" stopIfTrue="1">
      <formula>$N$7=1</formula>
    </cfRule>
  </conditionalFormatting>
  <conditionalFormatting sqref="BM12">
    <cfRule type="cellIs" dxfId="1969" priority="1969" stopIfTrue="1" operator="notEqual">
      <formula>R58</formula>
    </cfRule>
    <cfRule type="expression" dxfId="1968" priority="1970" stopIfTrue="1">
      <formula>$N$7=1</formula>
    </cfRule>
  </conditionalFormatting>
  <conditionalFormatting sqref="BJ14">
    <cfRule type="cellIs" dxfId="1967" priority="1967" stopIfTrue="1" operator="notEqual">
      <formula>U56</formula>
    </cfRule>
    <cfRule type="expression" dxfId="1966" priority="1968" stopIfTrue="1">
      <formula>$N$7=1</formula>
    </cfRule>
  </conditionalFormatting>
  <conditionalFormatting sqref="BK14">
    <cfRule type="cellIs" dxfId="1965" priority="1965" stopIfTrue="1" operator="notEqual">
      <formula>T56</formula>
    </cfRule>
    <cfRule type="expression" dxfId="1964" priority="1966" stopIfTrue="1">
      <formula>$N$7=1</formula>
    </cfRule>
  </conditionalFormatting>
  <conditionalFormatting sqref="BH16">
    <cfRule type="cellIs" dxfId="1963" priority="1963" stopIfTrue="1" operator="notEqual">
      <formula>W54</formula>
    </cfRule>
    <cfRule type="expression" dxfId="1962" priority="1964" stopIfTrue="1">
      <formula>$N$7=1</formula>
    </cfRule>
  </conditionalFormatting>
  <conditionalFormatting sqref="BI16">
    <cfRule type="cellIs" dxfId="1961" priority="1961" stopIfTrue="1" operator="notEqual">
      <formula>V54</formula>
    </cfRule>
    <cfRule type="expression" dxfId="1960" priority="1962" stopIfTrue="1">
      <formula>$N$7=1</formula>
    </cfRule>
  </conditionalFormatting>
  <conditionalFormatting sqref="BF18">
    <cfRule type="cellIs" dxfId="1959" priority="1959" stopIfTrue="1" operator="notEqual">
      <formula>Y52</formula>
    </cfRule>
    <cfRule type="expression" dxfId="1958" priority="1960" stopIfTrue="1">
      <formula>$N$7=1</formula>
    </cfRule>
  </conditionalFormatting>
  <conditionalFormatting sqref="BG18">
    <cfRule type="cellIs" dxfId="1957" priority="1957" stopIfTrue="1" operator="notEqual">
      <formula>X52</formula>
    </cfRule>
    <cfRule type="expression" dxfId="1956" priority="1958" stopIfTrue="1">
      <formula>$N$7=1</formula>
    </cfRule>
  </conditionalFormatting>
  <conditionalFormatting sqref="BD20">
    <cfRule type="cellIs" dxfId="1955" priority="1955" stopIfTrue="1" operator="notEqual">
      <formula>AA50</formula>
    </cfRule>
    <cfRule type="expression" dxfId="1954" priority="1956" stopIfTrue="1">
      <formula>$N$7=1</formula>
    </cfRule>
  </conditionalFormatting>
  <conditionalFormatting sqref="BE20">
    <cfRule type="cellIs" dxfId="1953" priority="1953" stopIfTrue="1" operator="notEqual">
      <formula>Z50</formula>
    </cfRule>
    <cfRule type="expression" dxfId="1952" priority="1954" stopIfTrue="1">
      <formula>$N$7=1</formula>
    </cfRule>
  </conditionalFormatting>
  <conditionalFormatting sqref="BB22">
    <cfRule type="cellIs" dxfId="1951" priority="1951" stopIfTrue="1" operator="notEqual">
      <formula>AC48</formula>
    </cfRule>
    <cfRule type="expression" dxfId="1950" priority="1952" stopIfTrue="1">
      <formula>$N$7=1</formula>
    </cfRule>
  </conditionalFormatting>
  <conditionalFormatting sqref="BC22">
    <cfRule type="cellIs" dxfId="1949" priority="1949" stopIfTrue="1" operator="notEqual">
      <formula>AB48</formula>
    </cfRule>
    <cfRule type="expression" dxfId="1948" priority="1950" stopIfTrue="1">
      <formula>$N$7=1</formula>
    </cfRule>
  </conditionalFormatting>
  <conditionalFormatting sqref="AZ24">
    <cfRule type="cellIs" dxfId="1947" priority="1947" stopIfTrue="1" operator="notEqual">
      <formula>AE46</formula>
    </cfRule>
    <cfRule type="expression" dxfId="1946" priority="1948" stopIfTrue="1">
      <formula>$N$7=1</formula>
    </cfRule>
  </conditionalFormatting>
  <conditionalFormatting sqref="BA24">
    <cfRule type="cellIs" dxfId="1945" priority="1945" stopIfTrue="1" operator="notEqual">
      <formula>AD46</formula>
    </cfRule>
    <cfRule type="expression" dxfId="1944" priority="1946" stopIfTrue="1">
      <formula>$N$7=1</formula>
    </cfRule>
  </conditionalFormatting>
  <conditionalFormatting sqref="AX26">
    <cfRule type="cellIs" dxfId="1943" priority="1943" stopIfTrue="1" operator="notEqual">
      <formula>AG44</formula>
    </cfRule>
    <cfRule type="expression" dxfId="1942" priority="1944" stopIfTrue="1">
      <formula>$N$7=1</formula>
    </cfRule>
  </conditionalFormatting>
  <conditionalFormatting sqref="AY26">
    <cfRule type="cellIs" dxfId="1941" priority="1941" stopIfTrue="1" operator="notEqual">
      <formula>AF44</formula>
    </cfRule>
    <cfRule type="expression" dxfId="1940" priority="1942" stopIfTrue="1">
      <formula>$N$7=1</formula>
    </cfRule>
  </conditionalFormatting>
  <conditionalFormatting sqref="BH18">
    <cfRule type="cellIs" dxfId="1939" priority="1939" stopIfTrue="1" operator="notEqual">
      <formula>Y54</formula>
    </cfRule>
    <cfRule type="expression" dxfId="1938" priority="1940" stopIfTrue="1">
      <formula>$N$7=2</formula>
    </cfRule>
  </conditionalFormatting>
  <conditionalFormatting sqref="BI18">
    <cfRule type="cellIs" dxfId="1937" priority="1937" stopIfTrue="1" operator="notEqual">
      <formula>X54</formula>
    </cfRule>
    <cfRule type="expression" dxfId="1936" priority="1938" stopIfTrue="1">
      <formula>$N$7=2</formula>
    </cfRule>
  </conditionalFormatting>
  <conditionalFormatting sqref="AZ42">
    <cfRule type="cellIs" dxfId="1935" priority="1935" stopIfTrue="1" operator="notEqual">
      <formula>AW46</formula>
    </cfRule>
    <cfRule type="expression" dxfId="1934" priority="1936" stopIfTrue="1">
      <formula>$G$9=2</formula>
    </cfRule>
  </conditionalFormatting>
  <conditionalFormatting sqref="BA42">
    <cfRule type="cellIs" dxfId="1933" priority="1933" stopIfTrue="1" operator="notEqual">
      <formula>AV46</formula>
    </cfRule>
    <cfRule type="expression" dxfId="1932" priority="1934" stopIfTrue="1">
      <formula>$G$9=2</formula>
    </cfRule>
  </conditionalFormatting>
  <conditionalFormatting sqref="BB24">
    <cfRule type="cellIs" dxfId="1931" priority="1931" stopIfTrue="1" operator="notEqual">
      <formula>AE48</formula>
    </cfRule>
    <cfRule type="expression" dxfId="1930" priority="1932" stopIfTrue="1">
      <formula>$N$7=2</formula>
    </cfRule>
  </conditionalFormatting>
  <conditionalFormatting sqref="BC24">
    <cfRule type="cellIs" dxfId="1929" priority="1929" stopIfTrue="1" operator="notEqual">
      <formula>AD48</formula>
    </cfRule>
    <cfRule type="expression" dxfId="1928" priority="1930" stopIfTrue="1">
      <formula>$N$7=2</formula>
    </cfRule>
  </conditionalFormatting>
  <conditionalFormatting sqref="AX28">
    <cfRule type="cellIs" dxfId="1927" priority="1927" stopIfTrue="1" operator="notEqual">
      <formula>AI44</formula>
    </cfRule>
    <cfRule type="expression" dxfId="1926" priority="1928" stopIfTrue="1">
      <formula>$N$7=2</formula>
    </cfRule>
  </conditionalFormatting>
  <conditionalFormatting sqref="AY28">
    <cfRule type="cellIs" dxfId="1925" priority="1925" stopIfTrue="1" operator="notEqual">
      <formula>AH44</formula>
    </cfRule>
    <cfRule type="expression" dxfId="1924" priority="1926" stopIfTrue="1">
      <formula>$N$7=2</formula>
    </cfRule>
  </conditionalFormatting>
  <conditionalFormatting sqref="BD22">
    <cfRule type="cellIs" dxfId="1923" priority="1923" stopIfTrue="1" operator="notEqual">
      <formula>AC50</formula>
    </cfRule>
    <cfRule type="expression" dxfId="1922" priority="1924" stopIfTrue="1">
      <formula>$N$7=2</formula>
    </cfRule>
  </conditionalFormatting>
  <conditionalFormatting sqref="BE22">
    <cfRule type="cellIs" dxfId="1921" priority="1921" stopIfTrue="1" operator="notEqual">
      <formula>AB50</formula>
    </cfRule>
    <cfRule type="expression" dxfId="1920" priority="1922" stopIfTrue="1">
      <formula>$N$7=2</formula>
    </cfRule>
  </conditionalFormatting>
  <conditionalFormatting sqref="BF20">
    <cfRule type="cellIs" dxfId="1919" priority="1919" stopIfTrue="1" operator="notEqual">
      <formula>AA52</formula>
    </cfRule>
    <cfRule type="expression" dxfId="1918" priority="1920" stopIfTrue="1">
      <formula>$N$7=2</formula>
    </cfRule>
  </conditionalFormatting>
  <conditionalFormatting sqref="BG20">
    <cfRule type="cellIs" dxfId="1917" priority="1917" stopIfTrue="1" operator="notEqual">
      <formula>Z52</formula>
    </cfRule>
    <cfRule type="expression" dxfId="1916" priority="1918" stopIfTrue="1">
      <formula>$N$7=2</formula>
    </cfRule>
  </conditionalFormatting>
  <conditionalFormatting sqref="BJ16">
    <cfRule type="cellIs" dxfId="1915" priority="1915" stopIfTrue="1" operator="notEqual">
      <formula>W56</formula>
    </cfRule>
    <cfRule type="expression" dxfId="1914" priority="1916" stopIfTrue="1">
      <formula>$N$7=2</formula>
    </cfRule>
  </conditionalFormatting>
  <conditionalFormatting sqref="BK16">
    <cfRule type="cellIs" dxfId="1913" priority="1913" stopIfTrue="1" operator="notEqual">
      <formula>V56</formula>
    </cfRule>
    <cfRule type="expression" dxfId="1912" priority="1914" stopIfTrue="1">
      <formula>$N$7=2</formula>
    </cfRule>
  </conditionalFormatting>
  <conditionalFormatting sqref="BL14">
    <cfRule type="cellIs" dxfId="1911" priority="1911" stopIfTrue="1" operator="notEqual">
      <formula>U58</formula>
    </cfRule>
    <cfRule type="expression" dxfId="1910" priority="1912" stopIfTrue="1">
      <formula>$N$7=2</formula>
    </cfRule>
  </conditionalFormatting>
  <conditionalFormatting sqref="BM14">
    <cfRule type="cellIs" dxfId="1909" priority="1909" stopIfTrue="1" operator="notEqual">
      <formula>T58</formula>
    </cfRule>
    <cfRule type="expression" dxfId="1908" priority="1910" stopIfTrue="1">
      <formula>$N$7=2</formula>
    </cfRule>
  </conditionalFormatting>
  <conditionalFormatting sqref="BN12">
    <cfRule type="cellIs" dxfId="1907" priority="1907" stopIfTrue="1" operator="notEqual">
      <formula>S60</formula>
    </cfRule>
    <cfRule type="expression" dxfId="1906" priority="1908" stopIfTrue="1">
      <formula>$N$7=2</formula>
    </cfRule>
  </conditionalFormatting>
  <conditionalFormatting sqref="BO12">
    <cfRule type="cellIs" dxfId="1905" priority="1905" stopIfTrue="1" operator="notEqual">
      <formula>R60</formula>
    </cfRule>
    <cfRule type="expression" dxfId="1904" priority="1906" stopIfTrue="1">
      <formula>$N$7=2</formula>
    </cfRule>
  </conditionalFormatting>
  <conditionalFormatting sqref="BP10">
    <cfRule type="cellIs" dxfId="1903" priority="1903" stopIfTrue="1" operator="notEqual">
      <formula>Q62</formula>
    </cfRule>
    <cfRule type="expression" dxfId="1902" priority="1904" stopIfTrue="1">
      <formula>$N$7=2</formula>
    </cfRule>
  </conditionalFormatting>
  <conditionalFormatting sqref="BQ10">
    <cfRule type="cellIs" dxfId="1901" priority="1901" stopIfTrue="1" operator="notEqual">
      <formula>P62</formula>
    </cfRule>
    <cfRule type="expression" dxfId="1900" priority="1902" stopIfTrue="1">
      <formula>$N$7=2</formula>
    </cfRule>
  </conditionalFormatting>
  <conditionalFormatting sqref="BN14">
    <cfRule type="cellIs" dxfId="1899" priority="1899" stopIfTrue="1" operator="notEqual">
      <formula>U60</formula>
    </cfRule>
    <cfRule type="expression" dxfId="1898" priority="1900" stopIfTrue="1">
      <formula>$N$7=3</formula>
    </cfRule>
  </conditionalFormatting>
  <conditionalFormatting sqref="BO14">
    <cfRule type="cellIs" dxfId="1897" priority="1897" stopIfTrue="1" operator="notEqual">
      <formula>T60</formula>
    </cfRule>
    <cfRule type="expression" dxfId="1896" priority="1898" stopIfTrue="1">
      <formula>$N$7=3</formula>
    </cfRule>
  </conditionalFormatting>
  <conditionalFormatting sqref="BL16">
    <cfRule type="cellIs" dxfId="1895" priority="1895" stopIfTrue="1" operator="notEqual">
      <formula>W58</formula>
    </cfRule>
    <cfRule type="expression" dxfId="1894" priority="1896" stopIfTrue="1">
      <formula>$N$7=3</formula>
    </cfRule>
  </conditionalFormatting>
  <conditionalFormatting sqref="BM16">
    <cfRule type="cellIs" dxfId="1893" priority="1893" stopIfTrue="1" operator="notEqual">
      <formula>V58</formula>
    </cfRule>
    <cfRule type="expression" dxfId="1892" priority="1894" stopIfTrue="1">
      <formula>$N$7=3</formula>
    </cfRule>
  </conditionalFormatting>
  <conditionalFormatting sqref="BJ18">
    <cfRule type="cellIs" dxfId="1891" priority="1891" stopIfTrue="1" operator="notEqual">
      <formula>Y56</formula>
    </cfRule>
    <cfRule type="expression" dxfId="1890" priority="1892" stopIfTrue="1">
      <formula>$N$7=3</formula>
    </cfRule>
  </conditionalFormatting>
  <conditionalFormatting sqref="BK18">
    <cfRule type="cellIs" dxfId="1889" priority="1889" stopIfTrue="1" operator="notEqual">
      <formula>X56</formula>
    </cfRule>
    <cfRule type="expression" dxfId="1888" priority="1890" stopIfTrue="1">
      <formula>$N$7=3</formula>
    </cfRule>
  </conditionalFormatting>
  <conditionalFormatting sqref="BH20">
    <cfRule type="cellIs" dxfId="1887" priority="1887" stopIfTrue="1" operator="notEqual">
      <formula>AA54</formula>
    </cfRule>
    <cfRule type="expression" dxfId="1886" priority="1888" stopIfTrue="1">
      <formula>$N$7=3</formula>
    </cfRule>
  </conditionalFormatting>
  <conditionalFormatting sqref="BI20">
    <cfRule type="cellIs" dxfId="1885" priority="1885" stopIfTrue="1" operator="notEqual">
      <formula>Z54</formula>
    </cfRule>
    <cfRule type="expression" dxfId="1884" priority="1886" stopIfTrue="1">
      <formula>$N$7=3</formula>
    </cfRule>
  </conditionalFormatting>
  <conditionalFormatting sqref="BF22">
    <cfRule type="cellIs" dxfId="1883" priority="1883" stopIfTrue="1" operator="notEqual">
      <formula>AC52</formula>
    </cfRule>
    <cfRule type="expression" dxfId="1882" priority="1884" stopIfTrue="1">
      <formula>$N$7=3</formula>
    </cfRule>
  </conditionalFormatting>
  <conditionalFormatting sqref="BG22">
    <cfRule type="cellIs" dxfId="1881" priority="1881" stopIfTrue="1" operator="notEqual">
      <formula>AB52</formula>
    </cfRule>
    <cfRule type="expression" dxfId="1880" priority="1882" stopIfTrue="1">
      <formula>$N$7=3</formula>
    </cfRule>
  </conditionalFormatting>
  <conditionalFormatting sqref="BD24">
    <cfRule type="cellIs" dxfId="1879" priority="1879" stopIfTrue="1" operator="notEqual">
      <formula>AE50</formula>
    </cfRule>
    <cfRule type="expression" dxfId="1878" priority="1880" stopIfTrue="1">
      <formula>$N$7=3</formula>
    </cfRule>
  </conditionalFormatting>
  <conditionalFormatting sqref="BE24">
    <cfRule type="cellIs" dxfId="1877" priority="1877" stopIfTrue="1" operator="notEqual">
      <formula>AD50</formula>
    </cfRule>
    <cfRule type="expression" dxfId="1876" priority="1878" stopIfTrue="1">
      <formula>$N$7=3</formula>
    </cfRule>
  </conditionalFormatting>
  <conditionalFormatting sqref="BB26">
    <cfRule type="cellIs" dxfId="1875" priority="1875" stopIfTrue="1" operator="notEqual">
      <formula>AG48</formula>
    </cfRule>
    <cfRule type="expression" dxfId="1874" priority="1876" stopIfTrue="1">
      <formula>$N$7=3</formula>
    </cfRule>
  </conditionalFormatting>
  <conditionalFormatting sqref="BC26">
    <cfRule type="cellIs" dxfId="1873" priority="1873" stopIfTrue="1" operator="notEqual">
      <formula>AF48</formula>
    </cfRule>
    <cfRule type="expression" dxfId="1872" priority="1874" stopIfTrue="1">
      <formula>$N$7=3</formula>
    </cfRule>
  </conditionalFormatting>
  <conditionalFormatting sqref="AZ28">
    <cfRule type="cellIs" dxfId="1871" priority="1871" stopIfTrue="1" operator="notEqual">
      <formula>AI46</formula>
    </cfRule>
    <cfRule type="expression" dxfId="1870" priority="1872" stopIfTrue="1">
      <formula>$N$7=3</formula>
    </cfRule>
  </conditionalFormatting>
  <conditionalFormatting sqref="BA28">
    <cfRule type="cellIs" dxfId="1869" priority="1869" stopIfTrue="1" operator="notEqual">
      <formula>AH46</formula>
    </cfRule>
    <cfRule type="expression" dxfId="1868" priority="1870" stopIfTrue="1">
      <formula>$N$7=3</formula>
    </cfRule>
  </conditionalFormatting>
  <conditionalFormatting sqref="AX30">
    <cfRule type="cellIs" dxfId="1867" priority="1867" stopIfTrue="1" operator="notEqual">
      <formula>AK44</formula>
    </cfRule>
    <cfRule type="expression" dxfId="1866" priority="1868" stopIfTrue="1">
      <formula>$N$7=3</formula>
    </cfRule>
  </conditionalFormatting>
  <conditionalFormatting sqref="AY30">
    <cfRule type="cellIs" dxfId="1865" priority="1865" stopIfTrue="1" operator="notEqual">
      <formula>AJ44</formula>
    </cfRule>
    <cfRule type="expression" dxfId="1864" priority="1866" stopIfTrue="1">
      <formula>$N$7=3</formula>
    </cfRule>
  </conditionalFormatting>
  <conditionalFormatting sqref="BB42">
    <cfRule type="cellIs" dxfId="1863" priority="1863" stopIfTrue="1" operator="notEqual">
      <formula>AW48</formula>
    </cfRule>
    <cfRule type="expression" dxfId="1862" priority="1864" stopIfTrue="1">
      <formula>$G$9=4</formula>
    </cfRule>
  </conditionalFormatting>
  <conditionalFormatting sqref="BC42">
    <cfRule type="cellIs" dxfId="1861" priority="1861" stopIfTrue="1" operator="notEqual">
      <formula>AV48</formula>
    </cfRule>
    <cfRule type="expression" dxfId="1860" priority="1862" stopIfTrue="1">
      <formula>$G$9=4</formula>
    </cfRule>
  </conditionalFormatting>
  <conditionalFormatting sqref="BP28">
    <cfRule type="cellIs" dxfId="1859" priority="1859" stopIfTrue="1" operator="notEqual">
      <formula>AI62</formula>
    </cfRule>
    <cfRule type="expression" dxfId="1858" priority="1860" stopIfTrue="1">
      <formula>$N$7=11</formula>
    </cfRule>
  </conditionalFormatting>
  <conditionalFormatting sqref="BQ28">
    <cfRule type="cellIs" dxfId="1857" priority="1857" stopIfTrue="1" operator="notEqual">
      <formula>AH62</formula>
    </cfRule>
    <cfRule type="expression" dxfId="1856" priority="1858" stopIfTrue="1">
      <formula>$N$7=11</formula>
    </cfRule>
  </conditionalFormatting>
  <conditionalFormatting sqref="AZ30">
    <cfRule type="cellIs" dxfId="1855" priority="1855" stopIfTrue="1" operator="notEqual">
      <formula>AK46</formula>
    </cfRule>
    <cfRule type="expression" dxfId="1854" priority="1856" stopIfTrue="1">
      <formula>$N$7=4</formula>
    </cfRule>
  </conditionalFormatting>
  <conditionalFormatting sqref="BA30">
    <cfRule type="cellIs" dxfId="1853" priority="1853" stopIfTrue="1" operator="notEqual">
      <formula>AJ46</formula>
    </cfRule>
    <cfRule type="expression" dxfId="1852" priority="1854" stopIfTrue="1">
      <formula>$N$7=4</formula>
    </cfRule>
  </conditionalFormatting>
  <conditionalFormatting sqref="BD26">
    <cfRule type="cellIs" dxfId="1851" priority="1851" stopIfTrue="1" operator="notEqual">
      <formula>AG50</formula>
    </cfRule>
    <cfRule type="expression" dxfId="1850" priority="1852" stopIfTrue="1">
      <formula>$N$7=4</formula>
    </cfRule>
  </conditionalFormatting>
  <conditionalFormatting sqref="BE26">
    <cfRule type="cellIs" dxfId="1849" priority="1849" stopIfTrue="1" operator="notEqual">
      <formula>AF50</formula>
    </cfRule>
    <cfRule type="expression" dxfId="1848" priority="1850" stopIfTrue="1">
      <formula>$N$7=4</formula>
    </cfRule>
  </conditionalFormatting>
  <conditionalFormatting sqref="AX32">
    <cfRule type="cellIs" dxfId="1847" priority="1847" stopIfTrue="1" operator="notEqual">
      <formula>AM44</formula>
    </cfRule>
    <cfRule type="expression" dxfId="1846" priority="1848" stopIfTrue="1">
      <formula>$N$7=4</formula>
    </cfRule>
  </conditionalFormatting>
  <conditionalFormatting sqref="AY32">
    <cfRule type="cellIs" dxfId="1845" priority="1845" stopIfTrue="1" operator="notEqual">
      <formula>AL44</formula>
    </cfRule>
    <cfRule type="expression" dxfId="1844" priority="1846" stopIfTrue="1">
      <formula>$N$7=4</formula>
    </cfRule>
  </conditionalFormatting>
  <conditionalFormatting sqref="BF24">
    <cfRule type="cellIs" dxfId="1843" priority="1843" stopIfTrue="1" operator="notEqual">
      <formula>AE52</formula>
    </cfRule>
    <cfRule type="expression" dxfId="1842" priority="1844" stopIfTrue="1">
      <formula>$N$7=4</formula>
    </cfRule>
  </conditionalFormatting>
  <conditionalFormatting sqref="BG24">
    <cfRule type="cellIs" dxfId="1841" priority="1841" stopIfTrue="1" operator="notEqual">
      <formula>AD52</formula>
    </cfRule>
    <cfRule type="expression" dxfId="1840" priority="1842" stopIfTrue="1">
      <formula>$N$7=4</formula>
    </cfRule>
  </conditionalFormatting>
  <conditionalFormatting sqref="BH22">
    <cfRule type="cellIs" dxfId="1839" priority="1839" stopIfTrue="1" operator="notEqual">
      <formula>AC54</formula>
    </cfRule>
    <cfRule type="expression" dxfId="1838" priority="1840" stopIfTrue="1">
      <formula>$N$7=4</formula>
    </cfRule>
  </conditionalFormatting>
  <conditionalFormatting sqref="BI22">
    <cfRule type="cellIs" dxfId="1837" priority="1837" stopIfTrue="1" operator="notEqual">
      <formula>AB54</formula>
    </cfRule>
    <cfRule type="expression" dxfId="1836" priority="1838" stopIfTrue="1">
      <formula>$N$7=4</formula>
    </cfRule>
  </conditionalFormatting>
  <conditionalFormatting sqref="BJ20">
    <cfRule type="cellIs" dxfId="1835" priority="1835" stopIfTrue="1" operator="notEqual">
      <formula>AA56</formula>
    </cfRule>
    <cfRule type="expression" dxfId="1834" priority="1836" stopIfTrue="1">
      <formula>$N$7=4</formula>
    </cfRule>
  </conditionalFormatting>
  <conditionalFormatting sqref="BK20">
    <cfRule type="cellIs" dxfId="1833" priority="1833" stopIfTrue="1" operator="notEqual">
      <formula>Z56</formula>
    </cfRule>
    <cfRule type="expression" dxfId="1832" priority="1834" stopIfTrue="1">
      <formula>$N$7=4</formula>
    </cfRule>
  </conditionalFormatting>
  <conditionalFormatting sqref="BL18">
    <cfRule type="cellIs" dxfId="1831" priority="1831" stopIfTrue="1" operator="notEqual">
      <formula>Y58</formula>
    </cfRule>
    <cfRule type="expression" dxfId="1830" priority="1832" stopIfTrue="1">
      <formula>$N$7=4</formula>
    </cfRule>
  </conditionalFormatting>
  <conditionalFormatting sqref="BM18">
    <cfRule type="cellIs" dxfId="1829" priority="1829" stopIfTrue="1" operator="notEqual">
      <formula>X58</formula>
    </cfRule>
    <cfRule type="expression" dxfId="1828" priority="1830" stopIfTrue="1">
      <formula>$N$7=4</formula>
    </cfRule>
  </conditionalFormatting>
  <conditionalFormatting sqref="BN16">
    <cfRule type="cellIs" dxfId="1827" priority="1827" stopIfTrue="1" operator="notEqual">
      <formula>W60</formula>
    </cfRule>
    <cfRule type="expression" dxfId="1826" priority="1828" stopIfTrue="1">
      <formula>$N$7=4</formula>
    </cfRule>
  </conditionalFormatting>
  <conditionalFormatting sqref="BO16">
    <cfRule type="cellIs" dxfId="1825" priority="1825" stopIfTrue="1" operator="notEqual">
      <formula>V60</formula>
    </cfRule>
    <cfRule type="expression" dxfId="1824" priority="1826" stopIfTrue="1">
      <formula>$N$7=4</formula>
    </cfRule>
  </conditionalFormatting>
  <conditionalFormatting sqref="BP12">
    <cfRule type="cellIs" dxfId="1823" priority="1823" stopIfTrue="1" operator="notEqual">
      <formula>S62</formula>
    </cfRule>
    <cfRule type="expression" dxfId="1822" priority="1824" stopIfTrue="1">
      <formula>$N$7=3</formula>
    </cfRule>
  </conditionalFormatting>
  <conditionalFormatting sqref="BQ12">
    <cfRule type="cellIs" dxfId="1821" priority="1821" stopIfTrue="1" operator="notEqual">
      <formula>R62</formula>
    </cfRule>
    <cfRule type="expression" dxfId="1820" priority="1822" stopIfTrue="1">
      <formula>$N$7=3</formula>
    </cfRule>
  </conditionalFormatting>
  <conditionalFormatting sqref="BN18">
    <cfRule type="cellIs" dxfId="1819" priority="1819" stopIfTrue="1" operator="notEqual">
      <formula>Y60</formula>
    </cfRule>
    <cfRule type="expression" dxfId="1818" priority="1820" stopIfTrue="1">
      <formula>$N$7=5</formula>
    </cfRule>
  </conditionalFormatting>
  <conditionalFormatting sqref="BO18">
    <cfRule type="cellIs" dxfId="1817" priority="1817" stopIfTrue="1" operator="notEqual">
      <formula>X60</formula>
    </cfRule>
    <cfRule type="expression" dxfId="1816" priority="1818" stopIfTrue="1">
      <formula>$N$7=5</formula>
    </cfRule>
  </conditionalFormatting>
  <conditionalFormatting sqref="BL20">
    <cfRule type="cellIs" dxfId="1815" priority="1815" stopIfTrue="1" operator="notEqual">
      <formula>AA58</formula>
    </cfRule>
    <cfRule type="expression" dxfId="1814" priority="1816" stopIfTrue="1">
      <formula>$N$7=5</formula>
    </cfRule>
  </conditionalFormatting>
  <conditionalFormatting sqref="BM20">
    <cfRule type="cellIs" dxfId="1813" priority="1813" stopIfTrue="1" operator="notEqual">
      <formula>Z58</formula>
    </cfRule>
    <cfRule type="expression" dxfId="1812" priority="1814" stopIfTrue="1">
      <formula>$N$7=5</formula>
    </cfRule>
  </conditionalFormatting>
  <conditionalFormatting sqref="BJ22">
    <cfRule type="cellIs" dxfId="1811" priority="1811" stopIfTrue="1" operator="notEqual">
      <formula>AC56</formula>
    </cfRule>
    <cfRule type="expression" dxfId="1810" priority="1812" stopIfTrue="1">
      <formula>$N$7=5</formula>
    </cfRule>
  </conditionalFormatting>
  <conditionalFormatting sqref="BK22">
    <cfRule type="cellIs" dxfId="1809" priority="1809" stopIfTrue="1" operator="notEqual">
      <formula>AB56</formula>
    </cfRule>
    <cfRule type="expression" dxfId="1808" priority="1810" stopIfTrue="1">
      <formula>$N$7=5</formula>
    </cfRule>
  </conditionalFormatting>
  <conditionalFormatting sqref="AX34">
    <cfRule type="cellIs" dxfId="1807" priority="1807" stopIfTrue="1" operator="notEqual">
      <formula>AO44</formula>
    </cfRule>
    <cfRule type="expression" dxfId="1806" priority="1808" stopIfTrue="1">
      <formula>$N$7=5</formula>
    </cfRule>
  </conditionalFormatting>
  <conditionalFormatting sqref="AY34">
    <cfRule type="cellIs" dxfId="1805" priority="1805" stopIfTrue="1" operator="notEqual">
      <formula>AN44</formula>
    </cfRule>
    <cfRule type="expression" dxfId="1804" priority="1806" stopIfTrue="1">
      <formula>$N$7=5</formula>
    </cfRule>
  </conditionalFormatting>
  <conditionalFormatting sqref="BH24">
    <cfRule type="cellIs" dxfId="1803" priority="1803" stopIfTrue="1" operator="notEqual">
      <formula>AE54</formula>
    </cfRule>
    <cfRule type="expression" dxfId="1802" priority="1804" stopIfTrue="1">
      <formula>$N$7=5</formula>
    </cfRule>
  </conditionalFormatting>
  <conditionalFormatting sqref="BI24">
    <cfRule type="cellIs" dxfId="1801" priority="1801" stopIfTrue="1" operator="notEqual">
      <formula>AD54</formula>
    </cfRule>
    <cfRule type="expression" dxfId="1800" priority="1802" stopIfTrue="1">
      <formula>$N$7=5</formula>
    </cfRule>
  </conditionalFormatting>
  <conditionalFormatting sqref="AZ32">
    <cfRule type="cellIs" dxfId="1799" priority="1799" stopIfTrue="1" operator="notEqual">
      <formula>AM46</formula>
    </cfRule>
    <cfRule type="expression" dxfId="1798" priority="1800" stopIfTrue="1">
      <formula>$N$7=5</formula>
    </cfRule>
  </conditionalFormatting>
  <conditionalFormatting sqref="BA32">
    <cfRule type="cellIs" dxfId="1797" priority="1797" stopIfTrue="1" operator="notEqual">
      <formula>AL46</formula>
    </cfRule>
    <cfRule type="expression" dxfId="1796" priority="1798" stopIfTrue="1">
      <formula>$N$7=5</formula>
    </cfRule>
  </conditionalFormatting>
  <conditionalFormatting sqref="BF26">
    <cfRule type="cellIs" dxfId="1795" priority="1795" stopIfTrue="1" operator="notEqual">
      <formula>AG52</formula>
    </cfRule>
    <cfRule type="expression" dxfId="1794" priority="1796" stopIfTrue="1">
      <formula>$N$7=5</formula>
    </cfRule>
  </conditionalFormatting>
  <conditionalFormatting sqref="BG26">
    <cfRule type="cellIs" dxfId="1793" priority="1793" stopIfTrue="1" operator="notEqual">
      <formula>AF52</formula>
    </cfRule>
    <cfRule type="expression" dxfId="1792" priority="1794" stopIfTrue="1">
      <formula>$N$7=5</formula>
    </cfRule>
  </conditionalFormatting>
  <conditionalFormatting sqref="BB30">
    <cfRule type="cellIs" dxfId="1791" priority="1791" stopIfTrue="1" operator="notEqual">
      <formula>AK48</formula>
    </cfRule>
    <cfRule type="expression" dxfId="1790" priority="1792" stopIfTrue="1">
      <formula>$N$7=5</formula>
    </cfRule>
  </conditionalFormatting>
  <conditionalFormatting sqref="BC30">
    <cfRule type="cellIs" dxfId="1789" priority="1789" stopIfTrue="1" operator="notEqual">
      <formula>AJ48</formula>
    </cfRule>
    <cfRule type="expression" dxfId="1788" priority="1790" stopIfTrue="1">
      <formula>$N$7=5</formula>
    </cfRule>
  </conditionalFormatting>
  <conditionalFormatting sqref="BD28">
    <cfRule type="cellIs" dxfId="1787" priority="1787" stopIfTrue="1" operator="notEqual">
      <formula>AI50</formula>
    </cfRule>
    <cfRule type="expression" dxfId="1786" priority="1788" stopIfTrue="1">
      <formula>$N$7=5</formula>
    </cfRule>
  </conditionalFormatting>
  <conditionalFormatting sqref="BE28">
    <cfRule type="cellIs" dxfId="1785" priority="1785" stopIfTrue="1" operator="notEqual">
      <formula>AH50</formula>
    </cfRule>
    <cfRule type="expression" dxfId="1784" priority="1786" stopIfTrue="1">
      <formula>$N$7=5</formula>
    </cfRule>
  </conditionalFormatting>
  <conditionalFormatting sqref="BJ24">
    <cfRule type="cellIs" dxfId="1783" priority="1783" stopIfTrue="1" operator="notEqual">
      <formula>AE56</formula>
    </cfRule>
    <cfRule type="expression" dxfId="1782" priority="1784" stopIfTrue="1">
      <formula>$N$7=6</formula>
    </cfRule>
  </conditionalFormatting>
  <conditionalFormatting sqref="BK24">
    <cfRule type="cellIs" dxfId="1781" priority="1781" stopIfTrue="1" operator="notEqual">
      <formula>AD56</formula>
    </cfRule>
    <cfRule type="expression" dxfId="1780" priority="1782" stopIfTrue="1">
      <formula>$N$7=6</formula>
    </cfRule>
  </conditionalFormatting>
  <conditionalFormatting sqref="BB32">
    <cfRule type="cellIs" dxfId="1779" priority="1779" stopIfTrue="1" operator="notEqual">
      <formula>AM48</formula>
    </cfRule>
    <cfRule type="expression" dxfId="1778" priority="1780" stopIfTrue="1">
      <formula>$N$7=6</formula>
    </cfRule>
  </conditionalFormatting>
  <conditionalFormatting sqref="BC32">
    <cfRule type="cellIs" dxfId="1777" priority="1777" stopIfTrue="1" operator="notEqual">
      <formula>AL48</formula>
    </cfRule>
    <cfRule type="expression" dxfId="1776" priority="1778" stopIfTrue="1">
      <formula>$N$7=6</formula>
    </cfRule>
  </conditionalFormatting>
  <conditionalFormatting sqref="BF28">
    <cfRule type="cellIs" dxfId="1775" priority="1775" stopIfTrue="1" operator="notEqual">
      <formula>AI52</formula>
    </cfRule>
    <cfRule type="expression" dxfId="1774" priority="1776" stopIfTrue="1">
      <formula>$N$7=6</formula>
    </cfRule>
  </conditionalFormatting>
  <conditionalFormatting sqref="BG28">
    <cfRule type="cellIs" dxfId="1773" priority="1773" stopIfTrue="1" operator="notEqual">
      <formula>AH52</formula>
    </cfRule>
    <cfRule type="expression" dxfId="1772" priority="1774" stopIfTrue="1">
      <formula>$N$7=6</formula>
    </cfRule>
  </conditionalFormatting>
  <conditionalFormatting sqref="BH26">
    <cfRule type="cellIs" dxfId="1771" priority="1771" stopIfTrue="1" operator="notEqual">
      <formula>AG54</formula>
    </cfRule>
    <cfRule type="expression" dxfId="1770" priority="1772" stopIfTrue="1">
      <formula>$N$7=6</formula>
    </cfRule>
  </conditionalFormatting>
  <conditionalFormatting sqref="BI26">
    <cfRule type="cellIs" dxfId="1769" priority="1769" stopIfTrue="1" operator="notEqual">
      <formula>AF54</formula>
    </cfRule>
    <cfRule type="expression" dxfId="1768" priority="1770" stopIfTrue="1">
      <formula>$N$7=6</formula>
    </cfRule>
  </conditionalFormatting>
  <conditionalFormatting sqref="AZ34">
    <cfRule type="cellIs" dxfId="1767" priority="1767" stopIfTrue="1" operator="notEqual">
      <formula>AO46</formula>
    </cfRule>
    <cfRule type="expression" dxfId="1766" priority="1768" stopIfTrue="1">
      <formula>$N$7=6</formula>
    </cfRule>
  </conditionalFormatting>
  <conditionalFormatting sqref="BA34">
    <cfRule type="cellIs" dxfId="1765" priority="1765" stopIfTrue="1" operator="notEqual">
      <formula>AN46</formula>
    </cfRule>
    <cfRule type="expression" dxfId="1764" priority="1766" stopIfTrue="1">
      <formula>$N$7=6</formula>
    </cfRule>
  </conditionalFormatting>
  <conditionalFormatting sqref="BL22">
    <cfRule type="cellIs" dxfId="1763" priority="1763" stopIfTrue="1" operator="notEqual">
      <formula>AC58</formula>
    </cfRule>
    <cfRule type="expression" dxfId="1762" priority="1764" stopIfTrue="1">
      <formula>$N$7=6</formula>
    </cfRule>
  </conditionalFormatting>
  <conditionalFormatting sqref="BM22">
    <cfRule type="cellIs" dxfId="1761" priority="1761" stopIfTrue="1" operator="notEqual">
      <formula>AB58</formula>
    </cfRule>
    <cfRule type="expression" dxfId="1760" priority="1762" stopIfTrue="1">
      <formula>$N$7=6</formula>
    </cfRule>
  </conditionalFormatting>
  <conditionalFormatting sqref="BN20">
    <cfRule type="cellIs" dxfId="1759" priority="1759" stopIfTrue="1" operator="notEqual">
      <formula>AA60</formula>
    </cfRule>
    <cfRule type="expression" dxfId="1758" priority="1760" stopIfTrue="1">
      <formula>$N$7=6</formula>
    </cfRule>
  </conditionalFormatting>
  <conditionalFormatting sqref="BO20">
    <cfRule type="cellIs" dxfId="1757" priority="1757" stopIfTrue="1" operator="notEqual">
      <formula>Z60</formula>
    </cfRule>
    <cfRule type="expression" dxfId="1756" priority="1758" stopIfTrue="1">
      <formula>$N$7=6</formula>
    </cfRule>
  </conditionalFormatting>
  <conditionalFormatting sqref="BP14">
    <cfRule type="cellIs" dxfId="1755" priority="1755" stopIfTrue="1" operator="notEqual">
      <formula>U62</formula>
    </cfRule>
    <cfRule type="expression" dxfId="1754" priority="1756" stopIfTrue="1">
      <formula>$N$7=4</formula>
    </cfRule>
  </conditionalFormatting>
  <conditionalFormatting sqref="BQ14">
    <cfRule type="cellIs" dxfId="1753" priority="1753" stopIfTrue="1" operator="notEqual">
      <formula>T62</formula>
    </cfRule>
    <cfRule type="expression" dxfId="1752" priority="1754" stopIfTrue="1">
      <formula>$N$7=4</formula>
    </cfRule>
  </conditionalFormatting>
  <conditionalFormatting sqref="BN22">
    <cfRule type="expression" dxfId="1751" priority="1752" stopIfTrue="1">
      <formula>$N$7=7</formula>
    </cfRule>
  </conditionalFormatting>
  <conditionalFormatting sqref="BO22">
    <cfRule type="expression" dxfId="1750" priority="1751" stopIfTrue="1">
      <formula>$N$7=7</formula>
    </cfRule>
  </conditionalFormatting>
  <conditionalFormatting sqref="BL24">
    <cfRule type="cellIs" dxfId="1749" priority="1749" stopIfTrue="1" operator="notEqual">
      <formula>AE58</formula>
    </cfRule>
    <cfRule type="expression" dxfId="1748" priority="1750" stopIfTrue="1">
      <formula>$N$7=7</formula>
    </cfRule>
  </conditionalFormatting>
  <conditionalFormatting sqref="BM24">
    <cfRule type="cellIs" dxfId="1747" priority="1747" stopIfTrue="1" operator="notEqual">
      <formula>AD58</formula>
    </cfRule>
    <cfRule type="expression" dxfId="1746" priority="1748" stopIfTrue="1">
      <formula>$N$7=7</formula>
    </cfRule>
  </conditionalFormatting>
  <conditionalFormatting sqref="AZ36">
    <cfRule type="cellIs" dxfId="1745" priority="1745" stopIfTrue="1" operator="notEqual">
      <formula>AQ46</formula>
    </cfRule>
    <cfRule type="expression" dxfId="1744" priority="1746" stopIfTrue="1">
      <formula>$G$9=7</formula>
    </cfRule>
  </conditionalFormatting>
  <conditionalFormatting sqref="BA36">
    <cfRule type="cellIs" dxfId="1743" priority="1743" stopIfTrue="1" operator="notEqual">
      <formula>AP46</formula>
    </cfRule>
    <cfRule type="expression" dxfId="1742" priority="1744" stopIfTrue="1">
      <formula>$G$9=7</formula>
    </cfRule>
  </conditionalFormatting>
  <conditionalFormatting sqref="BJ26">
    <cfRule type="cellIs" dxfId="1741" priority="1741" stopIfTrue="1" operator="notEqual">
      <formula>AG56</formula>
    </cfRule>
    <cfRule type="expression" dxfId="1740" priority="1742" stopIfTrue="1">
      <formula>$N$7=7</formula>
    </cfRule>
  </conditionalFormatting>
  <conditionalFormatting sqref="BK26">
    <cfRule type="cellIs" dxfId="1739" priority="1739" stopIfTrue="1" operator="notEqual">
      <formula>AF56</formula>
    </cfRule>
    <cfRule type="expression" dxfId="1738" priority="1740" stopIfTrue="1">
      <formula>$N$7=7</formula>
    </cfRule>
  </conditionalFormatting>
  <conditionalFormatting sqref="BB34">
    <cfRule type="cellIs" dxfId="1737" priority="1737" stopIfTrue="1" operator="notEqual">
      <formula>AO48</formula>
    </cfRule>
    <cfRule type="expression" dxfId="1736" priority="1738" stopIfTrue="1">
      <formula>$N$7=7</formula>
    </cfRule>
  </conditionalFormatting>
  <conditionalFormatting sqref="BC34">
    <cfRule type="cellIs" dxfId="1735" priority="1735" stopIfTrue="1" operator="notEqual">
      <formula>AN48</formula>
    </cfRule>
    <cfRule type="expression" dxfId="1734" priority="1736" stopIfTrue="1">
      <formula>$N$7=7</formula>
    </cfRule>
  </conditionalFormatting>
  <conditionalFormatting sqref="BD32">
    <cfRule type="cellIs" dxfId="1733" priority="1733" stopIfTrue="1" operator="notEqual">
      <formula>AM50</formula>
    </cfRule>
    <cfRule type="expression" dxfId="1732" priority="1734" stopIfTrue="1">
      <formula>$N$7=7</formula>
    </cfRule>
  </conditionalFormatting>
  <conditionalFormatting sqref="BE32">
    <cfRule type="cellIs" dxfId="1731" priority="1731" stopIfTrue="1" operator="notEqual">
      <formula>AL50</formula>
    </cfRule>
    <cfRule type="expression" dxfId="1730" priority="1732" stopIfTrue="1">
      <formula>$N$7=7</formula>
    </cfRule>
  </conditionalFormatting>
  <conditionalFormatting sqref="BF30">
    <cfRule type="cellIs" dxfId="1729" priority="1729" stopIfTrue="1" operator="notEqual">
      <formula>AK52</formula>
    </cfRule>
    <cfRule type="expression" dxfId="1728" priority="1730" stopIfTrue="1">
      <formula>$N$7=7</formula>
    </cfRule>
  </conditionalFormatting>
  <conditionalFormatting sqref="BG30">
    <cfRule type="cellIs" dxfId="1727" priority="1727" stopIfTrue="1" operator="notEqual">
      <formula>AJ52</formula>
    </cfRule>
    <cfRule type="expression" dxfId="1726" priority="1728" stopIfTrue="1">
      <formula>$N$7=7</formula>
    </cfRule>
  </conditionalFormatting>
  <conditionalFormatting sqref="BH28">
    <cfRule type="cellIs" dxfId="1725" priority="1725" stopIfTrue="1" operator="notEqual">
      <formula>AI54</formula>
    </cfRule>
    <cfRule type="expression" dxfId="1724" priority="1726" stopIfTrue="1">
      <formula>$N$7=7</formula>
    </cfRule>
  </conditionalFormatting>
  <conditionalFormatting sqref="BI28">
    <cfRule type="cellIs" dxfId="1723" priority="1723" stopIfTrue="1" operator="notEqual">
      <formula>AH54</formula>
    </cfRule>
    <cfRule type="expression" dxfId="1722" priority="1724" stopIfTrue="1">
      <formula>$N$7=7</formula>
    </cfRule>
  </conditionalFormatting>
  <conditionalFormatting sqref="BD34">
    <cfRule type="cellIs" dxfId="1721" priority="1721" stopIfTrue="1" operator="notEqual">
      <formula>AO50</formula>
    </cfRule>
    <cfRule type="expression" dxfId="1720" priority="1722" stopIfTrue="1">
      <formula>$N$7=8</formula>
    </cfRule>
  </conditionalFormatting>
  <conditionalFormatting sqref="BE34">
    <cfRule type="cellIs" dxfId="1719" priority="1719" stopIfTrue="1" operator="notEqual">
      <formula>AN50</formula>
    </cfRule>
    <cfRule type="expression" dxfId="1718" priority="1720" stopIfTrue="1">
      <formula>$N$7=8</formula>
    </cfRule>
  </conditionalFormatting>
  <conditionalFormatting sqref="BH30">
    <cfRule type="cellIs" dxfId="1717" priority="1717" stopIfTrue="1" operator="notEqual">
      <formula>AK54</formula>
    </cfRule>
    <cfRule type="expression" dxfId="1716" priority="1718" stopIfTrue="1">
      <formula>$N$7=8</formula>
    </cfRule>
  </conditionalFormatting>
  <conditionalFormatting sqref="BI30">
    <cfRule type="cellIs" dxfId="1715" priority="1715" stopIfTrue="1" operator="notEqual">
      <formula>AJ54</formula>
    </cfRule>
    <cfRule type="expression" dxfId="1714" priority="1716" stopIfTrue="1">
      <formula>$N$7=8</formula>
    </cfRule>
  </conditionalFormatting>
  <conditionalFormatting sqref="BJ28">
    <cfRule type="cellIs" dxfId="1713" priority="1713" stopIfTrue="1" operator="notEqual">
      <formula>AI56</formula>
    </cfRule>
    <cfRule type="expression" dxfId="1712" priority="1714" stopIfTrue="1">
      <formula>$N$7=8</formula>
    </cfRule>
  </conditionalFormatting>
  <conditionalFormatting sqref="BK28">
    <cfRule type="cellIs" dxfId="1711" priority="1711" stopIfTrue="1" operator="notEqual">
      <formula>AH56</formula>
    </cfRule>
    <cfRule type="expression" dxfId="1710" priority="1712" stopIfTrue="1">
      <formula>$N$7=8</formula>
    </cfRule>
  </conditionalFormatting>
  <conditionalFormatting sqref="BB36">
    <cfRule type="cellIs" dxfId="1709" priority="1709" stopIfTrue="1" operator="notEqual">
      <formula>AQ48</formula>
    </cfRule>
    <cfRule type="expression" dxfId="1708" priority="1710" stopIfTrue="1">
      <formula>$G$9=8</formula>
    </cfRule>
  </conditionalFormatting>
  <conditionalFormatting sqref="BC36">
    <cfRule type="cellIs" dxfId="1707" priority="1707" stopIfTrue="1" operator="notEqual">
      <formula>AP48</formula>
    </cfRule>
    <cfRule type="expression" dxfId="1706" priority="1708" stopIfTrue="1">
      <formula>$G$9=8</formula>
    </cfRule>
  </conditionalFormatting>
  <conditionalFormatting sqref="AZ38">
    <cfRule type="cellIs" dxfId="1705" priority="1705" stopIfTrue="1" operator="notEqual">
      <formula>AS46</formula>
    </cfRule>
    <cfRule type="expression" dxfId="1704" priority="1706" stopIfTrue="1">
      <formula>$G$9=8</formula>
    </cfRule>
  </conditionalFormatting>
  <conditionalFormatting sqref="BA38">
    <cfRule type="cellIs" dxfId="1703" priority="1703" stopIfTrue="1" operator="notEqual">
      <formula>AR46</formula>
    </cfRule>
    <cfRule type="expression" dxfId="1702" priority="1704" stopIfTrue="1">
      <formula>$G$9=8</formula>
    </cfRule>
  </conditionalFormatting>
  <conditionalFormatting sqref="BL26">
    <cfRule type="cellIs" dxfId="1701" priority="1701" stopIfTrue="1" operator="notEqual">
      <formula>AG58</formula>
    </cfRule>
    <cfRule type="expression" dxfId="1700" priority="1702" stopIfTrue="1">
      <formula>$N$7=8</formula>
    </cfRule>
  </conditionalFormatting>
  <conditionalFormatting sqref="BM26">
    <cfRule type="cellIs" dxfId="1699" priority="1699" stopIfTrue="1" operator="notEqual">
      <formula>AF58</formula>
    </cfRule>
    <cfRule type="expression" dxfId="1698" priority="1700" stopIfTrue="1">
      <formula>$N$7=8</formula>
    </cfRule>
  </conditionalFormatting>
  <conditionalFormatting sqref="BN24">
    <cfRule type="cellIs" dxfId="1697" priority="1697" stopIfTrue="1" operator="notEqual">
      <formula>AE60</formula>
    </cfRule>
    <cfRule type="expression" dxfId="1696" priority="1698" stopIfTrue="1">
      <formula>$N$7=8</formula>
    </cfRule>
  </conditionalFormatting>
  <conditionalFormatting sqref="BO24">
    <cfRule type="cellIs" dxfId="1695" priority="1695" stopIfTrue="1" operator="notEqual">
      <formula>AD60</formula>
    </cfRule>
    <cfRule type="expression" dxfId="1694" priority="1696" stopIfTrue="1">
      <formula>$N$7=8</formula>
    </cfRule>
  </conditionalFormatting>
  <conditionalFormatting sqref="BP16">
    <cfRule type="cellIs" dxfId="1693" priority="1693" stopIfTrue="1" operator="notEqual">
      <formula>W62</formula>
    </cfRule>
    <cfRule type="expression" dxfId="1692" priority="1694" stopIfTrue="1">
      <formula>$N$7=5</formula>
    </cfRule>
  </conditionalFormatting>
  <conditionalFormatting sqref="BQ16">
    <cfRule type="cellIs" dxfId="1691" priority="1691" stopIfTrue="1" operator="notEqual">
      <formula>V62</formula>
    </cfRule>
    <cfRule type="expression" dxfId="1690" priority="1692" stopIfTrue="1">
      <formula>$N$7=5</formula>
    </cfRule>
  </conditionalFormatting>
  <conditionalFormatting sqref="BN26">
    <cfRule type="cellIs" dxfId="1689" priority="1689" stopIfTrue="1" operator="notEqual">
      <formula>AG60</formula>
    </cfRule>
    <cfRule type="expression" dxfId="1688" priority="1690" stopIfTrue="1">
      <formula>$N$7=9</formula>
    </cfRule>
  </conditionalFormatting>
  <conditionalFormatting sqref="BO26">
    <cfRule type="cellIs" dxfId="1687" priority="1687" stopIfTrue="1" operator="notEqual">
      <formula>AF60</formula>
    </cfRule>
    <cfRule type="expression" dxfId="1686" priority="1688" stopIfTrue="1">
      <formula>$N$7=9</formula>
    </cfRule>
  </conditionalFormatting>
  <conditionalFormatting sqref="AZ40">
    <cfRule type="cellIs" dxfId="1685" priority="1685" stopIfTrue="1" operator="notEqual">
      <formula>AU46</formula>
    </cfRule>
    <cfRule type="expression" dxfId="1684" priority="1686" stopIfTrue="1">
      <formula>$G$9=9</formula>
    </cfRule>
  </conditionalFormatting>
  <conditionalFormatting sqref="BA40">
    <cfRule type="cellIs" dxfId="1683" priority="1683" stopIfTrue="1" operator="notEqual">
      <formula>AT46</formula>
    </cfRule>
    <cfRule type="expression" dxfId="1682" priority="1684" stopIfTrue="1">
      <formula>$G$9=9</formula>
    </cfRule>
  </conditionalFormatting>
  <conditionalFormatting sqref="BB38">
    <cfRule type="cellIs" dxfId="1681" priority="1681" stopIfTrue="1" operator="notEqual">
      <formula>AS48</formula>
    </cfRule>
    <cfRule type="expression" dxfId="1680" priority="1682" stopIfTrue="1">
      <formula>$G$9=9</formula>
    </cfRule>
  </conditionalFormatting>
  <conditionalFormatting sqref="BC38">
    <cfRule type="cellIs" dxfId="1679" priority="1679" stopIfTrue="1" operator="notEqual">
      <formula>AR48</formula>
    </cfRule>
    <cfRule type="expression" dxfId="1678" priority="1680" stopIfTrue="1">
      <formula>$G$9=9</formula>
    </cfRule>
  </conditionalFormatting>
  <conditionalFormatting sqref="BD36">
    <cfRule type="cellIs" dxfId="1677" priority="1677" stopIfTrue="1" operator="notEqual">
      <formula>AQ50</formula>
    </cfRule>
    <cfRule type="expression" dxfId="1676" priority="1678" stopIfTrue="1">
      <formula>$G$9=9</formula>
    </cfRule>
  </conditionalFormatting>
  <conditionalFormatting sqref="BE36">
    <cfRule type="cellIs" dxfId="1675" priority="1675" stopIfTrue="1" operator="notEqual">
      <formula>AP50</formula>
    </cfRule>
    <cfRule type="expression" dxfId="1674" priority="1676" stopIfTrue="1">
      <formula>$G$9=9</formula>
    </cfRule>
  </conditionalFormatting>
  <conditionalFormatting sqref="BF34">
    <cfRule type="cellIs" dxfId="1673" priority="1673" stopIfTrue="1" operator="notEqual">
      <formula>AO52</formula>
    </cfRule>
    <cfRule type="expression" dxfId="1672" priority="1674" stopIfTrue="1">
      <formula>$N$7=9</formula>
    </cfRule>
  </conditionalFormatting>
  <conditionalFormatting sqref="BG34">
    <cfRule type="cellIs" dxfId="1671" priority="1671" stopIfTrue="1" operator="notEqual">
      <formula>AN52</formula>
    </cfRule>
    <cfRule type="expression" dxfId="1670" priority="1672" stopIfTrue="1">
      <formula>$N$7=9</formula>
    </cfRule>
  </conditionalFormatting>
  <conditionalFormatting sqref="BL28">
    <cfRule type="cellIs" dxfId="1669" priority="1669" stopIfTrue="1" operator="notEqual">
      <formula>AI58</formula>
    </cfRule>
    <cfRule type="expression" dxfId="1668" priority="1670" stopIfTrue="1">
      <formula>$N$7=9</formula>
    </cfRule>
  </conditionalFormatting>
  <conditionalFormatting sqref="BM28">
    <cfRule type="cellIs" dxfId="1667" priority="1667" stopIfTrue="1" operator="notEqual">
      <formula>AH58</formula>
    </cfRule>
    <cfRule type="expression" dxfId="1666" priority="1668" stopIfTrue="1">
      <formula>$N$7=9</formula>
    </cfRule>
  </conditionalFormatting>
  <conditionalFormatting sqref="BJ30">
    <cfRule type="cellIs" dxfId="1665" priority="1665" stopIfTrue="1" operator="notEqual">
      <formula>AK56</formula>
    </cfRule>
    <cfRule type="expression" dxfId="1664" priority="1666" stopIfTrue="1">
      <formula>$N$7=9</formula>
    </cfRule>
  </conditionalFormatting>
  <conditionalFormatting sqref="BK30">
    <cfRule type="cellIs" dxfId="1663" priority="1663" stopIfTrue="1" operator="notEqual">
      <formula>AJ56</formula>
    </cfRule>
    <cfRule type="expression" dxfId="1662" priority="1664" stopIfTrue="1">
      <formula>$N$7=9</formula>
    </cfRule>
  </conditionalFormatting>
  <conditionalFormatting sqref="BH32">
    <cfRule type="cellIs" dxfId="1661" priority="1661" stopIfTrue="1" operator="notEqual">
      <formula>AM54</formula>
    </cfRule>
    <cfRule type="expression" dxfId="1660" priority="1662" stopIfTrue="1">
      <formula>$N$7=9</formula>
    </cfRule>
  </conditionalFormatting>
  <conditionalFormatting sqref="BI32">
    <cfRule type="cellIs" dxfId="1659" priority="1659" stopIfTrue="1" operator="notEqual">
      <formula>AL54</formula>
    </cfRule>
    <cfRule type="expression" dxfId="1658" priority="1660" stopIfTrue="1">
      <formula>$N$7=9</formula>
    </cfRule>
  </conditionalFormatting>
  <conditionalFormatting sqref="BH42 BD38">
    <cfRule type="cellIs" dxfId="1657" priority="1657" stopIfTrue="1" operator="notEqual">
      <formula>AS50</formula>
    </cfRule>
    <cfRule type="expression" dxfId="1656" priority="1658" stopIfTrue="1">
      <formula>$G$9=10</formula>
    </cfRule>
  </conditionalFormatting>
  <conditionalFormatting sqref="BI42 BE38">
    <cfRule type="cellIs" dxfId="1655" priority="1655" stopIfTrue="1" operator="notEqual">
      <formula>AR50</formula>
    </cfRule>
    <cfRule type="expression" dxfId="1654" priority="1656" stopIfTrue="1">
      <formula>$G$9=10</formula>
    </cfRule>
  </conditionalFormatting>
  <conditionalFormatting sqref="BL30">
    <cfRule type="cellIs" dxfId="1653" priority="1653" stopIfTrue="1" operator="notEqual">
      <formula>AK58</formula>
    </cfRule>
    <cfRule type="expression" dxfId="1652" priority="1654" stopIfTrue="1">
      <formula>$N$7=10</formula>
    </cfRule>
  </conditionalFormatting>
  <conditionalFormatting sqref="BM30">
    <cfRule type="cellIs" dxfId="1651" priority="1651" stopIfTrue="1" operator="notEqual">
      <formula>AJ58</formula>
    </cfRule>
    <cfRule type="expression" dxfId="1650" priority="1652" stopIfTrue="1">
      <formula>$N$7=10</formula>
    </cfRule>
  </conditionalFormatting>
  <conditionalFormatting sqref="BF38">
    <cfRule type="cellIs" dxfId="1649" priority="1649" stopIfTrue="1" operator="notEqual">
      <formula>AS52</formula>
    </cfRule>
    <cfRule type="expression" dxfId="1648" priority="1650" stopIfTrue="1">
      <formula>$G$9=11</formula>
    </cfRule>
  </conditionalFormatting>
  <conditionalFormatting sqref="BG38">
    <cfRule type="cellIs" dxfId="1647" priority="1647" stopIfTrue="1" operator="notEqual">
      <formula>AR52</formula>
    </cfRule>
    <cfRule type="expression" dxfId="1646" priority="1648" stopIfTrue="1">
      <formula>$G$9=11</formula>
    </cfRule>
  </conditionalFormatting>
  <conditionalFormatting sqref="BL32">
    <cfRule type="cellIs" dxfId="1645" priority="1645" stopIfTrue="1" operator="notEqual">
      <formula>AM58</formula>
    </cfRule>
    <cfRule type="expression" dxfId="1644" priority="1646" stopIfTrue="1">
      <formula>$N$7=11</formula>
    </cfRule>
  </conditionalFormatting>
  <conditionalFormatting sqref="BO34">
    <cfRule type="cellIs" dxfId="1643" priority="1643" stopIfTrue="1" operator="notEqual">
      <formula>AN60</formula>
    </cfRule>
    <cfRule type="expression" dxfId="1642" priority="1644" stopIfTrue="1">
      <formula>$N$7=13</formula>
    </cfRule>
  </conditionalFormatting>
  <conditionalFormatting sqref="BH40">
    <cfRule type="cellIs" dxfId="1641" priority="1641" stopIfTrue="1" operator="notEqual">
      <formula>AU54</formula>
    </cfRule>
    <cfRule type="expression" dxfId="1640" priority="1642" stopIfTrue="1">
      <formula>$G$9=13</formula>
    </cfRule>
  </conditionalFormatting>
  <conditionalFormatting sqref="BI40">
    <cfRule type="cellIs" dxfId="1639" priority="1639" stopIfTrue="1" operator="notEqual">
      <formula>AT54</formula>
    </cfRule>
    <cfRule type="expression" dxfId="1638" priority="1640" stopIfTrue="1">
      <formula>$G$9=13</formula>
    </cfRule>
  </conditionalFormatting>
  <conditionalFormatting sqref="BN34">
    <cfRule type="cellIs" dxfId="1637" priority="1637" stopIfTrue="1" operator="notEqual">
      <formula>AO60</formula>
    </cfRule>
    <cfRule type="expression" dxfId="1636" priority="1638" stopIfTrue="1">
      <formula>$N$7=13</formula>
    </cfRule>
  </conditionalFormatting>
  <conditionalFormatting sqref="BB40 BL50">
    <cfRule type="cellIs" dxfId="1635" priority="1635" stopIfTrue="1" operator="notEqual">
      <formula>AU48</formula>
    </cfRule>
    <cfRule type="expression" dxfId="1634" priority="1636" stopIfTrue="1">
      <formula>$G$9=10</formula>
    </cfRule>
  </conditionalFormatting>
  <conditionalFormatting sqref="BC40 BM50">
    <cfRule type="cellIs" dxfId="1633" priority="1633" stopIfTrue="1" operator="notEqual">
      <formula>AT48</formula>
    </cfRule>
    <cfRule type="expression" dxfId="1632" priority="1634" stopIfTrue="1">
      <formula>$G$9=10</formula>
    </cfRule>
  </conditionalFormatting>
  <conditionalFormatting sqref="BJ32">
    <cfRule type="cellIs" dxfId="1631" priority="1631" stopIfTrue="1" operator="notEqual">
      <formula>AM56</formula>
    </cfRule>
    <cfRule type="expression" dxfId="1630" priority="1632" stopIfTrue="1">
      <formula>$N$7=10</formula>
    </cfRule>
  </conditionalFormatting>
  <conditionalFormatting sqref="BK32">
    <cfRule type="cellIs" dxfId="1629" priority="1629" stopIfTrue="1" operator="notEqual">
      <formula>AL56</formula>
    </cfRule>
    <cfRule type="expression" dxfId="1628" priority="1630" stopIfTrue="1">
      <formula>$N$7=10</formula>
    </cfRule>
  </conditionalFormatting>
  <conditionalFormatting sqref="BN28">
    <cfRule type="cellIs" dxfId="1627" priority="1627" stopIfTrue="1" operator="notEqual">
      <formula>AI60</formula>
    </cfRule>
    <cfRule type="expression" dxfId="1626" priority="1628" stopIfTrue="1">
      <formula>$N$7=10</formula>
    </cfRule>
  </conditionalFormatting>
  <conditionalFormatting sqref="BO28">
    <cfRule type="cellIs" dxfId="1625" priority="1625" stopIfTrue="1" operator="notEqual">
      <formula>AH60</formula>
    </cfRule>
    <cfRule type="expression" dxfId="1624" priority="1626" stopIfTrue="1">
      <formula>$N$7=10</formula>
    </cfRule>
  </conditionalFormatting>
  <conditionalFormatting sqref="BP18">
    <cfRule type="cellIs" dxfId="1623" priority="1623" stopIfTrue="1" operator="notEqual">
      <formula>Y62</formula>
    </cfRule>
    <cfRule type="expression" dxfId="1622" priority="1624" stopIfTrue="1">
      <formula>$N$7=6</formula>
    </cfRule>
  </conditionalFormatting>
  <conditionalFormatting sqref="BQ18">
    <cfRule type="cellIs" dxfId="1621" priority="1621" stopIfTrue="1" operator="notEqual">
      <formula>X62</formula>
    </cfRule>
    <cfRule type="expression" dxfId="1620" priority="1622" stopIfTrue="1">
      <formula>$N$7=6</formula>
    </cfRule>
  </conditionalFormatting>
  <conditionalFormatting sqref="BD40">
    <cfRule type="cellIs" dxfId="1619" priority="1619" stopIfTrue="1" operator="notEqual">
      <formula>AU50</formula>
    </cfRule>
    <cfRule type="expression" dxfId="1618" priority="1620" stopIfTrue="1">
      <formula>$G$9=11</formula>
    </cfRule>
  </conditionalFormatting>
  <conditionalFormatting sqref="BE40">
    <cfRule type="cellIs" dxfId="1617" priority="1617" stopIfTrue="1" operator="notEqual">
      <formula>AT50</formula>
    </cfRule>
    <cfRule type="expression" dxfId="1616" priority="1618" stopIfTrue="1">
      <formula>$G$9=11</formula>
    </cfRule>
  </conditionalFormatting>
  <conditionalFormatting sqref="BN30">
    <cfRule type="cellIs" dxfId="1615" priority="1615" stopIfTrue="1" operator="notEqual">
      <formula>AK60</formula>
    </cfRule>
    <cfRule type="expression" dxfId="1614" priority="1616" stopIfTrue="1">
      <formula>$N$7=11</formula>
    </cfRule>
  </conditionalFormatting>
  <conditionalFormatting sqref="BO30">
    <cfRule type="cellIs" dxfId="1613" priority="1613" stopIfTrue="1" operator="notEqual">
      <formula>AJ60</formula>
    </cfRule>
    <cfRule type="expression" dxfId="1612" priority="1614" stopIfTrue="1">
      <formula>$N$7=11</formula>
    </cfRule>
  </conditionalFormatting>
  <conditionalFormatting sqref="BM32">
    <cfRule type="cellIs" dxfId="1611" priority="1611" stopIfTrue="1" operator="notEqual">
      <formula>AL58</formula>
    </cfRule>
    <cfRule type="expression" dxfId="1610" priority="1612" stopIfTrue="1">
      <formula>$N$7=11</formula>
    </cfRule>
  </conditionalFormatting>
  <conditionalFormatting sqref="BJ34">
    <cfRule type="cellIs" dxfId="1609" priority="1609" stopIfTrue="1" operator="notEqual">
      <formula>AO56</formula>
    </cfRule>
    <cfRule type="expression" dxfId="1608" priority="1610" stopIfTrue="1">
      <formula>$N$7=11</formula>
    </cfRule>
  </conditionalFormatting>
  <conditionalFormatting sqref="BK34">
    <cfRule type="cellIs" dxfId="1607" priority="1607" stopIfTrue="1" operator="notEqual">
      <formula>AN56</formula>
    </cfRule>
    <cfRule type="expression" dxfId="1606" priority="1608" stopIfTrue="1">
      <formula>$N$7=11</formula>
    </cfRule>
  </conditionalFormatting>
  <conditionalFormatting sqref="BF40">
    <cfRule type="cellIs" dxfId="1605" priority="1605" stopIfTrue="1" operator="notEqual">
      <formula>AU52</formula>
    </cfRule>
    <cfRule type="expression" dxfId="1604" priority="1606" stopIfTrue="1">
      <formula>$G$9=12</formula>
    </cfRule>
  </conditionalFormatting>
  <conditionalFormatting sqref="BG40">
    <cfRule type="cellIs" dxfId="1603" priority="1603" stopIfTrue="1" operator="notEqual">
      <formula>AT52</formula>
    </cfRule>
    <cfRule type="expression" dxfId="1602" priority="1604" stopIfTrue="1">
      <formula>$G$9=12</formula>
    </cfRule>
  </conditionalFormatting>
  <conditionalFormatting sqref="BN32">
    <cfRule type="cellIs" dxfId="1601" priority="1601" stopIfTrue="1" operator="notEqual">
      <formula>AM60</formula>
    </cfRule>
    <cfRule type="expression" dxfId="1600" priority="1602" stopIfTrue="1">
      <formula>$N$7=12</formula>
    </cfRule>
  </conditionalFormatting>
  <conditionalFormatting sqref="BO32">
    <cfRule type="cellIs" dxfId="1599" priority="1599" stopIfTrue="1" operator="notEqual">
      <formula>AL60</formula>
    </cfRule>
    <cfRule type="expression" dxfId="1598" priority="1600" stopIfTrue="1">
      <formula>$N$7=12</formula>
    </cfRule>
  </conditionalFormatting>
  <conditionalFormatting sqref="BP20">
    <cfRule type="cellIs" dxfId="1597" priority="1597" stopIfTrue="1" operator="notEqual">
      <formula>AA62</formula>
    </cfRule>
    <cfRule type="expression" dxfId="1596" priority="1598" stopIfTrue="1">
      <formula>$N$7=7</formula>
    </cfRule>
  </conditionalFormatting>
  <conditionalFormatting sqref="BQ20">
    <cfRule type="cellIs" dxfId="1595" priority="1595" stopIfTrue="1" operator="notEqual">
      <formula>Z62</formula>
    </cfRule>
    <cfRule type="expression" dxfId="1594" priority="1596" stopIfTrue="1">
      <formula>$N$7=7</formula>
    </cfRule>
  </conditionalFormatting>
  <conditionalFormatting sqref="BJ38">
    <cfRule type="cellIs" dxfId="1593" priority="1593" stopIfTrue="1" operator="notEqual">
      <formula>AS56</formula>
    </cfRule>
    <cfRule type="expression" dxfId="1592" priority="1594" stopIfTrue="1">
      <formula>$G$9=13</formula>
    </cfRule>
  </conditionalFormatting>
  <conditionalFormatting sqref="BK38">
    <cfRule type="cellIs" dxfId="1591" priority="1591" stopIfTrue="1" operator="notEqual">
      <formula>AR56</formula>
    </cfRule>
    <cfRule type="expression" dxfId="1590" priority="1592" stopIfTrue="1">
      <formula>$G$9=13</formula>
    </cfRule>
  </conditionalFormatting>
  <conditionalFormatting sqref="BL42 BJ40">
    <cfRule type="cellIs" dxfId="1589" priority="1589" stopIfTrue="1" operator="notEqual">
      <formula>AU56</formula>
    </cfRule>
    <cfRule type="expression" dxfId="1588" priority="1590" stopIfTrue="1">
      <formula>$G$9=14</formula>
    </cfRule>
  </conditionalFormatting>
  <conditionalFormatting sqref="BM42 BK40">
    <cfRule type="cellIs" dxfId="1587" priority="1587" stopIfTrue="1" operator="notEqual">
      <formula>AT56</formula>
    </cfRule>
    <cfRule type="expression" dxfId="1586" priority="1588" stopIfTrue="1">
      <formula>$G$9=14</formula>
    </cfRule>
  </conditionalFormatting>
  <conditionalFormatting sqref="BP38">
    <cfRule type="cellIs" dxfId="1585" priority="1585" stopIfTrue="1" operator="notEqual">
      <formula>AS62</formula>
    </cfRule>
    <cfRule type="expression" dxfId="1584" priority="1586" stopIfTrue="1">
      <formula>$G$9=14</formula>
    </cfRule>
  </conditionalFormatting>
  <conditionalFormatting sqref="BQ38">
    <cfRule type="cellIs" dxfId="1583" priority="1583" stopIfTrue="1" operator="notEqual">
      <formula>AR62</formula>
    </cfRule>
    <cfRule type="expression" dxfId="1582" priority="1584" stopIfTrue="1">
      <formula>$G$9=14</formula>
    </cfRule>
  </conditionalFormatting>
  <conditionalFormatting sqref="BL40">
    <cfRule type="cellIs" dxfId="1581" priority="1581" stopIfTrue="1" operator="notEqual">
      <formula>AU58</formula>
    </cfRule>
    <cfRule type="expression" dxfId="1580" priority="1582" stopIfTrue="1">
      <formula>$G$9=15</formula>
    </cfRule>
  </conditionalFormatting>
  <conditionalFormatting sqref="BM40">
    <cfRule type="cellIs" dxfId="1579" priority="1579" stopIfTrue="1" operator="notEqual">
      <formula>AT58</formula>
    </cfRule>
    <cfRule type="expression" dxfId="1578" priority="1580" stopIfTrue="1">
      <formula>$G$9=15</formula>
    </cfRule>
  </conditionalFormatting>
  <conditionalFormatting sqref="BN38">
    <cfRule type="cellIs" dxfId="1577" priority="1577" stopIfTrue="1" operator="notEqual">
      <formula>AS60</formula>
    </cfRule>
    <cfRule type="expression" dxfId="1576" priority="1578" stopIfTrue="1">
      <formula>$G$9=15</formula>
    </cfRule>
  </conditionalFormatting>
  <conditionalFormatting sqref="BO38">
    <cfRule type="cellIs" dxfId="1575" priority="1575" stopIfTrue="1" operator="notEqual">
      <formula>AR60</formula>
    </cfRule>
    <cfRule type="expression" dxfId="1574" priority="1576" stopIfTrue="1">
      <formula>$G$9=15</formula>
    </cfRule>
  </conditionalFormatting>
  <conditionalFormatting sqref="BN42">
    <cfRule type="cellIs" dxfId="1573" priority="1573" stopIfTrue="1" operator="notEqual">
      <formula>AW60</formula>
    </cfRule>
    <cfRule type="expression" dxfId="1572" priority="1574" stopIfTrue="1">
      <formula>$G$9=16</formula>
    </cfRule>
  </conditionalFormatting>
  <conditionalFormatting sqref="BO42">
    <cfRule type="cellIs" dxfId="1571" priority="1571" stopIfTrue="1" operator="notEqual">
      <formula>AV60</formula>
    </cfRule>
    <cfRule type="expression" dxfId="1570" priority="1572" stopIfTrue="1">
      <formula>$G$9=16</formula>
    </cfRule>
  </conditionalFormatting>
  <conditionalFormatting sqref="AX22">
    <cfRule type="cellIs" dxfId="1569" priority="1569" stopIfTrue="1" operator="notEqual">
      <formula>AC44</formula>
    </cfRule>
    <cfRule type="expression" dxfId="1568" priority="1570" stopIfTrue="1">
      <formula>$N$7=13</formula>
    </cfRule>
  </conditionalFormatting>
  <conditionalFormatting sqref="AY22">
    <cfRule type="cellIs" dxfId="1567" priority="1567" stopIfTrue="1" operator="notEqual">
      <formula>AB44</formula>
    </cfRule>
    <cfRule type="expression" dxfId="1566" priority="1568" stopIfTrue="1">
      <formula>$N$7=13</formula>
    </cfRule>
  </conditionalFormatting>
  <conditionalFormatting sqref="AZ20">
    <cfRule type="cellIs" dxfId="1565" priority="1565" stopIfTrue="1" operator="notEqual">
      <formula>AA46</formula>
    </cfRule>
    <cfRule type="expression" dxfId="1564" priority="1566" stopIfTrue="1">
      <formula>$N$7=13</formula>
    </cfRule>
  </conditionalFormatting>
  <conditionalFormatting sqref="BA20">
    <cfRule type="cellIs" dxfId="1563" priority="1563" stopIfTrue="1" operator="notEqual">
      <formula>Z46</formula>
    </cfRule>
    <cfRule type="expression" dxfId="1562" priority="1564" stopIfTrue="1">
      <formula>$N$7=13</formula>
    </cfRule>
  </conditionalFormatting>
  <conditionalFormatting sqref="BB18">
    <cfRule type="cellIs" dxfId="1561" priority="1561" stopIfTrue="1" operator="notEqual">
      <formula>Y48</formula>
    </cfRule>
    <cfRule type="expression" dxfId="1560" priority="1562" stopIfTrue="1">
      <formula>$N$7=13</formula>
    </cfRule>
  </conditionalFormatting>
  <conditionalFormatting sqref="BC18">
    <cfRule type="cellIs" dxfId="1559" priority="1559" stopIfTrue="1" operator="notEqual">
      <formula>X48</formula>
    </cfRule>
    <cfRule type="expression" dxfId="1558" priority="1560" stopIfTrue="1">
      <formula>$N$7=13</formula>
    </cfRule>
  </conditionalFormatting>
  <conditionalFormatting sqref="BD16">
    <cfRule type="cellIs" dxfId="1557" priority="1557" stopIfTrue="1" operator="notEqual">
      <formula>W50</formula>
    </cfRule>
    <cfRule type="expression" dxfId="1556" priority="1558" stopIfTrue="1">
      <formula>$N$7=13</formula>
    </cfRule>
  </conditionalFormatting>
  <conditionalFormatting sqref="BE16">
    <cfRule type="cellIs" dxfId="1555" priority="1555" stopIfTrue="1" operator="notEqual">
      <formula>V50</formula>
    </cfRule>
    <cfRule type="expression" dxfId="1554" priority="1556" stopIfTrue="1">
      <formula>$N$7=13</formula>
    </cfRule>
  </conditionalFormatting>
  <conditionalFormatting sqref="BF14">
    <cfRule type="cellIs" dxfId="1553" priority="1553" stopIfTrue="1" operator="notEqual">
      <formula>U52</formula>
    </cfRule>
    <cfRule type="expression" dxfId="1552" priority="1554" stopIfTrue="1">
      <formula>$N$7=13</formula>
    </cfRule>
  </conditionalFormatting>
  <conditionalFormatting sqref="BG14">
    <cfRule type="cellIs" dxfId="1551" priority="1551" stopIfTrue="1" operator="notEqual">
      <formula>T52</formula>
    </cfRule>
    <cfRule type="expression" dxfId="1550" priority="1552" stopIfTrue="1">
      <formula>$N$7=13</formula>
    </cfRule>
  </conditionalFormatting>
  <conditionalFormatting sqref="BH12">
    <cfRule type="cellIs" dxfId="1549" priority="1549" stopIfTrue="1" operator="notEqual">
      <formula>S54</formula>
    </cfRule>
    <cfRule type="expression" dxfId="1548" priority="1550" stopIfTrue="1">
      <formula>$N$7=13</formula>
    </cfRule>
  </conditionalFormatting>
  <conditionalFormatting sqref="BI12">
    <cfRule type="cellIs" dxfId="1547" priority="1547" stopIfTrue="1" operator="notEqual">
      <formula>R54</formula>
    </cfRule>
    <cfRule type="expression" dxfId="1546" priority="1548" stopIfTrue="1">
      <formula>$N$7=13</formula>
    </cfRule>
  </conditionalFormatting>
  <conditionalFormatting sqref="BJ10">
    <cfRule type="cellIs" dxfId="1545" priority="1545" stopIfTrue="1" operator="notEqual">
      <formula>Q56</formula>
    </cfRule>
    <cfRule type="expression" dxfId="1544" priority="1546" stopIfTrue="1">
      <formula>$N$7=13</formula>
    </cfRule>
  </conditionalFormatting>
  <conditionalFormatting sqref="BK10">
    <cfRule type="cellIs" dxfId="1543" priority="1543" stopIfTrue="1" operator="notEqual">
      <formula>P56</formula>
    </cfRule>
    <cfRule type="expression" dxfId="1542" priority="1544" stopIfTrue="1">
      <formula>$N$7=13</formula>
    </cfRule>
  </conditionalFormatting>
  <conditionalFormatting sqref="BL8">
    <cfRule type="cellIs" dxfId="1541" priority="1541" stopIfTrue="1" operator="notEqual">
      <formula>O58</formula>
    </cfRule>
    <cfRule type="expression" dxfId="1540" priority="1542" stopIfTrue="1">
      <formula>$N$7=13</formula>
    </cfRule>
  </conditionalFormatting>
  <conditionalFormatting sqref="BM8">
    <cfRule type="cellIs" dxfId="1539" priority="1539" stopIfTrue="1" operator="notEqual">
      <formula>N58</formula>
    </cfRule>
    <cfRule type="expression" dxfId="1538" priority="1540" stopIfTrue="1">
      <formula>$N$7=13</formula>
    </cfRule>
  </conditionalFormatting>
  <conditionalFormatting sqref="AX42">
    <cfRule type="cellIs" dxfId="1537" priority="1537" stopIfTrue="1" operator="notEqual">
      <formula>AW44</formula>
    </cfRule>
    <cfRule type="expression" dxfId="1536" priority="1538" stopIfTrue="1">
      <formula>$G$9=17</formula>
    </cfRule>
  </conditionalFormatting>
  <conditionalFormatting sqref="AY42">
    <cfRule type="cellIs" dxfId="1535" priority="1535" stopIfTrue="1" operator="notEqual">
      <formula>AV44</formula>
    </cfRule>
    <cfRule type="expression" dxfId="1534" priority="1536" stopIfTrue="1">
      <formula>$G$9=17</formula>
    </cfRule>
  </conditionalFormatting>
  <conditionalFormatting sqref="BP24">
    <cfRule type="cellIs" dxfId="1533" priority="1533" stopIfTrue="1" operator="notEqual">
      <formula>AE62</formula>
    </cfRule>
    <cfRule type="expression" dxfId="1532" priority="1534" stopIfTrue="1">
      <formula>$N$7=9</formula>
    </cfRule>
  </conditionalFormatting>
  <conditionalFormatting sqref="BQ24">
    <cfRule type="cellIs" dxfId="1531" priority="1531" stopIfTrue="1" operator="notEqual">
      <formula>AD62</formula>
    </cfRule>
    <cfRule type="expression" dxfId="1530" priority="1532" stopIfTrue="1">
      <formula>$N$7=9</formula>
    </cfRule>
  </conditionalFormatting>
  <conditionalFormatting sqref="AZ22">
    <cfRule type="cellIs" dxfId="1529" priority="1529" stopIfTrue="1" operator="notEqual">
      <formula>AC46</formula>
    </cfRule>
    <cfRule type="expression" dxfId="1528" priority="1530" stopIfTrue="1">
      <formula>$N$7=14</formula>
    </cfRule>
  </conditionalFormatting>
  <conditionalFormatting sqref="BA22">
    <cfRule type="cellIs" dxfId="1527" priority="1527" stopIfTrue="1" operator="notEqual">
      <formula>AB46</formula>
    </cfRule>
    <cfRule type="expression" dxfId="1526" priority="1528" stopIfTrue="1">
      <formula>$N$7=14</formula>
    </cfRule>
  </conditionalFormatting>
  <conditionalFormatting sqref="BB20">
    <cfRule type="cellIs" dxfId="1525" priority="1525" stopIfTrue="1" operator="notEqual">
      <formula>AA48</formula>
    </cfRule>
    <cfRule type="expression" dxfId="1524" priority="1526" stopIfTrue="1">
      <formula>$N$7=14</formula>
    </cfRule>
  </conditionalFormatting>
  <conditionalFormatting sqref="BC20">
    <cfRule type="cellIs" dxfId="1523" priority="1523" stopIfTrue="1" operator="notEqual">
      <formula>Z48</formula>
    </cfRule>
    <cfRule type="expression" dxfId="1522" priority="1524" stopIfTrue="1">
      <formula>$N$7=14</formula>
    </cfRule>
  </conditionalFormatting>
  <conditionalFormatting sqref="BD18">
    <cfRule type="cellIs" dxfId="1521" priority="1521" stopIfTrue="1" operator="notEqual">
      <formula>Y50</formula>
    </cfRule>
    <cfRule type="expression" dxfId="1520" priority="1522" stopIfTrue="1">
      <formula>$N$7=14</formula>
    </cfRule>
  </conditionalFormatting>
  <conditionalFormatting sqref="BE18">
    <cfRule type="cellIs" dxfId="1519" priority="1519" stopIfTrue="1" operator="notEqual">
      <formula>X50</formula>
    </cfRule>
    <cfRule type="expression" dxfId="1518" priority="1520" stopIfTrue="1">
      <formula>$N$7=14</formula>
    </cfRule>
  </conditionalFormatting>
  <conditionalFormatting sqref="BF16">
    <cfRule type="cellIs" dxfId="1517" priority="1517" stopIfTrue="1" operator="notEqual">
      <formula>W52</formula>
    </cfRule>
    <cfRule type="expression" dxfId="1516" priority="1518" stopIfTrue="1">
      <formula>$N$7=14</formula>
    </cfRule>
  </conditionalFormatting>
  <conditionalFormatting sqref="BG16">
    <cfRule type="cellIs" dxfId="1515" priority="1515" stopIfTrue="1" operator="notEqual">
      <formula>V52</formula>
    </cfRule>
    <cfRule type="expression" dxfId="1514" priority="1516" stopIfTrue="1">
      <formula>$N$7=14</formula>
    </cfRule>
  </conditionalFormatting>
  <conditionalFormatting sqref="BH14">
    <cfRule type="cellIs" dxfId="1513" priority="1513" stopIfTrue="1" operator="notEqual">
      <formula>U54</formula>
    </cfRule>
    <cfRule type="expression" dxfId="1512" priority="1514" stopIfTrue="1">
      <formula>$N$7=14</formula>
    </cfRule>
  </conditionalFormatting>
  <conditionalFormatting sqref="BI14">
    <cfRule type="cellIs" dxfId="1511" priority="1511" stopIfTrue="1" operator="notEqual">
      <formula>T54</formula>
    </cfRule>
    <cfRule type="expression" dxfId="1510" priority="1512" stopIfTrue="1">
      <formula>$N$7=14</formula>
    </cfRule>
  </conditionalFormatting>
  <conditionalFormatting sqref="BJ12">
    <cfRule type="cellIs" dxfId="1509" priority="1509" stopIfTrue="1" operator="notEqual">
      <formula>S56</formula>
    </cfRule>
    <cfRule type="expression" dxfId="1508" priority="1510" stopIfTrue="1">
      <formula>$N$7=14</formula>
    </cfRule>
  </conditionalFormatting>
  <conditionalFormatting sqref="BK12">
    <cfRule type="cellIs" dxfId="1507" priority="1507" stopIfTrue="1" operator="notEqual">
      <formula>R56</formula>
    </cfRule>
    <cfRule type="expression" dxfId="1506" priority="1508" stopIfTrue="1">
      <formula>$N$7=14</formula>
    </cfRule>
  </conditionalFormatting>
  <conditionalFormatting sqref="BL10">
    <cfRule type="cellIs" dxfId="1505" priority="1505" stopIfTrue="1" operator="notEqual">
      <formula>Q58</formula>
    </cfRule>
    <cfRule type="expression" dxfId="1504" priority="1506" stopIfTrue="1">
      <formula>$N$7=14</formula>
    </cfRule>
  </conditionalFormatting>
  <conditionalFormatting sqref="BM10">
    <cfRule type="cellIs" dxfId="1503" priority="1503" stopIfTrue="1" operator="notEqual">
      <formula>P58</formula>
    </cfRule>
    <cfRule type="expression" dxfId="1502" priority="1504" stopIfTrue="1">
      <formula>$N$7=14</formula>
    </cfRule>
  </conditionalFormatting>
  <conditionalFormatting sqref="BN8">
    <cfRule type="cellIs" dxfId="1501" priority="1501" stopIfTrue="1" operator="notEqual">
      <formula>O60</formula>
    </cfRule>
    <cfRule type="expression" dxfId="1500" priority="1502" stopIfTrue="1">
      <formula>$N$7=14</formula>
    </cfRule>
  </conditionalFormatting>
  <conditionalFormatting sqref="BO8">
    <cfRule type="cellIs" dxfId="1499" priority="1499" stopIfTrue="1" operator="notEqual">
      <formula>N60</formula>
    </cfRule>
    <cfRule type="expression" dxfId="1498" priority="1500" stopIfTrue="1">
      <formula>$N$7=14</formula>
    </cfRule>
  </conditionalFormatting>
  <conditionalFormatting sqref="AX24">
    <cfRule type="cellIs" dxfId="1497" priority="1497" stopIfTrue="1" operator="notEqual">
      <formula>AE44</formula>
    </cfRule>
    <cfRule type="expression" dxfId="1496" priority="1498" stopIfTrue="1">
      <formula>$N$7=14</formula>
    </cfRule>
  </conditionalFormatting>
  <conditionalFormatting sqref="AY24">
    <cfRule type="cellIs" dxfId="1495" priority="1495" stopIfTrue="1" operator="notEqual">
      <formula>AD44</formula>
    </cfRule>
    <cfRule type="expression" dxfId="1494" priority="1496" stopIfTrue="1">
      <formula>$N$7=14</formula>
    </cfRule>
  </conditionalFormatting>
  <conditionalFormatting sqref="AZ26">
    <cfRule type="cellIs" dxfId="1493" priority="1493" stopIfTrue="1" operator="notEqual">
      <formula>AG46</formula>
    </cfRule>
    <cfRule type="expression" dxfId="1492" priority="1494" stopIfTrue="1">
      <formula>$N$7=2</formula>
    </cfRule>
  </conditionalFormatting>
  <conditionalFormatting sqref="BA26">
    <cfRule type="cellIs" dxfId="1491" priority="1491" stopIfTrue="1" operator="notEqual">
      <formula>AF46</formula>
    </cfRule>
    <cfRule type="expression" dxfId="1490" priority="1492" stopIfTrue="1">
      <formula>$N$7=2</formula>
    </cfRule>
  </conditionalFormatting>
  <conditionalFormatting sqref="BB28">
    <cfRule type="cellIs" dxfId="1489" priority="1489" stopIfTrue="1" operator="notEqual">
      <formula>AI48</formula>
    </cfRule>
    <cfRule type="expression" dxfId="1488" priority="1490" stopIfTrue="1">
      <formula>$N$7=4</formula>
    </cfRule>
  </conditionalFormatting>
  <conditionalFormatting sqref="BC28">
    <cfRule type="cellIs" dxfId="1487" priority="1487" stopIfTrue="1" operator="notEqual">
      <formula>AH48</formula>
    </cfRule>
    <cfRule type="expression" dxfId="1486" priority="1488" stopIfTrue="1">
      <formula>$N$7=4</formula>
    </cfRule>
  </conditionalFormatting>
  <conditionalFormatting sqref="BD30">
    <cfRule type="cellIs" dxfId="1485" priority="1485" stopIfTrue="1" operator="notEqual">
      <formula>AK50</formula>
    </cfRule>
    <cfRule type="expression" dxfId="1484" priority="1486" stopIfTrue="1">
      <formula>$N$7=6</formula>
    </cfRule>
  </conditionalFormatting>
  <conditionalFormatting sqref="BE30">
    <cfRule type="cellIs" dxfId="1483" priority="1483" stopIfTrue="1" operator="notEqual">
      <formula>AJ50</formula>
    </cfRule>
    <cfRule type="expression" dxfId="1482" priority="1484" stopIfTrue="1">
      <formula>$N$7=6</formula>
    </cfRule>
  </conditionalFormatting>
  <conditionalFormatting sqref="BF32">
    <cfRule type="cellIs" dxfId="1481" priority="1481" stopIfTrue="1" operator="notEqual">
      <formula>AM52</formula>
    </cfRule>
    <cfRule type="expression" dxfId="1480" priority="1482" stopIfTrue="1">
      <formula>$N$7=8</formula>
    </cfRule>
  </conditionalFormatting>
  <conditionalFormatting sqref="BG32">
    <cfRule type="cellIs" dxfId="1479" priority="1479" stopIfTrue="1" operator="notEqual">
      <formula>AL52</formula>
    </cfRule>
    <cfRule type="expression" dxfId="1478" priority="1480" stopIfTrue="1">
      <formula>$N$7=8</formula>
    </cfRule>
  </conditionalFormatting>
  <conditionalFormatting sqref="BH34">
    <cfRule type="cellIs" dxfId="1477" priority="1477" stopIfTrue="1" operator="notEqual">
      <formula>AO54</formula>
    </cfRule>
    <cfRule type="expression" dxfId="1476" priority="1478" stopIfTrue="1">
      <formula>$N$7=10</formula>
    </cfRule>
  </conditionalFormatting>
  <conditionalFormatting sqref="BI34">
    <cfRule type="cellIs" dxfId="1475" priority="1475" stopIfTrue="1" operator="notEqual">
      <formula>AN54</formula>
    </cfRule>
    <cfRule type="expression" dxfId="1474" priority="1476" stopIfTrue="1">
      <formula>$N$7=10</formula>
    </cfRule>
  </conditionalFormatting>
  <conditionalFormatting sqref="BL38">
    <cfRule type="cellIs" dxfId="1473" priority="1473" stopIfTrue="1" operator="notEqual">
      <formula>AS58</formula>
    </cfRule>
    <cfRule type="expression" dxfId="1472" priority="1474" stopIfTrue="1">
      <formula>$G$9=17</formula>
    </cfRule>
  </conditionalFormatting>
  <conditionalFormatting sqref="BM38">
    <cfRule type="cellIs" dxfId="1471" priority="1471" stopIfTrue="1" operator="notEqual">
      <formula>AR58</formula>
    </cfRule>
    <cfRule type="expression" dxfId="1470" priority="1472" stopIfTrue="1">
      <formula>$G$9=17</formula>
    </cfRule>
  </conditionalFormatting>
  <conditionalFormatting sqref="BN40">
    <cfRule type="cellIs" dxfId="1469" priority="1469" stopIfTrue="1" operator="notEqual">
      <formula>AU60</formula>
    </cfRule>
    <cfRule type="expression" dxfId="1468" priority="1470" stopIfTrue="1">
      <formula>$G$9=17</formula>
    </cfRule>
  </conditionalFormatting>
  <conditionalFormatting sqref="BO40">
    <cfRule type="cellIs" dxfId="1467" priority="1467" stopIfTrue="1" operator="notEqual">
      <formula>AT60</formula>
    </cfRule>
    <cfRule type="expression" dxfId="1466" priority="1468" stopIfTrue="1">
      <formula>$G$9=17</formula>
    </cfRule>
  </conditionalFormatting>
  <conditionalFormatting sqref="BP42">
    <cfRule type="cellIs" dxfId="1465" priority="1465" stopIfTrue="1" operator="notEqual">
      <formula>AW62</formula>
    </cfRule>
    <cfRule type="expression" dxfId="1464" priority="1466" stopIfTrue="1">
      <formula>$G$9=17</formula>
    </cfRule>
  </conditionalFormatting>
  <conditionalFormatting sqref="BQ42">
    <cfRule type="cellIs" dxfId="1463" priority="1463" stopIfTrue="1" operator="notEqual">
      <formula>AV62</formula>
    </cfRule>
    <cfRule type="expression" dxfId="1462" priority="1464" stopIfTrue="1">
      <formula>$G$9=17</formula>
    </cfRule>
  </conditionalFormatting>
  <conditionalFormatting sqref="AJ47:AW47 AL49:AW49 AT57:AW57 AR55:AW55 AV59:AW59 AP53:AW53 N53:AM53 N43:AC43 N51:AK51 N57:AQ57 N59:AS59 AF43:AW43 N45:AE45 AH45:AW45 N47:AG47 N49:AI49 AN51:AW51 N55:AO55 N61:AU61">
    <cfRule type="cellIs" dxfId="1461" priority="1460" stopIfTrue="1" operator="equal">
      <formula>2</formula>
    </cfRule>
    <cfRule type="cellIs" dxfId="1460" priority="1461" stopIfTrue="1" operator="equal">
      <formula>1</formula>
    </cfRule>
    <cfRule type="expression" dxfId="1459" priority="1462" stopIfTrue="1">
      <formula>N44+O44&lt;3</formula>
    </cfRule>
  </conditionalFormatting>
  <conditionalFormatting sqref="AV52">
    <cfRule type="cellIs" dxfId="1458" priority="1458" stopIfTrue="1" operator="notEqual">
      <formula>BG42</formula>
    </cfRule>
    <cfRule type="expression" dxfId="1457" priority="1459" stopIfTrue="1">
      <formula>$G$9=8</formula>
    </cfRule>
  </conditionalFormatting>
  <conditionalFormatting sqref="AW52">
    <cfRule type="cellIs" dxfId="1456" priority="1456" stopIfTrue="1" operator="notEqual">
      <formula>BF42</formula>
    </cfRule>
    <cfRule type="expression" dxfId="1455" priority="1457" stopIfTrue="1">
      <formula>$G$9=8</formula>
    </cfRule>
  </conditionalFormatting>
  <conditionalFormatting sqref="AL62">
    <cfRule type="cellIs" dxfId="1454" priority="1454" stopIfTrue="1" operator="notEqual">
      <formula>BQ32</formula>
    </cfRule>
    <cfRule type="expression" dxfId="1453" priority="1455" stopIfTrue="1">
      <formula>$N$7=13</formula>
    </cfRule>
  </conditionalFormatting>
  <conditionalFormatting sqref="AM62">
    <cfRule type="cellIs" dxfId="1452" priority="1452" stopIfTrue="1" operator="notEqual">
      <formula>BP32</formula>
    </cfRule>
    <cfRule type="expression" dxfId="1451" priority="1453" stopIfTrue="1">
      <formula>$N$7=13</formula>
    </cfRule>
  </conditionalFormatting>
  <conditionalFormatting sqref="N44">
    <cfRule type="cellIs" dxfId="1450" priority="1450" stopIfTrue="1" operator="notEqual">
      <formula>AY8</formula>
    </cfRule>
    <cfRule type="expression" dxfId="1449" priority="1451" stopIfTrue="1">
      <formula>$N$7=6</formula>
    </cfRule>
  </conditionalFormatting>
  <conditionalFormatting sqref="O44">
    <cfRule type="cellIs" dxfId="1448" priority="1448" stopIfTrue="1" operator="notEqual">
      <formula>AX8</formula>
    </cfRule>
    <cfRule type="expression" dxfId="1447" priority="1449" stopIfTrue="1">
      <formula>$N$7=6</formula>
    </cfRule>
  </conditionalFormatting>
  <conditionalFormatting sqref="P44">
    <cfRule type="cellIs" dxfId="1446" priority="1446" stopIfTrue="1" operator="notEqual">
      <formula>AY10</formula>
    </cfRule>
    <cfRule type="expression" dxfId="1445" priority="1447" stopIfTrue="1">
      <formula>$N$7=7</formula>
    </cfRule>
  </conditionalFormatting>
  <conditionalFormatting sqref="Q44">
    <cfRule type="cellIs" dxfId="1444" priority="1444" stopIfTrue="1" operator="notEqual">
      <formula>AX10</formula>
    </cfRule>
    <cfRule type="expression" dxfId="1443" priority="1445" stopIfTrue="1">
      <formula>$N$7=7</formula>
    </cfRule>
  </conditionalFormatting>
  <conditionalFormatting sqref="R44">
    <cfRule type="cellIs" dxfId="1442" priority="1442" stopIfTrue="1" operator="notEqual">
      <formula>AY12</formula>
    </cfRule>
    <cfRule type="expression" dxfId="1441" priority="1443" stopIfTrue="1">
      <formula>$N$7=8</formula>
    </cfRule>
  </conditionalFormatting>
  <conditionalFormatting sqref="S44">
    <cfRule type="cellIs" dxfId="1440" priority="1440" stopIfTrue="1" operator="notEqual">
      <formula>AX12</formula>
    </cfRule>
    <cfRule type="expression" dxfId="1439" priority="1441" stopIfTrue="1">
      <formula>$N$7=8</formula>
    </cfRule>
  </conditionalFormatting>
  <conditionalFormatting sqref="P46">
    <cfRule type="cellIs" dxfId="1438" priority="1438" stopIfTrue="1" operator="notEqual">
      <formula>BA10</formula>
    </cfRule>
    <cfRule type="expression" dxfId="1437" priority="1439" stopIfTrue="1">
      <formula>$N$7=8</formula>
    </cfRule>
  </conditionalFormatting>
  <conditionalFormatting sqref="Q46">
    <cfRule type="cellIs" dxfId="1436" priority="1436" stopIfTrue="1" operator="notEqual">
      <formula>AZ10</formula>
    </cfRule>
    <cfRule type="expression" dxfId="1435" priority="1437" stopIfTrue="1">
      <formula>$N$7=8</formula>
    </cfRule>
  </conditionalFormatting>
  <conditionalFormatting sqref="N48">
    <cfRule type="cellIs" dxfId="1434" priority="1434" stopIfTrue="1" operator="notEqual">
      <formula>BC8</formula>
    </cfRule>
    <cfRule type="expression" dxfId="1433" priority="1435" stopIfTrue="1">
      <formula>$N$7=8</formula>
    </cfRule>
  </conditionalFormatting>
  <conditionalFormatting sqref="O48">
    <cfRule type="cellIs" dxfId="1432" priority="1432" stopIfTrue="1" operator="notEqual">
      <formula>BB8</formula>
    </cfRule>
    <cfRule type="expression" dxfId="1431" priority="1433" stopIfTrue="1">
      <formula>$N$7=8</formula>
    </cfRule>
  </conditionalFormatting>
  <conditionalFormatting sqref="R46">
    <cfRule type="cellIs" dxfId="1430" priority="1430" stopIfTrue="1" operator="notEqual">
      <formula>BA12</formula>
    </cfRule>
    <cfRule type="expression" dxfId="1429" priority="1431" stopIfTrue="1">
      <formula>$N$7=9</formula>
    </cfRule>
  </conditionalFormatting>
  <conditionalFormatting sqref="S46">
    <cfRule type="cellIs" dxfId="1428" priority="1428" stopIfTrue="1" operator="notEqual">
      <formula>AZ12</formula>
    </cfRule>
    <cfRule type="expression" dxfId="1427" priority="1429" stopIfTrue="1">
      <formula>$N$7=9</formula>
    </cfRule>
  </conditionalFormatting>
  <conditionalFormatting sqref="T44">
    <cfRule type="cellIs" dxfId="1426" priority="1426" stopIfTrue="1" operator="notEqual">
      <formula>AY14</formula>
    </cfRule>
    <cfRule type="expression" dxfId="1425" priority="1427" stopIfTrue="1">
      <formula>$N$7=9</formula>
    </cfRule>
  </conditionalFormatting>
  <conditionalFormatting sqref="U44">
    <cfRule type="cellIs" dxfId="1424" priority="1424" stopIfTrue="1" operator="notEqual">
      <formula>AX14</formula>
    </cfRule>
    <cfRule type="expression" dxfId="1423" priority="1425" stopIfTrue="1">
      <formula>$N$7=9</formula>
    </cfRule>
  </conditionalFormatting>
  <conditionalFormatting sqref="AV56">
    <cfRule type="cellIs" dxfId="1422" priority="1422" stopIfTrue="1" operator="notEqual">
      <formula>BK42</formula>
    </cfRule>
    <cfRule type="expression" dxfId="1421" priority="1423" stopIfTrue="1">
      <formula>$G$9=12</formula>
    </cfRule>
  </conditionalFormatting>
  <conditionalFormatting sqref="AW56">
    <cfRule type="cellIs" dxfId="1420" priority="1420" stopIfTrue="1" operator="notEqual">
      <formula>BJ42</formula>
    </cfRule>
    <cfRule type="expression" dxfId="1419" priority="1421" stopIfTrue="1">
      <formula>$G$9=12</formula>
    </cfRule>
  </conditionalFormatting>
  <conditionalFormatting sqref="V44">
    <cfRule type="cellIs" dxfId="1418" priority="1418" stopIfTrue="1" operator="notEqual">
      <formula>AY16</formula>
    </cfRule>
    <cfRule type="expression" dxfId="1417" priority="1419" stopIfTrue="1">
      <formula>$N$7=10</formula>
    </cfRule>
  </conditionalFormatting>
  <conditionalFormatting sqref="W44">
    <cfRule type="cellIs" dxfId="1416" priority="1416" stopIfTrue="1" operator="notEqual">
      <formula>AX16</formula>
    </cfRule>
    <cfRule type="expression" dxfId="1415" priority="1417" stopIfTrue="1">
      <formula>$N$7=10</formula>
    </cfRule>
  </conditionalFormatting>
  <conditionalFormatting sqref="T46">
    <cfRule type="cellIs" dxfId="1414" priority="1414" stopIfTrue="1" operator="notEqual">
      <formula>BA14</formula>
    </cfRule>
    <cfRule type="expression" dxfId="1413" priority="1415" stopIfTrue="1">
      <formula>$N$7=10</formula>
    </cfRule>
  </conditionalFormatting>
  <conditionalFormatting sqref="U46">
    <cfRule type="cellIs" dxfId="1412" priority="1412" stopIfTrue="1" operator="notEqual">
      <formula>AZ14</formula>
    </cfRule>
    <cfRule type="expression" dxfId="1411" priority="1413" stopIfTrue="1">
      <formula>$N$7=10</formula>
    </cfRule>
  </conditionalFormatting>
  <conditionalFormatting sqref="R48">
    <cfRule type="cellIs" dxfId="1410" priority="1410" stopIfTrue="1" operator="notEqual">
      <formula>BC12</formula>
    </cfRule>
    <cfRule type="expression" dxfId="1409" priority="1411" stopIfTrue="1">
      <formula>$N$7=10</formula>
    </cfRule>
  </conditionalFormatting>
  <conditionalFormatting sqref="S48">
    <cfRule type="cellIs" dxfId="1408" priority="1408" stopIfTrue="1" operator="notEqual">
      <formula>BB12</formula>
    </cfRule>
    <cfRule type="expression" dxfId="1407" priority="1409" stopIfTrue="1">
      <formula>$N$7=10</formula>
    </cfRule>
  </conditionalFormatting>
  <conditionalFormatting sqref="N52">
    <cfRule type="cellIs" dxfId="1406" priority="1406" stopIfTrue="1" operator="notEqual">
      <formula>BG8</formula>
    </cfRule>
    <cfRule type="expression" dxfId="1405" priority="1407" stopIfTrue="1">
      <formula>$N$7=10</formula>
    </cfRule>
  </conditionalFormatting>
  <conditionalFormatting sqref="O52">
    <cfRule type="cellIs" dxfId="1404" priority="1404" stopIfTrue="1" operator="notEqual">
      <formula>BF8</formula>
    </cfRule>
    <cfRule type="expression" dxfId="1403" priority="1405" stopIfTrue="1">
      <formula>$N$7=10</formula>
    </cfRule>
  </conditionalFormatting>
  <conditionalFormatting sqref="P60">
    <cfRule type="cellIs" dxfId="1402" priority="1402" stopIfTrue="1" operator="notEqual">
      <formula>BO10</formula>
    </cfRule>
    <cfRule type="expression" dxfId="1401" priority="1403" stopIfTrue="1">
      <formula>$N$7=1</formula>
    </cfRule>
  </conditionalFormatting>
  <conditionalFormatting sqref="Q60">
    <cfRule type="cellIs" dxfId="1400" priority="1400" stopIfTrue="1" operator="notEqual">
      <formula>BN10</formula>
    </cfRule>
    <cfRule type="expression" dxfId="1399" priority="1401" stopIfTrue="1">
      <formula>$N$7=1</formula>
    </cfRule>
  </conditionalFormatting>
  <conditionalFormatting sqref="AR54">
    <cfRule type="cellIs" dxfId="1398" priority="1398" stopIfTrue="1" operator="notEqual">
      <formula>BI38</formula>
    </cfRule>
    <cfRule type="expression" dxfId="1397" priority="1399" stopIfTrue="1">
      <formula>$G$9=12</formula>
    </cfRule>
  </conditionalFormatting>
  <conditionalFormatting sqref="AS54">
    <cfRule type="cellIs" dxfId="1396" priority="1396" stopIfTrue="1" operator="notEqual">
      <formula>BH38</formula>
    </cfRule>
    <cfRule type="expression" dxfId="1395" priority="1397" stopIfTrue="1">
      <formula>$G$9=12</formula>
    </cfRule>
  </conditionalFormatting>
  <conditionalFormatting sqref="AN58">
    <cfRule type="cellIs" dxfId="1394" priority="1394" stopIfTrue="1" operator="notEqual">
      <formula>BM34</formula>
    </cfRule>
    <cfRule type="expression" dxfId="1393" priority="1395" stopIfTrue="1">
      <formula>$N$7=12</formula>
    </cfRule>
  </conditionalFormatting>
  <conditionalFormatting sqref="AO58">
    <cfRule type="cellIs" dxfId="1392" priority="1392" stopIfTrue="1" operator="notEqual">
      <formula>BL34</formula>
    </cfRule>
    <cfRule type="expression" dxfId="1391" priority="1393" stopIfTrue="1">
      <formula>$N$7=12</formula>
    </cfRule>
  </conditionalFormatting>
  <conditionalFormatting sqref="N54">
    <cfRule type="cellIs" dxfId="1390" priority="1390" stopIfTrue="1" operator="notEqual">
      <formula>BI8</formula>
    </cfRule>
    <cfRule type="expression" dxfId="1389" priority="1391" stopIfTrue="1">
      <formula>$N$7=11</formula>
    </cfRule>
  </conditionalFormatting>
  <conditionalFormatting sqref="O54">
    <cfRule type="cellIs" dxfId="1388" priority="1388" stopIfTrue="1" operator="notEqual">
      <formula>BH8</formula>
    </cfRule>
    <cfRule type="expression" dxfId="1387" priority="1389" stopIfTrue="1">
      <formula>$N$7=11</formula>
    </cfRule>
  </conditionalFormatting>
  <conditionalFormatting sqref="P52">
    <cfRule type="cellIs" dxfId="1386" priority="1386" stopIfTrue="1" operator="notEqual">
      <formula>BG10</formula>
    </cfRule>
    <cfRule type="expression" dxfId="1385" priority="1387" stopIfTrue="1">
      <formula>$N$7=11</formula>
    </cfRule>
  </conditionalFormatting>
  <conditionalFormatting sqref="Q52">
    <cfRule type="cellIs" dxfId="1384" priority="1384" stopIfTrue="1" operator="notEqual">
      <formula>BF10</formula>
    </cfRule>
    <cfRule type="expression" dxfId="1383" priority="1385" stopIfTrue="1">
      <formula>$N$7=11</formula>
    </cfRule>
  </conditionalFormatting>
  <conditionalFormatting sqref="R50">
    <cfRule type="cellIs" dxfId="1382" priority="1382" stopIfTrue="1" operator="notEqual">
      <formula>BE12</formula>
    </cfRule>
    <cfRule type="expression" dxfId="1381" priority="1383" stopIfTrue="1">
      <formula>$N$7=11</formula>
    </cfRule>
  </conditionalFormatting>
  <conditionalFormatting sqref="S50">
    <cfRule type="cellIs" dxfId="1380" priority="1380" stopIfTrue="1" operator="notEqual">
      <formula>BD12</formula>
    </cfRule>
    <cfRule type="expression" dxfId="1379" priority="1381" stopIfTrue="1">
      <formula>$N$7=11</formula>
    </cfRule>
  </conditionalFormatting>
  <conditionalFormatting sqref="T48">
    <cfRule type="cellIs" dxfId="1378" priority="1378" stopIfTrue="1" operator="notEqual">
      <formula>BC14</formula>
    </cfRule>
    <cfRule type="expression" dxfId="1377" priority="1379" stopIfTrue="1">
      <formula>$N$7=11</formula>
    </cfRule>
  </conditionalFormatting>
  <conditionalFormatting sqref="U48">
    <cfRule type="cellIs" dxfId="1376" priority="1376" stopIfTrue="1" operator="notEqual">
      <formula>BB14</formula>
    </cfRule>
    <cfRule type="expression" dxfId="1375" priority="1377" stopIfTrue="1">
      <formula>$N$7=11</formula>
    </cfRule>
  </conditionalFormatting>
  <conditionalFormatting sqref="V46">
    <cfRule type="cellIs" dxfId="1374" priority="1374" stopIfTrue="1" operator="notEqual">
      <formula>BA16</formula>
    </cfRule>
    <cfRule type="expression" dxfId="1373" priority="1375" stopIfTrue="1">
      <formula>$N$7=11</formula>
    </cfRule>
  </conditionalFormatting>
  <conditionalFormatting sqref="W46">
    <cfRule type="cellIs" dxfId="1372" priority="1372" stopIfTrue="1" operator="notEqual">
      <formula>AZ16</formula>
    </cfRule>
    <cfRule type="expression" dxfId="1371" priority="1373" stopIfTrue="1">
      <formula>$N$7=11</formula>
    </cfRule>
  </conditionalFormatting>
  <conditionalFormatting sqref="X44">
    <cfRule type="cellIs" dxfId="1370" priority="1370" stopIfTrue="1" operator="notEqual">
      <formula>AY18</formula>
    </cfRule>
    <cfRule type="expression" dxfId="1369" priority="1371" stopIfTrue="1">
      <formula>$N$7=11</formula>
    </cfRule>
  </conditionalFormatting>
  <conditionalFormatting sqref="Y44">
    <cfRule type="cellIs" dxfId="1368" priority="1368" stopIfTrue="1" operator="notEqual">
      <formula>AX18</formula>
    </cfRule>
    <cfRule type="expression" dxfId="1367" priority="1369" stopIfTrue="1">
      <formula>$N$7=11</formula>
    </cfRule>
  </conditionalFormatting>
  <conditionalFormatting sqref="T50">
    <cfRule type="cellIs" dxfId="1366" priority="1366" stopIfTrue="1" operator="notEqual">
      <formula>BE14</formula>
    </cfRule>
    <cfRule type="expression" dxfId="1365" priority="1367" stopIfTrue="1">
      <formula>$N$7=12</formula>
    </cfRule>
  </conditionalFormatting>
  <conditionalFormatting sqref="U50">
    <cfRule type="cellIs" dxfId="1364" priority="1364" stopIfTrue="1" operator="notEqual">
      <formula>BD14</formula>
    </cfRule>
    <cfRule type="expression" dxfId="1363" priority="1365" stopIfTrue="1">
      <formula>$N$7=12</formula>
    </cfRule>
  </conditionalFormatting>
  <conditionalFormatting sqref="Z44">
    <cfRule type="cellIs" dxfId="1362" priority="1362" stopIfTrue="1" operator="notEqual">
      <formula>AY20</formula>
    </cfRule>
    <cfRule type="expression" dxfId="1361" priority="1363" stopIfTrue="1">
      <formula>$N$7=12</formula>
    </cfRule>
  </conditionalFormatting>
  <conditionalFormatting sqref="AA44">
    <cfRule type="cellIs" dxfId="1360" priority="1360" stopIfTrue="1" operator="notEqual">
      <formula>AX20</formula>
    </cfRule>
    <cfRule type="expression" dxfId="1359" priority="1361" stopIfTrue="1">
      <formula>$N$7=12</formula>
    </cfRule>
  </conditionalFormatting>
  <conditionalFormatting sqref="X46">
    <cfRule type="cellIs" dxfId="1358" priority="1358" stopIfTrue="1" operator="notEqual">
      <formula>BA18</formula>
    </cfRule>
    <cfRule type="expression" dxfId="1357" priority="1359" stopIfTrue="1">
      <formula>$N$7=12</formula>
    </cfRule>
  </conditionalFormatting>
  <conditionalFormatting sqref="Y46">
    <cfRule type="cellIs" dxfId="1356" priority="1356" stopIfTrue="1" operator="notEqual">
      <formula>AZ18</formula>
    </cfRule>
    <cfRule type="expression" dxfId="1355" priority="1357" stopIfTrue="1">
      <formula>$N$7=12</formula>
    </cfRule>
  </conditionalFormatting>
  <conditionalFormatting sqref="V48">
    <cfRule type="cellIs" dxfId="1354" priority="1354" stopIfTrue="1" operator="notEqual">
      <formula>BC16</formula>
    </cfRule>
    <cfRule type="expression" dxfId="1353" priority="1355" stopIfTrue="1">
      <formula>$N$7=12</formula>
    </cfRule>
  </conditionalFormatting>
  <conditionalFormatting sqref="W48">
    <cfRule type="cellIs" dxfId="1352" priority="1352" stopIfTrue="1" operator="notEqual">
      <formula>BB16</formula>
    </cfRule>
    <cfRule type="expression" dxfId="1351" priority="1353" stopIfTrue="1">
      <formula>$N$7=12</formula>
    </cfRule>
  </conditionalFormatting>
  <conditionalFormatting sqref="AB62">
    <cfRule type="cellIs" dxfId="1350" priority="1350" stopIfTrue="1" operator="notEqual">
      <formula>BQ22</formula>
    </cfRule>
    <cfRule type="expression" dxfId="1349" priority="1351" stopIfTrue="1">
      <formula>$N$7=8</formula>
    </cfRule>
  </conditionalFormatting>
  <conditionalFormatting sqref="AC62">
    <cfRule type="cellIs" dxfId="1348" priority="1348" stopIfTrue="1" operator="notEqual">
      <formula>BP22</formula>
    </cfRule>
    <cfRule type="expression" dxfId="1347" priority="1349" stopIfTrue="1">
      <formula>$N$7=8</formula>
    </cfRule>
  </conditionalFormatting>
  <conditionalFormatting sqref="P54">
    <cfRule type="cellIs" dxfId="1346" priority="1346" stopIfTrue="1" operator="notEqual">
      <formula>BI10</formula>
    </cfRule>
    <cfRule type="expression" dxfId="1345" priority="1347" stopIfTrue="1">
      <formula>$N$7=12</formula>
    </cfRule>
  </conditionalFormatting>
  <conditionalFormatting sqref="Q54">
    <cfRule type="cellIs" dxfId="1344" priority="1344" stopIfTrue="1" operator="notEqual">
      <formula>BH10</formula>
    </cfRule>
    <cfRule type="expression" dxfId="1343" priority="1345" stopIfTrue="1">
      <formula>$N$7=12</formula>
    </cfRule>
  </conditionalFormatting>
  <conditionalFormatting sqref="N56">
    <cfRule type="cellIs" dxfId="1342" priority="1342" stopIfTrue="1" operator="notEqual">
      <formula>BK8</formula>
    </cfRule>
    <cfRule type="expression" dxfId="1341" priority="1343" stopIfTrue="1">
      <formula>$N$7=12</formula>
    </cfRule>
  </conditionalFormatting>
  <conditionalFormatting sqref="O56">
    <cfRule type="cellIs" dxfId="1340" priority="1340" stopIfTrue="1" operator="notEqual">
      <formula>BJ8</formula>
    </cfRule>
    <cfRule type="expression" dxfId="1339" priority="1341" stopIfTrue="1">
      <formula>$N$7=12</formula>
    </cfRule>
  </conditionalFormatting>
  <conditionalFormatting sqref="AF44">
    <cfRule type="cellIs" dxfId="1338" priority="1338" stopIfTrue="1" operator="notEqual">
      <formula>AY26</formula>
    </cfRule>
    <cfRule type="expression" dxfId="1337" priority="1339" stopIfTrue="1">
      <formula>$N$7=1</formula>
    </cfRule>
  </conditionalFormatting>
  <conditionalFormatting sqref="AG44">
    <cfRule type="cellIs" dxfId="1336" priority="1336" stopIfTrue="1" operator="notEqual">
      <formula>AX26</formula>
    </cfRule>
    <cfRule type="expression" dxfId="1335" priority="1337" stopIfTrue="1">
      <formula>$N$7=1</formula>
    </cfRule>
  </conditionalFormatting>
  <conditionalFormatting sqref="AD46">
    <cfRule type="cellIs" dxfId="1334" priority="1334" stopIfTrue="1" operator="notEqual">
      <formula>BA24</formula>
    </cfRule>
    <cfRule type="expression" dxfId="1333" priority="1335" stopIfTrue="1">
      <formula>$N$7=1</formula>
    </cfRule>
  </conditionalFormatting>
  <conditionalFormatting sqref="AE46">
    <cfRule type="cellIs" dxfId="1332" priority="1332" stopIfTrue="1" operator="notEqual">
      <formula>AZ24</formula>
    </cfRule>
    <cfRule type="expression" dxfId="1331" priority="1333" stopIfTrue="1">
      <formula>$N$7=1</formula>
    </cfRule>
  </conditionalFormatting>
  <conditionalFormatting sqref="AB48">
    <cfRule type="cellIs" dxfId="1330" priority="1330" stopIfTrue="1" operator="notEqual">
      <formula>BC22</formula>
    </cfRule>
    <cfRule type="expression" dxfId="1329" priority="1331" stopIfTrue="1">
      <formula>$N$7=1</formula>
    </cfRule>
  </conditionalFormatting>
  <conditionalFormatting sqref="AC48">
    <cfRule type="cellIs" dxfId="1328" priority="1328" stopIfTrue="1" operator="notEqual">
      <formula>BB22</formula>
    </cfRule>
    <cfRule type="expression" dxfId="1327" priority="1329" stopIfTrue="1">
      <formula>$N$7=1</formula>
    </cfRule>
  </conditionalFormatting>
  <conditionalFormatting sqref="Z50">
    <cfRule type="cellIs" dxfId="1326" priority="1326" stopIfTrue="1" operator="notEqual">
      <formula>BE20</formula>
    </cfRule>
    <cfRule type="expression" dxfId="1325" priority="1327" stopIfTrue="1">
      <formula>$N$7=1</formula>
    </cfRule>
  </conditionalFormatting>
  <conditionalFormatting sqref="AA50">
    <cfRule type="cellIs" dxfId="1324" priority="1324" stopIfTrue="1" operator="notEqual">
      <formula>BD20</formula>
    </cfRule>
    <cfRule type="expression" dxfId="1323" priority="1325" stopIfTrue="1">
      <formula>$N$7=1</formula>
    </cfRule>
  </conditionalFormatting>
  <conditionalFormatting sqref="X52">
    <cfRule type="cellIs" dxfId="1322" priority="1322" stopIfTrue="1" operator="notEqual">
      <formula>BG18</formula>
    </cfRule>
    <cfRule type="expression" dxfId="1321" priority="1323" stopIfTrue="1">
      <formula>$N$7=1</formula>
    </cfRule>
  </conditionalFormatting>
  <conditionalFormatting sqref="Y52">
    <cfRule type="cellIs" dxfId="1320" priority="1320" stopIfTrue="1" operator="notEqual">
      <formula>BF18</formula>
    </cfRule>
    <cfRule type="expression" dxfId="1319" priority="1321" stopIfTrue="1">
      <formula>$N$7=1</formula>
    </cfRule>
  </conditionalFormatting>
  <conditionalFormatting sqref="V54">
    <cfRule type="cellIs" dxfId="1318" priority="1318" stopIfTrue="1" operator="notEqual">
      <formula>BI16</formula>
    </cfRule>
    <cfRule type="expression" dxfId="1317" priority="1319" stopIfTrue="1">
      <formula>$N$7=1</formula>
    </cfRule>
  </conditionalFormatting>
  <conditionalFormatting sqref="W54">
    <cfRule type="cellIs" dxfId="1316" priority="1316" stopIfTrue="1" operator="notEqual">
      <formula>BH16</formula>
    </cfRule>
    <cfRule type="expression" dxfId="1315" priority="1317" stopIfTrue="1">
      <formula>$N$7=1</formula>
    </cfRule>
  </conditionalFormatting>
  <conditionalFormatting sqref="T56">
    <cfRule type="cellIs" dxfId="1314" priority="1314" stopIfTrue="1" operator="notEqual">
      <formula>BK14</formula>
    </cfRule>
    <cfRule type="expression" dxfId="1313" priority="1315" stopIfTrue="1">
      <formula>$N$7=1</formula>
    </cfRule>
  </conditionalFormatting>
  <conditionalFormatting sqref="U56">
    <cfRule type="cellIs" dxfId="1312" priority="1312" stopIfTrue="1" operator="notEqual">
      <formula>BJ14</formula>
    </cfRule>
    <cfRule type="expression" dxfId="1311" priority="1313" stopIfTrue="1">
      <formula>$N$7=1</formula>
    </cfRule>
  </conditionalFormatting>
  <conditionalFormatting sqref="R58">
    <cfRule type="cellIs" dxfId="1310" priority="1310" stopIfTrue="1" operator="notEqual">
      <formula>BM12</formula>
    </cfRule>
    <cfRule type="expression" dxfId="1309" priority="1311" stopIfTrue="1">
      <formula>$N$7=1</formula>
    </cfRule>
  </conditionalFormatting>
  <conditionalFormatting sqref="S58">
    <cfRule type="cellIs" dxfId="1308" priority="1308" stopIfTrue="1" operator="notEqual">
      <formula>BL12</formula>
    </cfRule>
    <cfRule type="expression" dxfId="1307" priority="1309" stopIfTrue="1">
      <formula>$N$7=1</formula>
    </cfRule>
  </conditionalFormatting>
  <conditionalFormatting sqref="N62">
    <cfRule type="cellIs" dxfId="1306" priority="1306" stopIfTrue="1" operator="notEqual">
      <formula>BQ8</formula>
    </cfRule>
    <cfRule type="expression" dxfId="1305" priority="1307" stopIfTrue="1">
      <formula>$N$7=1</formula>
    </cfRule>
  </conditionalFormatting>
  <conditionalFormatting sqref="O62">
    <cfRule type="cellIs" dxfId="1304" priority="1304" stopIfTrue="1" operator="notEqual">
      <formula>BP8</formula>
    </cfRule>
    <cfRule type="expression" dxfId="1303" priority="1305" stopIfTrue="1">
      <formula>$N$7=1</formula>
    </cfRule>
  </conditionalFormatting>
  <conditionalFormatting sqref="AV46">
    <cfRule type="cellIs" dxfId="1302" priority="1302" stopIfTrue="1" operator="notEqual">
      <formula>BA42</formula>
    </cfRule>
    <cfRule type="expression" dxfId="1301" priority="1303" stopIfTrue="1">
      <formula>$G$9=2</formula>
    </cfRule>
  </conditionalFormatting>
  <conditionalFormatting sqref="AW46">
    <cfRule type="cellIs" dxfId="1300" priority="1300" stopIfTrue="1" operator="notEqual">
      <formula>AZ42</formula>
    </cfRule>
    <cfRule type="expression" dxfId="1299" priority="1301" stopIfTrue="1">
      <formula>$G$9=2</formula>
    </cfRule>
  </conditionalFormatting>
  <conditionalFormatting sqref="X54">
    <cfRule type="cellIs" dxfId="1298" priority="1298" stopIfTrue="1" operator="notEqual">
      <formula>BI18</formula>
    </cfRule>
    <cfRule type="expression" dxfId="1297" priority="1299" stopIfTrue="1">
      <formula>$N$7=2</formula>
    </cfRule>
  </conditionalFormatting>
  <conditionalFormatting sqref="Y54">
    <cfRule type="cellIs" dxfId="1296" priority="1296" stopIfTrue="1" operator="notEqual">
      <formula>BH18</formula>
    </cfRule>
    <cfRule type="expression" dxfId="1295" priority="1297" stopIfTrue="1">
      <formula>$N$7=2</formula>
    </cfRule>
  </conditionalFormatting>
  <conditionalFormatting sqref="AH44">
    <cfRule type="cellIs" dxfId="1294" priority="1294" stopIfTrue="1" operator="notEqual">
      <formula>AY28</formula>
    </cfRule>
    <cfRule type="expression" dxfId="1293" priority="1295" stopIfTrue="1">
      <formula>$N$7=2</formula>
    </cfRule>
  </conditionalFormatting>
  <conditionalFormatting sqref="AI44">
    <cfRule type="cellIs" dxfId="1292" priority="1292" stopIfTrue="1" operator="notEqual">
      <formula>AX28</formula>
    </cfRule>
    <cfRule type="expression" dxfId="1291" priority="1293" stopIfTrue="1">
      <formula>$N$7=2</formula>
    </cfRule>
  </conditionalFormatting>
  <conditionalFormatting sqref="AD48">
    <cfRule type="cellIs" dxfId="1290" priority="1290" stopIfTrue="1" operator="notEqual">
      <formula>BC24</formula>
    </cfRule>
    <cfRule type="expression" dxfId="1289" priority="1291" stopIfTrue="1">
      <formula>$N$7=2</formula>
    </cfRule>
  </conditionalFormatting>
  <conditionalFormatting sqref="AE48">
    <cfRule type="cellIs" dxfId="1288" priority="1288" stopIfTrue="1" operator="notEqual">
      <formula>BB24</formula>
    </cfRule>
    <cfRule type="expression" dxfId="1287" priority="1289" stopIfTrue="1">
      <formula>$N$7=2</formula>
    </cfRule>
  </conditionalFormatting>
  <conditionalFormatting sqref="AB50">
    <cfRule type="cellIs" dxfId="1286" priority="1286" stopIfTrue="1" operator="notEqual">
      <formula>BE22</formula>
    </cfRule>
    <cfRule type="expression" dxfId="1285" priority="1287" stopIfTrue="1">
      <formula>$N$7=2</formula>
    </cfRule>
  </conditionalFormatting>
  <conditionalFormatting sqref="AC50">
    <cfRule type="cellIs" dxfId="1284" priority="1284" stopIfTrue="1" operator="notEqual">
      <formula>BD22</formula>
    </cfRule>
    <cfRule type="expression" dxfId="1283" priority="1285" stopIfTrue="1">
      <formula>$N$7=2</formula>
    </cfRule>
  </conditionalFormatting>
  <conditionalFormatting sqref="Z52">
    <cfRule type="cellIs" dxfId="1282" priority="1282" stopIfTrue="1" operator="notEqual">
      <formula>BG20</formula>
    </cfRule>
    <cfRule type="expression" dxfId="1281" priority="1283" stopIfTrue="1">
      <formula>$N$7=2</formula>
    </cfRule>
  </conditionalFormatting>
  <conditionalFormatting sqref="AA52">
    <cfRule type="cellIs" dxfId="1280" priority="1280" stopIfTrue="1" operator="notEqual">
      <formula>BF20</formula>
    </cfRule>
    <cfRule type="expression" dxfId="1279" priority="1281" stopIfTrue="1">
      <formula>$N$7=2</formula>
    </cfRule>
  </conditionalFormatting>
  <conditionalFormatting sqref="V56">
    <cfRule type="cellIs" dxfId="1278" priority="1278" stopIfTrue="1" operator="notEqual">
      <formula>BK16</formula>
    </cfRule>
    <cfRule type="expression" dxfId="1277" priority="1279" stopIfTrue="1">
      <formula>$N$7=2</formula>
    </cfRule>
  </conditionalFormatting>
  <conditionalFormatting sqref="W56">
    <cfRule type="cellIs" dxfId="1276" priority="1276" stopIfTrue="1" operator="notEqual">
      <formula>BJ16</formula>
    </cfRule>
    <cfRule type="expression" dxfId="1275" priority="1277" stopIfTrue="1">
      <formula>$N$7=2</formula>
    </cfRule>
  </conditionalFormatting>
  <conditionalFormatting sqref="T58">
    <cfRule type="cellIs" dxfId="1274" priority="1274" stopIfTrue="1" operator="notEqual">
      <formula>BM14</formula>
    </cfRule>
    <cfRule type="expression" dxfId="1273" priority="1275" stopIfTrue="1">
      <formula>$N$7=2</formula>
    </cfRule>
  </conditionalFormatting>
  <conditionalFormatting sqref="U58">
    <cfRule type="cellIs" dxfId="1272" priority="1272" stopIfTrue="1" operator="notEqual">
      <formula>BL14</formula>
    </cfRule>
    <cfRule type="expression" dxfId="1271" priority="1273" stopIfTrue="1">
      <formula>$N$7=2</formula>
    </cfRule>
  </conditionalFormatting>
  <conditionalFormatting sqref="R60">
    <cfRule type="cellIs" dxfId="1270" priority="1270" stopIfTrue="1" operator="notEqual">
      <formula>BO12</formula>
    </cfRule>
    <cfRule type="expression" dxfId="1269" priority="1271" stopIfTrue="1">
      <formula>$N$7=2</formula>
    </cfRule>
  </conditionalFormatting>
  <conditionalFormatting sqref="S60">
    <cfRule type="cellIs" dxfId="1268" priority="1268" stopIfTrue="1" operator="notEqual">
      <formula>BN12</formula>
    </cfRule>
    <cfRule type="expression" dxfId="1267" priority="1269" stopIfTrue="1">
      <formula>$N$7=2</formula>
    </cfRule>
  </conditionalFormatting>
  <conditionalFormatting sqref="P62">
    <cfRule type="cellIs" dxfId="1266" priority="1266" stopIfTrue="1" operator="notEqual">
      <formula>BQ10</formula>
    </cfRule>
    <cfRule type="expression" dxfId="1265" priority="1267" stopIfTrue="1">
      <formula>$N$7=2</formula>
    </cfRule>
  </conditionalFormatting>
  <conditionalFormatting sqref="Q62">
    <cfRule type="cellIs" dxfId="1264" priority="1264" stopIfTrue="1" operator="notEqual">
      <formula>BP10</formula>
    </cfRule>
    <cfRule type="expression" dxfId="1263" priority="1265" stopIfTrue="1">
      <formula>$N$7=2</formula>
    </cfRule>
  </conditionalFormatting>
  <conditionalFormatting sqref="T60">
    <cfRule type="cellIs" dxfId="1262" priority="1262" stopIfTrue="1" operator="notEqual">
      <formula>BO14</formula>
    </cfRule>
    <cfRule type="expression" dxfId="1261" priority="1263" stopIfTrue="1">
      <formula>$N$7=3</formula>
    </cfRule>
  </conditionalFormatting>
  <conditionalFormatting sqref="U60">
    <cfRule type="cellIs" dxfId="1260" priority="1260" stopIfTrue="1" operator="notEqual">
      <formula>BN14</formula>
    </cfRule>
    <cfRule type="expression" dxfId="1259" priority="1261" stopIfTrue="1">
      <formula>$N$7=3</formula>
    </cfRule>
  </conditionalFormatting>
  <conditionalFormatting sqref="V58">
    <cfRule type="cellIs" dxfId="1258" priority="1258" stopIfTrue="1" operator="notEqual">
      <formula>BM16</formula>
    </cfRule>
    <cfRule type="expression" dxfId="1257" priority="1259" stopIfTrue="1">
      <formula>$N$7=3</formula>
    </cfRule>
  </conditionalFormatting>
  <conditionalFormatting sqref="W58">
    <cfRule type="cellIs" dxfId="1256" priority="1256" stopIfTrue="1" operator="notEqual">
      <formula>BL16</formula>
    </cfRule>
    <cfRule type="expression" dxfId="1255" priority="1257" stopIfTrue="1">
      <formula>$N$7=3</formula>
    </cfRule>
  </conditionalFormatting>
  <conditionalFormatting sqref="X56">
    <cfRule type="cellIs" dxfId="1254" priority="1254" stopIfTrue="1" operator="notEqual">
      <formula>BK18</formula>
    </cfRule>
    <cfRule type="expression" dxfId="1253" priority="1255" stopIfTrue="1">
      <formula>$N$7=3</formula>
    </cfRule>
  </conditionalFormatting>
  <conditionalFormatting sqref="Y56">
    <cfRule type="cellIs" dxfId="1252" priority="1252" stopIfTrue="1" operator="notEqual">
      <formula>BJ18</formula>
    </cfRule>
    <cfRule type="expression" dxfId="1251" priority="1253" stopIfTrue="1">
      <formula>$N$7=3</formula>
    </cfRule>
  </conditionalFormatting>
  <conditionalFormatting sqref="Z54">
    <cfRule type="cellIs" dxfId="1250" priority="1250" stopIfTrue="1" operator="notEqual">
      <formula>BI20</formula>
    </cfRule>
    <cfRule type="expression" dxfId="1249" priority="1251" stopIfTrue="1">
      <formula>$N$7=3</formula>
    </cfRule>
  </conditionalFormatting>
  <conditionalFormatting sqref="AA54">
    <cfRule type="cellIs" dxfId="1248" priority="1248" stopIfTrue="1" operator="notEqual">
      <formula>BH20</formula>
    </cfRule>
    <cfRule type="expression" dxfId="1247" priority="1249" stopIfTrue="1">
      <formula>$N$7=3</formula>
    </cfRule>
  </conditionalFormatting>
  <conditionalFormatting sqref="AB52">
    <cfRule type="cellIs" dxfId="1246" priority="1246" stopIfTrue="1" operator="notEqual">
      <formula>BG22</formula>
    </cfRule>
    <cfRule type="expression" dxfId="1245" priority="1247" stopIfTrue="1">
      <formula>$N$7=3</formula>
    </cfRule>
  </conditionalFormatting>
  <conditionalFormatting sqref="AC52">
    <cfRule type="cellIs" dxfId="1244" priority="1244" stopIfTrue="1" operator="notEqual">
      <formula>BF22</formula>
    </cfRule>
    <cfRule type="expression" dxfId="1243" priority="1245" stopIfTrue="1">
      <formula>$N$7=3</formula>
    </cfRule>
  </conditionalFormatting>
  <conditionalFormatting sqref="AJ44">
    <cfRule type="cellIs" dxfId="1242" priority="1242" stopIfTrue="1" operator="notEqual">
      <formula>AY30</formula>
    </cfRule>
    <cfRule type="expression" dxfId="1241" priority="1243" stopIfTrue="1">
      <formula>$N$7=3</formula>
    </cfRule>
  </conditionalFormatting>
  <conditionalFormatting sqref="AK44">
    <cfRule type="cellIs" dxfId="1240" priority="1240" stopIfTrue="1" operator="notEqual">
      <formula>AX30</formula>
    </cfRule>
    <cfRule type="expression" dxfId="1239" priority="1241" stopIfTrue="1">
      <formula>$N$7=3</formula>
    </cfRule>
  </conditionalFormatting>
  <conditionalFormatting sqref="AH46">
    <cfRule type="cellIs" dxfId="1238" priority="1238" stopIfTrue="1" operator="notEqual">
      <formula>BA28</formula>
    </cfRule>
    <cfRule type="expression" dxfId="1237" priority="1239" stopIfTrue="1">
      <formula>$N$7=3</formula>
    </cfRule>
  </conditionalFormatting>
  <conditionalFormatting sqref="AI46">
    <cfRule type="cellIs" dxfId="1236" priority="1236" stopIfTrue="1" operator="notEqual">
      <formula>AZ28</formula>
    </cfRule>
    <cfRule type="expression" dxfId="1235" priority="1237" stopIfTrue="1">
      <formula>$N$7=3</formula>
    </cfRule>
  </conditionalFormatting>
  <conditionalFormatting sqref="AF48">
    <cfRule type="cellIs" dxfId="1234" priority="1234" stopIfTrue="1" operator="notEqual">
      <formula>BC26</formula>
    </cfRule>
    <cfRule type="expression" dxfId="1233" priority="1235" stopIfTrue="1">
      <formula>$N$7=3</formula>
    </cfRule>
  </conditionalFormatting>
  <conditionalFormatting sqref="AG48">
    <cfRule type="cellIs" dxfId="1232" priority="1232" stopIfTrue="1" operator="notEqual">
      <formula>BB26</formula>
    </cfRule>
    <cfRule type="expression" dxfId="1231" priority="1233" stopIfTrue="1">
      <formula>$N$7=3</formula>
    </cfRule>
  </conditionalFormatting>
  <conditionalFormatting sqref="AD50">
    <cfRule type="cellIs" dxfId="1230" priority="1230" stopIfTrue="1" operator="notEqual">
      <formula>BE24</formula>
    </cfRule>
    <cfRule type="expression" dxfId="1229" priority="1231" stopIfTrue="1">
      <formula>$N$7=3</formula>
    </cfRule>
  </conditionalFormatting>
  <conditionalFormatting sqref="AE50">
    <cfRule type="cellIs" dxfId="1228" priority="1228" stopIfTrue="1" operator="notEqual">
      <formula>BD24</formula>
    </cfRule>
    <cfRule type="expression" dxfId="1227" priority="1229" stopIfTrue="1">
      <formula>$N$7=3</formula>
    </cfRule>
  </conditionalFormatting>
  <conditionalFormatting sqref="AH62">
    <cfRule type="cellIs" dxfId="1226" priority="1226" stopIfTrue="1" operator="notEqual">
      <formula>BQ28</formula>
    </cfRule>
    <cfRule type="expression" dxfId="1225" priority="1227" stopIfTrue="1">
      <formula>$N$7=11</formula>
    </cfRule>
  </conditionalFormatting>
  <conditionalFormatting sqref="AI62">
    <cfRule type="cellIs" dxfId="1224" priority="1224" stopIfTrue="1" operator="notEqual">
      <formula>BP28</formula>
    </cfRule>
    <cfRule type="expression" dxfId="1223" priority="1225" stopIfTrue="1">
      <formula>$N$7=11</formula>
    </cfRule>
  </conditionalFormatting>
  <conditionalFormatting sqref="AV48">
    <cfRule type="cellIs" dxfId="1222" priority="1222" stopIfTrue="1" operator="notEqual">
      <formula>BC42</formula>
    </cfRule>
    <cfRule type="expression" dxfId="1221" priority="1223" stopIfTrue="1">
      <formula>$G$9=4</formula>
    </cfRule>
  </conditionalFormatting>
  <conditionalFormatting sqref="AW48">
    <cfRule type="cellIs" dxfId="1220" priority="1220" stopIfTrue="1" operator="notEqual">
      <formula>BB42</formula>
    </cfRule>
    <cfRule type="expression" dxfId="1219" priority="1221" stopIfTrue="1">
      <formula>$G$9=4</formula>
    </cfRule>
  </conditionalFormatting>
  <conditionalFormatting sqref="AF50">
    <cfRule type="cellIs" dxfId="1218" priority="1218" stopIfTrue="1" operator="notEqual">
      <formula>BE26</formula>
    </cfRule>
    <cfRule type="expression" dxfId="1217" priority="1219" stopIfTrue="1">
      <formula>$N$7=4</formula>
    </cfRule>
  </conditionalFormatting>
  <conditionalFormatting sqref="AG50">
    <cfRule type="cellIs" dxfId="1216" priority="1216" stopIfTrue="1" operator="notEqual">
      <formula>BD26</formula>
    </cfRule>
    <cfRule type="expression" dxfId="1215" priority="1217" stopIfTrue="1">
      <formula>$N$7=4</formula>
    </cfRule>
  </conditionalFormatting>
  <conditionalFormatting sqref="AJ46">
    <cfRule type="cellIs" dxfId="1214" priority="1214" stopIfTrue="1" operator="notEqual">
      <formula>BA30</formula>
    </cfRule>
    <cfRule type="expression" dxfId="1213" priority="1215" stopIfTrue="1">
      <formula>$N$7=4</formula>
    </cfRule>
  </conditionalFormatting>
  <conditionalFormatting sqref="AK46">
    <cfRule type="cellIs" dxfId="1212" priority="1212" stopIfTrue="1" operator="notEqual">
      <formula>AZ30</formula>
    </cfRule>
    <cfRule type="expression" dxfId="1211" priority="1213" stopIfTrue="1">
      <formula>$N$7=4</formula>
    </cfRule>
  </conditionalFormatting>
  <conditionalFormatting sqref="AD52">
    <cfRule type="cellIs" dxfId="1210" priority="1210" stopIfTrue="1" operator="notEqual">
      <formula>BG24</formula>
    </cfRule>
    <cfRule type="expression" dxfId="1209" priority="1211" stopIfTrue="1">
      <formula>$N$7=4</formula>
    </cfRule>
  </conditionalFormatting>
  <conditionalFormatting sqref="AE52">
    <cfRule type="cellIs" dxfId="1208" priority="1208" stopIfTrue="1" operator="notEqual">
      <formula>BF24</formula>
    </cfRule>
    <cfRule type="expression" dxfId="1207" priority="1209" stopIfTrue="1">
      <formula>$N$7=4</formula>
    </cfRule>
  </conditionalFormatting>
  <conditionalFormatting sqref="AL44">
    <cfRule type="cellIs" dxfId="1206" priority="1206" stopIfTrue="1" operator="notEqual">
      <formula>AY32</formula>
    </cfRule>
    <cfRule type="expression" dxfId="1205" priority="1207" stopIfTrue="1">
      <formula>$N$7=4</formula>
    </cfRule>
  </conditionalFormatting>
  <conditionalFormatting sqref="AM44">
    <cfRule type="cellIs" dxfId="1204" priority="1204" stopIfTrue="1" operator="notEqual">
      <formula>AX32</formula>
    </cfRule>
    <cfRule type="expression" dxfId="1203" priority="1205" stopIfTrue="1">
      <formula>$N$7=4</formula>
    </cfRule>
  </conditionalFormatting>
  <conditionalFormatting sqref="AB54">
    <cfRule type="cellIs" dxfId="1202" priority="1202" stopIfTrue="1" operator="notEqual">
      <formula>BI22</formula>
    </cfRule>
    <cfRule type="expression" dxfId="1201" priority="1203" stopIfTrue="1">
      <formula>$N$7=4</formula>
    </cfRule>
  </conditionalFormatting>
  <conditionalFormatting sqref="AC54">
    <cfRule type="cellIs" dxfId="1200" priority="1200" stopIfTrue="1" operator="notEqual">
      <formula>BH22</formula>
    </cfRule>
    <cfRule type="expression" dxfId="1199" priority="1201" stopIfTrue="1">
      <formula>$N$7=4</formula>
    </cfRule>
  </conditionalFormatting>
  <conditionalFormatting sqref="Z56">
    <cfRule type="cellIs" dxfId="1198" priority="1198" stopIfTrue="1" operator="notEqual">
      <formula>BK20</formula>
    </cfRule>
    <cfRule type="expression" dxfId="1197" priority="1199" stopIfTrue="1">
      <formula>$N$7=4</formula>
    </cfRule>
  </conditionalFormatting>
  <conditionalFormatting sqref="AA56">
    <cfRule type="cellIs" dxfId="1196" priority="1196" stopIfTrue="1" operator="notEqual">
      <formula>BJ20</formula>
    </cfRule>
    <cfRule type="expression" dxfId="1195" priority="1197" stopIfTrue="1">
      <formula>$N$7=4</formula>
    </cfRule>
  </conditionalFormatting>
  <conditionalFormatting sqref="X58">
    <cfRule type="cellIs" dxfId="1194" priority="1194" stopIfTrue="1" operator="notEqual">
      <formula>BM18</formula>
    </cfRule>
    <cfRule type="expression" dxfId="1193" priority="1195" stopIfTrue="1">
      <formula>$N$7=4</formula>
    </cfRule>
  </conditionalFormatting>
  <conditionalFormatting sqref="Y58">
    <cfRule type="cellIs" dxfId="1192" priority="1192" stopIfTrue="1" operator="notEqual">
      <formula>BL18</formula>
    </cfRule>
    <cfRule type="expression" dxfId="1191" priority="1193" stopIfTrue="1">
      <formula>$N$7=4</formula>
    </cfRule>
  </conditionalFormatting>
  <conditionalFormatting sqref="V60">
    <cfRule type="cellIs" dxfId="1190" priority="1190" stopIfTrue="1" operator="notEqual">
      <formula>BO16</formula>
    </cfRule>
    <cfRule type="expression" dxfId="1189" priority="1191" stopIfTrue="1">
      <formula>$N$7=4</formula>
    </cfRule>
  </conditionalFormatting>
  <conditionalFormatting sqref="W60">
    <cfRule type="cellIs" dxfId="1188" priority="1188" stopIfTrue="1" operator="notEqual">
      <formula>BN16</formula>
    </cfRule>
    <cfRule type="expression" dxfId="1187" priority="1189" stopIfTrue="1">
      <formula>$N$7=4</formula>
    </cfRule>
  </conditionalFormatting>
  <conditionalFormatting sqref="R62">
    <cfRule type="cellIs" dxfId="1186" priority="1186" stopIfTrue="1" operator="notEqual">
      <formula>BQ12</formula>
    </cfRule>
    <cfRule type="expression" dxfId="1185" priority="1187" stopIfTrue="1">
      <formula>$N$7=3</formula>
    </cfRule>
  </conditionalFormatting>
  <conditionalFormatting sqref="S62">
    <cfRule type="cellIs" dxfId="1184" priority="1184" stopIfTrue="1" operator="notEqual">
      <formula>BP12</formula>
    </cfRule>
    <cfRule type="expression" dxfId="1183" priority="1185" stopIfTrue="1">
      <formula>$N$7=3</formula>
    </cfRule>
  </conditionalFormatting>
  <conditionalFormatting sqref="X60">
    <cfRule type="cellIs" dxfId="1182" priority="1182" stopIfTrue="1" operator="notEqual">
      <formula>BO18</formula>
    </cfRule>
    <cfRule type="expression" dxfId="1181" priority="1183" stopIfTrue="1">
      <formula>$N$7=5</formula>
    </cfRule>
  </conditionalFormatting>
  <conditionalFormatting sqref="Y60">
    <cfRule type="cellIs" dxfId="1180" priority="1180" stopIfTrue="1" operator="notEqual">
      <formula>BN18</formula>
    </cfRule>
    <cfRule type="expression" dxfId="1179" priority="1181" stopIfTrue="1">
      <formula>$N$7=5</formula>
    </cfRule>
  </conditionalFormatting>
  <conditionalFormatting sqref="Z58">
    <cfRule type="cellIs" dxfId="1178" priority="1178" stopIfTrue="1" operator="notEqual">
      <formula>BM20</formula>
    </cfRule>
    <cfRule type="expression" dxfId="1177" priority="1179" stopIfTrue="1">
      <formula>$N$7=5</formula>
    </cfRule>
  </conditionalFormatting>
  <conditionalFormatting sqref="AA58">
    <cfRule type="cellIs" dxfId="1176" priority="1176" stopIfTrue="1" operator="notEqual">
      <formula>BL20</formula>
    </cfRule>
    <cfRule type="expression" dxfId="1175" priority="1177" stopIfTrue="1">
      <formula>$N$7=5</formula>
    </cfRule>
  </conditionalFormatting>
  <conditionalFormatting sqref="AB56">
    <cfRule type="cellIs" dxfId="1174" priority="1174" stopIfTrue="1" operator="notEqual">
      <formula>BK22</formula>
    </cfRule>
    <cfRule type="expression" dxfId="1173" priority="1175" stopIfTrue="1">
      <formula>$N$7=5</formula>
    </cfRule>
  </conditionalFormatting>
  <conditionalFormatting sqref="AC56">
    <cfRule type="cellIs" dxfId="1172" priority="1172" stopIfTrue="1" operator="notEqual">
      <formula>BJ22</formula>
    </cfRule>
    <cfRule type="expression" dxfId="1171" priority="1173" stopIfTrue="1">
      <formula>$N$7=5</formula>
    </cfRule>
  </conditionalFormatting>
  <conditionalFormatting sqref="AD54">
    <cfRule type="cellIs" dxfId="1170" priority="1170" stopIfTrue="1" operator="notEqual">
      <formula>BI24</formula>
    </cfRule>
    <cfRule type="expression" dxfId="1169" priority="1171" stopIfTrue="1">
      <formula>$N$7=5</formula>
    </cfRule>
  </conditionalFormatting>
  <conditionalFormatting sqref="AE54">
    <cfRule type="cellIs" dxfId="1168" priority="1168" stopIfTrue="1" operator="notEqual">
      <formula>BH24</formula>
    </cfRule>
    <cfRule type="expression" dxfId="1167" priority="1169" stopIfTrue="1">
      <formula>$N$7=5</formula>
    </cfRule>
  </conditionalFormatting>
  <conditionalFormatting sqref="AN44">
    <cfRule type="cellIs" dxfId="1166" priority="1166" stopIfTrue="1" operator="notEqual">
      <formula>AY34</formula>
    </cfRule>
    <cfRule type="expression" dxfId="1165" priority="1167" stopIfTrue="1">
      <formula>$N$7=5</formula>
    </cfRule>
  </conditionalFormatting>
  <conditionalFormatting sqref="AO44">
    <cfRule type="cellIs" dxfId="1164" priority="1164" stopIfTrue="1" operator="notEqual">
      <formula>AX34</formula>
    </cfRule>
    <cfRule type="expression" dxfId="1163" priority="1165" stopIfTrue="1">
      <formula>$N$7=5</formula>
    </cfRule>
  </conditionalFormatting>
  <conditionalFormatting sqref="AF52">
    <cfRule type="cellIs" dxfId="1162" priority="1162" stopIfTrue="1" operator="notEqual">
      <formula>BG26</formula>
    </cfRule>
    <cfRule type="expression" dxfId="1161" priority="1163" stopIfTrue="1">
      <formula>$N$7=5</formula>
    </cfRule>
  </conditionalFormatting>
  <conditionalFormatting sqref="AG52">
    <cfRule type="cellIs" dxfId="1160" priority="1160" stopIfTrue="1" operator="notEqual">
      <formula>BF26</formula>
    </cfRule>
    <cfRule type="expression" dxfId="1159" priority="1161" stopIfTrue="1">
      <formula>$N$7=5</formula>
    </cfRule>
  </conditionalFormatting>
  <conditionalFormatting sqref="AL46">
    <cfRule type="cellIs" dxfId="1158" priority="1158" stopIfTrue="1" operator="notEqual">
      <formula>BA32</formula>
    </cfRule>
    <cfRule type="expression" dxfId="1157" priority="1159" stopIfTrue="1">
      <formula>$N$7=5</formula>
    </cfRule>
  </conditionalFormatting>
  <conditionalFormatting sqref="AM46">
    <cfRule type="cellIs" dxfId="1156" priority="1156" stopIfTrue="1" operator="notEqual">
      <formula>AZ32</formula>
    </cfRule>
    <cfRule type="expression" dxfId="1155" priority="1157" stopIfTrue="1">
      <formula>$N$7=5</formula>
    </cfRule>
  </conditionalFormatting>
  <conditionalFormatting sqref="AH50">
    <cfRule type="cellIs" dxfId="1154" priority="1154" stopIfTrue="1" operator="notEqual">
      <formula>BE28</formula>
    </cfRule>
    <cfRule type="expression" dxfId="1153" priority="1155" stopIfTrue="1">
      <formula>$N$7=5</formula>
    </cfRule>
  </conditionalFormatting>
  <conditionalFormatting sqref="AI50">
    <cfRule type="cellIs" dxfId="1152" priority="1152" stopIfTrue="1" operator="notEqual">
      <formula>BD28</formula>
    </cfRule>
    <cfRule type="expression" dxfId="1151" priority="1153" stopIfTrue="1">
      <formula>$N$7=5</formula>
    </cfRule>
  </conditionalFormatting>
  <conditionalFormatting sqref="AJ48">
    <cfRule type="cellIs" dxfId="1150" priority="1150" stopIfTrue="1" operator="notEqual">
      <formula>BC30</formula>
    </cfRule>
    <cfRule type="expression" dxfId="1149" priority="1151" stopIfTrue="1">
      <formula>$N$7=5</formula>
    </cfRule>
  </conditionalFormatting>
  <conditionalFormatting sqref="AK48">
    <cfRule type="cellIs" dxfId="1148" priority="1148" stopIfTrue="1" operator="notEqual">
      <formula>BB30</formula>
    </cfRule>
    <cfRule type="expression" dxfId="1147" priority="1149" stopIfTrue="1">
      <formula>$N$7=5</formula>
    </cfRule>
  </conditionalFormatting>
  <conditionalFormatting sqref="AD56">
    <cfRule type="cellIs" dxfId="1146" priority="1146" stopIfTrue="1" operator="notEqual">
      <formula>BK24</formula>
    </cfRule>
    <cfRule type="expression" dxfId="1145" priority="1147" stopIfTrue="1">
      <formula>$N$7=6</formula>
    </cfRule>
  </conditionalFormatting>
  <conditionalFormatting sqref="AE56">
    <cfRule type="cellIs" dxfId="1144" priority="1144" stopIfTrue="1" operator="notEqual">
      <formula>BJ24</formula>
    </cfRule>
    <cfRule type="expression" dxfId="1143" priority="1145" stopIfTrue="1">
      <formula>$N$7=6</formula>
    </cfRule>
  </conditionalFormatting>
  <conditionalFormatting sqref="AV50">
    <cfRule type="cellIs" dxfId="1142" priority="1142" stopIfTrue="1" operator="notEqual">
      <formula>BE42</formula>
    </cfRule>
    <cfRule type="expression" dxfId="1141" priority="1143" stopIfTrue="1">
      <formula>$G$9=6</formula>
    </cfRule>
  </conditionalFormatting>
  <conditionalFormatting sqref="AW50">
    <cfRule type="cellIs" dxfId="1140" priority="1140" stopIfTrue="1" operator="notEqual">
      <formula>BD42</formula>
    </cfRule>
    <cfRule type="expression" dxfId="1139" priority="1141" stopIfTrue="1">
      <formula>$G$9=6</formula>
    </cfRule>
  </conditionalFormatting>
  <conditionalFormatting sqref="AH52">
    <cfRule type="cellIs" dxfId="1138" priority="1138" stopIfTrue="1" operator="notEqual">
      <formula>BG28</formula>
    </cfRule>
    <cfRule type="expression" dxfId="1137" priority="1139" stopIfTrue="1">
      <formula>$N$7=6</formula>
    </cfRule>
  </conditionalFormatting>
  <conditionalFormatting sqref="AI52">
    <cfRule type="cellIs" dxfId="1136" priority="1136" stopIfTrue="1" operator="notEqual">
      <formula>BF28</formula>
    </cfRule>
    <cfRule type="expression" dxfId="1135" priority="1137" stopIfTrue="1">
      <formula>$N$7=6</formula>
    </cfRule>
  </conditionalFormatting>
  <conditionalFormatting sqref="AL48">
    <cfRule type="cellIs" dxfId="1134" priority="1134" stopIfTrue="1" operator="notEqual">
      <formula>BC32</formula>
    </cfRule>
    <cfRule type="expression" dxfId="1133" priority="1135" stopIfTrue="1">
      <formula>$N$7=6</formula>
    </cfRule>
  </conditionalFormatting>
  <conditionalFormatting sqref="AM48">
    <cfRule type="cellIs" dxfId="1132" priority="1132" stopIfTrue="1" operator="notEqual">
      <formula>BB32</formula>
    </cfRule>
    <cfRule type="expression" dxfId="1131" priority="1133" stopIfTrue="1">
      <formula>$N$7=6</formula>
    </cfRule>
  </conditionalFormatting>
  <conditionalFormatting sqref="AN46">
    <cfRule type="cellIs" dxfId="1130" priority="1130" stopIfTrue="1" operator="notEqual">
      <formula>BA34</formula>
    </cfRule>
    <cfRule type="expression" dxfId="1129" priority="1131" stopIfTrue="1">
      <formula>$N$7=6</formula>
    </cfRule>
  </conditionalFormatting>
  <conditionalFormatting sqref="AO46">
    <cfRule type="cellIs" dxfId="1128" priority="1128" stopIfTrue="1" operator="notEqual">
      <formula>AZ34</formula>
    </cfRule>
    <cfRule type="expression" dxfId="1127" priority="1129" stopIfTrue="1">
      <formula>$N$7=6</formula>
    </cfRule>
  </conditionalFormatting>
  <conditionalFormatting sqref="AF54">
    <cfRule type="cellIs" dxfId="1126" priority="1126" stopIfTrue="1" operator="notEqual">
      <formula>BI26</formula>
    </cfRule>
    <cfRule type="expression" dxfId="1125" priority="1127" stopIfTrue="1">
      <formula>$N$7=6</formula>
    </cfRule>
  </conditionalFormatting>
  <conditionalFormatting sqref="AG54">
    <cfRule type="cellIs" dxfId="1124" priority="1124" stopIfTrue="1" operator="notEqual">
      <formula>BH26</formula>
    </cfRule>
    <cfRule type="expression" dxfId="1123" priority="1125" stopIfTrue="1">
      <formula>$N$7=6</formula>
    </cfRule>
  </conditionalFormatting>
  <conditionalFormatting sqref="AB58">
    <cfRule type="cellIs" dxfId="1122" priority="1122" stopIfTrue="1" operator="notEqual">
      <formula>BM22</formula>
    </cfRule>
    <cfRule type="expression" dxfId="1121" priority="1123" stopIfTrue="1">
      <formula>$N$7=6</formula>
    </cfRule>
  </conditionalFormatting>
  <conditionalFormatting sqref="AC58">
    <cfRule type="cellIs" dxfId="1120" priority="1120" stopIfTrue="1" operator="notEqual">
      <formula>BL22</formula>
    </cfRule>
    <cfRule type="expression" dxfId="1119" priority="1121" stopIfTrue="1">
      <formula>$N$7=6</formula>
    </cfRule>
  </conditionalFormatting>
  <conditionalFormatting sqref="Z60">
    <cfRule type="cellIs" dxfId="1118" priority="1118" stopIfTrue="1" operator="notEqual">
      <formula>BO20</formula>
    </cfRule>
    <cfRule type="expression" dxfId="1117" priority="1119" stopIfTrue="1">
      <formula>$N$7=6</formula>
    </cfRule>
  </conditionalFormatting>
  <conditionalFormatting sqref="AA60">
    <cfRule type="cellIs" dxfId="1116" priority="1116" stopIfTrue="1" operator="notEqual">
      <formula>BN20</formula>
    </cfRule>
    <cfRule type="expression" dxfId="1115" priority="1117" stopIfTrue="1">
      <formula>$N$7=6</formula>
    </cfRule>
  </conditionalFormatting>
  <conditionalFormatting sqref="T62">
    <cfRule type="cellIs" dxfId="1114" priority="1114" stopIfTrue="1" operator="notEqual">
      <formula>BQ14</formula>
    </cfRule>
    <cfRule type="expression" dxfId="1113" priority="1115" stopIfTrue="1">
      <formula>$N$7=4</formula>
    </cfRule>
  </conditionalFormatting>
  <conditionalFormatting sqref="U62">
    <cfRule type="cellIs" dxfId="1112" priority="1112" stopIfTrue="1" operator="notEqual">
      <formula>BP14</formula>
    </cfRule>
    <cfRule type="expression" dxfId="1111" priority="1113" stopIfTrue="1">
      <formula>$N$7=4</formula>
    </cfRule>
  </conditionalFormatting>
  <conditionalFormatting sqref="AB60">
    <cfRule type="expression" dxfId="1110" priority="1111" stopIfTrue="1">
      <formula>$N$7=7</formula>
    </cfRule>
  </conditionalFormatting>
  <conditionalFormatting sqref="AC60">
    <cfRule type="expression" dxfId="1109" priority="1110" stopIfTrue="1">
      <formula>$N$7=7</formula>
    </cfRule>
  </conditionalFormatting>
  <conditionalFormatting sqref="AD58">
    <cfRule type="cellIs" dxfId="1108" priority="1108" stopIfTrue="1" operator="notEqual">
      <formula>BM24</formula>
    </cfRule>
    <cfRule type="expression" dxfId="1107" priority="1109" stopIfTrue="1">
      <formula>$N$7=7</formula>
    </cfRule>
  </conditionalFormatting>
  <conditionalFormatting sqref="AE58">
    <cfRule type="cellIs" dxfId="1106" priority="1106" stopIfTrue="1" operator="notEqual">
      <formula>BL24</formula>
    </cfRule>
    <cfRule type="expression" dxfId="1105" priority="1107" stopIfTrue="1">
      <formula>$N$7=7</formula>
    </cfRule>
  </conditionalFormatting>
  <conditionalFormatting sqref="AR44">
    <cfRule type="cellIs" dxfId="1104" priority="1104" stopIfTrue="1" operator="notEqual">
      <formula>AY38</formula>
    </cfRule>
    <cfRule type="expression" dxfId="1103" priority="1105" stopIfTrue="1">
      <formula>$G$9=7</formula>
    </cfRule>
  </conditionalFormatting>
  <conditionalFormatting sqref="AS44">
    <cfRule type="cellIs" dxfId="1102" priority="1102" stopIfTrue="1" operator="notEqual">
      <formula>AX38</formula>
    </cfRule>
    <cfRule type="expression" dxfId="1101" priority="1103" stopIfTrue="1">
      <formula>$G$9=7</formula>
    </cfRule>
  </conditionalFormatting>
  <conditionalFormatting sqref="AF56">
    <cfRule type="cellIs" dxfId="1100" priority="1100" stopIfTrue="1" operator="notEqual">
      <formula>BK26</formula>
    </cfRule>
    <cfRule type="expression" dxfId="1099" priority="1101" stopIfTrue="1">
      <formula>$N$7=7</formula>
    </cfRule>
  </conditionalFormatting>
  <conditionalFormatting sqref="AG56">
    <cfRule type="cellIs" dxfId="1098" priority="1098" stopIfTrue="1" operator="notEqual">
      <formula>BJ26</formula>
    </cfRule>
    <cfRule type="expression" dxfId="1097" priority="1099" stopIfTrue="1">
      <formula>$N$7=7</formula>
    </cfRule>
  </conditionalFormatting>
  <conditionalFormatting sqref="AP46">
    <cfRule type="cellIs" dxfId="1096" priority="1096" stopIfTrue="1" operator="notEqual">
      <formula>BA36</formula>
    </cfRule>
    <cfRule type="expression" dxfId="1095" priority="1097" stopIfTrue="1">
      <formula>$G$9=7</formula>
    </cfRule>
  </conditionalFormatting>
  <conditionalFormatting sqref="AQ46">
    <cfRule type="cellIs" dxfId="1094" priority="1094" stopIfTrue="1" operator="notEqual">
      <formula>AZ36</formula>
    </cfRule>
    <cfRule type="expression" dxfId="1093" priority="1095" stopIfTrue="1">
      <formula>$G$9=7</formula>
    </cfRule>
  </conditionalFormatting>
  <conditionalFormatting sqref="AH54">
    <cfRule type="cellIs" dxfId="1092" priority="1092" stopIfTrue="1" operator="notEqual">
      <formula>BI28</formula>
    </cfRule>
    <cfRule type="expression" dxfId="1091" priority="1093" stopIfTrue="1">
      <formula>$N$7=7</formula>
    </cfRule>
  </conditionalFormatting>
  <conditionalFormatting sqref="AI54">
    <cfRule type="cellIs" dxfId="1090" priority="1090" stopIfTrue="1" operator="notEqual">
      <formula>BH28</formula>
    </cfRule>
    <cfRule type="expression" dxfId="1089" priority="1091" stopIfTrue="1">
      <formula>$N$7=7</formula>
    </cfRule>
  </conditionalFormatting>
  <conditionalFormatting sqref="AJ52">
    <cfRule type="cellIs" dxfId="1088" priority="1088" stopIfTrue="1" operator="notEqual">
      <formula>BG30</formula>
    </cfRule>
    <cfRule type="expression" dxfId="1087" priority="1089" stopIfTrue="1">
      <formula>$N$7=7</formula>
    </cfRule>
  </conditionalFormatting>
  <conditionalFormatting sqref="AK52">
    <cfRule type="cellIs" dxfId="1086" priority="1086" stopIfTrue="1" operator="notEqual">
      <formula>BF30</formula>
    </cfRule>
    <cfRule type="expression" dxfId="1085" priority="1087" stopIfTrue="1">
      <formula>$N$7=7</formula>
    </cfRule>
  </conditionalFormatting>
  <conditionalFormatting sqref="AL50">
    <cfRule type="cellIs" dxfId="1084" priority="1084" stopIfTrue="1" operator="notEqual">
      <formula>BE32</formula>
    </cfRule>
    <cfRule type="expression" dxfId="1083" priority="1085" stopIfTrue="1">
      <formula>$N$7=7</formula>
    </cfRule>
  </conditionalFormatting>
  <conditionalFormatting sqref="AM50">
    <cfRule type="cellIs" dxfId="1082" priority="1082" stopIfTrue="1" operator="notEqual">
      <formula>BD32</formula>
    </cfRule>
    <cfRule type="expression" dxfId="1081" priority="1083" stopIfTrue="1">
      <formula>$N$7=7</formula>
    </cfRule>
  </conditionalFormatting>
  <conditionalFormatting sqref="AN48">
    <cfRule type="cellIs" dxfId="1080" priority="1080" stopIfTrue="1" operator="notEqual">
      <formula>BC34</formula>
    </cfRule>
    <cfRule type="expression" dxfId="1079" priority="1081" stopIfTrue="1">
      <formula>$N$7=7</formula>
    </cfRule>
  </conditionalFormatting>
  <conditionalFormatting sqref="AO48">
    <cfRule type="cellIs" dxfId="1078" priority="1078" stopIfTrue="1" operator="notEqual">
      <formula>BB34</formula>
    </cfRule>
    <cfRule type="expression" dxfId="1077" priority="1079" stopIfTrue="1">
      <formula>$N$7=7</formula>
    </cfRule>
  </conditionalFormatting>
  <conditionalFormatting sqref="AJ54">
    <cfRule type="cellIs" dxfId="1076" priority="1076" stopIfTrue="1" operator="notEqual">
      <formula>BI30</formula>
    </cfRule>
    <cfRule type="expression" dxfId="1075" priority="1077" stopIfTrue="1">
      <formula>$N$7=8</formula>
    </cfRule>
  </conditionalFormatting>
  <conditionalFormatting sqref="AK54">
    <cfRule type="cellIs" dxfId="1074" priority="1074" stopIfTrue="1" operator="notEqual">
      <formula>BH30</formula>
    </cfRule>
    <cfRule type="expression" dxfId="1073" priority="1075" stopIfTrue="1">
      <formula>$N$7=8</formula>
    </cfRule>
  </conditionalFormatting>
  <conditionalFormatting sqref="AN50">
    <cfRule type="cellIs" dxfId="1072" priority="1072" stopIfTrue="1" operator="notEqual">
      <formula>BE34</formula>
    </cfRule>
    <cfRule type="expression" dxfId="1071" priority="1073" stopIfTrue="1">
      <formula>$N$7=8</formula>
    </cfRule>
  </conditionalFormatting>
  <conditionalFormatting sqref="AO50">
    <cfRule type="cellIs" dxfId="1070" priority="1070" stopIfTrue="1" operator="notEqual">
      <formula>BD34</formula>
    </cfRule>
    <cfRule type="expression" dxfId="1069" priority="1071" stopIfTrue="1">
      <formula>$N$7=8</formula>
    </cfRule>
  </conditionalFormatting>
  <conditionalFormatting sqref="AP48">
    <cfRule type="cellIs" dxfId="1068" priority="1068" stopIfTrue="1" operator="notEqual">
      <formula>BC36</formula>
    </cfRule>
    <cfRule type="expression" dxfId="1067" priority="1069" stopIfTrue="1">
      <formula>$G$9=8</formula>
    </cfRule>
  </conditionalFormatting>
  <conditionalFormatting sqref="AQ48">
    <cfRule type="cellIs" dxfId="1066" priority="1066" stopIfTrue="1" operator="notEqual">
      <formula>BB36</formula>
    </cfRule>
    <cfRule type="expression" dxfId="1065" priority="1067" stopIfTrue="1">
      <formula>$G$9=8</formula>
    </cfRule>
  </conditionalFormatting>
  <conditionalFormatting sqref="AH56">
    <cfRule type="cellIs" dxfId="1064" priority="1064" stopIfTrue="1" operator="notEqual">
      <formula>BK28</formula>
    </cfRule>
    <cfRule type="expression" dxfId="1063" priority="1065" stopIfTrue="1">
      <formula>$N$7=8</formula>
    </cfRule>
  </conditionalFormatting>
  <conditionalFormatting sqref="AI56">
    <cfRule type="cellIs" dxfId="1062" priority="1062" stopIfTrue="1" operator="notEqual">
      <formula>BJ28</formula>
    </cfRule>
    <cfRule type="expression" dxfId="1061" priority="1063" stopIfTrue="1">
      <formula>$N$7=8</formula>
    </cfRule>
  </conditionalFormatting>
  <conditionalFormatting sqref="AF58">
    <cfRule type="cellIs" dxfId="1060" priority="1060" stopIfTrue="1" operator="notEqual">
      <formula>BM26</formula>
    </cfRule>
    <cfRule type="expression" dxfId="1059" priority="1061" stopIfTrue="1">
      <formula>$N$7=8</formula>
    </cfRule>
  </conditionalFormatting>
  <conditionalFormatting sqref="AG58">
    <cfRule type="cellIs" dxfId="1058" priority="1058" stopIfTrue="1" operator="notEqual">
      <formula>BL26</formula>
    </cfRule>
    <cfRule type="expression" dxfId="1057" priority="1059" stopIfTrue="1">
      <formula>$N$7=8</formula>
    </cfRule>
  </conditionalFormatting>
  <conditionalFormatting sqref="AD60">
    <cfRule type="cellIs" dxfId="1056" priority="1056" stopIfTrue="1" operator="notEqual">
      <formula>BO24</formula>
    </cfRule>
    <cfRule type="expression" dxfId="1055" priority="1057" stopIfTrue="1">
      <formula>$N$7=8</formula>
    </cfRule>
  </conditionalFormatting>
  <conditionalFormatting sqref="AE60">
    <cfRule type="cellIs" dxfId="1054" priority="1054" stopIfTrue="1" operator="notEqual">
      <formula>BN24</formula>
    </cfRule>
    <cfRule type="expression" dxfId="1053" priority="1055" stopIfTrue="1">
      <formula>$N$7=8</formula>
    </cfRule>
  </conditionalFormatting>
  <conditionalFormatting sqref="AR46">
    <cfRule type="cellIs" dxfId="1052" priority="1052" stopIfTrue="1" operator="notEqual">
      <formula>BA38</formula>
    </cfRule>
    <cfRule type="expression" dxfId="1051" priority="1053" stopIfTrue="1">
      <formula>$G$9=8</formula>
    </cfRule>
  </conditionalFormatting>
  <conditionalFormatting sqref="AS46">
    <cfRule type="cellIs" dxfId="1050" priority="1050" stopIfTrue="1" operator="notEqual">
      <formula>AZ38</formula>
    </cfRule>
    <cfRule type="expression" dxfId="1049" priority="1051" stopIfTrue="1">
      <formula>$G$9=8</formula>
    </cfRule>
  </conditionalFormatting>
  <conditionalFormatting sqref="V62">
    <cfRule type="cellIs" dxfId="1048" priority="1048" stopIfTrue="1" operator="notEqual">
      <formula>BQ16</formula>
    </cfRule>
    <cfRule type="expression" dxfId="1047" priority="1049" stopIfTrue="1">
      <formula>$N$7=5</formula>
    </cfRule>
  </conditionalFormatting>
  <conditionalFormatting sqref="W62">
    <cfRule type="cellIs" dxfId="1046" priority="1046" stopIfTrue="1" operator="notEqual">
      <formula>BP16</formula>
    </cfRule>
    <cfRule type="expression" dxfId="1045" priority="1047" stopIfTrue="1">
      <formula>$N$7=5</formula>
    </cfRule>
  </conditionalFormatting>
  <conditionalFormatting sqref="AF60">
    <cfRule type="cellIs" dxfId="1044" priority="1044" stopIfTrue="1" operator="notEqual">
      <formula>BO26</formula>
    </cfRule>
    <cfRule type="expression" dxfId="1043" priority="1045" stopIfTrue="1">
      <formula>$N$7=9</formula>
    </cfRule>
  </conditionalFormatting>
  <conditionalFormatting sqref="AG60">
    <cfRule type="cellIs" dxfId="1042" priority="1042" stopIfTrue="1" operator="notEqual">
      <formula>BN26</formula>
    </cfRule>
    <cfRule type="expression" dxfId="1041" priority="1043" stopIfTrue="1">
      <formula>$N$7=9</formula>
    </cfRule>
  </conditionalFormatting>
  <conditionalFormatting sqref="AH58">
    <cfRule type="cellIs" dxfId="1040" priority="1040" stopIfTrue="1" operator="notEqual">
      <formula>BM28</formula>
    </cfRule>
    <cfRule type="expression" dxfId="1039" priority="1041" stopIfTrue="1">
      <formula>$N$7=9</formula>
    </cfRule>
  </conditionalFormatting>
  <conditionalFormatting sqref="AI58">
    <cfRule type="cellIs" dxfId="1038" priority="1038" stopIfTrue="1" operator="notEqual">
      <formula>BL28</formula>
    </cfRule>
    <cfRule type="expression" dxfId="1037" priority="1039" stopIfTrue="1">
      <formula>$N$7=9</formula>
    </cfRule>
  </conditionalFormatting>
  <conditionalFormatting sqref="AJ56">
    <cfRule type="cellIs" dxfId="1036" priority="1036" stopIfTrue="1" operator="notEqual">
      <formula>BK30</formula>
    </cfRule>
    <cfRule type="expression" dxfId="1035" priority="1037" stopIfTrue="1">
      <formula>$N$7=9</formula>
    </cfRule>
  </conditionalFormatting>
  <conditionalFormatting sqref="AK56">
    <cfRule type="cellIs" dxfId="1034" priority="1034" stopIfTrue="1" operator="notEqual">
      <formula>BJ30</formula>
    </cfRule>
    <cfRule type="expression" dxfId="1033" priority="1035" stopIfTrue="1">
      <formula>$N$7=9</formula>
    </cfRule>
  </conditionalFormatting>
  <conditionalFormatting sqref="AL54">
    <cfRule type="cellIs" dxfId="1032" priority="1032" stopIfTrue="1" operator="notEqual">
      <formula>BI32</formula>
    </cfRule>
    <cfRule type="expression" dxfId="1031" priority="1033" stopIfTrue="1">
      <formula>$N$7=9</formula>
    </cfRule>
  </conditionalFormatting>
  <conditionalFormatting sqref="AM54">
    <cfRule type="cellIs" dxfId="1030" priority="1030" stopIfTrue="1" operator="notEqual">
      <formula>BH32</formula>
    </cfRule>
    <cfRule type="expression" dxfId="1029" priority="1031" stopIfTrue="1">
      <formula>$N$7=9</formula>
    </cfRule>
  </conditionalFormatting>
  <conditionalFormatting sqref="AR48">
    <cfRule type="cellIs" dxfId="1028" priority="1028" stopIfTrue="1" operator="notEqual">
      <formula>BC38</formula>
    </cfRule>
    <cfRule type="expression" dxfId="1027" priority="1029" stopIfTrue="1">
      <formula>$G$9=9</formula>
    </cfRule>
  </conditionalFormatting>
  <conditionalFormatting sqref="AS48">
    <cfRule type="cellIs" dxfId="1026" priority="1026" stopIfTrue="1" operator="notEqual">
      <formula>BB38</formula>
    </cfRule>
    <cfRule type="expression" dxfId="1025" priority="1027" stopIfTrue="1">
      <formula>$G$9=9</formula>
    </cfRule>
  </conditionalFormatting>
  <conditionalFormatting sqref="AP50">
    <cfRule type="cellIs" dxfId="1024" priority="1024" stopIfTrue="1" operator="notEqual">
      <formula>BE36</formula>
    </cfRule>
    <cfRule type="expression" dxfId="1023" priority="1025" stopIfTrue="1">
      <formula>$G$9=9</formula>
    </cfRule>
  </conditionalFormatting>
  <conditionalFormatting sqref="AQ50">
    <cfRule type="cellIs" dxfId="1022" priority="1022" stopIfTrue="1" operator="notEqual">
      <formula>BD36</formula>
    </cfRule>
    <cfRule type="expression" dxfId="1021" priority="1023" stopIfTrue="1">
      <formula>$G$9=9</formula>
    </cfRule>
  </conditionalFormatting>
  <conditionalFormatting sqref="AN52">
    <cfRule type="cellIs" dxfId="1020" priority="1020" stopIfTrue="1" operator="notEqual">
      <formula>BG34</formula>
    </cfRule>
    <cfRule type="expression" dxfId="1019" priority="1021" stopIfTrue="1">
      <formula>$N$7=9</formula>
    </cfRule>
  </conditionalFormatting>
  <conditionalFormatting sqref="AO52">
    <cfRule type="cellIs" dxfId="1018" priority="1018" stopIfTrue="1" operator="notEqual">
      <formula>BF34</formula>
    </cfRule>
    <cfRule type="expression" dxfId="1017" priority="1019" stopIfTrue="1">
      <formula>$N$7=9</formula>
    </cfRule>
  </conditionalFormatting>
  <conditionalFormatting sqref="AJ58">
    <cfRule type="cellIs" dxfId="1016" priority="1016" stopIfTrue="1" operator="notEqual">
      <formula>BM30</formula>
    </cfRule>
    <cfRule type="expression" dxfId="1015" priority="1017" stopIfTrue="1">
      <formula>$N$7=10</formula>
    </cfRule>
  </conditionalFormatting>
  <conditionalFormatting sqref="AK58">
    <cfRule type="cellIs" dxfId="1014" priority="1014" stopIfTrue="1" operator="notEqual">
      <formula>BL30</formula>
    </cfRule>
    <cfRule type="expression" dxfId="1013" priority="1015" stopIfTrue="1">
      <formula>$N$7=10</formula>
    </cfRule>
  </conditionalFormatting>
  <conditionalFormatting sqref="AV54 AR50">
    <cfRule type="cellIs" dxfId="1012" priority="1012" stopIfTrue="1" operator="notEqual">
      <formula>BE38</formula>
    </cfRule>
    <cfRule type="expression" dxfId="1011" priority="1013" stopIfTrue="1">
      <formula>$G$9=10</formula>
    </cfRule>
  </conditionalFormatting>
  <conditionalFormatting sqref="AW54 AS50">
    <cfRule type="cellIs" dxfId="1010" priority="1010" stopIfTrue="1" operator="notEqual">
      <formula>BD38</formula>
    </cfRule>
    <cfRule type="expression" dxfId="1009" priority="1011" stopIfTrue="1">
      <formula>$G$9=10</formula>
    </cfRule>
  </conditionalFormatting>
  <conditionalFormatting sqref="AL56">
    <cfRule type="cellIs" dxfId="1008" priority="1008" stopIfTrue="1" operator="notEqual">
      <formula>BK32</formula>
    </cfRule>
    <cfRule type="expression" dxfId="1007" priority="1009" stopIfTrue="1">
      <formula>$N$7=10</formula>
    </cfRule>
  </conditionalFormatting>
  <conditionalFormatting sqref="AM56">
    <cfRule type="cellIs" dxfId="1006" priority="1006" stopIfTrue="1" operator="notEqual">
      <formula>BJ32</formula>
    </cfRule>
    <cfRule type="expression" dxfId="1005" priority="1007" stopIfTrue="1">
      <formula>$N$7=10</formula>
    </cfRule>
  </conditionalFormatting>
  <conditionalFormatting sqref="AL58">
    <cfRule type="cellIs" dxfId="1004" priority="1004" stopIfTrue="1" operator="notEqual">
      <formula>BM32</formula>
    </cfRule>
    <cfRule type="expression" dxfId="1003" priority="1005" stopIfTrue="1">
      <formula>$N$7=11</formula>
    </cfRule>
  </conditionalFormatting>
  <conditionalFormatting sqref="AM58">
    <cfRule type="cellIs" dxfId="1002" priority="1002" stopIfTrue="1" operator="notEqual">
      <formula>BL32</formula>
    </cfRule>
    <cfRule type="expression" dxfId="1001" priority="1003" stopIfTrue="1">
      <formula>$N$7=11</formula>
    </cfRule>
  </conditionalFormatting>
  <conditionalFormatting sqref="AR52">
    <cfRule type="cellIs" dxfId="1000" priority="1000" stopIfTrue="1" operator="notEqual">
      <formula>BG38</formula>
    </cfRule>
    <cfRule type="expression" dxfId="999" priority="1001" stopIfTrue="1">
      <formula>$G$9=11</formula>
    </cfRule>
  </conditionalFormatting>
  <conditionalFormatting sqref="AU54">
    <cfRule type="cellIs" dxfId="998" priority="998" stopIfTrue="1" operator="notEqual">
      <formula>BH40</formula>
    </cfRule>
    <cfRule type="expression" dxfId="997" priority="999" stopIfTrue="1">
      <formula>$G$9=13</formula>
    </cfRule>
  </conditionalFormatting>
  <conditionalFormatting sqref="AN60">
    <cfRule type="cellIs" dxfId="996" priority="996" stopIfTrue="1" operator="notEqual">
      <formula>BO34</formula>
    </cfRule>
    <cfRule type="expression" dxfId="995" priority="997" stopIfTrue="1">
      <formula>$N$7=13</formula>
    </cfRule>
  </conditionalFormatting>
  <conditionalFormatting sqref="AO60">
    <cfRule type="cellIs" dxfId="994" priority="994" stopIfTrue="1" operator="notEqual">
      <formula>BN34</formula>
    </cfRule>
    <cfRule type="expression" dxfId="993" priority="995" stopIfTrue="1">
      <formula>$N$7=13</formula>
    </cfRule>
  </conditionalFormatting>
  <conditionalFormatting sqref="AT54">
    <cfRule type="cellIs" dxfId="992" priority="992" stopIfTrue="1" operator="notEqual">
      <formula>BI40</formula>
    </cfRule>
    <cfRule type="expression" dxfId="991" priority="993" stopIfTrue="1">
      <formula>$G$9=13</formula>
    </cfRule>
  </conditionalFormatting>
  <conditionalFormatting sqref="AH60">
    <cfRule type="cellIs" dxfId="990" priority="990" stopIfTrue="1" operator="notEqual">
      <formula>BO28</formula>
    </cfRule>
    <cfRule type="expression" dxfId="989" priority="991" stopIfTrue="1">
      <formula>$N$7=10</formula>
    </cfRule>
  </conditionalFormatting>
  <conditionalFormatting sqref="AI60">
    <cfRule type="cellIs" dxfId="988" priority="988" stopIfTrue="1" operator="notEqual">
      <formula>BN28</formula>
    </cfRule>
    <cfRule type="expression" dxfId="987" priority="989" stopIfTrue="1">
      <formula>$N$7=10</formula>
    </cfRule>
  </conditionalFormatting>
  <conditionalFormatting sqref="AT48 BD58">
    <cfRule type="cellIs" dxfId="986" priority="986" stopIfTrue="1" operator="notEqual">
      <formula>BC40</formula>
    </cfRule>
    <cfRule type="expression" dxfId="985" priority="987" stopIfTrue="1">
      <formula>$G$9=10</formula>
    </cfRule>
  </conditionalFormatting>
  <conditionalFormatting sqref="AU48 BE58">
    <cfRule type="cellIs" dxfId="984" priority="984" stopIfTrue="1" operator="notEqual">
      <formula>BB40</formula>
    </cfRule>
    <cfRule type="expression" dxfId="983" priority="985" stopIfTrue="1">
      <formula>$G$9=10</formula>
    </cfRule>
  </conditionalFormatting>
  <conditionalFormatting sqref="X62">
    <cfRule type="cellIs" dxfId="982" priority="982" stopIfTrue="1" operator="notEqual">
      <formula>BQ18</formula>
    </cfRule>
    <cfRule type="expression" dxfId="981" priority="983" stopIfTrue="1">
      <formula>$N$7=6</formula>
    </cfRule>
  </conditionalFormatting>
  <conditionalFormatting sqref="Y62">
    <cfRule type="cellIs" dxfId="980" priority="980" stopIfTrue="1" operator="notEqual">
      <formula>BP18</formula>
    </cfRule>
    <cfRule type="expression" dxfId="979" priority="981" stopIfTrue="1">
      <formula>$N$7=6</formula>
    </cfRule>
  </conditionalFormatting>
  <conditionalFormatting sqref="AJ60">
    <cfRule type="cellIs" dxfId="978" priority="978" stopIfTrue="1" operator="notEqual">
      <formula>BO30</formula>
    </cfRule>
    <cfRule type="expression" dxfId="977" priority="979" stopIfTrue="1">
      <formula>$N$7=11</formula>
    </cfRule>
  </conditionalFormatting>
  <conditionalFormatting sqref="AK60">
    <cfRule type="cellIs" dxfId="976" priority="976" stopIfTrue="1" operator="notEqual">
      <formula>BN30</formula>
    </cfRule>
    <cfRule type="expression" dxfId="975" priority="977" stopIfTrue="1">
      <formula>$N$7=11</formula>
    </cfRule>
  </conditionalFormatting>
  <conditionalFormatting sqref="AT50">
    <cfRule type="cellIs" dxfId="974" priority="974" stopIfTrue="1" operator="notEqual">
      <formula>BE40</formula>
    </cfRule>
    <cfRule type="expression" dxfId="973" priority="975" stopIfTrue="1">
      <formula>$G$9=11</formula>
    </cfRule>
  </conditionalFormatting>
  <conditionalFormatting sqref="AU50">
    <cfRule type="cellIs" dxfId="972" priority="972" stopIfTrue="1" operator="notEqual">
      <formula>BD40</formula>
    </cfRule>
    <cfRule type="expression" dxfId="971" priority="973" stopIfTrue="1">
      <formula>$G$9=11</formula>
    </cfRule>
  </conditionalFormatting>
  <conditionalFormatting sqref="AS52">
    <cfRule type="cellIs" dxfId="970" priority="970" stopIfTrue="1" operator="notEqual">
      <formula>BF38</formula>
    </cfRule>
    <cfRule type="expression" dxfId="969" priority="971" stopIfTrue="1">
      <formula>$G$9=11</formula>
    </cfRule>
  </conditionalFormatting>
  <conditionalFormatting sqref="AN56">
    <cfRule type="cellIs" dxfId="968" priority="968" stopIfTrue="1" operator="notEqual">
      <formula>BK34</formula>
    </cfRule>
    <cfRule type="expression" dxfId="967" priority="969" stopIfTrue="1">
      <formula>$N$7=11</formula>
    </cfRule>
  </conditionalFormatting>
  <conditionalFormatting sqref="AO56">
    <cfRule type="cellIs" dxfId="966" priority="966" stopIfTrue="1" operator="notEqual">
      <formula>BJ34</formula>
    </cfRule>
    <cfRule type="expression" dxfId="965" priority="967" stopIfTrue="1">
      <formula>$N$7=11</formula>
    </cfRule>
  </conditionalFormatting>
  <conditionalFormatting sqref="AL60">
    <cfRule type="cellIs" dxfId="964" priority="964" stopIfTrue="1" operator="notEqual">
      <formula>BO32</formula>
    </cfRule>
    <cfRule type="expression" dxfId="963" priority="965" stopIfTrue="1">
      <formula>$N$7=12</formula>
    </cfRule>
  </conditionalFormatting>
  <conditionalFormatting sqref="AM60">
    <cfRule type="cellIs" dxfId="962" priority="962" stopIfTrue="1" operator="notEqual">
      <formula>BN32</formula>
    </cfRule>
    <cfRule type="expression" dxfId="961" priority="963" stopIfTrue="1">
      <formula>$N$7=12</formula>
    </cfRule>
  </conditionalFormatting>
  <conditionalFormatting sqref="AT52">
    <cfRule type="cellIs" dxfId="960" priority="960" stopIfTrue="1" operator="notEqual">
      <formula>BG40</formula>
    </cfRule>
    <cfRule type="expression" dxfId="959" priority="961" stopIfTrue="1">
      <formula>$G$9=12</formula>
    </cfRule>
  </conditionalFormatting>
  <conditionalFormatting sqref="AU52">
    <cfRule type="cellIs" dxfId="958" priority="958" stopIfTrue="1" operator="notEqual">
      <formula>BF40</formula>
    </cfRule>
    <cfRule type="expression" dxfId="957" priority="959" stopIfTrue="1">
      <formula>$G$9=12</formula>
    </cfRule>
  </conditionalFormatting>
  <conditionalFormatting sqref="Z62">
    <cfRule type="cellIs" dxfId="956" priority="956" stopIfTrue="1" operator="notEqual">
      <formula>BQ20</formula>
    </cfRule>
    <cfRule type="expression" dxfId="955" priority="957" stopIfTrue="1">
      <formula>$N$7=7</formula>
    </cfRule>
  </conditionalFormatting>
  <conditionalFormatting sqref="AA62">
    <cfRule type="cellIs" dxfId="954" priority="954" stopIfTrue="1" operator="notEqual">
      <formula>BP20</formula>
    </cfRule>
    <cfRule type="expression" dxfId="953" priority="955" stopIfTrue="1">
      <formula>$N$7=7</formula>
    </cfRule>
  </conditionalFormatting>
  <conditionalFormatting sqref="AR56">
    <cfRule type="cellIs" dxfId="952" priority="952" stopIfTrue="1" operator="notEqual">
      <formula>BK38</formula>
    </cfRule>
    <cfRule type="expression" dxfId="951" priority="953" stopIfTrue="1">
      <formula>$G$9=13</formula>
    </cfRule>
  </conditionalFormatting>
  <conditionalFormatting sqref="AS56">
    <cfRule type="cellIs" dxfId="950" priority="950" stopIfTrue="1" operator="notEqual">
      <formula>BJ38</formula>
    </cfRule>
    <cfRule type="expression" dxfId="949" priority="951" stopIfTrue="1">
      <formula>$G$9=13</formula>
    </cfRule>
  </conditionalFormatting>
  <conditionalFormatting sqref="AR62">
    <cfRule type="cellIs" dxfId="948" priority="948" stopIfTrue="1" operator="notEqual">
      <formula>BQ38</formula>
    </cfRule>
    <cfRule type="expression" dxfId="947" priority="949" stopIfTrue="1">
      <formula>$G$9=14</formula>
    </cfRule>
  </conditionalFormatting>
  <conditionalFormatting sqref="AS62">
    <cfRule type="cellIs" dxfId="946" priority="946" stopIfTrue="1" operator="notEqual">
      <formula>BP38</formula>
    </cfRule>
    <cfRule type="expression" dxfId="945" priority="947" stopIfTrue="1">
      <formula>$G$9=14</formula>
    </cfRule>
  </conditionalFormatting>
  <conditionalFormatting sqref="AV58 AT56">
    <cfRule type="cellIs" dxfId="944" priority="944" stopIfTrue="1" operator="notEqual">
      <formula>BK40</formula>
    </cfRule>
    <cfRule type="expression" dxfId="943" priority="945" stopIfTrue="1">
      <formula>$G$9=14</formula>
    </cfRule>
  </conditionalFormatting>
  <conditionalFormatting sqref="AW58 AU56">
    <cfRule type="cellIs" dxfId="942" priority="942" stopIfTrue="1" operator="notEqual">
      <formula>BJ40</formula>
    </cfRule>
    <cfRule type="expression" dxfId="941" priority="943" stopIfTrue="1">
      <formula>$G$9=14</formula>
    </cfRule>
  </conditionalFormatting>
  <conditionalFormatting sqref="AR60">
    <cfRule type="cellIs" dxfId="940" priority="940" stopIfTrue="1" operator="notEqual">
      <formula>BO38</formula>
    </cfRule>
    <cfRule type="expression" dxfId="939" priority="941" stopIfTrue="1">
      <formula>$G$9=15</formula>
    </cfRule>
  </conditionalFormatting>
  <conditionalFormatting sqref="AS60">
    <cfRule type="cellIs" dxfId="938" priority="938" stopIfTrue="1" operator="notEqual">
      <formula>BN38</formula>
    </cfRule>
    <cfRule type="expression" dxfId="937" priority="939" stopIfTrue="1">
      <formula>$G$9=15</formula>
    </cfRule>
  </conditionalFormatting>
  <conditionalFormatting sqref="AT58">
    <cfRule type="cellIs" dxfId="936" priority="936" stopIfTrue="1" operator="notEqual">
      <formula>BM40</formula>
    </cfRule>
    <cfRule type="expression" dxfId="935" priority="937" stopIfTrue="1">
      <formula>$G$9=15</formula>
    </cfRule>
  </conditionalFormatting>
  <conditionalFormatting sqref="AU58">
    <cfRule type="cellIs" dxfId="934" priority="934" stopIfTrue="1" operator="notEqual">
      <formula>BL40</formula>
    </cfRule>
    <cfRule type="expression" dxfId="933" priority="935" stopIfTrue="1">
      <formula>$G$9=15</formula>
    </cfRule>
  </conditionalFormatting>
  <conditionalFormatting sqref="AB44">
    <cfRule type="cellIs" dxfId="932" priority="932" stopIfTrue="1" operator="notEqual">
      <formula>AY22</formula>
    </cfRule>
    <cfRule type="expression" dxfId="931" priority="933" stopIfTrue="1">
      <formula>$N$7=13</formula>
    </cfRule>
  </conditionalFormatting>
  <conditionalFormatting sqref="AC44">
    <cfRule type="cellIs" dxfId="930" priority="930" stopIfTrue="1" operator="notEqual">
      <formula>AX22</formula>
    </cfRule>
    <cfRule type="expression" dxfId="929" priority="931" stopIfTrue="1">
      <formula>$N$7=13</formula>
    </cfRule>
  </conditionalFormatting>
  <conditionalFormatting sqref="AV60">
    <cfRule type="cellIs" dxfId="928" priority="928" stopIfTrue="1" operator="notEqual">
      <formula>BO42</formula>
    </cfRule>
    <cfRule type="expression" dxfId="927" priority="929" stopIfTrue="1">
      <formula>$G$9=16</formula>
    </cfRule>
  </conditionalFormatting>
  <conditionalFormatting sqref="AW60">
    <cfRule type="cellIs" dxfId="926" priority="926" stopIfTrue="1" operator="notEqual">
      <formula>BN42</formula>
    </cfRule>
    <cfRule type="expression" dxfId="925" priority="927" stopIfTrue="1">
      <formula>$G$9=16</formula>
    </cfRule>
  </conditionalFormatting>
  <conditionalFormatting sqref="N58">
    <cfRule type="cellIs" dxfId="924" priority="924" stopIfTrue="1" operator="notEqual">
      <formula>BM8</formula>
    </cfRule>
    <cfRule type="expression" dxfId="923" priority="925" stopIfTrue="1">
      <formula>$N$7=13</formula>
    </cfRule>
  </conditionalFormatting>
  <conditionalFormatting sqref="O58">
    <cfRule type="cellIs" dxfId="922" priority="922" stopIfTrue="1" operator="notEqual">
      <formula>BL8</formula>
    </cfRule>
    <cfRule type="expression" dxfId="921" priority="923" stopIfTrue="1">
      <formula>$N$7=13</formula>
    </cfRule>
  </conditionalFormatting>
  <conditionalFormatting sqref="P56">
    <cfRule type="cellIs" dxfId="920" priority="920" stopIfTrue="1" operator="notEqual">
      <formula>BK10</formula>
    </cfRule>
    <cfRule type="expression" dxfId="919" priority="921" stopIfTrue="1">
      <formula>$N$7=13</formula>
    </cfRule>
  </conditionalFormatting>
  <conditionalFormatting sqref="Q56">
    <cfRule type="cellIs" dxfId="918" priority="918" stopIfTrue="1" operator="notEqual">
      <formula>BJ10</formula>
    </cfRule>
    <cfRule type="expression" dxfId="917" priority="919" stopIfTrue="1">
      <formula>$N$7=13</formula>
    </cfRule>
  </conditionalFormatting>
  <conditionalFormatting sqref="R54">
    <cfRule type="cellIs" dxfId="916" priority="916" stopIfTrue="1" operator="notEqual">
      <formula>BI12</formula>
    </cfRule>
    <cfRule type="expression" dxfId="915" priority="917" stopIfTrue="1">
      <formula>$N$7=13</formula>
    </cfRule>
  </conditionalFormatting>
  <conditionalFormatting sqref="S54">
    <cfRule type="cellIs" dxfId="914" priority="914" stopIfTrue="1" operator="notEqual">
      <formula>BH12</formula>
    </cfRule>
    <cfRule type="expression" dxfId="913" priority="915" stopIfTrue="1">
      <formula>$N$7=13</formula>
    </cfRule>
  </conditionalFormatting>
  <conditionalFormatting sqref="T52">
    <cfRule type="cellIs" dxfId="912" priority="912" stopIfTrue="1" operator="notEqual">
      <formula>BG14</formula>
    </cfRule>
    <cfRule type="expression" dxfId="911" priority="913" stopIfTrue="1">
      <formula>$N$7=13</formula>
    </cfRule>
  </conditionalFormatting>
  <conditionalFormatting sqref="U52">
    <cfRule type="cellIs" dxfId="910" priority="910" stopIfTrue="1" operator="notEqual">
      <formula>BF14</formula>
    </cfRule>
    <cfRule type="expression" dxfId="909" priority="911" stopIfTrue="1">
      <formula>$N$7=13</formula>
    </cfRule>
  </conditionalFormatting>
  <conditionalFormatting sqref="V50">
    <cfRule type="cellIs" dxfId="908" priority="908" stopIfTrue="1" operator="notEqual">
      <formula>BE16</formula>
    </cfRule>
    <cfRule type="expression" dxfId="907" priority="909" stopIfTrue="1">
      <formula>$N$7=13</formula>
    </cfRule>
  </conditionalFormatting>
  <conditionalFormatting sqref="W50">
    <cfRule type="cellIs" dxfId="906" priority="906" stopIfTrue="1" operator="notEqual">
      <formula>BD16</formula>
    </cfRule>
    <cfRule type="expression" dxfId="905" priority="907" stopIfTrue="1">
      <formula>$N$7=13</formula>
    </cfRule>
  </conditionalFormatting>
  <conditionalFormatting sqref="X48">
    <cfRule type="cellIs" dxfId="904" priority="904" stopIfTrue="1" operator="notEqual">
      <formula>BC18</formula>
    </cfRule>
    <cfRule type="expression" dxfId="903" priority="905" stopIfTrue="1">
      <formula>$N$7=13</formula>
    </cfRule>
  </conditionalFormatting>
  <conditionalFormatting sqref="Y48">
    <cfRule type="cellIs" dxfId="902" priority="902" stopIfTrue="1" operator="notEqual">
      <formula>BB18</formula>
    </cfRule>
    <cfRule type="expression" dxfId="901" priority="903" stopIfTrue="1">
      <formula>$N$7=13</formula>
    </cfRule>
  </conditionalFormatting>
  <conditionalFormatting sqref="Z46">
    <cfRule type="cellIs" dxfId="900" priority="900" stopIfTrue="1" operator="notEqual">
      <formula>BA20</formula>
    </cfRule>
    <cfRule type="expression" dxfId="899" priority="901" stopIfTrue="1">
      <formula>$N$7=13</formula>
    </cfRule>
  </conditionalFormatting>
  <conditionalFormatting sqref="AA46">
    <cfRule type="cellIs" dxfId="898" priority="898" stopIfTrue="1" operator="notEqual">
      <formula>AZ20</formula>
    </cfRule>
    <cfRule type="expression" dxfId="897" priority="899" stopIfTrue="1">
      <formula>$N$7=13</formula>
    </cfRule>
  </conditionalFormatting>
  <conditionalFormatting sqref="AD62">
    <cfRule type="cellIs" dxfId="896" priority="896" stopIfTrue="1" operator="notEqual">
      <formula>BQ24</formula>
    </cfRule>
    <cfRule type="expression" dxfId="895" priority="897" stopIfTrue="1">
      <formula>$N$7=9</formula>
    </cfRule>
  </conditionalFormatting>
  <conditionalFormatting sqref="AE62">
    <cfRule type="cellIs" dxfId="894" priority="894" stopIfTrue="1" operator="notEqual">
      <formula>BP24</formula>
    </cfRule>
    <cfRule type="expression" dxfId="893" priority="895" stopIfTrue="1">
      <formula>$N$7=9</formula>
    </cfRule>
  </conditionalFormatting>
  <conditionalFormatting sqref="AV44">
    <cfRule type="cellIs" dxfId="892" priority="892" stopIfTrue="1" operator="notEqual">
      <formula>AY42</formula>
    </cfRule>
    <cfRule type="expression" dxfId="891" priority="893" stopIfTrue="1">
      <formula>$G$9=17</formula>
    </cfRule>
  </conditionalFormatting>
  <conditionalFormatting sqref="AW44">
    <cfRule type="cellIs" dxfId="890" priority="890" stopIfTrue="1" operator="notEqual">
      <formula>AX42</formula>
    </cfRule>
    <cfRule type="expression" dxfId="889" priority="891" stopIfTrue="1">
      <formula>$G$9=17</formula>
    </cfRule>
  </conditionalFormatting>
  <conditionalFormatting sqref="AB46">
    <cfRule type="cellIs" dxfId="888" priority="888" stopIfTrue="1" operator="notEqual">
      <formula>BA22</formula>
    </cfRule>
    <cfRule type="expression" dxfId="887" priority="889" stopIfTrue="1">
      <formula>$N$7=14</formula>
    </cfRule>
  </conditionalFormatting>
  <conditionalFormatting sqref="AC46">
    <cfRule type="cellIs" dxfId="886" priority="886" stopIfTrue="1" operator="notEqual">
      <formula>AZ22</formula>
    </cfRule>
    <cfRule type="expression" dxfId="885" priority="887" stopIfTrue="1">
      <formula>$N$7=14</formula>
    </cfRule>
  </conditionalFormatting>
  <conditionalFormatting sqref="Z48">
    <cfRule type="cellIs" dxfId="884" priority="884" stopIfTrue="1" operator="notEqual">
      <formula>BC20</formula>
    </cfRule>
    <cfRule type="expression" dxfId="883" priority="885" stopIfTrue="1">
      <formula>$N$7=14</formula>
    </cfRule>
  </conditionalFormatting>
  <conditionalFormatting sqref="AA48">
    <cfRule type="cellIs" dxfId="882" priority="882" stopIfTrue="1" operator="notEqual">
      <formula>BB20</formula>
    </cfRule>
    <cfRule type="expression" dxfId="881" priority="883" stopIfTrue="1">
      <formula>$N$7=14</formula>
    </cfRule>
  </conditionalFormatting>
  <conditionalFormatting sqref="X50">
    <cfRule type="cellIs" dxfId="880" priority="880" stopIfTrue="1" operator="notEqual">
      <formula>BE18</formula>
    </cfRule>
    <cfRule type="expression" dxfId="879" priority="881" stopIfTrue="1">
      <formula>$N$7=14</formula>
    </cfRule>
  </conditionalFormatting>
  <conditionalFormatting sqref="Y50">
    <cfRule type="cellIs" dxfId="878" priority="878" stopIfTrue="1" operator="notEqual">
      <formula>BD18</formula>
    </cfRule>
    <cfRule type="expression" dxfId="877" priority="879" stopIfTrue="1">
      <formula>$N$7=14</formula>
    </cfRule>
  </conditionalFormatting>
  <conditionalFormatting sqref="V52">
    <cfRule type="cellIs" dxfId="876" priority="876" stopIfTrue="1" operator="notEqual">
      <formula>BG16</formula>
    </cfRule>
    <cfRule type="expression" dxfId="875" priority="877" stopIfTrue="1">
      <formula>$N$7=14</formula>
    </cfRule>
  </conditionalFormatting>
  <conditionalFormatting sqref="W52">
    <cfRule type="cellIs" dxfId="874" priority="874" stopIfTrue="1" operator="notEqual">
      <formula>BF16</formula>
    </cfRule>
    <cfRule type="expression" dxfId="873" priority="875" stopIfTrue="1">
      <formula>$N$7=14</formula>
    </cfRule>
  </conditionalFormatting>
  <conditionalFormatting sqref="T54">
    <cfRule type="cellIs" dxfId="872" priority="872" stopIfTrue="1" operator="notEqual">
      <formula>BI14</formula>
    </cfRule>
    <cfRule type="expression" dxfId="871" priority="873" stopIfTrue="1">
      <formula>$N$7=14</formula>
    </cfRule>
  </conditionalFormatting>
  <conditionalFormatting sqref="U54">
    <cfRule type="cellIs" dxfId="870" priority="870" stopIfTrue="1" operator="notEqual">
      <formula>BH14</formula>
    </cfRule>
    <cfRule type="expression" dxfId="869" priority="871" stopIfTrue="1">
      <formula>$N$7=14</formula>
    </cfRule>
  </conditionalFormatting>
  <conditionalFormatting sqref="R56">
    <cfRule type="cellIs" dxfId="868" priority="868" stopIfTrue="1" operator="notEqual">
      <formula>BK12</formula>
    </cfRule>
    <cfRule type="expression" dxfId="867" priority="869" stopIfTrue="1">
      <formula>$N$7=14</formula>
    </cfRule>
  </conditionalFormatting>
  <conditionalFormatting sqref="S56">
    <cfRule type="cellIs" dxfId="866" priority="866" stopIfTrue="1" operator="notEqual">
      <formula>BJ12</formula>
    </cfRule>
    <cfRule type="expression" dxfId="865" priority="867" stopIfTrue="1">
      <formula>$N$7=14</formula>
    </cfRule>
  </conditionalFormatting>
  <conditionalFormatting sqref="P58">
    <cfRule type="cellIs" dxfId="864" priority="864" stopIfTrue="1" operator="notEqual">
      <formula>BM10</formula>
    </cfRule>
    <cfRule type="expression" dxfId="863" priority="865" stopIfTrue="1">
      <formula>$N$7=14</formula>
    </cfRule>
  </conditionalFormatting>
  <conditionalFormatting sqref="Q58">
    <cfRule type="cellIs" dxfId="862" priority="862" stopIfTrue="1" operator="notEqual">
      <formula>BL10</formula>
    </cfRule>
    <cfRule type="expression" dxfId="861" priority="863" stopIfTrue="1">
      <formula>$N$7=14</formula>
    </cfRule>
  </conditionalFormatting>
  <conditionalFormatting sqref="N60">
    <cfRule type="cellIs" dxfId="860" priority="860" stopIfTrue="1" operator="notEqual">
      <formula>BO8</formula>
    </cfRule>
    <cfRule type="expression" dxfId="859" priority="861" stopIfTrue="1">
      <formula>$N$7=14</formula>
    </cfRule>
  </conditionalFormatting>
  <conditionalFormatting sqref="O60">
    <cfRule type="cellIs" dxfId="858" priority="858" stopIfTrue="1" operator="notEqual">
      <formula>BN8</formula>
    </cfRule>
    <cfRule type="expression" dxfId="857" priority="859" stopIfTrue="1">
      <formula>$N$7=14</formula>
    </cfRule>
  </conditionalFormatting>
  <conditionalFormatting sqref="BP43:BQ43 BN57:BQ57 AX45:AY45 AX47:BA47 AX51:BE51 AX49:BC49 AX55:BI55 AX59:BM59 BP59:BQ59 AX53:BG53 AX57:BK57 AX61:BO61 BH51:BQ51 BJ53:BQ53 BL55:BQ55">
    <cfRule type="cellIs" dxfId="856" priority="855" stopIfTrue="1" operator="equal">
      <formula>2</formula>
    </cfRule>
    <cfRule type="cellIs" dxfId="855" priority="856" stopIfTrue="1" operator="equal">
      <formula>1</formula>
    </cfRule>
    <cfRule type="expression" dxfId="854" priority="857" stopIfTrue="1">
      <formula>AX44+AY44&lt;3</formula>
    </cfRule>
  </conditionalFormatting>
  <conditionalFormatting sqref="BP52">
    <cfRule type="cellIs" dxfId="853" priority="853" stopIfTrue="1" operator="notEqual">
      <formula>BG62</formula>
    </cfRule>
    <cfRule type="expression" dxfId="852" priority="854" stopIfTrue="1">
      <formula>$G$9=8</formula>
    </cfRule>
  </conditionalFormatting>
  <conditionalFormatting sqref="BQ52">
    <cfRule type="cellIs" dxfId="851" priority="851" stopIfTrue="1" operator="notEqual">
      <formula>BF62</formula>
    </cfRule>
    <cfRule type="expression" dxfId="850" priority="852" stopIfTrue="1">
      <formula>$G$9=8</formula>
    </cfRule>
  </conditionalFormatting>
  <conditionalFormatting sqref="BF62">
    <cfRule type="cellIs" dxfId="849" priority="849" stopIfTrue="1" operator="notEqual">
      <formula>BQ52</formula>
    </cfRule>
    <cfRule type="expression" dxfId="848" priority="850" stopIfTrue="1">
      <formula>$G$9=8</formula>
    </cfRule>
  </conditionalFormatting>
  <conditionalFormatting sqref="BG62">
    <cfRule type="cellIs" dxfId="847" priority="847" stopIfTrue="1" operator="notEqual">
      <formula>BP52</formula>
    </cfRule>
    <cfRule type="expression" dxfId="846" priority="848" stopIfTrue="1">
      <formula>$G$9=8</formula>
    </cfRule>
  </conditionalFormatting>
  <conditionalFormatting sqref="BP56">
    <cfRule type="cellIs" dxfId="845" priority="845" stopIfTrue="1" operator="notEqual">
      <formula>BK62</formula>
    </cfRule>
    <cfRule type="expression" dxfId="844" priority="846" stopIfTrue="1">
      <formula>$G$9=12</formula>
    </cfRule>
  </conditionalFormatting>
  <conditionalFormatting sqref="BQ56">
    <cfRule type="cellIs" dxfId="843" priority="843" stopIfTrue="1" operator="notEqual">
      <formula>BJ62</formula>
    </cfRule>
    <cfRule type="expression" dxfId="842" priority="844" stopIfTrue="1">
      <formula>$G$9=12</formula>
    </cfRule>
  </conditionalFormatting>
  <conditionalFormatting sqref="BJ62">
    <cfRule type="cellIs" dxfId="841" priority="841" stopIfTrue="1" operator="notEqual">
      <formula>BQ56</formula>
    </cfRule>
    <cfRule type="expression" dxfId="840" priority="842" stopIfTrue="1">
      <formula>$G$9=12</formula>
    </cfRule>
  </conditionalFormatting>
  <conditionalFormatting sqref="BK62">
    <cfRule type="cellIs" dxfId="839" priority="839" stopIfTrue="1" operator="notEqual">
      <formula>BP56</formula>
    </cfRule>
    <cfRule type="expression" dxfId="838" priority="840" stopIfTrue="1">
      <formula>$G$9=12</formula>
    </cfRule>
  </conditionalFormatting>
  <conditionalFormatting sqref="BL54">
    <cfRule type="cellIs" dxfId="837" priority="837" stopIfTrue="1" operator="notEqual">
      <formula>BI58</formula>
    </cfRule>
    <cfRule type="expression" dxfId="836" priority="838" stopIfTrue="1">
      <formula>$G$9=12</formula>
    </cfRule>
  </conditionalFormatting>
  <conditionalFormatting sqref="BM54">
    <cfRule type="cellIs" dxfId="835" priority="835" stopIfTrue="1" operator="notEqual">
      <formula>BH58</formula>
    </cfRule>
    <cfRule type="expression" dxfId="834" priority="836" stopIfTrue="1">
      <formula>$G$9=12</formula>
    </cfRule>
  </conditionalFormatting>
  <conditionalFormatting sqref="BH58">
    <cfRule type="cellIs" dxfId="833" priority="833" stopIfTrue="1" operator="notEqual">
      <formula>BM54</formula>
    </cfRule>
    <cfRule type="expression" dxfId="832" priority="834" stopIfTrue="1">
      <formula>$G$9=12</formula>
    </cfRule>
  </conditionalFormatting>
  <conditionalFormatting sqref="BI58">
    <cfRule type="cellIs" dxfId="831" priority="831" stopIfTrue="1" operator="notEqual">
      <formula>BL54</formula>
    </cfRule>
    <cfRule type="expression" dxfId="830" priority="832" stopIfTrue="1">
      <formula>$G$9=12</formula>
    </cfRule>
  </conditionalFormatting>
  <conditionalFormatting sqref="AZ44">
    <cfRule type="cellIs" dxfId="829" priority="829" stopIfTrue="1" operator="notEqual">
      <formula>AY46</formula>
    </cfRule>
    <cfRule type="expression" dxfId="828" priority="830" stopIfTrue="1">
      <formula>$G$9=1</formula>
    </cfRule>
  </conditionalFormatting>
  <conditionalFormatting sqref="BA44">
    <cfRule type="cellIs" dxfId="827" priority="827" stopIfTrue="1" operator="notEqual">
      <formula>AX46</formula>
    </cfRule>
    <cfRule type="expression" dxfId="826" priority="828" stopIfTrue="1">
      <formula>$G$9=1</formula>
    </cfRule>
  </conditionalFormatting>
  <conditionalFormatting sqref="AX46">
    <cfRule type="cellIs" dxfId="825" priority="825" stopIfTrue="1" operator="notEqual">
      <formula>BA44</formula>
    </cfRule>
    <cfRule type="expression" dxfId="824" priority="826" stopIfTrue="1">
      <formula>$G$9=1</formula>
    </cfRule>
  </conditionalFormatting>
  <conditionalFormatting sqref="AY46">
    <cfRule type="cellIs" dxfId="823" priority="823" stopIfTrue="1" operator="notEqual">
      <formula>AZ44</formula>
    </cfRule>
    <cfRule type="expression" dxfId="822" priority="824" stopIfTrue="1">
      <formula>$G$9=1</formula>
    </cfRule>
  </conditionalFormatting>
  <conditionalFormatting sqref="BP46">
    <cfRule type="cellIs" dxfId="821" priority="821" stopIfTrue="1" operator="notEqual">
      <formula>BA62</formula>
    </cfRule>
    <cfRule type="expression" dxfId="820" priority="822" stopIfTrue="1">
      <formula>$G$9=2</formula>
    </cfRule>
  </conditionalFormatting>
  <conditionalFormatting sqref="BQ46">
    <cfRule type="cellIs" dxfId="819" priority="819" stopIfTrue="1" operator="notEqual">
      <formula>AZ62</formula>
    </cfRule>
    <cfRule type="expression" dxfId="818" priority="820" stopIfTrue="1">
      <formula>$G$9=2</formula>
    </cfRule>
  </conditionalFormatting>
  <conditionalFormatting sqref="AZ62">
    <cfRule type="cellIs" dxfId="817" priority="817" stopIfTrue="1" operator="notEqual">
      <formula>BQ46</formula>
    </cfRule>
    <cfRule type="expression" dxfId="816" priority="818" stopIfTrue="1">
      <formula>$G$9=2</formula>
    </cfRule>
  </conditionalFormatting>
  <conditionalFormatting sqref="BA62">
    <cfRule type="cellIs" dxfId="815" priority="815" stopIfTrue="1" operator="notEqual">
      <formula>BP46</formula>
    </cfRule>
    <cfRule type="expression" dxfId="814" priority="816" stopIfTrue="1">
      <formula>$G$9=2</formula>
    </cfRule>
  </conditionalFormatting>
  <conditionalFormatting sqref="BB44">
    <cfRule type="cellIs" dxfId="813" priority="813" stopIfTrue="1" operator="notEqual">
      <formula>AY48</formula>
    </cfRule>
    <cfRule type="expression" dxfId="812" priority="814" stopIfTrue="1">
      <formula>$G$9=2</formula>
    </cfRule>
  </conditionalFormatting>
  <conditionalFormatting sqref="BC44">
    <cfRule type="cellIs" dxfId="811" priority="811" stopIfTrue="1" operator="notEqual">
      <formula>AX48</formula>
    </cfRule>
    <cfRule type="expression" dxfId="810" priority="812" stopIfTrue="1">
      <formula>$G$9=2</formula>
    </cfRule>
  </conditionalFormatting>
  <conditionalFormatting sqref="AX48">
    <cfRule type="cellIs" dxfId="809" priority="809" stopIfTrue="1" operator="notEqual">
      <formula>BC44</formula>
    </cfRule>
    <cfRule type="expression" dxfId="808" priority="810" stopIfTrue="1">
      <formula>$G$9=2</formula>
    </cfRule>
  </conditionalFormatting>
  <conditionalFormatting sqref="AY48">
    <cfRule type="cellIs" dxfId="807" priority="807" stopIfTrue="1" operator="notEqual">
      <formula>BB44</formula>
    </cfRule>
    <cfRule type="expression" dxfId="806" priority="808" stopIfTrue="1">
      <formula>$G$9=2</formula>
    </cfRule>
  </conditionalFormatting>
  <conditionalFormatting sqref="BD44">
    <cfRule type="cellIs" dxfId="805" priority="805" stopIfTrue="1" operator="notEqual">
      <formula>AY50</formula>
    </cfRule>
    <cfRule type="expression" dxfId="804" priority="806" stopIfTrue="1">
      <formula>$G$9=3</formula>
    </cfRule>
  </conditionalFormatting>
  <conditionalFormatting sqref="BE44">
    <cfRule type="cellIs" dxfId="803" priority="803" stopIfTrue="1" operator="notEqual">
      <formula>AX50</formula>
    </cfRule>
    <cfRule type="expression" dxfId="802" priority="804" stopIfTrue="1">
      <formula>$G$9=3</formula>
    </cfRule>
  </conditionalFormatting>
  <conditionalFormatting sqref="BB46">
    <cfRule type="cellIs" dxfId="801" priority="801" stopIfTrue="1" operator="notEqual">
      <formula>BA48</formula>
    </cfRule>
    <cfRule type="expression" dxfId="800" priority="802" stopIfTrue="1">
      <formula>$G$9=3</formula>
    </cfRule>
  </conditionalFormatting>
  <conditionalFormatting sqref="BC46">
    <cfRule type="cellIs" dxfId="799" priority="799" stopIfTrue="1" operator="notEqual">
      <formula>AZ48</formula>
    </cfRule>
    <cfRule type="expression" dxfId="798" priority="800" stopIfTrue="1">
      <formula>$G$9=3</formula>
    </cfRule>
  </conditionalFormatting>
  <conditionalFormatting sqref="AZ48">
    <cfRule type="cellIs" dxfId="797" priority="797" stopIfTrue="1" operator="notEqual">
      <formula>BC46</formula>
    </cfRule>
    <cfRule type="expression" dxfId="796" priority="798" stopIfTrue="1">
      <formula>$G$9=3</formula>
    </cfRule>
  </conditionalFormatting>
  <conditionalFormatting sqref="BA48">
    <cfRule type="cellIs" dxfId="795" priority="795" stopIfTrue="1" operator="notEqual">
      <formula>BB46</formula>
    </cfRule>
    <cfRule type="expression" dxfId="794" priority="796" stopIfTrue="1">
      <formula>$G$9=3</formula>
    </cfRule>
  </conditionalFormatting>
  <conditionalFormatting sqref="AX50">
    <cfRule type="cellIs" dxfId="793" priority="793" stopIfTrue="1" operator="notEqual">
      <formula>BE44</formula>
    </cfRule>
    <cfRule type="expression" dxfId="792" priority="794" stopIfTrue="1">
      <formula>$G$9=3</formula>
    </cfRule>
  </conditionalFormatting>
  <conditionalFormatting sqref="AY50">
    <cfRule type="cellIs" dxfId="791" priority="791" stopIfTrue="1" operator="notEqual">
      <formula>BD44</formula>
    </cfRule>
    <cfRule type="expression" dxfId="790" priority="792" stopIfTrue="1">
      <formula>$G$9=3</formula>
    </cfRule>
  </conditionalFormatting>
  <conditionalFormatting sqref="BB62">
    <cfRule type="cellIs" dxfId="789" priority="789" stopIfTrue="1" operator="notEqual">
      <formula>BQ48</formula>
    </cfRule>
    <cfRule type="expression" dxfId="788" priority="790" stopIfTrue="1">
      <formula>$G$9=4</formula>
    </cfRule>
  </conditionalFormatting>
  <conditionalFormatting sqref="BC62">
    <cfRule type="cellIs" dxfId="787" priority="787" stopIfTrue="1" operator="notEqual">
      <formula>BP48</formula>
    </cfRule>
    <cfRule type="expression" dxfId="786" priority="788" stopIfTrue="1">
      <formula>$G$9=4</formula>
    </cfRule>
  </conditionalFormatting>
  <conditionalFormatting sqref="BP48">
    <cfRule type="cellIs" dxfId="785" priority="785" stopIfTrue="1" operator="notEqual">
      <formula>BC62</formula>
    </cfRule>
    <cfRule type="expression" dxfId="784" priority="786" stopIfTrue="1">
      <formula>$G$9=4</formula>
    </cfRule>
  </conditionalFormatting>
  <conditionalFormatting sqref="BQ48">
    <cfRule type="cellIs" dxfId="783" priority="783" stopIfTrue="1" operator="notEqual">
      <formula>BB62</formula>
    </cfRule>
    <cfRule type="expression" dxfId="782" priority="784" stopIfTrue="1">
      <formula>$G$9=4</formula>
    </cfRule>
  </conditionalFormatting>
  <conditionalFormatting sqref="AZ50">
    <cfRule type="cellIs" dxfId="781" priority="781" stopIfTrue="1" operator="notEqual">
      <formula>BE46</formula>
    </cfRule>
    <cfRule type="expression" dxfId="780" priority="782" stopIfTrue="1">
      <formula>$G$9=4</formula>
    </cfRule>
  </conditionalFormatting>
  <conditionalFormatting sqref="BA50">
    <cfRule type="cellIs" dxfId="779" priority="779" stopIfTrue="1" operator="notEqual">
      <formula>BD46</formula>
    </cfRule>
    <cfRule type="expression" dxfId="778" priority="780" stopIfTrue="1">
      <formula>$G$9=4</formula>
    </cfRule>
  </conditionalFormatting>
  <conditionalFormatting sqref="BD46">
    <cfRule type="cellIs" dxfId="777" priority="777" stopIfTrue="1" operator="notEqual">
      <formula>BA50</formula>
    </cfRule>
    <cfRule type="expression" dxfId="776" priority="778" stopIfTrue="1">
      <formula>$G$9=4</formula>
    </cfRule>
  </conditionalFormatting>
  <conditionalFormatting sqref="BE46">
    <cfRule type="cellIs" dxfId="775" priority="775" stopIfTrue="1" operator="notEqual">
      <formula>AZ50</formula>
    </cfRule>
    <cfRule type="expression" dxfId="774" priority="776" stopIfTrue="1">
      <formula>$G$9=4</formula>
    </cfRule>
  </conditionalFormatting>
  <conditionalFormatting sqref="AX52">
    <cfRule type="cellIs" dxfId="773" priority="773" stopIfTrue="1" operator="notEqual">
      <formula>BG44</formula>
    </cfRule>
    <cfRule type="expression" dxfId="772" priority="774" stopIfTrue="1">
      <formula>$G$9=4</formula>
    </cfRule>
  </conditionalFormatting>
  <conditionalFormatting sqref="AY52">
    <cfRule type="cellIs" dxfId="771" priority="771" stopIfTrue="1" operator="notEqual">
      <formula>BF44</formula>
    </cfRule>
    <cfRule type="expression" dxfId="770" priority="772" stopIfTrue="1">
      <formula>$G$9=4</formula>
    </cfRule>
  </conditionalFormatting>
  <conditionalFormatting sqref="BF44">
    <cfRule type="cellIs" dxfId="769" priority="769" stopIfTrue="1" operator="notEqual">
      <formula>AY52</formula>
    </cfRule>
    <cfRule type="expression" dxfId="768" priority="770" stopIfTrue="1">
      <formula>$G$9=4</formula>
    </cfRule>
  </conditionalFormatting>
  <conditionalFormatting sqref="BG44">
    <cfRule type="cellIs" dxfId="767" priority="767" stopIfTrue="1" operator="notEqual">
      <formula>AX52</formula>
    </cfRule>
    <cfRule type="expression" dxfId="766" priority="768" stopIfTrue="1">
      <formula>$G$9=4</formula>
    </cfRule>
  </conditionalFormatting>
  <conditionalFormatting sqref="AX54">
    <cfRule type="cellIs" dxfId="765" priority="765" stopIfTrue="1" operator="notEqual">
      <formula>BI44</formula>
    </cfRule>
    <cfRule type="expression" dxfId="764" priority="766" stopIfTrue="1">
      <formula>$G$9=5</formula>
    </cfRule>
  </conditionalFormatting>
  <conditionalFormatting sqref="AY54">
    <cfRule type="cellIs" dxfId="763" priority="763" stopIfTrue="1" operator="notEqual">
      <formula>BH44</formula>
    </cfRule>
    <cfRule type="expression" dxfId="762" priority="764" stopIfTrue="1">
      <formula>$G$9=5</formula>
    </cfRule>
  </conditionalFormatting>
  <conditionalFormatting sqref="BH44">
    <cfRule type="cellIs" dxfId="761" priority="761" stopIfTrue="1" operator="notEqual">
      <formula>AY54</formula>
    </cfRule>
    <cfRule type="expression" dxfId="760" priority="762" stopIfTrue="1">
      <formula>$G$9=5</formula>
    </cfRule>
  </conditionalFormatting>
  <conditionalFormatting sqref="BI44">
    <cfRule type="cellIs" dxfId="759" priority="759" stopIfTrue="1" operator="notEqual">
      <formula>AX54</formula>
    </cfRule>
    <cfRule type="expression" dxfId="758" priority="760" stopIfTrue="1">
      <formula>$G$9=5</formula>
    </cfRule>
  </conditionalFormatting>
  <conditionalFormatting sqref="AZ52">
    <cfRule type="cellIs" dxfId="757" priority="757" stopIfTrue="1" operator="notEqual">
      <formula>BG46</formula>
    </cfRule>
    <cfRule type="expression" dxfId="756" priority="758" stopIfTrue="1">
      <formula>$G$9=5</formula>
    </cfRule>
  </conditionalFormatting>
  <conditionalFormatting sqref="BA52">
    <cfRule type="cellIs" dxfId="755" priority="755" stopIfTrue="1" operator="notEqual">
      <formula>BF46</formula>
    </cfRule>
    <cfRule type="expression" dxfId="754" priority="756" stopIfTrue="1">
      <formula>$G$9=5</formula>
    </cfRule>
  </conditionalFormatting>
  <conditionalFormatting sqref="BF46">
    <cfRule type="cellIs" dxfId="753" priority="753" stopIfTrue="1" operator="notEqual">
      <formula>BA52</formula>
    </cfRule>
    <cfRule type="expression" dxfId="752" priority="754" stopIfTrue="1">
      <formula>$G$9=5</formula>
    </cfRule>
  </conditionalFormatting>
  <conditionalFormatting sqref="BG46">
    <cfRule type="cellIs" dxfId="751" priority="751" stopIfTrue="1" operator="notEqual">
      <formula>AZ52</formula>
    </cfRule>
    <cfRule type="expression" dxfId="750" priority="752" stopIfTrue="1">
      <formula>$G$9=5</formula>
    </cfRule>
  </conditionalFormatting>
  <conditionalFormatting sqref="BB50">
    <cfRule type="cellIs" dxfId="749" priority="749" stopIfTrue="1" operator="notEqual">
      <formula>BE48</formula>
    </cfRule>
    <cfRule type="expression" dxfId="748" priority="750" stopIfTrue="1">
      <formula>$G$9=5</formula>
    </cfRule>
  </conditionalFormatting>
  <conditionalFormatting sqref="BC50">
    <cfRule type="cellIs" dxfId="747" priority="747" stopIfTrue="1" operator="notEqual">
      <formula>BD48</formula>
    </cfRule>
    <cfRule type="expression" dxfId="746" priority="748" stopIfTrue="1">
      <formula>$G$9=5</formula>
    </cfRule>
  </conditionalFormatting>
  <conditionalFormatting sqref="BD48">
    <cfRule type="cellIs" dxfId="745" priority="745" stopIfTrue="1" operator="notEqual">
      <formula>BC50</formula>
    </cfRule>
    <cfRule type="expression" dxfId="744" priority="746" stopIfTrue="1">
      <formula>$G$9=5</formula>
    </cfRule>
  </conditionalFormatting>
  <conditionalFormatting sqref="BE48">
    <cfRule type="cellIs" dxfId="743" priority="743" stopIfTrue="1" operator="notEqual">
      <formula>BB50</formula>
    </cfRule>
    <cfRule type="expression" dxfId="742" priority="744" stopIfTrue="1">
      <formula>$G$9=5</formula>
    </cfRule>
  </conditionalFormatting>
  <conditionalFormatting sqref="BD62 AX56">
    <cfRule type="cellIs" dxfId="741" priority="741" stopIfTrue="1" operator="notEqual">
      <formula>BK44</formula>
    </cfRule>
    <cfRule type="expression" dxfId="740" priority="742" stopIfTrue="1">
      <formula>$G$9=6</formula>
    </cfRule>
  </conditionalFormatting>
  <conditionalFormatting sqref="BE62 AY56">
    <cfRule type="cellIs" dxfId="739" priority="739" stopIfTrue="1" operator="notEqual">
      <formula>BJ44</formula>
    </cfRule>
    <cfRule type="expression" dxfId="738" priority="740" stopIfTrue="1">
      <formula>$G$9=6</formula>
    </cfRule>
  </conditionalFormatting>
  <conditionalFormatting sqref="BP50 BJ44">
    <cfRule type="cellIs" dxfId="737" priority="737" stopIfTrue="1" operator="notEqual">
      <formula>AY56</formula>
    </cfRule>
    <cfRule type="expression" dxfId="736" priority="738" stopIfTrue="1">
      <formula>$G$9=6</formula>
    </cfRule>
  </conditionalFormatting>
  <conditionalFormatting sqref="BQ50 BK44">
    <cfRule type="cellIs" dxfId="735" priority="735" stopIfTrue="1" operator="notEqual">
      <formula>AX56</formula>
    </cfRule>
    <cfRule type="expression" dxfId="734" priority="736" stopIfTrue="1">
      <formula>$G$9=6</formula>
    </cfRule>
  </conditionalFormatting>
  <conditionalFormatting sqref="BB52">
    <cfRule type="cellIs" dxfId="733" priority="733" stopIfTrue="1" operator="notEqual">
      <formula>BG48</formula>
    </cfRule>
    <cfRule type="expression" dxfId="732" priority="734" stopIfTrue="1">
      <formula>$G$9=6</formula>
    </cfRule>
  </conditionalFormatting>
  <conditionalFormatting sqref="BC52">
    <cfRule type="cellIs" dxfId="731" priority="731" stopIfTrue="1" operator="notEqual">
      <formula>BF48</formula>
    </cfRule>
    <cfRule type="expression" dxfId="730" priority="732" stopIfTrue="1">
      <formula>$G$9=6</formula>
    </cfRule>
  </conditionalFormatting>
  <conditionalFormatting sqref="BF48">
    <cfRule type="cellIs" dxfId="729" priority="729" stopIfTrue="1" operator="notEqual">
      <formula>BC52</formula>
    </cfRule>
    <cfRule type="expression" dxfId="728" priority="730" stopIfTrue="1">
      <formula>$G$9=6</formula>
    </cfRule>
  </conditionalFormatting>
  <conditionalFormatting sqref="BG48">
    <cfRule type="cellIs" dxfId="727" priority="727" stopIfTrue="1" operator="notEqual">
      <formula>BB52</formula>
    </cfRule>
    <cfRule type="expression" dxfId="726" priority="728" stopIfTrue="1">
      <formula>$G$9=6</formula>
    </cfRule>
  </conditionalFormatting>
  <conditionalFormatting sqref="BH46">
    <cfRule type="cellIs" dxfId="725" priority="725" stopIfTrue="1" operator="notEqual">
      <formula>BA54</formula>
    </cfRule>
    <cfRule type="expression" dxfId="724" priority="726" stopIfTrue="1">
      <formula>$G$9=6</formula>
    </cfRule>
  </conditionalFormatting>
  <conditionalFormatting sqref="BI46">
    <cfRule type="cellIs" dxfId="723" priority="723" stopIfTrue="1" operator="notEqual">
      <formula>AZ54</formula>
    </cfRule>
    <cfRule type="expression" dxfId="722" priority="724" stopIfTrue="1">
      <formula>$G$9=6</formula>
    </cfRule>
  </conditionalFormatting>
  <conditionalFormatting sqref="AZ54">
    <cfRule type="cellIs" dxfId="721" priority="721" stopIfTrue="1" operator="notEqual">
      <formula>BI46</formula>
    </cfRule>
    <cfRule type="expression" dxfId="720" priority="722" stopIfTrue="1">
      <formula>$G$9=6</formula>
    </cfRule>
  </conditionalFormatting>
  <conditionalFormatting sqref="BA54">
    <cfRule type="cellIs" dxfId="719" priority="719" stopIfTrue="1" operator="notEqual">
      <formula>BH46</formula>
    </cfRule>
    <cfRule type="expression" dxfId="718" priority="720" stopIfTrue="1">
      <formula>$G$9=6</formula>
    </cfRule>
  </conditionalFormatting>
  <conditionalFormatting sqref="AX58">
    <cfRule type="cellIs" dxfId="717" priority="717" stopIfTrue="1" operator="notEqual">
      <formula>BM44</formula>
    </cfRule>
    <cfRule type="expression" dxfId="716" priority="718" stopIfTrue="1">
      <formula>$G$9=7</formula>
    </cfRule>
  </conditionalFormatting>
  <conditionalFormatting sqref="AY58">
    <cfRule type="cellIs" dxfId="715" priority="715" stopIfTrue="1" operator="notEqual">
      <formula>BL44</formula>
    </cfRule>
    <cfRule type="expression" dxfId="714" priority="716" stopIfTrue="1">
      <formula>$G$9=7</formula>
    </cfRule>
  </conditionalFormatting>
  <conditionalFormatting sqref="BL44">
    <cfRule type="cellIs" dxfId="713" priority="713" stopIfTrue="1" operator="notEqual">
      <formula>AY58</formula>
    </cfRule>
    <cfRule type="expression" dxfId="712" priority="714" stopIfTrue="1">
      <formula>$G$9=7</formula>
    </cfRule>
  </conditionalFormatting>
  <conditionalFormatting sqref="BM44">
    <cfRule type="cellIs" dxfId="711" priority="711" stopIfTrue="1" operator="notEqual">
      <formula>AX58</formula>
    </cfRule>
    <cfRule type="expression" dxfId="710" priority="712" stopIfTrue="1">
      <formula>$G$9=7</formula>
    </cfRule>
  </conditionalFormatting>
  <conditionalFormatting sqref="AZ56">
    <cfRule type="cellIs" dxfId="709" priority="709" stopIfTrue="1" operator="notEqual">
      <formula>BK46</formula>
    </cfRule>
    <cfRule type="expression" dxfId="708" priority="710" stopIfTrue="1">
      <formula>$G$9=7</formula>
    </cfRule>
  </conditionalFormatting>
  <conditionalFormatting sqref="BA56">
    <cfRule type="cellIs" dxfId="707" priority="707" stopIfTrue="1" operator="notEqual">
      <formula>BJ46</formula>
    </cfRule>
    <cfRule type="expression" dxfId="706" priority="708" stopIfTrue="1">
      <formula>$G$9=7</formula>
    </cfRule>
  </conditionalFormatting>
  <conditionalFormatting sqref="BJ46">
    <cfRule type="cellIs" dxfId="705" priority="705" stopIfTrue="1" operator="notEqual">
      <formula>BA56</formula>
    </cfRule>
    <cfRule type="expression" dxfId="704" priority="706" stopIfTrue="1">
      <formula>$G$9=7</formula>
    </cfRule>
  </conditionalFormatting>
  <conditionalFormatting sqref="BK46">
    <cfRule type="cellIs" dxfId="703" priority="703" stopIfTrue="1" operator="notEqual">
      <formula>AZ56</formula>
    </cfRule>
    <cfRule type="expression" dxfId="702" priority="704" stopIfTrue="1">
      <formula>$G$9=7</formula>
    </cfRule>
  </conditionalFormatting>
  <conditionalFormatting sqref="BB54">
    <cfRule type="cellIs" dxfId="701" priority="701" stopIfTrue="1" operator="notEqual">
      <formula>BI48</formula>
    </cfRule>
    <cfRule type="expression" dxfId="700" priority="702" stopIfTrue="1">
      <formula>$G$9=7</formula>
    </cfRule>
  </conditionalFormatting>
  <conditionalFormatting sqref="BC54">
    <cfRule type="cellIs" dxfId="699" priority="699" stopIfTrue="1" operator="notEqual">
      <formula>BH48</formula>
    </cfRule>
    <cfRule type="expression" dxfId="698" priority="700" stopIfTrue="1">
      <formula>$G$9=7</formula>
    </cfRule>
  </conditionalFormatting>
  <conditionalFormatting sqref="BD52">
    <cfRule type="cellIs" dxfId="697" priority="697" stopIfTrue="1" operator="notEqual">
      <formula>BG50</formula>
    </cfRule>
    <cfRule type="expression" dxfId="696" priority="698" stopIfTrue="1">
      <formula>$G$9=7</formula>
    </cfRule>
  </conditionalFormatting>
  <conditionalFormatting sqref="BE52">
    <cfRule type="cellIs" dxfId="695" priority="695" stopIfTrue="1" operator="notEqual">
      <formula>BF50</formula>
    </cfRule>
    <cfRule type="expression" dxfId="694" priority="696" stopIfTrue="1">
      <formula>$G$9=7</formula>
    </cfRule>
  </conditionalFormatting>
  <conditionalFormatting sqref="BF50">
    <cfRule type="cellIs" dxfId="693" priority="693" stopIfTrue="1" operator="notEqual">
      <formula>BE52</formula>
    </cfRule>
    <cfRule type="expression" dxfId="692" priority="694" stopIfTrue="1">
      <formula>$G$9=7</formula>
    </cfRule>
  </conditionalFormatting>
  <conditionalFormatting sqref="BG50">
    <cfRule type="cellIs" dxfId="691" priority="691" stopIfTrue="1" operator="notEqual">
      <formula>BD52</formula>
    </cfRule>
    <cfRule type="expression" dxfId="690" priority="692" stopIfTrue="1">
      <formula>$G$9=7</formula>
    </cfRule>
  </conditionalFormatting>
  <conditionalFormatting sqref="BH48">
    <cfRule type="cellIs" dxfId="689" priority="689" stopIfTrue="1" operator="notEqual">
      <formula>BC54</formula>
    </cfRule>
    <cfRule type="expression" dxfId="688" priority="690" stopIfTrue="1">
      <formula>$G$9=7</formula>
    </cfRule>
  </conditionalFormatting>
  <conditionalFormatting sqref="BI48">
    <cfRule type="cellIs" dxfId="687" priority="687" stopIfTrue="1" operator="notEqual">
      <formula>BB54</formula>
    </cfRule>
    <cfRule type="expression" dxfId="686" priority="688" stopIfTrue="1">
      <formula>$G$9=7</formula>
    </cfRule>
  </conditionalFormatting>
  <conditionalFormatting sqref="BD54">
    <cfRule type="cellIs" dxfId="685" priority="685" stopIfTrue="1" operator="notEqual">
      <formula>BI50</formula>
    </cfRule>
    <cfRule type="expression" dxfId="684" priority="686" stopIfTrue="1">
      <formula>$G$9=8</formula>
    </cfRule>
  </conditionalFormatting>
  <conditionalFormatting sqref="BE54">
    <cfRule type="cellIs" dxfId="683" priority="683" stopIfTrue="1" operator="notEqual">
      <formula>BH50</formula>
    </cfRule>
    <cfRule type="expression" dxfId="682" priority="684" stopIfTrue="1">
      <formula>$G$9=8</formula>
    </cfRule>
  </conditionalFormatting>
  <conditionalFormatting sqref="BH50">
    <cfRule type="cellIs" dxfId="681" priority="681" stopIfTrue="1" operator="notEqual">
      <formula>BE54</formula>
    </cfRule>
    <cfRule type="expression" dxfId="680" priority="682" stopIfTrue="1">
      <formula>$G$9=8</formula>
    </cfRule>
  </conditionalFormatting>
  <conditionalFormatting sqref="BI50">
    <cfRule type="cellIs" dxfId="679" priority="679" stopIfTrue="1" operator="notEqual">
      <formula>BD54</formula>
    </cfRule>
    <cfRule type="expression" dxfId="678" priority="680" stopIfTrue="1">
      <formula>$G$9=8</formula>
    </cfRule>
  </conditionalFormatting>
  <conditionalFormatting sqref="BJ48">
    <cfRule type="cellIs" dxfId="677" priority="677" stopIfTrue="1" operator="notEqual">
      <formula>BC56</formula>
    </cfRule>
    <cfRule type="expression" dxfId="676" priority="678" stopIfTrue="1">
      <formula>$G$9=8</formula>
    </cfRule>
  </conditionalFormatting>
  <conditionalFormatting sqref="BK48">
    <cfRule type="cellIs" dxfId="675" priority="675" stopIfTrue="1" operator="notEqual">
      <formula>BB56</formula>
    </cfRule>
    <cfRule type="expression" dxfId="674" priority="676" stopIfTrue="1">
      <formula>$G$9=8</formula>
    </cfRule>
  </conditionalFormatting>
  <conditionalFormatting sqref="BB56">
    <cfRule type="cellIs" dxfId="673" priority="673" stopIfTrue="1" operator="notEqual">
      <formula>BK48</formula>
    </cfRule>
    <cfRule type="expression" dxfId="672" priority="674" stopIfTrue="1">
      <formula>$G$9=8</formula>
    </cfRule>
  </conditionalFormatting>
  <conditionalFormatting sqref="BC56">
    <cfRule type="cellIs" dxfId="671" priority="671" stopIfTrue="1" operator="notEqual">
      <formula>BJ48</formula>
    </cfRule>
    <cfRule type="expression" dxfId="670" priority="672" stopIfTrue="1">
      <formula>$G$9=8</formula>
    </cfRule>
  </conditionalFormatting>
  <conditionalFormatting sqref="AZ58">
    <cfRule type="cellIs" dxfId="669" priority="669" stopIfTrue="1" operator="notEqual">
      <formula>BM46</formula>
    </cfRule>
    <cfRule type="expression" dxfId="668" priority="670" stopIfTrue="1">
      <formula>$G$9=8</formula>
    </cfRule>
  </conditionalFormatting>
  <conditionalFormatting sqref="BA58">
    <cfRule type="cellIs" dxfId="667" priority="667" stopIfTrue="1" operator="notEqual">
      <formula>BL46</formula>
    </cfRule>
    <cfRule type="expression" dxfId="666" priority="668" stopIfTrue="1">
      <formula>$G$9=8</formula>
    </cfRule>
  </conditionalFormatting>
  <conditionalFormatting sqref="AX60">
    <cfRule type="cellIs" dxfId="665" priority="665" stopIfTrue="1" operator="notEqual">
      <formula>BO44</formula>
    </cfRule>
    <cfRule type="expression" dxfId="664" priority="666" stopIfTrue="1">
      <formula>$G$9=8</formula>
    </cfRule>
  </conditionalFormatting>
  <conditionalFormatting sqref="AY60">
    <cfRule type="cellIs" dxfId="663" priority="663" stopIfTrue="1" operator="notEqual">
      <formula>BN44</formula>
    </cfRule>
    <cfRule type="expression" dxfId="662" priority="664" stopIfTrue="1">
      <formula>$G$9=8</formula>
    </cfRule>
  </conditionalFormatting>
  <conditionalFormatting sqref="BL46">
    <cfRule type="cellIs" dxfId="661" priority="661" stopIfTrue="1" operator="notEqual">
      <formula>BA58</formula>
    </cfRule>
    <cfRule type="expression" dxfId="660" priority="662" stopIfTrue="1">
      <formula>$G$9=8</formula>
    </cfRule>
  </conditionalFormatting>
  <conditionalFormatting sqref="BM46">
    <cfRule type="cellIs" dxfId="659" priority="659" stopIfTrue="1" operator="notEqual">
      <formula>AZ58</formula>
    </cfRule>
    <cfRule type="expression" dxfId="658" priority="660" stopIfTrue="1">
      <formula>$G$9=8</formula>
    </cfRule>
  </conditionalFormatting>
  <conditionalFormatting sqref="BN44">
    <cfRule type="cellIs" dxfId="657" priority="657" stopIfTrue="1" operator="notEqual">
      <formula>AY60</formula>
    </cfRule>
    <cfRule type="expression" dxfId="656" priority="658" stopIfTrue="1">
      <formula>$G$9=8</formula>
    </cfRule>
  </conditionalFormatting>
  <conditionalFormatting sqref="BO44">
    <cfRule type="cellIs" dxfId="655" priority="655" stopIfTrue="1" operator="notEqual">
      <formula>AX60</formula>
    </cfRule>
    <cfRule type="expression" dxfId="654" priority="656" stopIfTrue="1">
      <formula>$G$9=8</formula>
    </cfRule>
  </conditionalFormatting>
  <conditionalFormatting sqref="BN46">
    <cfRule type="cellIs" dxfId="653" priority="653" stopIfTrue="1" operator="notEqual">
      <formula>BA60</formula>
    </cfRule>
    <cfRule type="expression" dxfId="652" priority="654" stopIfTrue="1">
      <formula>$G$9=9</formula>
    </cfRule>
  </conditionalFormatting>
  <conditionalFormatting sqref="BO46">
    <cfRule type="cellIs" dxfId="651" priority="651" stopIfTrue="1" operator="notEqual">
      <formula>AZ60</formula>
    </cfRule>
    <cfRule type="expression" dxfId="650" priority="652" stopIfTrue="1">
      <formula>$G$9=9</formula>
    </cfRule>
  </conditionalFormatting>
  <conditionalFormatting sqref="AZ60">
    <cfRule type="cellIs" dxfId="649" priority="649" stopIfTrue="1" operator="notEqual">
      <formula>BO46</formula>
    </cfRule>
    <cfRule type="expression" dxfId="648" priority="650" stopIfTrue="1">
      <formula>$G$9=9</formula>
    </cfRule>
  </conditionalFormatting>
  <conditionalFormatting sqref="BA60">
    <cfRule type="cellIs" dxfId="647" priority="647" stopIfTrue="1" operator="notEqual">
      <formula>BN46</formula>
    </cfRule>
    <cfRule type="expression" dxfId="646" priority="648" stopIfTrue="1">
      <formula>$G$9=9</formula>
    </cfRule>
  </conditionalFormatting>
  <conditionalFormatting sqref="BB58">
    <cfRule type="cellIs" dxfId="645" priority="645" stopIfTrue="1" operator="notEqual">
      <formula>BM48</formula>
    </cfRule>
    <cfRule type="expression" dxfId="644" priority="646" stopIfTrue="1">
      <formula>$G$9=9</formula>
    </cfRule>
  </conditionalFormatting>
  <conditionalFormatting sqref="BC58">
    <cfRule type="cellIs" dxfId="643" priority="643" stopIfTrue="1" operator="notEqual">
      <formula>BL48</formula>
    </cfRule>
    <cfRule type="expression" dxfId="642" priority="644" stopIfTrue="1">
      <formula>$G$9=9</formula>
    </cfRule>
  </conditionalFormatting>
  <conditionalFormatting sqref="BD56">
    <cfRule type="cellIs" dxfId="641" priority="641" stopIfTrue="1" operator="notEqual">
      <formula>BK50</formula>
    </cfRule>
    <cfRule type="expression" dxfId="640" priority="642" stopIfTrue="1">
      <formula>$G$9=9</formula>
    </cfRule>
  </conditionalFormatting>
  <conditionalFormatting sqref="BE56">
    <cfRule type="cellIs" dxfId="639" priority="639" stopIfTrue="1" operator="notEqual">
      <formula>BJ50</formula>
    </cfRule>
    <cfRule type="expression" dxfId="638" priority="640" stopIfTrue="1">
      <formula>$G$9=9</formula>
    </cfRule>
  </conditionalFormatting>
  <conditionalFormatting sqref="BF54">
    <cfRule type="cellIs" dxfId="637" priority="637" stopIfTrue="1" operator="notEqual">
      <formula>BI52</formula>
    </cfRule>
    <cfRule type="expression" dxfId="636" priority="638" stopIfTrue="1">
      <formula>$G$9=9</formula>
    </cfRule>
  </conditionalFormatting>
  <conditionalFormatting sqref="BG54">
    <cfRule type="cellIs" dxfId="635" priority="635" stopIfTrue="1" operator="notEqual">
      <formula>BH52</formula>
    </cfRule>
    <cfRule type="expression" dxfId="634" priority="636" stopIfTrue="1">
      <formula>$G$9=9</formula>
    </cfRule>
  </conditionalFormatting>
  <conditionalFormatting sqref="BL48">
    <cfRule type="cellIs" dxfId="633" priority="633" stopIfTrue="1" operator="notEqual">
      <formula>BC58</formula>
    </cfRule>
    <cfRule type="expression" dxfId="632" priority="634" stopIfTrue="1">
      <formula>$G$9=9</formula>
    </cfRule>
  </conditionalFormatting>
  <conditionalFormatting sqref="BM48">
    <cfRule type="cellIs" dxfId="631" priority="631" stopIfTrue="1" operator="notEqual">
      <formula>BB58</formula>
    </cfRule>
    <cfRule type="expression" dxfId="630" priority="632" stopIfTrue="1">
      <formula>$G$9=9</formula>
    </cfRule>
  </conditionalFormatting>
  <conditionalFormatting sqref="BJ50">
    <cfRule type="cellIs" dxfId="629" priority="629" stopIfTrue="1" operator="notEqual">
      <formula>BE56</formula>
    </cfRule>
    <cfRule type="expression" dxfId="628" priority="630" stopIfTrue="1">
      <formula>$G$9=9</formula>
    </cfRule>
  </conditionalFormatting>
  <conditionalFormatting sqref="BK50">
    <cfRule type="cellIs" dxfId="627" priority="627" stopIfTrue="1" operator="notEqual">
      <formula>BD56</formula>
    </cfRule>
    <cfRule type="expression" dxfId="626" priority="628" stopIfTrue="1">
      <formula>$G$9=9</formula>
    </cfRule>
  </conditionalFormatting>
  <conditionalFormatting sqref="BH52">
    <cfRule type="cellIs" dxfId="625" priority="625" stopIfTrue="1" operator="notEqual">
      <formula>BG54</formula>
    </cfRule>
    <cfRule type="expression" dxfId="624" priority="626" stopIfTrue="1">
      <formula>$G$9=9</formula>
    </cfRule>
  </conditionalFormatting>
  <conditionalFormatting sqref="BI52">
    <cfRule type="cellIs" dxfId="623" priority="623" stopIfTrue="1" operator="notEqual">
      <formula>BF54</formula>
    </cfRule>
    <cfRule type="expression" dxfId="622" priority="624" stopIfTrue="1">
      <formula>$G$9=9</formula>
    </cfRule>
  </conditionalFormatting>
  <conditionalFormatting sqref="BH62">
    <cfRule type="cellIs" dxfId="621" priority="621" stopIfTrue="1" operator="notEqual">
      <formula>BQ54</formula>
    </cfRule>
    <cfRule type="expression" dxfId="620" priority="622" stopIfTrue="1">
      <formula>$G$9=10</formula>
    </cfRule>
  </conditionalFormatting>
  <conditionalFormatting sqref="BI62">
    <cfRule type="cellIs" dxfId="619" priority="619" stopIfTrue="1" operator="notEqual">
      <formula>BP54</formula>
    </cfRule>
    <cfRule type="expression" dxfId="618" priority="620" stopIfTrue="1">
      <formula>$G$9=10</formula>
    </cfRule>
  </conditionalFormatting>
  <conditionalFormatting sqref="BP54">
    <cfRule type="cellIs" dxfId="617" priority="617" stopIfTrue="1" operator="notEqual">
      <formula>BI62</formula>
    </cfRule>
    <cfRule type="expression" dxfId="616" priority="618" stopIfTrue="1">
      <formula>$G$9=10</formula>
    </cfRule>
  </conditionalFormatting>
  <conditionalFormatting sqref="BQ54">
    <cfRule type="cellIs" dxfId="615" priority="615" stopIfTrue="1" operator="notEqual">
      <formula>BH62</formula>
    </cfRule>
    <cfRule type="expression" dxfId="614" priority="616" stopIfTrue="1">
      <formula>$G$9=10</formula>
    </cfRule>
  </conditionalFormatting>
  <conditionalFormatting sqref="BF56">
    <cfRule type="cellIs" dxfId="613" priority="613" stopIfTrue="1" operator="notEqual">
      <formula>BK52</formula>
    </cfRule>
    <cfRule type="expression" dxfId="612" priority="614" stopIfTrue="1">
      <formula>$G$9=10</formula>
    </cfRule>
  </conditionalFormatting>
  <conditionalFormatting sqref="BG56">
    <cfRule type="cellIs" dxfId="611" priority="611" stopIfTrue="1" operator="notEqual">
      <formula>BJ52</formula>
    </cfRule>
    <cfRule type="expression" dxfId="610" priority="612" stopIfTrue="1">
      <formula>$G$9=10</formula>
    </cfRule>
  </conditionalFormatting>
  <conditionalFormatting sqref="BF58">
    <cfRule type="cellIs" dxfId="609" priority="609" stopIfTrue="1" operator="notEqual">
      <formula>BM52</formula>
    </cfRule>
    <cfRule type="expression" dxfId="608" priority="610" stopIfTrue="1">
      <formula>$G$9=11</formula>
    </cfRule>
  </conditionalFormatting>
  <conditionalFormatting sqref="BG58">
    <cfRule type="cellIs" dxfId="607" priority="607" stopIfTrue="1" operator="notEqual">
      <formula>BL52</formula>
    </cfRule>
    <cfRule type="expression" dxfId="606" priority="608" stopIfTrue="1">
      <formula>$G$9=11</formula>
    </cfRule>
  </conditionalFormatting>
  <conditionalFormatting sqref="BL52">
    <cfRule type="cellIs" dxfId="605" priority="605" stopIfTrue="1" operator="notEqual">
      <formula>BG58</formula>
    </cfRule>
    <cfRule type="expression" dxfId="604" priority="606" stopIfTrue="1">
      <formula>$G$9=11</formula>
    </cfRule>
  </conditionalFormatting>
  <conditionalFormatting sqref="BO54">
    <cfRule type="cellIs" dxfId="603" priority="603" stopIfTrue="1" operator="notEqual">
      <formula>BH60</formula>
    </cfRule>
    <cfRule type="expression" dxfId="602" priority="604" stopIfTrue="1">
      <formula>$G$9=13</formula>
    </cfRule>
  </conditionalFormatting>
  <conditionalFormatting sqref="BH60">
    <cfRule type="cellIs" dxfId="601" priority="601" stopIfTrue="1" operator="notEqual">
      <formula>BO54</formula>
    </cfRule>
    <cfRule type="expression" dxfId="600" priority="602" stopIfTrue="1">
      <formula>$G$9=13</formula>
    </cfRule>
  </conditionalFormatting>
  <conditionalFormatting sqref="BI60">
    <cfRule type="cellIs" dxfId="599" priority="599" stopIfTrue="1" operator="notEqual">
      <formula>BN54</formula>
    </cfRule>
    <cfRule type="expression" dxfId="598" priority="600" stopIfTrue="1">
      <formula>$G$9=13</formula>
    </cfRule>
  </conditionalFormatting>
  <conditionalFormatting sqref="BN54">
    <cfRule type="cellIs" dxfId="597" priority="597" stopIfTrue="1" operator="notEqual">
      <formula>BI60</formula>
    </cfRule>
    <cfRule type="expression" dxfId="596" priority="598" stopIfTrue="1">
      <formula>$G$9=13</formula>
    </cfRule>
  </conditionalFormatting>
  <conditionalFormatting sqref="BB60">
    <cfRule type="cellIs" dxfId="595" priority="595" stopIfTrue="1" operator="notEqual">
      <formula>BO48</formula>
    </cfRule>
    <cfRule type="expression" dxfId="594" priority="596" stopIfTrue="1">
      <formula>$G$9=10</formula>
    </cfRule>
  </conditionalFormatting>
  <conditionalFormatting sqref="BC60">
    <cfRule type="cellIs" dxfId="593" priority="593" stopIfTrue="1" operator="notEqual">
      <formula>BN48</formula>
    </cfRule>
    <cfRule type="expression" dxfId="592" priority="594" stopIfTrue="1">
      <formula>$G$9=10</formula>
    </cfRule>
  </conditionalFormatting>
  <conditionalFormatting sqref="BJ52">
    <cfRule type="cellIs" dxfId="591" priority="591" stopIfTrue="1" operator="notEqual">
      <formula>BG56</formula>
    </cfRule>
    <cfRule type="expression" dxfId="590" priority="592" stopIfTrue="1">
      <formula>$G$9=10</formula>
    </cfRule>
  </conditionalFormatting>
  <conditionalFormatting sqref="BK52">
    <cfRule type="cellIs" dxfId="589" priority="589" stopIfTrue="1" operator="notEqual">
      <formula>BF56</formula>
    </cfRule>
    <cfRule type="expression" dxfId="588" priority="590" stopIfTrue="1">
      <formula>$G$9=10</formula>
    </cfRule>
  </conditionalFormatting>
  <conditionalFormatting sqref="BN48">
    <cfRule type="cellIs" dxfId="587" priority="587" stopIfTrue="1" operator="notEqual">
      <formula>BC60</formula>
    </cfRule>
    <cfRule type="expression" dxfId="586" priority="588" stopIfTrue="1">
      <formula>$G$9=10</formula>
    </cfRule>
  </conditionalFormatting>
  <conditionalFormatting sqref="BO48">
    <cfRule type="cellIs" dxfId="585" priority="585" stopIfTrue="1" operator="notEqual">
      <formula>BB60</formula>
    </cfRule>
    <cfRule type="expression" dxfId="584" priority="586" stopIfTrue="1">
      <formula>$G$9=10</formula>
    </cfRule>
  </conditionalFormatting>
  <conditionalFormatting sqref="BD60">
    <cfRule type="cellIs" dxfId="583" priority="583" stopIfTrue="1" operator="notEqual">
      <formula>BO50</formula>
    </cfRule>
    <cfRule type="expression" dxfId="582" priority="584" stopIfTrue="1">
      <formula>$G$9=11</formula>
    </cfRule>
  </conditionalFormatting>
  <conditionalFormatting sqref="BE60">
    <cfRule type="cellIs" dxfId="581" priority="581" stopIfTrue="1" operator="notEqual">
      <formula>BN50</formula>
    </cfRule>
    <cfRule type="expression" dxfId="580" priority="582" stopIfTrue="1">
      <formula>$G$9=11</formula>
    </cfRule>
  </conditionalFormatting>
  <conditionalFormatting sqref="BN50">
    <cfRule type="cellIs" dxfId="579" priority="579" stopIfTrue="1" operator="notEqual">
      <formula>BE60</formula>
    </cfRule>
    <cfRule type="expression" dxfId="578" priority="580" stopIfTrue="1">
      <formula>$G$9=11</formula>
    </cfRule>
  </conditionalFormatting>
  <conditionalFormatting sqref="BO50">
    <cfRule type="cellIs" dxfId="577" priority="577" stopIfTrue="1" operator="notEqual">
      <formula>BD60</formula>
    </cfRule>
    <cfRule type="expression" dxfId="576" priority="578" stopIfTrue="1">
      <formula>$G$9=11</formula>
    </cfRule>
  </conditionalFormatting>
  <conditionalFormatting sqref="BM52">
    <cfRule type="cellIs" dxfId="575" priority="575" stopIfTrue="1" operator="notEqual">
      <formula>BF58</formula>
    </cfRule>
    <cfRule type="expression" dxfId="574" priority="576" stopIfTrue="1">
      <formula>$G$9=11</formula>
    </cfRule>
  </conditionalFormatting>
  <conditionalFormatting sqref="BJ54">
    <cfRule type="cellIs" dxfId="573" priority="573" stopIfTrue="1" operator="notEqual">
      <formula>BI56</formula>
    </cfRule>
    <cfRule type="expression" dxfId="572" priority="574" stopIfTrue="1">
      <formula>$G$9=11</formula>
    </cfRule>
  </conditionalFormatting>
  <conditionalFormatting sqref="BK54">
    <cfRule type="cellIs" dxfId="571" priority="571" stopIfTrue="1" operator="notEqual">
      <formula>BH56</formula>
    </cfRule>
    <cfRule type="expression" dxfId="570" priority="572" stopIfTrue="1">
      <formula>$G$9=11</formula>
    </cfRule>
  </conditionalFormatting>
  <conditionalFormatting sqref="BH56">
    <cfRule type="cellIs" dxfId="569" priority="569" stopIfTrue="1" operator="notEqual">
      <formula>BK54</formula>
    </cfRule>
    <cfRule type="expression" dxfId="568" priority="570" stopIfTrue="1">
      <formula>$G$9=11</formula>
    </cfRule>
  </conditionalFormatting>
  <conditionalFormatting sqref="BI56">
    <cfRule type="cellIs" dxfId="567" priority="567" stopIfTrue="1" operator="notEqual">
      <formula>BJ54</formula>
    </cfRule>
    <cfRule type="expression" dxfId="566" priority="568" stopIfTrue="1">
      <formula>$G$9=11</formula>
    </cfRule>
  </conditionalFormatting>
  <conditionalFormatting sqref="BF60">
    <cfRule type="cellIs" dxfId="565" priority="565" stopIfTrue="1" operator="notEqual">
      <formula>BO52</formula>
    </cfRule>
    <cfRule type="expression" dxfId="564" priority="566" stopIfTrue="1">
      <formula>$G$9=12</formula>
    </cfRule>
  </conditionalFormatting>
  <conditionalFormatting sqref="BG60">
    <cfRule type="cellIs" dxfId="563" priority="563" stopIfTrue="1" operator="notEqual">
      <formula>BN52</formula>
    </cfRule>
    <cfRule type="expression" dxfId="562" priority="564" stopIfTrue="1">
      <formula>$G$9=12</formula>
    </cfRule>
  </conditionalFormatting>
  <conditionalFormatting sqref="BN52">
    <cfRule type="cellIs" dxfId="561" priority="561" stopIfTrue="1" operator="notEqual">
      <formula>BG60</formula>
    </cfRule>
    <cfRule type="expression" dxfId="560" priority="562" stopIfTrue="1">
      <formula>$G$9=12</formula>
    </cfRule>
  </conditionalFormatting>
  <conditionalFormatting sqref="BO52">
    <cfRule type="cellIs" dxfId="559" priority="559" stopIfTrue="1" operator="notEqual">
      <formula>BF60</formula>
    </cfRule>
    <cfRule type="expression" dxfId="558" priority="560" stopIfTrue="1">
      <formula>$G$9=12</formula>
    </cfRule>
  </conditionalFormatting>
  <conditionalFormatting sqref="BL56">
    <cfRule type="cellIs" dxfId="557" priority="557" stopIfTrue="1" operator="notEqual">
      <formula>BK58</formula>
    </cfRule>
    <cfRule type="expression" dxfId="556" priority="558" stopIfTrue="1">
      <formula>$G$9=13</formula>
    </cfRule>
  </conditionalFormatting>
  <conditionalFormatting sqref="BM56">
    <cfRule type="cellIs" dxfId="555" priority="555" stopIfTrue="1" operator="notEqual">
      <formula>BJ58</formula>
    </cfRule>
    <cfRule type="expression" dxfId="554" priority="556" stopIfTrue="1">
      <formula>$G$9=13</formula>
    </cfRule>
  </conditionalFormatting>
  <conditionalFormatting sqref="BJ58">
    <cfRule type="cellIs" dxfId="553" priority="553" stopIfTrue="1" operator="notEqual">
      <formula>BM56</formula>
    </cfRule>
    <cfRule type="expression" dxfId="552" priority="554" stopIfTrue="1">
      <formula>$G$9=13</formula>
    </cfRule>
  </conditionalFormatting>
  <conditionalFormatting sqref="BK58">
    <cfRule type="cellIs" dxfId="551" priority="551" stopIfTrue="1" operator="notEqual">
      <formula>BL56</formula>
    </cfRule>
    <cfRule type="expression" dxfId="550" priority="552" stopIfTrue="1">
      <formula>$G$9=13</formula>
    </cfRule>
  </conditionalFormatting>
  <conditionalFormatting sqref="BL62">
    <cfRule type="cellIs" dxfId="549" priority="549" stopIfTrue="1" operator="notEqual">
      <formula>BQ58</formula>
    </cfRule>
    <cfRule type="expression" dxfId="548" priority="550" stopIfTrue="1">
      <formula>$G$9=14</formula>
    </cfRule>
  </conditionalFormatting>
  <conditionalFormatting sqref="BM62">
    <cfRule type="cellIs" dxfId="547" priority="547" stopIfTrue="1" operator="notEqual">
      <formula>BP58</formula>
    </cfRule>
    <cfRule type="expression" dxfId="546" priority="548" stopIfTrue="1">
      <formula>$G$9=14</formula>
    </cfRule>
  </conditionalFormatting>
  <conditionalFormatting sqref="BP58">
    <cfRule type="cellIs" dxfId="545" priority="545" stopIfTrue="1" operator="notEqual">
      <formula>BM62</formula>
    </cfRule>
    <cfRule type="expression" dxfId="544" priority="546" stopIfTrue="1">
      <formula>$G$9=14</formula>
    </cfRule>
  </conditionalFormatting>
  <conditionalFormatting sqref="BQ58">
    <cfRule type="cellIs" dxfId="543" priority="543" stopIfTrue="1" operator="notEqual">
      <formula>BL62</formula>
    </cfRule>
    <cfRule type="expression" dxfId="542" priority="544" stopIfTrue="1">
      <formula>$G$9=14</formula>
    </cfRule>
  </conditionalFormatting>
  <conditionalFormatting sqref="BL60">
    <cfRule type="cellIs" dxfId="541" priority="541" stopIfTrue="1" operator="notEqual">
      <formula>BO58</formula>
    </cfRule>
    <cfRule type="expression" dxfId="540" priority="542" stopIfTrue="1">
      <formula>$G$9=15</formula>
    </cfRule>
  </conditionalFormatting>
  <conditionalFormatting sqref="BM60">
    <cfRule type="cellIs" dxfId="539" priority="539" stopIfTrue="1" operator="notEqual">
      <formula>BN58</formula>
    </cfRule>
    <cfRule type="expression" dxfId="538" priority="540" stopIfTrue="1">
      <formula>$G$9=15</formula>
    </cfRule>
  </conditionalFormatting>
  <conditionalFormatting sqref="BN58">
    <cfRule type="cellIs" dxfId="537" priority="537" stopIfTrue="1" operator="notEqual">
      <formula>BM60</formula>
    </cfRule>
    <cfRule type="expression" dxfId="536" priority="538" stopIfTrue="1">
      <formula>$G$9=15</formula>
    </cfRule>
  </conditionalFormatting>
  <conditionalFormatting sqref="BO58">
    <cfRule type="cellIs" dxfId="535" priority="535" stopIfTrue="1" operator="notEqual">
      <formula>BL60</formula>
    </cfRule>
    <cfRule type="expression" dxfId="534" priority="536" stopIfTrue="1">
      <formula>$G$9=15</formula>
    </cfRule>
  </conditionalFormatting>
  <conditionalFormatting sqref="BN62">
    <cfRule type="cellIs" dxfId="533" priority="533" stopIfTrue="1" operator="notEqual">
      <formula>BQ60</formula>
    </cfRule>
    <cfRule type="expression" dxfId="532" priority="534" stopIfTrue="1">
      <formula>$G$9=16</formula>
    </cfRule>
  </conditionalFormatting>
  <conditionalFormatting sqref="BO62">
    <cfRule type="cellIs" dxfId="531" priority="531" stopIfTrue="1" operator="notEqual">
      <formula>BP60</formula>
    </cfRule>
    <cfRule type="expression" dxfId="530" priority="532" stopIfTrue="1">
      <formula>$G$9=16</formula>
    </cfRule>
  </conditionalFormatting>
  <conditionalFormatting sqref="BP60">
    <cfRule type="cellIs" dxfId="529" priority="529" stopIfTrue="1" operator="notEqual">
      <formula>BO62</formula>
    </cfRule>
    <cfRule type="expression" dxfId="528" priority="530" stopIfTrue="1">
      <formula>$G$9=16</formula>
    </cfRule>
  </conditionalFormatting>
  <conditionalFormatting sqref="BQ60">
    <cfRule type="cellIs" dxfId="527" priority="527" stopIfTrue="1" operator="notEqual">
      <formula>BN62</formula>
    </cfRule>
    <cfRule type="expression" dxfId="526" priority="528" stopIfTrue="1">
      <formula>$G$9=16</formula>
    </cfRule>
  </conditionalFormatting>
  <conditionalFormatting sqref="AX62">
    <cfRule type="cellIs" dxfId="525" priority="525" stopIfTrue="1" operator="notEqual">
      <formula>BQ44</formula>
    </cfRule>
    <cfRule type="expression" dxfId="524" priority="526" stopIfTrue="1">
      <formula>$G$9=17</formula>
    </cfRule>
  </conditionalFormatting>
  <conditionalFormatting sqref="AY62">
    <cfRule type="cellIs" dxfId="523" priority="523" stopIfTrue="1" operator="notEqual">
      <formula>BP44</formula>
    </cfRule>
    <cfRule type="expression" dxfId="522" priority="524" stopIfTrue="1">
      <formula>$G$9=17</formula>
    </cfRule>
  </conditionalFormatting>
  <conditionalFormatting sqref="BP44">
    <cfRule type="cellIs" dxfId="521" priority="521" stopIfTrue="1" operator="notEqual">
      <formula>AY62</formula>
    </cfRule>
    <cfRule type="expression" dxfId="520" priority="522" stopIfTrue="1">
      <formula>$G$9=17</formula>
    </cfRule>
  </conditionalFormatting>
  <conditionalFormatting sqref="BQ44">
    <cfRule type="cellIs" dxfId="519" priority="519" stopIfTrue="1" operator="notEqual">
      <formula>AX62</formula>
    </cfRule>
    <cfRule type="expression" dxfId="518" priority="520" stopIfTrue="1">
      <formula>$G$9=17</formula>
    </cfRule>
  </conditionalFormatting>
  <conditionalFormatting sqref="AD43:AE43">
    <cfRule type="cellIs" dxfId="517" priority="516" stopIfTrue="1" operator="equal">
      <formula>2</formula>
    </cfRule>
    <cfRule type="cellIs" dxfId="516" priority="517" stopIfTrue="1" operator="equal">
      <formula>1</formula>
    </cfRule>
    <cfRule type="expression" dxfId="515" priority="518" stopIfTrue="1">
      <formula>AD44+AE44&lt;3</formula>
    </cfRule>
  </conditionalFormatting>
  <conditionalFormatting sqref="AD44">
    <cfRule type="cellIs" dxfId="514" priority="514" stopIfTrue="1" operator="notEqual">
      <formula>AY24</formula>
    </cfRule>
    <cfRule type="expression" dxfId="513" priority="515" stopIfTrue="1">
      <formula>$N$7=14</formula>
    </cfRule>
  </conditionalFormatting>
  <conditionalFormatting sqref="AE44">
    <cfRule type="cellIs" dxfId="512" priority="512" stopIfTrue="1" operator="notEqual">
      <formula>AX24</formula>
    </cfRule>
    <cfRule type="expression" dxfId="511" priority="513" stopIfTrue="1">
      <formula>$N$7=14</formula>
    </cfRule>
  </conditionalFormatting>
  <conditionalFormatting sqref="AF45:AG45">
    <cfRule type="cellIs" dxfId="510" priority="509" stopIfTrue="1" operator="equal">
      <formula>2</formula>
    </cfRule>
    <cfRule type="cellIs" dxfId="509" priority="510" stopIfTrue="1" operator="equal">
      <formula>1</formula>
    </cfRule>
    <cfRule type="expression" dxfId="508" priority="511" stopIfTrue="1">
      <formula>AF46+AG46&lt;3</formula>
    </cfRule>
  </conditionalFormatting>
  <conditionalFormatting sqref="AF46">
    <cfRule type="cellIs" dxfId="507" priority="507" stopIfTrue="1" operator="notEqual">
      <formula>BA26</formula>
    </cfRule>
    <cfRule type="expression" dxfId="506" priority="508" stopIfTrue="1">
      <formula>$N$7=2</formula>
    </cfRule>
  </conditionalFormatting>
  <conditionalFormatting sqref="AG46">
    <cfRule type="cellIs" dxfId="505" priority="505" stopIfTrue="1" operator="notEqual">
      <formula>AZ26</formula>
    </cfRule>
    <cfRule type="expression" dxfId="504" priority="506" stopIfTrue="1">
      <formula>$N$7=2</formula>
    </cfRule>
  </conditionalFormatting>
  <conditionalFormatting sqref="AH47:AI47">
    <cfRule type="cellIs" dxfId="503" priority="502" stopIfTrue="1" operator="equal">
      <formula>2</formula>
    </cfRule>
    <cfRule type="cellIs" dxfId="502" priority="503" stopIfTrue="1" operator="equal">
      <formula>1</formula>
    </cfRule>
    <cfRule type="expression" dxfId="501" priority="504" stopIfTrue="1">
      <formula>AH48+AI48&lt;3</formula>
    </cfRule>
  </conditionalFormatting>
  <conditionalFormatting sqref="AH48">
    <cfRule type="cellIs" dxfId="500" priority="500" stopIfTrue="1" operator="notEqual">
      <formula>BC28</formula>
    </cfRule>
    <cfRule type="expression" dxfId="499" priority="501" stopIfTrue="1">
      <formula>$N$7=4</formula>
    </cfRule>
  </conditionalFormatting>
  <conditionalFormatting sqref="AI48">
    <cfRule type="cellIs" dxfId="498" priority="498" stopIfTrue="1" operator="notEqual">
      <formula>BB28</formula>
    </cfRule>
    <cfRule type="expression" dxfId="497" priority="499" stopIfTrue="1">
      <formula>$N$7=4</formula>
    </cfRule>
  </conditionalFormatting>
  <conditionalFormatting sqref="AJ49:AK49">
    <cfRule type="cellIs" dxfId="496" priority="495" stopIfTrue="1" operator="equal">
      <formula>2</formula>
    </cfRule>
    <cfRule type="cellIs" dxfId="495" priority="496" stopIfTrue="1" operator="equal">
      <formula>1</formula>
    </cfRule>
    <cfRule type="expression" dxfId="494" priority="497" stopIfTrue="1">
      <formula>AJ50+AK50&lt;3</formula>
    </cfRule>
  </conditionalFormatting>
  <conditionalFormatting sqref="AJ50">
    <cfRule type="cellIs" dxfId="493" priority="493" stopIfTrue="1" operator="notEqual">
      <formula>BE30</formula>
    </cfRule>
    <cfRule type="expression" dxfId="492" priority="494" stopIfTrue="1">
      <formula>$N$7=6</formula>
    </cfRule>
  </conditionalFormatting>
  <conditionalFormatting sqref="AK50">
    <cfRule type="cellIs" dxfId="491" priority="491" stopIfTrue="1" operator="notEqual">
      <formula>BD30</formula>
    </cfRule>
    <cfRule type="expression" dxfId="490" priority="492" stopIfTrue="1">
      <formula>$N$7=6</formula>
    </cfRule>
  </conditionalFormatting>
  <conditionalFormatting sqref="AL51:AM51">
    <cfRule type="cellIs" dxfId="489" priority="488" stopIfTrue="1" operator="equal">
      <formula>2</formula>
    </cfRule>
    <cfRule type="cellIs" dxfId="488" priority="489" stopIfTrue="1" operator="equal">
      <formula>1</formula>
    </cfRule>
    <cfRule type="expression" dxfId="487" priority="490" stopIfTrue="1">
      <formula>AL52+AM52&lt;3</formula>
    </cfRule>
  </conditionalFormatting>
  <conditionalFormatting sqref="AL52">
    <cfRule type="cellIs" dxfId="486" priority="486" stopIfTrue="1" operator="notEqual">
      <formula>BG32</formula>
    </cfRule>
    <cfRule type="expression" dxfId="485" priority="487" stopIfTrue="1">
      <formula>$N$7=8</formula>
    </cfRule>
  </conditionalFormatting>
  <conditionalFormatting sqref="AM52">
    <cfRule type="cellIs" dxfId="484" priority="484" stopIfTrue="1" operator="notEqual">
      <formula>BF32</formula>
    </cfRule>
    <cfRule type="expression" dxfId="483" priority="485" stopIfTrue="1">
      <formula>$N$7=8</formula>
    </cfRule>
  </conditionalFormatting>
  <conditionalFormatting sqref="AN53:AO53">
    <cfRule type="cellIs" dxfId="482" priority="481" stopIfTrue="1" operator="equal">
      <formula>2</formula>
    </cfRule>
    <cfRule type="cellIs" dxfId="481" priority="482" stopIfTrue="1" operator="equal">
      <formula>1</formula>
    </cfRule>
    <cfRule type="expression" dxfId="480" priority="483" stopIfTrue="1">
      <formula>AN54+AO54&lt;3</formula>
    </cfRule>
  </conditionalFormatting>
  <conditionalFormatting sqref="AN54">
    <cfRule type="cellIs" dxfId="479" priority="479" stopIfTrue="1" operator="notEqual">
      <formula>BI34</formula>
    </cfRule>
    <cfRule type="expression" dxfId="478" priority="480" stopIfTrue="1">
      <formula>$N$7=10</formula>
    </cfRule>
  </conditionalFormatting>
  <conditionalFormatting sqref="AO54">
    <cfRule type="cellIs" dxfId="477" priority="477" stopIfTrue="1" operator="notEqual">
      <formula>BH34</formula>
    </cfRule>
    <cfRule type="expression" dxfId="476" priority="478" stopIfTrue="1">
      <formula>$N$7=10</formula>
    </cfRule>
  </conditionalFormatting>
  <conditionalFormatting sqref="AP55:AQ55">
    <cfRule type="cellIs" dxfId="475" priority="474" stopIfTrue="1" operator="equal">
      <formula>2</formula>
    </cfRule>
    <cfRule type="cellIs" dxfId="474" priority="475" stopIfTrue="1" operator="equal">
      <formula>1</formula>
    </cfRule>
    <cfRule type="expression" dxfId="473" priority="476" stopIfTrue="1">
      <formula>AP56+AQ56&lt;3</formula>
    </cfRule>
  </conditionalFormatting>
  <conditionalFormatting sqref="AR57:AS57">
    <cfRule type="cellIs" dxfId="472" priority="471" stopIfTrue="1" operator="equal">
      <formula>2</formula>
    </cfRule>
    <cfRule type="cellIs" dxfId="471" priority="472" stopIfTrue="1" operator="equal">
      <formula>1</formula>
    </cfRule>
    <cfRule type="expression" dxfId="470" priority="473" stopIfTrue="1">
      <formula>AR58+AS58&lt;3</formula>
    </cfRule>
  </conditionalFormatting>
  <conditionalFormatting sqref="AR58">
    <cfRule type="cellIs" dxfId="469" priority="469" stopIfTrue="1" operator="notEqual">
      <formula>BM38</formula>
    </cfRule>
    <cfRule type="expression" dxfId="468" priority="470" stopIfTrue="1">
      <formula>$G$9=15</formula>
    </cfRule>
  </conditionalFormatting>
  <conditionalFormatting sqref="AS58">
    <cfRule type="cellIs" dxfId="467" priority="467" stopIfTrue="1" operator="notEqual">
      <formula>BL38</formula>
    </cfRule>
    <cfRule type="expression" dxfId="466" priority="468" stopIfTrue="1">
      <formula>$G$9=15</formula>
    </cfRule>
  </conditionalFormatting>
  <conditionalFormatting sqref="AT59:AU59">
    <cfRule type="cellIs" dxfId="465" priority="464" stopIfTrue="1" operator="equal">
      <formula>2</formula>
    </cfRule>
    <cfRule type="cellIs" dxfId="464" priority="465" stopIfTrue="1" operator="equal">
      <formula>1</formula>
    </cfRule>
    <cfRule type="expression" dxfId="463" priority="466" stopIfTrue="1">
      <formula>AT60+AU60&lt;3</formula>
    </cfRule>
  </conditionalFormatting>
  <conditionalFormatting sqref="AT60">
    <cfRule type="cellIs" dxfId="462" priority="462" stopIfTrue="1" operator="notEqual">
      <formula>BO40</formula>
    </cfRule>
    <cfRule type="expression" dxfId="461" priority="463" stopIfTrue="1">
      <formula>$G$9=15</formula>
    </cfRule>
  </conditionalFormatting>
  <conditionalFormatting sqref="AU60">
    <cfRule type="cellIs" dxfId="460" priority="460" stopIfTrue="1" operator="notEqual">
      <formula>BN40</formula>
    </cfRule>
    <cfRule type="expression" dxfId="459" priority="461" stopIfTrue="1">
      <formula>$G$9=15</formula>
    </cfRule>
  </conditionalFormatting>
  <conditionalFormatting sqref="AV61:AW61">
    <cfRule type="cellIs" dxfId="458" priority="457" stopIfTrue="1" operator="equal">
      <formula>2</formula>
    </cfRule>
    <cfRule type="cellIs" dxfId="457" priority="458" stopIfTrue="1" operator="equal">
      <formula>1</formula>
    </cfRule>
    <cfRule type="expression" dxfId="456" priority="459" stopIfTrue="1">
      <formula>AV62+AW62&lt;3</formula>
    </cfRule>
  </conditionalFormatting>
  <conditionalFormatting sqref="AV62">
    <cfRule type="cellIs" dxfId="455" priority="455" stopIfTrue="1" operator="notEqual">
      <formula>BQ42</formula>
    </cfRule>
    <cfRule type="expression" dxfId="454" priority="456" stopIfTrue="1">
      <formula>$G$9=15</formula>
    </cfRule>
  </conditionalFormatting>
  <conditionalFormatting sqref="AW62">
    <cfRule type="cellIs" dxfId="453" priority="453" stopIfTrue="1" operator="notEqual">
      <formula>BP42</formula>
    </cfRule>
    <cfRule type="expression" dxfId="452" priority="454" stopIfTrue="1">
      <formula>$G$9=15</formula>
    </cfRule>
  </conditionalFormatting>
  <conditionalFormatting sqref="K43:K62">
    <cfRule type="cellIs" dxfId="451" priority="451" stopIfTrue="1" operator="equal">
      <formula>#REF!</formula>
    </cfRule>
    <cfRule type="cellIs" dxfId="450" priority="452" stopIfTrue="1" operator="greaterThan">
      <formula>#REF!</formula>
    </cfRule>
  </conditionalFormatting>
  <conditionalFormatting sqref="P8">
    <cfRule type="cellIs" dxfId="449" priority="449" stopIfTrue="1" operator="notEqual">
      <formula>O10</formula>
    </cfRule>
    <cfRule type="expression" dxfId="448" priority="450" stopIfTrue="1">
      <formula>$Q$10=2</formula>
    </cfRule>
  </conditionalFormatting>
  <conditionalFormatting sqref="Q8">
    <cfRule type="cellIs" dxfId="447" priority="447" stopIfTrue="1" operator="notEqual">
      <formula>N10</formula>
    </cfRule>
    <cfRule type="expression" dxfId="446" priority="448" stopIfTrue="1">
      <formula>$Q$10=2</formula>
    </cfRule>
  </conditionalFormatting>
  <conditionalFormatting sqref="AP8">
    <cfRule type="cellIs" dxfId="445" priority="445" stopIfTrue="1" operator="notEqual">
      <formula>O36</formula>
    </cfRule>
    <cfRule type="expression" dxfId="444" priority="446" stopIfTrue="1">
      <formula>$N$7=2</formula>
    </cfRule>
  </conditionalFormatting>
  <conditionalFormatting sqref="AQ8">
    <cfRule type="cellIs" dxfId="443" priority="443" stopIfTrue="1" operator="notEqual">
      <formula>N36</formula>
    </cfRule>
    <cfRule type="expression" dxfId="442" priority="444" stopIfTrue="1">
      <formula>$N$7=2</formula>
    </cfRule>
  </conditionalFormatting>
  <conditionalFormatting sqref="P20">
    <cfRule type="cellIs" dxfId="441" priority="441" stopIfTrue="1" operator="notEqual">
      <formula>AA10</formula>
    </cfRule>
    <cfRule type="expression" dxfId="440" priority="442" stopIfTrue="1">
      <formula>$G$9=7</formula>
    </cfRule>
  </conditionalFormatting>
  <conditionalFormatting sqref="Q20">
    <cfRule type="cellIs" dxfId="439" priority="439" stopIfTrue="1" operator="notEqual">
      <formula>Z10</formula>
    </cfRule>
    <cfRule type="expression" dxfId="438" priority="440" stopIfTrue="1">
      <formula>$G$9=7</formula>
    </cfRule>
  </conditionalFormatting>
  <conditionalFormatting sqref="Z10">
    <cfRule type="cellIs" dxfId="437" priority="437" stopIfTrue="1" operator="notEqual">
      <formula>Q20</formula>
    </cfRule>
    <cfRule type="expression" dxfId="436" priority="438" stopIfTrue="1">
      <formula>$G$9=7</formula>
    </cfRule>
  </conditionalFormatting>
  <conditionalFormatting sqref="AA10">
    <cfRule type="cellIs" dxfId="435" priority="435" stopIfTrue="1" operator="notEqual">
      <formula>P20</formula>
    </cfRule>
    <cfRule type="expression" dxfId="434" priority="436" stopIfTrue="1">
      <formula>$G$9=7</formula>
    </cfRule>
  </conditionalFormatting>
  <conditionalFormatting sqref="N46">
    <cfRule type="cellIs" dxfId="433" priority="433" stopIfTrue="1" operator="notEqual">
      <formula>BA8</formula>
    </cfRule>
    <cfRule type="expression" dxfId="432" priority="434" stopIfTrue="1">
      <formula>$N$7=7</formula>
    </cfRule>
  </conditionalFormatting>
  <conditionalFormatting sqref="O46">
    <cfRule type="cellIs" dxfId="431" priority="431" stopIfTrue="1" operator="notEqual">
      <formula>AZ8</formula>
    </cfRule>
    <cfRule type="expression" dxfId="430" priority="432" stopIfTrue="1">
      <formula>$N$7=7</formula>
    </cfRule>
  </conditionalFormatting>
  <conditionalFormatting sqref="P50">
    <cfRule type="cellIs" dxfId="429" priority="429" stopIfTrue="1" operator="notEqual">
      <formula>BE10</formula>
    </cfRule>
    <cfRule type="expression" dxfId="428" priority="430" stopIfTrue="1">
      <formula>$N$7=10</formula>
    </cfRule>
  </conditionalFormatting>
  <conditionalFormatting sqref="Q50">
    <cfRule type="cellIs" dxfId="427" priority="427" stopIfTrue="1" operator="notEqual">
      <formula>BD10</formula>
    </cfRule>
    <cfRule type="expression" dxfId="426" priority="428" stopIfTrue="1">
      <formula>$N$7=10</formula>
    </cfRule>
  </conditionalFormatting>
  <conditionalFormatting sqref="N50">
    <cfRule type="cellIs" dxfId="425" priority="425" stopIfTrue="1" operator="notEqual">
      <formula>BE8</formula>
    </cfRule>
    <cfRule type="expression" dxfId="424" priority="426" stopIfTrue="1">
      <formula>$N$7=9</formula>
    </cfRule>
  </conditionalFormatting>
  <conditionalFormatting sqref="O50">
    <cfRule type="cellIs" dxfId="423" priority="423" stopIfTrue="1" operator="notEqual">
      <formula>BD8</formula>
    </cfRule>
    <cfRule type="expression" dxfId="422" priority="424" stopIfTrue="1">
      <formula>$N$7=9</formula>
    </cfRule>
  </conditionalFormatting>
  <conditionalFormatting sqref="P48">
    <cfRule type="cellIs" dxfId="421" priority="421" stopIfTrue="1" operator="notEqual">
      <formula>BC10</formula>
    </cfRule>
    <cfRule type="expression" dxfId="420" priority="422" stopIfTrue="1">
      <formula>$N$7=9</formula>
    </cfRule>
  </conditionalFormatting>
  <conditionalFormatting sqref="Q48">
    <cfRule type="cellIs" dxfId="419" priority="419" stopIfTrue="1" operator="notEqual">
      <formula>BB10</formula>
    </cfRule>
    <cfRule type="expression" dxfId="418" priority="420" stopIfTrue="1">
      <formula>$N$7=9</formula>
    </cfRule>
  </conditionalFormatting>
  <conditionalFormatting sqref="AP24">
    <cfRule type="cellIs" dxfId="417" priority="417" stopIfTrue="1" operator="notEqual">
      <formula>AE36</formula>
    </cfRule>
    <cfRule type="expression" dxfId="416" priority="418" stopIfTrue="1">
      <formula>$N$7=10</formula>
    </cfRule>
  </conditionalFormatting>
  <conditionalFormatting sqref="AQ24">
    <cfRule type="cellIs" dxfId="415" priority="415" stopIfTrue="1" operator="notEqual">
      <formula>AD36</formula>
    </cfRule>
    <cfRule type="expression" dxfId="414" priority="416" stopIfTrue="1">
      <formula>$N$7=10</formula>
    </cfRule>
  </conditionalFormatting>
  <conditionalFormatting sqref="BP26">
    <cfRule type="cellIs" dxfId="413" priority="413" stopIfTrue="1" operator="notEqual">
      <formula>AG62</formula>
    </cfRule>
    <cfRule type="expression" dxfId="412" priority="414" stopIfTrue="1">
      <formula>$N$7=10</formula>
    </cfRule>
  </conditionalFormatting>
  <conditionalFormatting sqref="BQ26">
    <cfRule type="cellIs" dxfId="411" priority="411" stopIfTrue="1" operator="notEqual">
      <formula>AF62</formula>
    </cfRule>
    <cfRule type="expression" dxfId="410" priority="412" stopIfTrue="1">
      <formula>$N$7=10</formula>
    </cfRule>
  </conditionalFormatting>
  <conditionalFormatting sqref="AD36">
    <cfRule type="cellIs" dxfId="409" priority="409" stopIfTrue="1" operator="notEqual">
      <formula>AQ24</formula>
    </cfRule>
    <cfRule type="expression" dxfId="408" priority="410" stopIfTrue="1">
      <formula>$N$7=10</formula>
    </cfRule>
  </conditionalFormatting>
  <conditionalFormatting sqref="AE36">
    <cfRule type="cellIs" dxfId="407" priority="407" stopIfTrue="1" operator="notEqual">
      <formula>AP24</formula>
    </cfRule>
    <cfRule type="expression" dxfId="406" priority="408" stopIfTrue="1">
      <formula>$N$7=10</formula>
    </cfRule>
  </conditionalFormatting>
  <conditionalFormatting sqref="AF62">
    <cfRule type="cellIs" dxfId="405" priority="405" stopIfTrue="1" operator="notEqual">
      <formula>BQ26</formula>
    </cfRule>
    <cfRule type="expression" dxfId="404" priority="406" stopIfTrue="1">
      <formula>$N$7=10</formula>
    </cfRule>
  </conditionalFormatting>
  <conditionalFormatting sqref="AG62">
    <cfRule type="cellIs" dxfId="403" priority="403" stopIfTrue="1" operator="notEqual">
      <formula>BP26</formula>
    </cfRule>
    <cfRule type="expression" dxfId="402" priority="404" stopIfTrue="1">
      <formula>$N$7=10</formula>
    </cfRule>
  </conditionalFormatting>
  <conditionalFormatting sqref="BJ8">
    <cfRule type="cellIs" dxfId="401" priority="401" stopIfTrue="1" operator="notEqual">
      <formula>O56</formula>
    </cfRule>
    <cfRule type="expression" dxfId="400" priority="402" stopIfTrue="1">
      <formula>$N$7=12</formula>
    </cfRule>
  </conditionalFormatting>
  <conditionalFormatting sqref="BK8">
    <cfRule type="cellIs" dxfId="399" priority="399" stopIfTrue="1" operator="notEqual">
      <formula>N56</formula>
    </cfRule>
    <cfRule type="expression" dxfId="398" priority="400" stopIfTrue="1">
      <formula>$N$7=12</formula>
    </cfRule>
  </conditionalFormatting>
  <conditionalFormatting sqref="BF12">
    <cfRule type="cellIs" dxfId="397" priority="397" stopIfTrue="1" operator="notEqual">
      <formula>S52</formula>
    </cfRule>
    <cfRule type="expression" dxfId="396" priority="398" stopIfTrue="1">
      <formula>$N$7=12</formula>
    </cfRule>
  </conditionalFormatting>
  <conditionalFormatting sqref="BG12">
    <cfRule type="cellIs" dxfId="395" priority="395" stopIfTrue="1" operator="notEqual">
      <formula>R52</formula>
    </cfRule>
    <cfRule type="expression" dxfId="394" priority="396" stopIfTrue="1">
      <formula>$N$7=12</formula>
    </cfRule>
  </conditionalFormatting>
  <conditionalFormatting sqref="BP30">
    <cfRule type="cellIs" dxfId="393" priority="393" stopIfTrue="1" operator="notEqual">
      <formula>AK62</formula>
    </cfRule>
    <cfRule type="expression" dxfId="392" priority="394" stopIfTrue="1">
      <formula>$N$7=12</formula>
    </cfRule>
  </conditionalFormatting>
  <conditionalFormatting sqref="BQ30">
    <cfRule type="cellIs" dxfId="391" priority="391" stopIfTrue="1" operator="notEqual">
      <formula>AJ62</formula>
    </cfRule>
    <cfRule type="expression" dxfId="390" priority="392" stopIfTrue="1">
      <formula>$N$7=12</formula>
    </cfRule>
  </conditionalFormatting>
  <conditionalFormatting sqref="R52">
    <cfRule type="cellIs" dxfId="389" priority="389" stopIfTrue="1" operator="notEqual">
      <formula>BG12</formula>
    </cfRule>
    <cfRule type="expression" dxfId="388" priority="390" stopIfTrue="1">
      <formula>$N$7=12</formula>
    </cfRule>
  </conditionalFormatting>
  <conditionalFormatting sqref="S52">
    <cfRule type="cellIs" dxfId="387" priority="387" stopIfTrue="1" operator="notEqual">
      <formula>BF12</formula>
    </cfRule>
    <cfRule type="expression" dxfId="386" priority="388" stopIfTrue="1">
      <formula>$N$7=12</formula>
    </cfRule>
  </conditionalFormatting>
  <conditionalFormatting sqref="AJ62">
    <cfRule type="cellIs" dxfId="385" priority="385" stopIfTrue="1" operator="notEqual">
      <formula>BQ30</formula>
    </cfRule>
    <cfRule type="expression" dxfId="384" priority="386" stopIfTrue="1">
      <formula>$N$7=12</formula>
    </cfRule>
  </conditionalFormatting>
  <conditionalFormatting sqref="AK62">
    <cfRule type="cellIs" dxfId="383" priority="383" stopIfTrue="1" operator="notEqual">
      <formula>BP30</formula>
    </cfRule>
    <cfRule type="expression" dxfId="382" priority="384" stopIfTrue="1">
      <formula>$N$7=12</formula>
    </cfRule>
  </conditionalFormatting>
  <conditionalFormatting sqref="AR30">
    <cfRule type="cellIs" dxfId="381" priority="381" stopIfTrue="1" operator="notEqual">
      <formula>AK38</formula>
    </cfRule>
    <cfRule type="expression" dxfId="380" priority="382" stopIfTrue="1">
      <formula>$N$7=14</formula>
    </cfRule>
  </conditionalFormatting>
  <conditionalFormatting sqref="AS30">
    <cfRule type="cellIs" dxfId="379" priority="379" stopIfTrue="1" operator="notEqual">
      <formula>AJ38</formula>
    </cfRule>
    <cfRule type="expression" dxfId="378" priority="380" stopIfTrue="1">
      <formula>$N$7=14</formula>
    </cfRule>
  </conditionalFormatting>
  <conditionalFormatting sqref="BQ34">
    <cfRule type="cellIs" dxfId="377" priority="377" stopIfTrue="1" operator="notEqual">
      <formula>AN62</formula>
    </cfRule>
    <cfRule type="expression" dxfId="376" priority="378" stopIfTrue="1">
      <formula>$N$7=14</formula>
    </cfRule>
  </conditionalFormatting>
  <conditionalFormatting sqref="BP34">
    <cfRule type="cellIs" dxfId="375" priority="375" stopIfTrue="1" operator="notEqual">
      <formula>AO62</formula>
    </cfRule>
    <cfRule type="expression" dxfId="374" priority="376" stopIfTrue="1">
      <formula>$N$7=14</formula>
    </cfRule>
  </conditionalFormatting>
  <conditionalFormatting sqref="AN62">
    <cfRule type="cellIs" dxfId="373" priority="373" stopIfTrue="1" operator="notEqual">
      <formula>BQ34</formula>
    </cfRule>
    <cfRule type="expression" dxfId="372" priority="374" stopIfTrue="1">
      <formula>$N$7=14</formula>
    </cfRule>
  </conditionalFormatting>
  <conditionalFormatting sqref="AO62">
    <cfRule type="cellIs" dxfId="371" priority="371" stopIfTrue="1" operator="notEqual">
      <formula>BP34</formula>
    </cfRule>
    <cfRule type="expression" dxfId="370" priority="372" stopIfTrue="1">
      <formula>$N$7=14</formula>
    </cfRule>
  </conditionalFormatting>
  <conditionalFormatting sqref="AJ38">
    <cfRule type="cellIs" dxfId="369" priority="369" stopIfTrue="1" operator="notEqual">
      <formula>AS30</formula>
    </cfRule>
    <cfRule type="expression" dxfId="368" priority="370" stopIfTrue="1">
      <formula>$N$7=14</formula>
    </cfRule>
  </conditionalFormatting>
  <conditionalFormatting sqref="AK38">
    <cfRule type="cellIs" dxfId="367" priority="367" stopIfTrue="1" operator="notEqual">
      <formula>AR30</formula>
    </cfRule>
    <cfRule type="expression" dxfId="366" priority="368" stopIfTrue="1">
      <formula>$N$7=14</formula>
    </cfRule>
  </conditionalFormatting>
  <conditionalFormatting sqref="O10">
    <cfRule type="cellIs" dxfId="365" priority="365" stopIfTrue="1" operator="notEqual">
      <formula>P8</formula>
    </cfRule>
    <cfRule type="expression" dxfId="364" priority="366" stopIfTrue="1">
      <formula>$G$9=3</formula>
    </cfRule>
  </conditionalFormatting>
  <conditionalFormatting sqref="N10">
    <cfRule type="cellIs" dxfId="363" priority="363" stopIfTrue="1" operator="notEqual">
      <formula>Q8</formula>
    </cfRule>
    <cfRule type="expression" dxfId="362" priority="364" stopIfTrue="1">
      <formula>$G$9=3</formula>
    </cfRule>
  </conditionalFormatting>
  <conditionalFormatting sqref="N22">
    <cfRule type="cellIs" dxfId="361" priority="361" stopIfTrue="1" operator="notEqual">
      <formula>AC8</formula>
    </cfRule>
    <cfRule type="expression" dxfId="360" priority="362" stopIfTrue="1">
      <formula>$G$9=9</formula>
    </cfRule>
  </conditionalFormatting>
  <conditionalFormatting sqref="O22">
    <cfRule type="cellIs" dxfId="359" priority="359" stopIfTrue="1" operator="notEqual">
      <formula>AB8</formula>
    </cfRule>
    <cfRule type="expression" dxfId="358" priority="360" stopIfTrue="1">
      <formula>$G$9=9</formula>
    </cfRule>
  </conditionalFormatting>
  <conditionalFormatting sqref="N26">
    <cfRule type="cellIs" dxfId="357" priority="357" stopIfTrue="1" operator="notEqual">
      <formula>AG8</formula>
    </cfRule>
    <cfRule type="expression" dxfId="356" priority="358" stopIfTrue="1">
      <formula>$G$9=11</formula>
    </cfRule>
  </conditionalFormatting>
  <conditionalFormatting sqref="O26">
    <cfRule type="cellIs" dxfId="355" priority="355" stopIfTrue="1" operator="notEqual">
      <formula>AF8</formula>
    </cfRule>
    <cfRule type="expression" dxfId="354" priority="356" stopIfTrue="1">
      <formula>$G$9=11</formula>
    </cfRule>
  </conditionalFormatting>
  <conditionalFormatting sqref="N30">
    <cfRule type="cellIs" dxfId="353" priority="353" stopIfTrue="1" operator="notEqual">
      <formula>AK8</formula>
    </cfRule>
    <cfRule type="expression" dxfId="352" priority="354" stopIfTrue="1">
      <formula>$G$9=14</formula>
    </cfRule>
  </conditionalFormatting>
  <conditionalFormatting sqref="O30">
    <cfRule type="cellIs" dxfId="351" priority="351" stopIfTrue="1" operator="notEqual">
      <formula>AJ8</formula>
    </cfRule>
    <cfRule type="expression" dxfId="350" priority="352" stopIfTrue="1">
      <formula>$G$9=14</formula>
    </cfRule>
  </conditionalFormatting>
  <conditionalFormatting sqref="P28">
    <cfRule type="cellIs" dxfId="349" priority="349" stopIfTrue="1" operator="notEqual">
      <formula>AI10</formula>
    </cfRule>
    <cfRule type="expression" dxfId="348" priority="350" stopIfTrue="1">
      <formula>$G$9=13</formula>
    </cfRule>
  </conditionalFormatting>
  <conditionalFormatting sqref="Q28">
    <cfRule type="cellIs" dxfId="347" priority="347" stopIfTrue="1" operator="notEqual">
      <formula>AH10</formula>
    </cfRule>
    <cfRule type="expression" dxfId="346" priority="348" stopIfTrue="1">
      <formula>$G$9=13</formula>
    </cfRule>
  </conditionalFormatting>
  <conditionalFormatting sqref="P30">
    <cfRule type="cellIs" dxfId="345" priority="345" stopIfTrue="1" operator="notEqual">
      <formula>AK10</formula>
    </cfRule>
    <cfRule type="expression" dxfId="344" priority="346" stopIfTrue="1">
      <formula>$G$9=14</formula>
    </cfRule>
  </conditionalFormatting>
  <conditionalFormatting sqref="Q30">
    <cfRule type="cellIs" dxfId="343" priority="343" stopIfTrue="1" operator="notEqual">
      <formula>AJ10</formula>
    </cfRule>
    <cfRule type="expression" dxfId="342" priority="344" stopIfTrue="1">
      <formula>$G$9=14</formula>
    </cfRule>
  </conditionalFormatting>
  <conditionalFormatting sqref="AL12">
    <cfRule type="cellIs" dxfId="341" priority="341" stopIfTrue="1" operator="notEqual">
      <formula>S32</formula>
    </cfRule>
    <cfRule type="expression" dxfId="340" priority="342" stopIfTrue="1">
      <formula>$G$9=16</formula>
    </cfRule>
  </conditionalFormatting>
  <conditionalFormatting sqref="AM12">
    <cfRule type="cellIs" dxfId="339" priority="339" stopIfTrue="1" operator="notEqual">
      <formula>R32</formula>
    </cfRule>
    <cfRule type="expression" dxfId="338" priority="340" stopIfTrue="1">
      <formula>$G$9=16</formula>
    </cfRule>
  </conditionalFormatting>
  <conditionalFormatting sqref="R32">
    <cfRule type="cellIs" dxfId="337" priority="337" stopIfTrue="1" operator="notEqual">
      <formula>AM12</formula>
    </cfRule>
    <cfRule type="expression" dxfId="336" priority="338" stopIfTrue="1">
      <formula>$G$9=16</formula>
    </cfRule>
  </conditionalFormatting>
  <conditionalFormatting sqref="S32">
    <cfRule type="cellIs" dxfId="335" priority="335" stopIfTrue="1" operator="notEqual">
      <formula>AL12</formula>
    </cfRule>
    <cfRule type="expression" dxfId="334" priority="336" stopIfTrue="1">
      <formula>$G$9=16</formula>
    </cfRule>
  </conditionalFormatting>
  <conditionalFormatting sqref="X34">
    <cfRule type="cellIs" dxfId="333" priority="333" stopIfTrue="1" operator="notEqual">
      <formula>AO18</formula>
    </cfRule>
    <cfRule type="expression" dxfId="332" priority="334" stopIfTrue="1">
      <formula>$G$9=2</formula>
    </cfRule>
  </conditionalFormatting>
  <conditionalFormatting sqref="Y34">
    <cfRule type="cellIs" dxfId="331" priority="331" stopIfTrue="1" operator="notEqual">
      <formula>AN18</formula>
    </cfRule>
    <cfRule type="expression" dxfId="330" priority="332" stopIfTrue="1">
      <formula>$G$9=2</formula>
    </cfRule>
  </conditionalFormatting>
  <conditionalFormatting sqref="Z34">
    <cfRule type="cellIs" dxfId="329" priority="329" stopIfTrue="1" operator="notEqual">
      <formula>AO20</formula>
    </cfRule>
    <cfRule type="expression" dxfId="328" priority="330" stopIfTrue="1">
      <formula>$G$9=3</formula>
    </cfRule>
  </conditionalFormatting>
  <conditionalFormatting sqref="AA34">
    <cfRule type="cellIs" dxfId="327" priority="327" stopIfTrue="1" operator="notEqual">
      <formula>AN20</formula>
    </cfRule>
    <cfRule type="expression" dxfId="326" priority="328" stopIfTrue="1">
      <formula>$G$9=3</formula>
    </cfRule>
  </conditionalFormatting>
  <conditionalFormatting sqref="AB34">
    <cfRule type="cellIs" dxfId="325" priority="325" stopIfTrue="1" operator="notEqual">
      <formula>AO22</formula>
    </cfRule>
    <cfRule type="expression" dxfId="324" priority="326" stopIfTrue="1">
      <formula>$G$9=5</formula>
    </cfRule>
  </conditionalFormatting>
  <conditionalFormatting sqref="AC34">
    <cfRule type="cellIs" dxfId="323" priority="323" stopIfTrue="1" operator="notEqual">
      <formula>AN22</formula>
    </cfRule>
    <cfRule type="expression" dxfId="322" priority="324" stopIfTrue="1">
      <formula>$G$9=5</formula>
    </cfRule>
  </conditionalFormatting>
  <conditionalFormatting sqref="AX36">
    <cfRule type="cellIs" dxfId="321" priority="321" stopIfTrue="1" operator="notEqual">
      <formula>AQ44</formula>
    </cfRule>
    <cfRule type="expression" dxfId="320" priority="322" stopIfTrue="1">
      <formula>$G$9=7</formula>
    </cfRule>
  </conditionalFormatting>
  <conditionalFormatting sqref="AY36">
    <cfRule type="cellIs" dxfId="319" priority="319" stopIfTrue="1" operator="notEqual">
      <formula>AP44</formula>
    </cfRule>
    <cfRule type="expression" dxfId="318" priority="320" stopIfTrue="1">
      <formula>$G$9=7</formula>
    </cfRule>
  </conditionalFormatting>
  <conditionalFormatting sqref="AT44">
    <cfRule type="cellIs" dxfId="317" priority="317" stopIfTrue="1" operator="notEqual">
      <formula>AY40</formula>
    </cfRule>
    <cfRule type="expression" dxfId="316" priority="318" stopIfTrue="1">
      <formula>$G$9=16</formula>
    </cfRule>
  </conditionalFormatting>
  <conditionalFormatting sqref="AU44">
    <cfRule type="cellIs" dxfId="315" priority="315" stopIfTrue="1" operator="notEqual">
      <formula>AX40</formula>
    </cfRule>
    <cfRule type="expression" dxfId="314" priority="316" stopIfTrue="1">
      <formula>$G$9=16</formula>
    </cfRule>
  </conditionalFormatting>
  <conditionalFormatting sqref="AT46">
    <cfRule type="cellIs" dxfId="313" priority="313" stopIfTrue="1" operator="notEqual">
      <formula>BA40</formula>
    </cfRule>
    <cfRule type="expression" dxfId="312" priority="314" stopIfTrue="1">
      <formula>$G$9=16</formula>
    </cfRule>
  </conditionalFormatting>
  <conditionalFormatting sqref="AU46">
    <cfRule type="cellIs" dxfId="311" priority="311" stopIfTrue="1" operator="notEqual">
      <formula>AZ40</formula>
    </cfRule>
    <cfRule type="expression" dxfId="310" priority="312" stopIfTrue="1">
      <formula>$G$9=16</formula>
    </cfRule>
  </conditionalFormatting>
  <conditionalFormatting sqref="AX38">
    <cfRule type="cellIs" dxfId="309" priority="309" stopIfTrue="1" operator="notEqual">
      <formula>AS44</formula>
    </cfRule>
    <cfRule type="expression" dxfId="308" priority="310" stopIfTrue="1">
      <formula>$G$9=7</formula>
    </cfRule>
  </conditionalFormatting>
  <conditionalFormatting sqref="AY38">
    <cfRule type="cellIs" dxfId="307" priority="307" stopIfTrue="1" operator="notEqual">
      <formula>AR44</formula>
    </cfRule>
    <cfRule type="expression" dxfId="306" priority="308" stopIfTrue="1">
      <formula>$G$9=7</formula>
    </cfRule>
  </conditionalFormatting>
  <conditionalFormatting sqref="AX40">
    <cfRule type="cellIs" dxfId="305" priority="305" stopIfTrue="1" operator="notEqual">
      <formula>AU44</formula>
    </cfRule>
    <cfRule type="expression" dxfId="304" priority="306" stopIfTrue="1">
      <formula>$G$9=7</formula>
    </cfRule>
  </conditionalFormatting>
  <conditionalFormatting sqref="AY40">
    <cfRule type="cellIs" dxfId="303" priority="303" stopIfTrue="1" operator="notEqual">
      <formula>AT44</formula>
    </cfRule>
    <cfRule type="expression" dxfId="302" priority="304" stopIfTrue="1">
      <formula>$G$9=7</formula>
    </cfRule>
  </conditionalFormatting>
  <conditionalFormatting sqref="AP52">
    <cfRule type="cellIs" dxfId="301" priority="301" stopIfTrue="1" operator="notEqual">
      <formula>BG36</formula>
    </cfRule>
    <cfRule type="expression" dxfId="300" priority="302" stopIfTrue="1">
      <formula>$G$9=9</formula>
    </cfRule>
  </conditionalFormatting>
  <conditionalFormatting sqref="AQ52">
    <cfRule type="cellIs" dxfId="299" priority="299" stopIfTrue="1" operator="notEqual">
      <formula>BF36</formula>
    </cfRule>
    <cfRule type="expression" dxfId="298" priority="300" stopIfTrue="1">
      <formula>$G$9=9</formula>
    </cfRule>
  </conditionalFormatting>
  <conditionalFormatting sqref="AP54">
    <cfRule type="cellIs" dxfId="297" priority="297" stopIfTrue="1" operator="notEqual">
      <formula>BI36</formula>
    </cfRule>
    <cfRule type="expression" dxfId="296" priority="298" stopIfTrue="1">
      <formula>$G$9=9</formula>
    </cfRule>
  </conditionalFormatting>
  <conditionalFormatting sqref="AQ54">
    <cfRule type="cellIs" dxfId="295" priority="295" stopIfTrue="1" operator="notEqual">
      <formula>BH36</formula>
    </cfRule>
    <cfRule type="expression" dxfId="294" priority="296" stopIfTrue="1">
      <formula>$G$9=9</formula>
    </cfRule>
  </conditionalFormatting>
  <conditionalFormatting sqref="AP56">
    <cfRule type="cellIs" dxfId="293" priority="293" stopIfTrue="1" operator="notEqual">
      <formula>BK36</formula>
    </cfRule>
    <cfRule type="expression" dxfId="292" priority="294" stopIfTrue="1">
      <formula>$G$9=9</formula>
    </cfRule>
  </conditionalFormatting>
  <conditionalFormatting sqref="AQ56">
    <cfRule type="cellIs" dxfId="291" priority="291" stopIfTrue="1" operator="notEqual">
      <formula>BJ36</formula>
    </cfRule>
    <cfRule type="expression" dxfId="290" priority="292" stopIfTrue="1">
      <formula>$G$9=9</formula>
    </cfRule>
  </conditionalFormatting>
  <conditionalFormatting sqref="AP58">
    <cfRule type="cellIs" dxfId="289" priority="289" stopIfTrue="1" operator="notEqual">
      <formula>BM36</formula>
    </cfRule>
    <cfRule type="expression" dxfId="288" priority="290" stopIfTrue="1">
      <formula>$G$9=9</formula>
    </cfRule>
  </conditionalFormatting>
  <conditionalFormatting sqref="AQ58">
    <cfRule type="cellIs" dxfId="287" priority="287" stopIfTrue="1" operator="notEqual">
      <formula>BL36</formula>
    </cfRule>
    <cfRule type="expression" dxfId="286" priority="288" stopIfTrue="1">
      <formula>$G$9=9</formula>
    </cfRule>
  </conditionalFormatting>
  <conditionalFormatting sqref="AP60">
    <cfRule type="cellIs" dxfId="285" priority="285" stopIfTrue="1" operator="notEqual">
      <formula>BO36</formula>
    </cfRule>
    <cfRule type="expression" dxfId="284" priority="286" stopIfTrue="1">
      <formula>$G$9=9</formula>
    </cfRule>
  </conditionalFormatting>
  <conditionalFormatting sqref="AQ60">
    <cfRule type="cellIs" dxfId="283" priority="283" stopIfTrue="1" operator="notEqual">
      <formula>BN36</formula>
    </cfRule>
    <cfRule type="expression" dxfId="282" priority="284" stopIfTrue="1">
      <formula>$G$9=9</formula>
    </cfRule>
  </conditionalFormatting>
  <conditionalFormatting sqref="AP62">
    <cfRule type="cellIs" dxfId="281" priority="281" stopIfTrue="1" operator="notEqual">
      <formula>BQ36</formula>
    </cfRule>
    <cfRule type="expression" dxfId="280" priority="282" stopIfTrue="1">
      <formula>$G$9=9</formula>
    </cfRule>
  </conditionalFormatting>
  <conditionalFormatting sqref="AQ62">
    <cfRule type="cellIs" dxfId="279" priority="279" stopIfTrue="1" operator="notEqual">
      <formula>BP36</formula>
    </cfRule>
    <cfRule type="expression" dxfId="278" priority="280" stopIfTrue="1">
      <formula>$G$9=9</formula>
    </cfRule>
  </conditionalFormatting>
  <conditionalFormatting sqref="BF36">
    <cfRule type="cellIs" dxfId="277" priority="277" stopIfTrue="1" operator="notEqual">
      <formula>AQ52</formula>
    </cfRule>
    <cfRule type="expression" dxfId="276" priority="278" stopIfTrue="1">
      <formula>$G$9=9</formula>
    </cfRule>
  </conditionalFormatting>
  <conditionalFormatting sqref="BG36">
    <cfRule type="cellIs" dxfId="275" priority="275" stopIfTrue="1" operator="notEqual">
      <formula>AP52</formula>
    </cfRule>
    <cfRule type="expression" dxfId="274" priority="276" stopIfTrue="1">
      <formula>$G$9=9</formula>
    </cfRule>
  </conditionalFormatting>
  <conditionalFormatting sqref="BH36">
    <cfRule type="cellIs" dxfId="273" priority="273" stopIfTrue="1" operator="notEqual">
      <formula>AQ54</formula>
    </cfRule>
    <cfRule type="expression" dxfId="272" priority="274" stopIfTrue="1">
      <formula>$G$9=9</formula>
    </cfRule>
  </conditionalFormatting>
  <conditionalFormatting sqref="BI36">
    <cfRule type="cellIs" dxfId="271" priority="271" stopIfTrue="1" operator="notEqual">
      <formula>AP54</formula>
    </cfRule>
    <cfRule type="expression" dxfId="270" priority="272" stopIfTrue="1">
      <formula>$G$9=9</formula>
    </cfRule>
  </conditionalFormatting>
  <conditionalFormatting sqref="BJ36">
    <cfRule type="cellIs" dxfId="269" priority="269" stopIfTrue="1" operator="notEqual">
      <formula>AQ56</formula>
    </cfRule>
    <cfRule type="expression" dxfId="268" priority="270" stopIfTrue="1">
      <formula>$G$9=9</formula>
    </cfRule>
  </conditionalFormatting>
  <conditionalFormatting sqref="BK36">
    <cfRule type="cellIs" dxfId="267" priority="267" stopIfTrue="1" operator="notEqual">
      <formula>AP56</formula>
    </cfRule>
    <cfRule type="expression" dxfId="266" priority="268" stopIfTrue="1">
      <formula>$G$9=9</formula>
    </cfRule>
  </conditionalFormatting>
  <conditionalFormatting sqref="BL36">
    <cfRule type="cellIs" dxfId="265" priority="265" stopIfTrue="1" operator="notEqual">
      <formula>AQ58</formula>
    </cfRule>
    <cfRule type="expression" dxfId="264" priority="266" stopIfTrue="1">
      <formula>$G$9=9</formula>
    </cfRule>
  </conditionalFormatting>
  <conditionalFormatting sqref="BM36">
    <cfRule type="cellIs" dxfId="263" priority="263" stopIfTrue="1" operator="notEqual">
      <formula>AP58</formula>
    </cfRule>
    <cfRule type="expression" dxfId="262" priority="264" stopIfTrue="1">
      <formula>$G$9=9</formula>
    </cfRule>
  </conditionalFormatting>
  <conditionalFormatting sqref="BN36">
    <cfRule type="cellIs" dxfId="261" priority="261" stopIfTrue="1" operator="notEqual">
      <formula>AQ60</formula>
    </cfRule>
    <cfRule type="expression" dxfId="260" priority="262" stopIfTrue="1">
      <formula>$G$9=9</formula>
    </cfRule>
  </conditionalFormatting>
  <conditionalFormatting sqref="BO36">
    <cfRule type="cellIs" dxfId="259" priority="259" stopIfTrue="1" operator="notEqual">
      <formula>AP60</formula>
    </cfRule>
    <cfRule type="expression" dxfId="258" priority="260" stopIfTrue="1">
      <formula>$G$9=9</formula>
    </cfRule>
  </conditionalFormatting>
  <conditionalFormatting sqref="BP36">
    <cfRule type="cellIs" dxfId="257" priority="257" stopIfTrue="1" operator="notEqual">
      <formula>AQ62</formula>
    </cfRule>
    <cfRule type="expression" dxfId="256" priority="258" stopIfTrue="1">
      <formula>$G$9=9</formula>
    </cfRule>
  </conditionalFormatting>
  <conditionalFormatting sqref="BQ36">
    <cfRule type="cellIs" dxfId="255" priority="255" stopIfTrue="1" operator="notEqual">
      <formula>AP62</formula>
    </cfRule>
    <cfRule type="expression" dxfId="254" priority="256" stopIfTrue="1">
      <formula>$G$9=9</formula>
    </cfRule>
  </conditionalFormatting>
  <conditionalFormatting sqref="AT62">
    <cfRule type="cellIs" dxfId="253" priority="253" stopIfTrue="1" operator="notEqual">
      <formula>BQ40</formula>
    </cfRule>
    <cfRule type="expression" dxfId="252" priority="254" stopIfTrue="1">
      <formula>$G$9=15</formula>
    </cfRule>
  </conditionalFormatting>
  <conditionalFormatting sqref="AU62">
    <cfRule type="cellIs" dxfId="251" priority="251" stopIfTrue="1" operator="notEqual">
      <formula>BP40</formula>
    </cfRule>
    <cfRule type="expression" dxfId="250" priority="252" stopIfTrue="1">
      <formula>$G$9=15</formula>
    </cfRule>
  </conditionalFormatting>
  <conditionalFormatting sqref="N18">
    <cfRule type="cellIs" dxfId="249" priority="249" stopIfTrue="1" operator="notEqual">
      <formula>Y8</formula>
    </cfRule>
    <cfRule type="expression" dxfId="248" priority="250" stopIfTrue="1">
      <formula>$G$9=7</formula>
    </cfRule>
  </conditionalFormatting>
  <conditionalFormatting sqref="O18">
    <cfRule type="cellIs" dxfId="247" priority="247" stopIfTrue="1" operator="notEqual">
      <formula>X8</formula>
    </cfRule>
    <cfRule type="expression" dxfId="246" priority="248" stopIfTrue="1">
      <formula>$G$9=7</formula>
    </cfRule>
  </conditionalFormatting>
  <conditionalFormatting sqref="AV26">
    <cfRule type="cellIs" dxfId="245" priority="245" stopIfTrue="1" operator="notEqual">
      <formula>AG42</formula>
    </cfRule>
    <cfRule type="expression" dxfId="244" priority="246" stopIfTrue="1">
      <formula>$N$7=14</formula>
    </cfRule>
  </conditionalFormatting>
  <conditionalFormatting sqref="AW26">
    <cfRule type="cellIs" dxfId="243" priority="243" stopIfTrue="1" operator="notEqual">
      <formula>AF42</formula>
    </cfRule>
    <cfRule type="expression" dxfId="242" priority="244" stopIfTrue="1">
      <formula>$N$7=14</formula>
    </cfRule>
  </conditionalFormatting>
  <conditionalFormatting sqref="P7:AQ7">
    <cfRule type="cellIs" dxfId="241" priority="240" stopIfTrue="1" operator="equal">
      <formula>2</formula>
    </cfRule>
    <cfRule type="cellIs" dxfId="240" priority="241" stopIfTrue="1" operator="equal">
      <formula>1</formula>
    </cfRule>
    <cfRule type="expression" dxfId="239" priority="242" stopIfTrue="1">
      <formula>P8+Q8&lt;3</formula>
    </cfRule>
  </conditionalFormatting>
  <conditionalFormatting sqref="AP15:AW15">
    <cfRule type="cellIs" dxfId="238" priority="237" stopIfTrue="1" operator="equal">
      <formula>2</formula>
    </cfRule>
    <cfRule type="cellIs" dxfId="237" priority="238" stopIfTrue="1" operator="equal">
      <formula>1</formula>
    </cfRule>
    <cfRule type="expression" dxfId="236" priority="239" stopIfTrue="1">
      <formula>AP16+AQ16&lt;3</formula>
    </cfRule>
  </conditionalFormatting>
  <conditionalFormatting sqref="AZ15:BQ15">
    <cfRule type="cellIs" dxfId="235" priority="234" stopIfTrue="1" operator="equal">
      <formula>2</formula>
    </cfRule>
    <cfRule type="cellIs" dxfId="234" priority="235" stopIfTrue="1" operator="equal">
      <formula>1</formula>
    </cfRule>
    <cfRule type="expression" dxfId="233" priority="236" stopIfTrue="1">
      <formula>AZ16+BA16&lt;3</formula>
    </cfRule>
  </conditionalFormatting>
  <conditionalFormatting sqref="AX15:AY15">
    <cfRule type="cellIs" dxfId="232" priority="231" stopIfTrue="1" operator="equal">
      <formula>2</formula>
    </cfRule>
    <cfRule type="cellIs" dxfId="231" priority="232" stopIfTrue="1" operator="equal">
      <formula>1</formula>
    </cfRule>
    <cfRule type="expression" dxfId="230" priority="233" stopIfTrue="1">
      <formula>AX16+AY16&lt;3</formula>
    </cfRule>
  </conditionalFormatting>
  <conditionalFormatting sqref="AP17:AW17">
    <cfRule type="cellIs" dxfId="229" priority="228" stopIfTrue="1" operator="equal">
      <formula>2</formula>
    </cfRule>
    <cfRule type="cellIs" dxfId="228" priority="229" stopIfTrue="1" operator="equal">
      <formula>1</formula>
    </cfRule>
    <cfRule type="expression" dxfId="227" priority="230" stopIfTrue="1">
      <formula>AP18+AQ18&lt;3</formula>
    </cfRule>
  </conditionalFormatting>
  <conditionalFormatting sqref="AZ17:BQ17">
    <cfRule type="cellIs" dxfId="226" priority="225" stopIfTrue="1" operator="equal">
      <formula>2</formula>
    </cfRule>
    <cfRule type="cellIs" dxfId="225" priority="226" stopIfTrue="1" operator="equal">
      <formula>1</formula>
    </cfRule>
    <cfRule type="expression" dxfId="224" priority="227" stopIfTrue="1">
      <formula>AZ18+BA18&lt;3</formula>
    </cfRule>
  </conditionalFormatting>
  <conditionalFormatting sqref="AX17:AY17">
    <cfRule type="cellIs" dxfId="223" priority="222" stopIfTrue="1" operator="equal">
      <formula>2</formula>
    </cfRule>
    <cfRule type="cellIs" dxfId="222" priority="223" stopIfTrue="1" operator="equal">
      <formula>1</formula>
    </cfRule>
    <cfRule type="expression" dxfId="221" priority="224" stopIfTrue="1">
      <formula>AX18+AY18&lt;3</formula>
    </cfRule>
  </conditionalFormatting>
  <conditionalFormatting sqref="AP19:AW19">
    <cfRule type="cellIs" dxfId="220" priority="219" stopIfTrue="1" operator="equal">
      <formula>2</formula>
    </cfRule>
    <cfRule type="cellIs" dxfId="219" priority="220" stopIfTrue="1" operator="equal">
      <formula>1</formula>
    </cfRule>
    <cfRule type="expression" dxfId="218" priority="221" stopIfTrue="1">
      <formula>AP20+AQ20&lt;3</formula>
    </cfRule>
  </conditionalFormatting>
  <conditionalFormatting sqref="AZ19:BQ19">
    <cfRule type="cellIs" dxfId="217" priority="216" stopIfTrue="1" operator="equal">
      <formula>2</formula>
    </cfRule>
    <cfRule type="cellIs" dxfId="216" priority="217" stopIfTrue="1" operator="equal">
      <formula>1</formula>
    </cfRule>
    <cfRule type="expression" dxfId="215" priority="218" stopIfTrue="1">
      <formula>AZ20+BA20&lt;3</formula>
    </cfRule>
  </conditionalFormatting>
  <conditionalFormatting sqref="AX19:AY19">
    <cfRule type="cellIs" dxfId="214" priority="213" stopIfTrue="1" operator="equal">
      <formula>2</formula>
    </cfRule>
    <cfRule type="cellIs" dxfId="213" priority="214" stopIfTrue="1" operator="equal">
      <formula>1</formula>
    </cfRule>
    <cfRule type="expression" dxfId="212" priority="215" stopIfTrue="1">
      <formula>AX20+AY20&lt;3</formula>
    </cfRule>
  </conditionalFormatting>
  <conditionalFormatting sqref="AP21:AW21">
    <cfRule type="cellIs" dxfId="211" priority="210" stopIfTrue="1" operator="equal">
      <formula>2</formula>
    </cfRule>
    <cfRule type="cellIs" dxfId="210" priority="211" stopIfTrue="1" operator="equal">
      <formula>1</formula>
    </cfRule>
    <cfRule type="expression" dxfId="209" priority="212" stopIfTrue="1">
      <formula>AP22+AQ22&lt;3</formula>
    </cfRule>
  </conditionalFormatting>
  <conditionalFormatting sqref="AZ21:BQ21">
    <cfRule type="cellIs" dxfId="208" priority="207" stopIfTrue="1" operator="equal">
      <formula>2</formula>
    </cfRule>
    <cfRule type="cellIs" dxfId="207" priority="208" stopIfTrue="1" operator="equal">
      <formula>1</formula>
    </cfRule>
    <cfRule type="expression" dxfId="206" priority="209" stopIfTrue="1">
      <formula>AZ22+BA22&lt;3</formula>
    </cfRule>
  </conditionalFormatting>
  <conditionalFormatting sqref="AX21:AY21">
    <cfRule type="cellIs" dxfId="205" priority="204" stopIfTrue="1" operator="equal">
      <formula>2</formula>
    </cfRule>
    <cfRule type="cellIs" dxfId="204" priority="205" stopIfTrue="1" operator="equal">
      <formula>1</formula>
    </cfRule>
    <cfRule type="expression" dxfId="203" priority="206" stopIfTrue="1">
      <formula>AX22+AY22&lt;3</formula>
    </cfRule>
  </conditionalFormatting>
  <conditionalFormatting sqref="AP23:AW23">
    <cfRule type="cellIs" dxfId="202" priority="201" stopIfTrue="1" operator="equal">
      <formula>2</formula>
    </cfRule>
    <cfRule type="cellIs" dxfId="201" priority="202" stopIfTrue="1" operator="equal">
      <formula>1</formula>
    </cfRule>
    <cfRule type="expression" dxfId="200" priority="203" stopIfTrue="1">
      <formula>AP24+AQ24&lt;3</formula>
    </cfRule>
  </conditionalFormatting>
  <conditionalFormatting sqref="AZ23:BQ23">
    <cfRule type="cellIs" dxfId="199" priority="198" stopIfTrue="1" operator="equal">
      <formula>2</formula>
    </cfRule>
    <cfRule type="cellIs" dxfId="198" priority="199" stopIfTrue="1" operator="equal">
      <formula>1</formula>
    </cfRule>
    <cfRule type="expression" dxfId="197" priority="200" stopIfTrue="1">
      <formula>AZ24+BA24&lt;3</formula>
    </cfRule>
  </conditionalFormatting>
  <conditionalFormatting sqref="AX23:AY23">
    <cfRule type="cellIs" dxfId="196" priority="195" stopIfTrue="1" operator="equal">
      <formula>2</formula>
    </cfRule>
    <cfRule type="cellIs" dxfId="195" priority="196" stopIfTrue="1" operator="equal">
      <formula>1</formula>
    </cfRule>
    <cfRule type="expression" dxfId="194" priority="197" stopIfTrue="1">
      <formula>AX24+AY24&lt;3</formula>
    </cfRule>
  </conditionalFormatting>
  <conditionalFormatting sqref="AP25:AW25">
    <cfRule type="cellIs" dxfId="193" priority="192" stopIfTrue="1" operator="equal">
      <formula>2</formula>
    </cfRule>
    <cfRule type="cellIs" dxfId="192" priority="193" stopIfTrue="1" operator="equal">
      <formula>1</formula>
    </cfRule>
    <cfRule type="expression" dxfId="191" priority="194" stopIfTrue="1">
      <formula>AP26+AQ26&lt;3</formula>
    </cfRule>
  </conditionalFormatting>
  <conditionalFormatting sqref="AZ25:BQ25">
    <cfRule type="cellIs" dxfId="190" priority="189" stopIfTrue="1" operator="equal">
      <formula>2</formula>
    </cfRule>
    <cfRule type="cellIs" dxfId="189" priority="190" stopIfTrue="1" operator="equal">
      <formula>1</formula>
    </cfRule>
    <cfRule type="expression" dxfId="188" priority="191" stopIfTrue="1">
      <formula>AZ26+BA26&lt;3</formula>
    </cfRule>
  </conditionalFormatting>
  <conditionalFormatting sqref="AX25:AY25">
    <cfRule type="cellIs" dxfId="187" priority="186" stopIfTrue="1" operator="equal">
      <formula>2</formula>
    </cfRule>
    <cfRule type="cellIs" dxfId="186" priority="187" stopIfTrue="1" operator="equal">
      <formula>1</formula>
    </cfRule>
    <cfRule type="expression" dxfId="185" priority="188" stopIfTrue="1">
      <formula>AX26+AY26&lt;3</formula>
    </cfRule>
  </conditionalFormatting>
  <conditionalFormatting sqref="AP27:AW27">
    <cfRule type="cellIs" dxfId="184" priority="183" stopIfTrue="1" operator="equal">
      <formula>2</formula>
    </cfRule>
    <cfRule type="cellIs" dxfId="183" priority="184" stopIfTrue="1" operator="equal">
      <formula>1</formula>
    </cfRule>
    <cfRule type="expression" dxfId="182" priority="185" stopIfTrue="1">
      <formula>AP28+AQ28&lt;3</formula>
    </cfRule>
  </conditionalFormatting>
  <conditionalFormatting sqref="AZ27:BQ27">
    <cfRule type="cellIs" dxfId="181" priority="180" stopIfTrue="1" operator="equal">
      <formula>2</formula>
    </cfRule>
    <cfRule type="cellIs" dxfId="180" priority="181" stopIfTrue="1" operator="equal">
      <formula>1</formula>
    </cfRule>
    <cfRule type="expression" dxfId="179" priority="182" stopIfTrue="1">
      <formula>AZ28+BA28&lt;3</formula>
    </cfRule>
  </conditionalFormatting>
  <conditionalFormatting sqref="AX27:AY27">
    <cfRule type="cellIs" dxfId="178" priority="177" stopIfTrue="1" operator="equal">
      <formula>2</formula>
    </cfRule>
    <cfRule type="cellIs" dxfId="177" priority="178" stopIfTrue="1" operator="equal">
      <formula>1</formula>
    </cfRule>
    <cfRule type="expression" dxfId="176" priority="179" stopIfTrue="1">
      <formula>AX28+AY28&lt;3</formula>
    </cfRule>
  </conditionalFormatting>
  <conditionalFormatting sqref="AP29:AW29">
    <cfRule type="cellIs" dxfId="175" priority="174" stopIfTrue="1" operator="equal">
      <formula>2</formula>
    </cfRule>
    <cfRule type="cellIs" dxfId="174" priority="175" stopIfTrue="1" operator="equal">
      <formula>1</formula>
    </cfRule>
    <cfRule type="expression" dxfId="173" priority="176" stopIfTrue="1">
      <formula>AP30+AQ30&lt;3</formula>
    </cfRule>
  </conditionalFormatting>
  <conditionalFormatting sqref="AZ29:BQ29">
    <cfRule type="cellIs" dxfId="172" priority="171" stopIfTrue="1" operator="equal">
      <formula>2</formula>
    </cfRule>
    <cfRule type="cellIs" dxfId="171" priority="172" stopIfTrue="1" operator="equal">
      <formula>1</formula>
    </cfRule>
    <cfRule type="expression" dxfId="170" priority="173" stopIfTrue="1">
      <formula>AZ30+BA30&lt;3</formula>
    </cfRule>
  </conditionalFormatting>
  <conditionalFormatting sqref="AX29:AY29">
    <cfRule type="cellIs" dxfId="169" priority="168" stopIfTrue="1" operator="equal">
      <formula>2</formula>
    </cfRule>
    <cfRule type="cellIs" dxfId="168" priority="169" stopIfTrue="1" operator="equal">
      <formula>1</formula>
    </cfRule>
    <cfRule type="expression" dxfId="167" priority="170" stopIfTrue="1">
      <formula>AX30+AY30&lt;3</formula>
    </cfRule>
  </conditionalFormatting>
  <conditionalFormatting sqref="AP31:AW31">
    <cfRule type="cellIs" dxfId="166" priority="165" stopIfTrue="1" operator="equal">
      <formula>2</formula>
    </cfRule>
    <cfRule type="cellIs" dxfId="165" priority="166" stopIfTrue="1" operator="equal">
      <formula>1</formula>
    </cfRule>
    <cfRule type="expression" dxfId="164" priority="167" stopIfTrue="1">
      <formula>AP32+AQ32&lt;3</formula>
    </cfRule>
  </conditionalFormatting>
  <conditionalFormatting sqref="AZ31:BQ31">
    <cfRule type="cellIs" dxfId="163" priority="162" stopIfTrue="1" operator="equal">
      <formula>2</formula>
    </cfRule>
    <cfRule type="cellIs" dxfId="162" priority="163" stopIfTrue="1" operator="equal">
      <formula>1</formula>
    </cfRule>
    <cfRule type="expression" dxfId="161" priority="164" stopIfTrue="1">
      <formula>AZ32+BA32&lt;3</formula>
    </cfRule>
  </conditionalFormatting>
  <conditionalFormatting sqref="AX31:AY31">
    <cfRule type="cellIs" dxfId="160" priority="159" stopIfTrue="1" operator="equal">
      <formula>2</formula>
    </cfRule>
    <cfRule type="cellIs" dxfId="159" priority="160" stopIfTrue="1" operator="equal">
      <formula>1</formula>
    </cfRule>
    <cfRule type="expression" dxfId="158" priority="161" stopIfTrue="1">
      <formula>AX32+AY32&lt;3</formula>
    </cfRule>
  </conditionalFormatting>
  <conditionalFormatting sqref="AP33:AW33">
    <cfRule type="cellIs" dxfId="157" priority="156" stopIfTrue="1" operator="equal">
      <formula>2</formula>
    </cfRule>
    <cfRule type="cellIs" dxfId="156" priority="157" stopIfTrue="1" operator="equal">
      <formula>1</formula>
    </cfRule>
    <cfRule type="expression" dxfId="155" priority="158" stopIfTrue="1">
      <formula>AP34+AQ34&lt;3</formula>
    </cfRule>
  </conditionalFormatting>
  <conditionalFormatting sqref="AZ33:BQ33">
    <cfRule type="cellIs" dxfId="154" priority="153" stopIfTrue="1" operator="equal">
      <formula>2</formula>
    </cfRule>
    <cfRule type="cellIs" dxfId="153" priority="154" stopIfTrue="1" operator="equal">
      <formula>1</formula>
    </cfRule>
    <cfRule type="expression" dxfId="152" priority="155" stopIfTrue="1">
      <formula>AZ34+BA34&lt;3</formula>
    </cfRule>
  </conditionalFormatting>
  <conditionalFormatting sqref="AX33:AY33">
    <cfRule type="cellIs" dxfId="151" priority="150" stopIfTrue="1" operator="equal">
      <formula>2</formula>
    </cfRule>
    <cfRule type="cellIs" dxfId="150" priority="151" stopIfTrue="1" operator="equal">
      <formula>1</formula>
    </cfRule>
    <cfRule type="expression" dxfId="149" priority="152" stopIfTrue="1">
      <formula>AX34+AY34&lt;3</formula>
    </cfRule>
  </conditionalFormatting>
  <conditionalFormatting sqref="AR35:AS35">
    <cfRule type="cellIs" dxfId="148" priority="147" stopIfTrue="1" operator="equal">
      <formula>2</formula>
    </cfRule>
    <cfRule type="cellIs" dxfId="147" priority="148" stopIfTrue="1" operator="equal">
      <formula>1</formula>
    </cfRule>
    <cfRule type="expression" dxfId="146" priority="149" stopIfTrue="1">
      <formula>AR36+AS36&lt;3</formula>
    </cfRule>
  </conditionalFormatting>
  <conditionalFormatting sqref="AZ41:BQ41">
    <cfRule type="cellIs" dxfId="145" priority="144" stopIfTrue="1" operator="equal">
      <formula>2</formula>
    </cfRule>
    <cfRule type="cellIs" dxfId="144" priority="145" stopIfTrue="1" operator="equal">
      <formula>1</formula>
    </cfRule>
    <cfRule type="expression" dxfId="143" priority="146" stopIfTrue="1">
      <formula>AZ42+BA42&lt;3</formula>
    </cfRule>
  </conditionalFormatting>
  <conditionalFormatting sqref="AX41:AY41">
    <cfRule type="cellIs" dxfId="142" priority="141" stopIfTrue="1" operator="equal">
      <formula>2</formula>
    </cfRule>
    <cfRule type="cellIs" dxfId="141" priority="142" stopIfTrue="1" operator="equal">
      <formula>1</formula>
    </cfRule>
    <cfRule type="expression" dxfId="140" priority="143" stopIfTrue="1">
      <formula>AX42+AY42&lt;3</formula>
    </cfRule>
  </conditionalFormatting>
  <conditionalFormatting sqref="AT37:AW37">
    <cfRule type="cellIs" dxfId="139" priority="138" stopIfTrue="1" operator="equal">
      <formula>2</formula>
    </cfRule>
    <cfRule type="cellIs" dxfId="138" priority="139" stopIfTrue="1" operator="equal">
      <formula>1</formula>
    </cfRule>
    <cfRule type="expression" dxfId="137" priority="140" stopIfTrue="1">
      <formula>AT38+AU38&lt;3</formula>
    </cfRule>
  </conditionalFormatting>
  <conditionalFormatting sqref="AZ37:BQ37">
    <cfRule type="cellIs" dxfId="136" priority="135" stopIfTrue="1" operator="equal">
      <formula>2</formula>
    </cfRule>
    <cfRule type="cellIs" dxfId="135" priority="136" stopIfTrue="1" operator="equal">
      <formula>1</formula>
    </cfRule>
    <cfRule type="expression" dxfId="134" priority="137" stopIfTrue="1">
      <formula>AZ38+BA38&lt;3</formula>
    </cfRule>
  </conditionalFormatting>
  <conditionalFormatting sqref="AX37:AY37">
    <cfRule type="cellIs" dxfId="133" priority="132" stopIfTrue="1" operator="equal">
      <formula>2</formula>
    </cfRule>
    <cfRule type="cellIs" dxfId="132" priority="133" stopIfTrue="1" operator="equal">
      <formula>1</formula>
    </cfRule>
    <cfRule type="expression" dxfId="131" priority="134" stopIfTrue="1">
      <formula>AX38+AY38&lt;3</formula>
    </cfRule>
  </conditionalFormatting>
  <conditionalFormatting sqref="AV39:AW39">
    <cfRule type="cellIs" dxfId="130" priority="129" stopIfTrue="1" operator="equal">
      <formula>2</formula>
    </cfRule>
    <cfRule type="cellIs" dxfId="129" priority="130" stopIfTrue="1" operator="equal">
      <formula>1</formula>
    </cfRule>
    <cfRule type="expression" dxfId="128" priority="131" stopIfTrue="1">
      <formula>AV40+AW40&lt;3</formula>
    </cfRule>
  </conditionalFormatting>
  <conditionalFormatting sqref="AZ39:BQ39">
    <cfRule type="cellIs" dxfId="127" priority="126" stopIfTrue="1" operator="equal">
      <formula>2</formula>
    </cfRule>
    <cfRule type="cellIs" dxfId="126" priority="127" stopIfTrue="1" operator="equal">
      <formula>1</formula>
    </cfRule>
    <cfRule type="expression" dxfId="125" priority="128" stopIfTrue="1">
      <formula>AZ40+BA40&lt;3</formula>
    </cfRule>
  </conditionalFormatting>
  <conditionalFormatting sqref="AX39:AY39">
    <cfRule type="cellIs" dxfId="124" priority="123" stopIfTrue="1" operator="equal">
      <formula>2</formula>
    </cfRule>
    <cfRule type="cellIs" dxfId="123" priority="124" stopIfTrue="1" operator="equal">
      <formula>1</formula>
    </cfRule>
    <cfRule type="expression" dxfId="122" priority="125" stopIfTrue="1">
      <formula>AX40+AY40&lt;3</formula>
    </cfRule>
  </conditionalFormatting>
  <conditionalFormatting sqref="AZ43:BO43">
    <cfRule type="cellIs" dxfId="121" priority="120" stopIfTrue="1" operator="equal">
      <formula>2</formula>
    </cfRule>
    <cfRule type="cellIs" dxfId="120" priority="121" stopIfTrue="1" operator="equal">
      <formula>1</formula>
    </cfRule>
    <cfRule type="expression" dxfId="119" priority="122" stopIfTrue="1">
      <formula>AZ44+BA44&lt;3</formula>
    </cfRule>
  </conditionalFormatting>
  <conditionalFormatting sqref="BP45:BQ45">
    <cfRule type="cellIs" dxfId="118" priority="117" stopIfTrue="1" operator="equal">
      <formula>2</formula>
    </cfRule>
    <cfRule type="cellIs" dxfId="117" priority="118" stopIfTrue="1" operator="equal">
      <formula>1</formula>
    </cfRule>
    <cfRule type="expression" dxfId="116" priority="119" stopIfTrue="1">
      <formula>BP46+BQ46&lt;3</formula>
    </cfRule>
  </conditionalFormatting>
  <conditionalFormatting sqref="BB45:BO45">
    <cfRule type="cellIs" dxfId="115" priority="114" stopIfTrue="1" operator="equal">
      <formula>2</formula>
    </cfRule>
    <cfRule type="cellIs" dxfId="114" priority="115" stopIfTrue="1" operator="equal">
      <formula>1</formula>
    </cfRule>
    <cfRule type="expression" dxfId="113" priority="116" stopIfTrue="1">
      <formula>BB46+BC46&lt;3</formula>
    </cfRule>
  </conditionalFormatting>
  <conditionalFormatting sqref="BP47:BQ47">
    <cfRule type="cellIs" dxfId="112" priority="111" stopIfTrue="1" operator="equal">
      <formula>2</formula>
    </cfRule>
    <cfRule type="cellIs" dxfId="111" priority="112" stopIfTrue="1" operator="equal">
      <formula>1</formula>
    </cfRule>
    <cfRule type="expression" dxfId="110" priority="113" stopIfTrue="1">
      <formula>BP48+BQ48&lt;3</formula>
    </cfRule>
  </conditionalFormatting>
  <conditionalFormatting sqref="BD47:BO47">
    <cfRule type="cellIs" dxfId="109" priority="108" stopIfTrue="1" operator="equal">
      <formula>2</formula>
    </cfRule>
    <cfRule type="cellIs" dxfId="108" priority="109" stopIfTrue="1" operator="equal">
      <formula>1</formula>
    </cfRule>
    <cfRule type="expression" dxfId="107" priority="110" stopIfTrue="1">
      <formula>BD48+BE48&lt;3</formula>
    </cfRule>
  </conditionalFormatting>
  <conditionalFormatting sqref="BP49:BQ49">
    <cfRule type="cellIs" dxfId="106" priority="105" stopIfTrue="1" operator="equal">
      <formula>2</formula>
    </cfRule>
    <cfRule type="cellIs" dxfId="105" priority="106" stopIfTrue="1" operator="equal">
      <formula>1</formula>
    </cfRule>
    <cfRule type="expression" dxfId="104" priority="107" stopIfTrue="1">
      <formula>BP50+BQ50&lt;3</formula>
    </cfRule>
  </conditionalFormatting>
  <conditionalFormatting sqref="BF49:BO49">
    <cfRule type="cellIs" dxfId="103" priority="102" stopIfTrue="1" operator="equal">
      <formula>2</formula>
    </cfRule>
    <cfRule type="cellIs" dxfId="102" priority="103" stopIfTrue="1" operator="equal">
      <formula>1</formula>
    </cfRule>
    <cfRule type="expression" dxfId="101" priority="104" stopIfTrue="1">
      <formula>BF50+BG50&lt;3</formula>
    </cfRule>
  </conditionalFormatting>
  <conditionalFormatting sqref="AH25:AO25">
    <cfRule type="cellIs" dxfId="100" priority="99" stopIfTrue="1" operator="equal">
      <formula>2</formula>
    </cfRule>
    <cfRule type="cellIs" dxfId="99" priority="100" stopIfTrue="1" operator="equal">
      <formula>1</formula>
    </cfRule>
    <cfRule type="expression" dxfId="98" priority="101" stopIfTrue="1">
      <formula>AH26+AI26&lt;3</formula>
    </cfRule>
  </conditionalFormatting>
  <conditionalFormatting sqref="R9:AO9">
    <cfRule type="cellIs" dxfId="97" priority="96" stopIfTrue="1" operator="equal">
      <formula>2</formula>
    </cfRule>
    <cfRule type="cellIs" dxfId="96" priority="97" stopIfTrue="1" operator="equal">
      <formula>1</formula>
    </cfRule>
    <cfRule type="expression" dxfId="95" priority="98" stopIfTrue="1">
      <formula>R10+S10&lt;3</formula>
    </cfRule>
  </conditionalFormatting>
  <conditionalFormatting sqref="T11:AO11">
    <cfRule type="cellIs" dxfId="94" priority="93" stopIfTrue="1" operator="equal">
      <formula>2</formula>
    </cfRule>
    <cfRule type="cellIs" dxfId="93" priority="94" stopIfTrue="1" operator="equal">
      <formula>1</formula>
    </cfRule>
    <cfRule type="expression" dxfId="92" priority="95" stopIfTrue="1">
      <formula>T12+U12&lt;3</formula>
    </cfRule>
  </conditionalFormatting>
  <conditionalFormatting sqref="V13:AO13">
    <cfRule type="cellIs" dxfId="91" priority="90" stopIfTrue="1" operator="equal">
      <formula>2</formula>
    </cfRule>
    <cfRule type="cellIs" dxfId="90" priority="91" stopIfTrue="1" operator="equal">
      <formula>1</formula>
    </cfRule>
    <cfRule type="expression" dxfId="89" priority="92" stopIfTrue="1">
      <formula>V14+W14&lt;3</formula>
    </cfRule>
  </conditionalFormatting>
  <conditionalFormatting sqref="X15:AO15">
    <cfRule type="cellIs" dxfId="88" priority="87" stopIfTrue="1" operator="equal">
      <formula>2</formula>
    </cfRule>
    <cfRule type="cellIs" dxfId="87" priority="88" stopIfTrue="1" operator="equal">
      <formula>1</formula>
    </cfRule>
    <cfRule type="expression" dxfId="86" priority="89" stopIfTrue="1">
      <formula>X16+Y16&lt;3</formula>
    </cfRule>
  </conditionalFormatting>
  <conditionalFormatting sqref="Z17:AO17">
    <cfRule type="cellIs" dxfId="85" priority="84" stopIfTrue="1" operator="equal">
      <formula>2</formula>
    </cfRule>
    <cfRule type="cellIs" dxfId="84" priority="85" stopIfTrue="1" operator="equal">
      <formula>1</formula>
    </cfRule>
    <cfRule type="expression" dxfId="83" priority="86" stopIfTrue="1">
      <formula>Z18+AA18&lt;3</formula>
    </cfRule>
  </conditionalFormatting>
  <conditionalFormatting sqref="AB19:AO19">
    <cfRule type="cellIs" dxfId="82" priority="81" stopIfTrue="1" operator="equal">
      <formula>2</formula>
    </cfRule>
    <cfRule type="cellIs" dxfId="81" priority="82" stopIfTrue="1" operator="equal">
      <formula>1</formula>
    </cfRule>
    <cfRule type="expression" dxfId="80" priority="83" stopIfTrue="1">
      <formula>AB20+AC20&lt;3</formula>
    </cfRule>
  </conditionalFormatting>
  <conditionalFormatting sqref="AD21:AO21">
    <cfRule type="cellIs" dxfId="79" priority="78" stopIfTrue="1" operator="equal">
      <formula>2</formula>
    </cfRule>
    <cfRule type="cellIs" dxfId="78" priority="79" stopIfTrue="1" operator="equal">
      <formula>1</formula>
    </cfRule>
    <cfRule type="expression" dxfId="77" priority="80" stopIfTrue="1">
      <formula>AD22+AE22&lt;3</formula>
    </cfRule>
  </conditionalFormatting>
  <conditionalFormatting sqref="AF23:AO23">
    <cfRule type="cellIs" dxfId="76" priority="75" stopIfTrue="1" operator="equal">
      <formula>2</formula>
    </cfRule>
    <cfRule type="cellIs" dxfId="75" priority="76" stopIfTrue="1" operator="equal">
      <formula>1</formula>
    </cfRule>
    <cfRule type="expression" dxfId="74" priority="77" stopIfTrue="1">
      <formula>AF24+AG24&lt;3</formula>
    </cfRule>
  </conditionalFormatting>
  <conditionalFormatting sqref="AJ27:AO27">
    <cfRule type="cellIs" dxfId="73" priority="72" stopIfTrue="1" operator="equal">
      <formula>2</formula>
    </cfRule>
    <cfRule type="cellIs" dxfId="72" priority="73" stopIfTrue="1" operator="equal">
      <formula>1</formula>
    </cfRule>
    <cfRule type="expression" dxfId="71" priority="74" stopIfTrue="1">
      <formula>AJ28+AK28&lt;3</formula>
    </cfRule>
  </conditionalFormatting>
  <conditionalFormatting sqref="AL29:AO29">
    <cfRule type="cellIs" dxfId="70" priority="69" stopIfTrue="1" operator="equal">
      <formula>2</formula>
    </cfRule>
    <cfRule type="cellIs" dxfId="69" priority="70" stopIfTrue="1" operator="equal">
      <formula>1</formula>
    </cfRule>
    <cfRule type="expression" dxfId="68" priority="71" stopIfTrue="1">
      <formula>AL30+AM30&lt;3</formula>
    </cfRule>
  </conditionalFormatting>
  <conditionalFormatting sqref="AN31:AO31">
    <cfRule type="cellIs" dxfId="67" priority="66" stopIfTrue="1" operator="equal">
      <formula>2</formula>
    </cfRule>
    <cfRule type="cellIs" dxfId="66" priority="67" stopIfTrue="1" operator="equal">
      <formula>1</formula>
    </cfRule>
    <cfRule type="expression" dxfId="65" priority="68" stopIfTrue="1">
      <formula>AN32+AO32&lt;3</formula>
    </cfRule>
  </conditionalFormatting>
  <conditionalFormatting sqref="N9:O9">
    <cfRule type="cellIs" dxfId="64" priority="63" stopIfTrue="1" operator="equal">
      <formula>2</formula>
    </cfRule>
    <cfRule type="cellIs" dxfId="63" priority="64" stopIfTrue="1" operator="equal">
      <formula>1</formula>
    </cfRule>
    <cfRule type="expression" dxfId="62" priority="65" stopIfTrue="1">
      <formula>N10+O10&lt;3</formula>
    </cfRule>
  </conditionalFormatting>
  <conditionalFormatting sqref="N11:Q11">
    <cfRule type="cellIs" dxfId="61" priority="60" stopIfTrue="1" operator="equal">
      <formula>2</formula>
    </cfRule>
    <cfRule type="cellIs" dxfId="60" priority="61" stopIfTrue="1" operator="equal">
      <formula>1</formula>
    </cfRule>
    <cfRule type="expression" dxfId="59" priority="62" stopIfTrue="1">
      <formula>N12+O12&lt;3</formula>
    </cfRule>
  </conditionalFormatting>
  <conditionalFormatting sqref="N13:S13">
    <cfRule type="cellIs" dxfId="58" priority="57" stopIfTrue="1" operator="equal">
      <formula>2</formula>
    </cfRule>
    <cfRule type="cellIs" dxfId="57" priority="58" stopIfTrue="1" operator="equal">
      <formula>1</formula>
    </cfRule>
    <cfRule type="expression" dxfId="56" priority="59" stopIfTrue="1">
      <formula>N14+O14&lt;3</formula>
    </cfRule>
  </conditionalFormatting>
  <conditionalFormatting sqref="N15:U15">
    <cfRule type="cellIs" dxfId="55" priority="54" stopIfTrue="1" operator="equal">
      <formula>2</formula>
    </cfRule>
    <cfRule type="cellIs" dxfId="54" priority="55" stopIfTrue="1" operator="equal">
      <formula>1</formula>
    </cfRule>
    <cfRule type="expression" dxfId="53" priority="56" stopIfTrue="1">
      <formula>N16+O16&lt;3</formula>
    </cfRule>
  </conditionalFormatting>
  <conditionalFormatting sqref="N17:W17">
    <cfRule type="cellIs" dxfId="52" priority="51" stopIfTrue="1" operator="equal">
      <formula>2</formula>
    </cfRule>
    <cfRule type="cellIs" dxfId="51" priority="52" stopIfTrue="1" operator="equal">
      <formula>1</formula>
    </cfRule>
    <cfRule type="expression" dxfId="50" priority="53" stopIfTrue="1">
      <formula>N18+O18&lt;3</formula>
    </cfRule>
  </conditionalFormatting>
  <conditionalFormatting sqref="N19:Y19">
    <cfRule type="cellIs" dxfId="49" priority="48" stopIfTrue="1" operator="equal">
      <formula>2</formula>
    </cfRule>
    <cfRule type="cellIs" dxfId="48" priority="49" stopIfTrue="1" operator="equal">
      <formula>1</formula>
    </cfRule>
    <cfRule type="expression" dxfId="47" priority="50" stopIfTrue="1">
      <formula>N20+O20&lt;3</formula>
    </cfRule>
  </conditionalFormatting>
  <conditionalFormatting sqref="N21:AA21">
    <cfRule type="cellIs" dxfId="46" priority="45" stopIfTrue="1" operator="equal">
      <formula>2</formula>
    </cfRule>
    <cfRule type="cellIs" dxfId="45" priority="46" stopIfTrue="1" operator="equal">
      <formula>1</formula>
    </cfRule>
    <cfRule type="expression" dxfId="44" priority="47" stopIfTrue="1">
      <formula>N22+O22&lt;3</formula>
    </cfRule>
  </conditionalFormatting>
  <conditionalFormatting sqref="N23:AC23">
    <cfRule type="cellIs" dxfId="43" priority="42" stopIfTrue="1" operator="equal">
      <formula>2</formula>
    </cfRule>
    <cfRule type="cellIs" dxfId="42" priority="43" stopIfTrue="1" operator="equal">
      <formula>1</formula>
    </cfRule>
    <cfRule type="expression" dxfId="41" priority="44" stopIfTrue="1">
      <formula>N24+O24&lt;3</formula>
    </cfRule>
  </conditionalFormatting>
  <conditionalFormatting sqref="N25:AE25">
    <cfRule type="cellIs" dxfId="40" priority="39" stopIfTrue="1" operator="equal">
      <formula>2</formula>
    </cfRule>
    <cfRule type="cellIs" dxfId="39" priority="40" stopIfTrue="1" operator="equal">
      <formula>1</formula>
    </cfRule>
    <cfRule type="expression" dxfId="38" priority="41" stopIfTrue="1">
      <formula>N26+O26&lt;3</formula>
    </cfRule>
  </conditionalFormatting>
  <conditionalFormatting sqref="N27:AG27">
    <cfRule type="cellIs" dxfId="37" priority="36" stopIfTrue="1" operator="equal">
      <formula>2</formula>
    </cfRule>
    <cfRule type="cellIs" dxfId="36" priority="37" stopIfTrue="1" operator="equal">
      <formula>1</formula>
    </cfRule>
    <cfRule type="expression" dxfId="35" priority="38" stopIfTrue="1">
      <formula>N28+O28&lt;3</formula>
    </cfRule>
  </conditionalFormatting>
  <conditionalFormatting sqref="N29:AI29">
    <cfRule type="cellIs" dxfId="34" priority="33" stopIfTrue="1" operator="equal">
      <formula>2</formula>
    </cfRule>
    <cfRule type="cellIs" dxfId="33" priority="34" stopIfTrue="1" operator="equal">
      <formula>1</formula>
    </cfRule>
    <cfRule type="expression" dxfId="32" priority="35" stopIfTrue="1">
      <formula>N30+O30&lt;3</formula>
    </cfRule>
  </conditionalFormatting>
  <conditionalFormatting sqref="N31:AK31">
    <cfRule type="cellIs" dxfId="31" priority="30" stopIfTrue="1" operator="equal">
      <formula>2</formula>
    </cfRule>
    <cfRule type="cellIs" dxfId="30" priority="31" stopIfTrue="1" operator="equal">
      <formula>1</formula>
    </cfRule>
    <cfRule type="expression" dxfId="29" priority="32" stopIfTrue="1">
      <formula>N32+O32&lt;3</formula>
    </cfRule>
  </conditionalFormatting>
  <conditionalFormatting sqref="N33:AM33">
    <cfRule type="cellIs" dxfId="28" priority="27" stopIfTrue="1" operator="equal">
      <formula>2</formula>
    </cfRule>
    <cfRule type="cellIs" dxfId="27" priority="28" stopIfTrue="1" operator="equal">
      <formula>1</formula>
    </cfRule>
    <cfRule type="expression" dxfId="26" priority="29" stopIfTrue="1">
      <formula>N34+O34&lt;3</formula>
    </cfRule>
  </conditionalFormatting>
  <conditionalFormatting sqref="AT35:BQ35">
    <cfRule type="cellIs" dxfId="25" priority="24" stopIfTrue="1" operator="equal">
      <formula>2</formula>
    </cfRule>
    <cfRule type="cellIs" dxfId="24" priority="25" stopIfTrue="1" operator="equal">
      <formula>1</formula>
    </cfRule>
    <cfRule type="expression" dxfId="23" priority="26" stopIfTrue="1">
      <formula>AT36+AU36&lt;3</formula>
    </cfRule>
  </conditionalFormatting>
  <conditionalFormatting sqref="AR7:BQ7">
    <cfRule type="cellIs" dxfId="22" priority="21" stopIfTrue="1" operator="equal">
      <formula>2</formula>
    </cfRule>
    <cfRule type="cellIs" dxfId="21" priority="22" stopIfTrue="1" operator="equal">
      <formula>1</formula>
    </cfRule>
    <cfRule type="expression" dxfId="20" priority="23" stopIfTrue="1">
      <formula>AR8+AS8&lt;3</formula>
    </cfRule>
  </conditionalFormatting>
  <conditionalFormatting sqref="AP9:AQ9">
    <cfRule type="cellIs" dxfId="19" priority="18" stopIfTrue="1" operator="equal">
      <formula>2</formula>
    </cfRule>
    <cfRule type="cellIs" dxfId="18" priority="19" stopIfTrue="1" operator="equal">
      <formula>1</formula>
    </cfRule>
    <cfRule type="expression" dxfId="17" priority="20" stopIfTrue="1">
      <formula>AP10+AQ10&lt;3</formula>
    </cfRule>
  </conditionalFormatting>
  <conditionalFormatting sqref="AR9:BQ9">
    <cfRule type="cellIs" dxfId="16" priority="15" stopIfTrue="1" operator="equal">
      <formula>2</formula>
    </cfRule>
    <cfRule type="cellIs" dxfId="15" priority="16" stopIfTrue="1" operator="equal">
      <formula>1</formula>
    </cfRule>
    <cfRule type="expression" dxfId="14" priority="17" stopIfTrue="1">
      <formula>AR10+AS10&lt;3</formula>
    </cfRule>
  </conditionalFormatting>
  <conditionalFormatting sqref="AP11:AQ11">
    <cfRule type="cellIs" dxfId="13" priority="12" stopIfTrue="1" operator="equal">
      <formula>2</formula>
    </cfRule>
    <cfRule type="cellIs" dxfId="12" priority="13" stopIfTrue="1" operator="equal">
      <formula>1</formula>
    </cfRule>
    <cfRule type="expression" dxfId="11" priority="14" stopIfTrue="1">
      <formula>AP12+AQ12&lt;3</formula>
    </cfRule>
  </conditionalFormatting>
  <conditionalFormatting sqref="AR11:BQ11">
    <cfRule type="cellIs" dxfId="10" priority="9" stopIfTrue="1" operator="equal">
      <formula>2</formula>
    </cfRule>
    <cfRule type="cellIs" dxfId="9" priority="10" stopIfTrue="1" operator="equal">
      <formula>1</formula>
    </cfRule>
    <cfRule type="expression" dxfId="8" priority="11" stopIfTrue="1">
      <formula>AR12+AS12&lt;3</formula>
    </cfRule>
  </conditionalFormatting>
  <conditionalFormatting sqref="AP13:AQ13">
    <cfRule type="cellIs" dxfId="7" priority="6" stopIfTrue="1" operator="equal">
      <formula>2</formula>
    </cfRule>
    <cfRule type="cellIs" dxfId="6" priority="7" stopIfTrue="1" operator="equal">
      <formula>1</formula>
    </cfRule>
    <cfRule type="expression" dxfId="5" priority="8" stopIfTrue="1">
      <formula>AP14+AQ14&lt;3</formula>
    </cfRule>
  </conditionalFormatting>
  <conditionalFormatting sqref="AR13:BQ13">
    <cfRule type="cellIs" dxfId="4" priority="3" stopIfTrue="1" operator="equal">
      <formula>2</formula>
    </cfRule>
    <cfRule type="cellIs" dxfId="3" priority="4" stopIfTrue="1" operator="equal">
      <formula>1</formula>
    </cfRule>
    <cfRule type="expression" dxfId="2" priority="5" stopIfTrue="1">
      <formula>AR14+AS14&lt;3</formula>
    </cfRule>
  </conditionalFormatting>
  <conditionalFormatting sqref="I7 I9 I11 I13 I15 I17 I19 I21 I23 I25 I27 I29 I31 I33 I35 I37 I39 I41 I43 I45 I47 I49 I51 I53 I55 I57 I59 I61 M7 M9 M11 M13 M15 M17 M19 M21 M23 M25 M27 M29 M31 M33 M35 M37 M39 M41 M43 M45 M47 M49 M51 M53 M55 M57 M59 M61">
    <cfRule type="cellIs" dxfId="1" priority="1" stopIfTrue="1" operator="equal">
      <formula>#REF!</formula>
    </cfRule>
    <cfRule type="cellIs" dxfId="0" priority="2" stopIfTrue="1" operator="greaterThan">
      <formula>#REF!</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5</vt:i4>
      </vt:variant>
    </vt:vector>
  </HeadingPairs>
  <TitlesOfParts>
    <vt:vector size="5" baseType="lpstr">
      <vt:lpstr>Bauska</vt:lpstr>
      <vt:lpstr>Durbe</vt:lpstr>
      <vt:lpstr>Mālpils</vt:lpstr>
      <vt:lpstr>Rīgas Satiksme</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Liana_v1</dc:creator>
  <cp:lastModifiedBy>Dace</cp:lastModifiedBy>
  <dcterms:created xsi:type="dcterms:W3CDTF">2019-09-15T08:40:56Z</dcterms:created>
  <dcterms:modified xsi:type="dcterms:W3CDTF">2019-09-15T13:27:29Z</dcterms:modified>
</cp:coreProperties>
</file>