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ce\Downloads\"/>
    </mc:Choice>
  </mc:AlternateContent>
  <bookViews>
    <workbookView xWindow="0" yWindow="0" windowWidth="20490" windowHeight="7770"/>
  </bookViews>
  <sheets>
    <sheet name="Venrspils" sheetId="1" r:id="rId1"/>
    <sheet name="Bērvircava" sheetId="2" r:id="rId2"/>
    <sheet name="Rīdzene" sheetId="3" r:id="rId3"/>
    <sheet name="Pociems" sheetId="4" r:id="rId4"/>
  </sheets>
  <calcPr calcId="162913"/>
</workbook>
</file>

<file path=xl/calcChain.xml><?xml version="1.0" encoding="utf-8"?>
<calcChain xmlns="http://schemas.openxmlformats.org/spreadsheetml/2006/main">
  <c r="G63" i="4" l="1"/>
  <c r="BS62" i="4"/>
  <c r="BR62" i="4"/>
  <c r="BR61" i="4"/>
  <c r="BN61" i="4"/>
  <c r="CV61" i="4" s="1"/>
  <c r="BL61" i="4"/>
  <c r="CU61" i="4" s="1"/>
  <c r="BJ61" i="4"/>
  <c r="CT61" i="4" s="1"/>
  <c r="BH61" i="4"/>
  <c r="CS61" i="4" s="1"/>
  <c r="BF61" i="4"/>
  <c r="CR61" i="4" s="1"/>
  <c r="BD61" i="4"/>
  <c r="CQ61" i="4" s="1"/>
  <c r="BB61" i="4"/>
  <c r="CP61" i="4" s="1"/>
  <c r="AZ61" i="4"/>
  <c r="CO61" i="4" s="1"/>
  <c r="AX61" i="4"/>
  <c r="CN61" i="4" s="1"/>
  <c r="AV61" i="4"/>
  <c r="CM61" i="4" s="1"/>
  <c r="AT61" i="4"/>
  <c r="CL61" i="4" s="1"/>
  <c r="AR61" i="4"/>
  <c r="CK61" i="4" s="1"/>
  <c r="AP61" i="4"/>
  <c r="CJ61" i="4" s="1"/>
  <c r="AN61" i="4"/>
  <c r="CI61" i="4" s="1"/>
  <c r="AL61" i="4"/>
  <c r="CH61" i="4" s="1"/>
  <c r="AJ61" i="4"/>
  <c r="CG61" i="4" s="1"/>
  <c r="AH61" i="4"/>
  <c r="CF61" i="4" s="1"/>
  <c r="AF61" i="4"/>
  <c r="CE61" i="4" s="1"/>
  <c r="AD61" i="4"/>
  <c r="CD61" i="4" s="1"/>
  <c r="AB61" i="4"/>
  <c r="CC61" i="4" s="1"/>
  <c r="Z61" i="4"/>
  <c r="CB61" i="4" s="1"/>
  <c r="X61" i="4"/>
  <c r="CA61" i="4" s="1"/>
  <c r="V61" i="4"/>
  <c r="BZ61" i="4" s="1"/>
  <c r="T61" i="4"/>
  <c r="BY61" i="4" s="1"/>
  <c r="R61" i="4"/>
  <c r="BX61" i="4" s="1"/>
  <c r="P61" i="4"/>
  <c r="BW61" i="4" s="1"/>
  <c r="N61" i="4"/>
  <c r="L61" i="4"/>
  <c r="I61" i="4"/>
  <c r="BS60" i="4"/>
  <c r="BR60" i="4"/>
  <c r="BR59" i="4" s="1"/>
  <c r="BP59" i="4"/>
  <c r="CW59" i="4" s="1"/>
  <c r="BL59" i="4"/>
  <c r="CU59" i="4" s="1"/>
  <c r="BJ59" i="4"/>
  <c r="CT59" i="4" s="1"/>
  <c r="BH59" i="4"/>
  <c r="CS59" i="4" s="1"/>
  <c r="BF59" i="4"/>
  <c r="CR59" i="4" s="1"/>
  <c r="BD59" i="4"/>
  <c r="CQ59" i="4" s="1"/>
  <c r="BB59" i="4"/>
  <c r="CP59" i="4" s="1"/>
  <c r="AZ59" i="4"/>
  <c r="CO59" i="4" s="1"/>
  <c r="AX59" i="4"/>
  <c r="CN59" i="4" s="1"/>
  <c r="AV59" i="4"/>
  <c r="CM59" i="4" s="1"/>
  <c r="AT59" i="4"/>
  <c r="CL59" i="4" s="1"/>
  <c r="AR59" i="4"/>
  <c r="CK59" i="4" s="1"/>
  <c r="AP59" i="4"/>
  <c r="CJ59" i="4" s="1"/>
  <c r="AN59" i="4"/>
  <c r="CI59" i="4" s="1"/>
  <c r="AL59" i="4"/>
  <c r="CH59" i="4" s="1"/>
  <c r="AJ59" i="4"/>
  <c r="CG59" i="4" s="1"/>
  <c r="AH59" i="4"/>
  <c r="CF59" i="4" s="1"/>
  <c r="AF59" i="4"/>
  <c r="CE59" i="4" s="1"/>
  <c r="AD59" i="4"/>
  <c r="CD59" i="4" s="1"/>
  <c r="AB59" i="4"/>
  <c r="CC59" i="4" s="1"/>
  <c r="Z59" i="4"/>
  <c r="CB59" i="4" s="1"/>
  <c r="X59" i="4"/>
  <c r="CA59" i="4" s="1"/>
  <c r="V59" i="4"/>
  <c r="BZ59" i="4" s="1"/>
  <c r="T59" i="4"/>
  <c r="BY59" i="4" s="1"/>
  <c r="R59" i="4"/>
  <c r="BX59" i="4" s="1"/>
  <c r="P59" i="4"/>
  <c r="BW59" i="4" s="1"/>
  <c r="N59" i="4"/>
  <c r="BV61" i="4" s="1"/>
  <c r="L59" i="4"/>
  <c r="I59" i="4"/>
  <c r="BS58" i="4"/>
  <c r="BR58" i="4"/>
  <c r="BP57" i="4"/>
  <c r="CW57" i="4" s="1"/>
  <c r="BN57" i="4"/>
  <c r="CV57" i="4" s="1"/>
  <c r="BJ57" i="4"/>
  <c r="CT57" i="4" s="1"/>
  <c r="BH57" i="4"/>
  <c r="BF57" i="4"/>
  <c r="BD57" i="4"/>
  <c r="BB57" i="4"/>
  <c r="CP57" i="4" s="1"/>
  <c r="AZ57" i="4"/>
  <c r="AX57" i="4"/>
  <c r="CN57" i="4" s="1"/>
  <c r="AV57" i="4"/>
  <c r="AT57" i="4"/>
  <c r="CL57" i="4" s="1"/>
  <c r="AR57" i="4"/>
  <c r="AP57" i="4"/>
  <c r="AN57" i="4"/>
  <c r="CI57" i="4" s="1"/>
  <c r="AL57" i="4"/>
  <c r="CH57" i="4" s="1"/>
  <c r="AJ57" i="4"/>
  <c r="CG57" i="4" s="1"/>
  <c r="AH57" i="4"/>
  <c r="AF57" i="4"/>
  <c r="AD57" i="4"/>
  <c r="AB57" i="4"/>
  <c r="Z57" i="4"/>
  <c r="CB57" i="4" s="1"/>
  <c r="X57" i="4"/>
  <c r="V57" i="4"/>
  <c r="BZ57" i="4" s="1"/>
  <c r="T57" i="4"/>
  <c r="BY57" i="4" s="1"/>
  <c r="R57" i="4"/>
  <c r="P57" i="4"/>
  <c r="N57" i="4"/>
  <c r="L57" i="4"/>
  <c r="I57" i="4" s="1"/>
  <c r="BS56" i="4"/>
  <c r="BR55" i="4" s="1"/>
  <c r="BR56" i="4"/>
  <c r="BP55" i="4"/>
  <c r="CW55" i="4" s="1"/>
  <c r="BN55" i="4"/>
  <c r="CV55" i="4" s="1"/>
  <c r="BL55" i="4"/>
  <c r="BH55" i="4"/>
  <c r="CS55" i="4" s="1"/>
  <c r="BF55" i="4"/>
  <c r="BD55" i="4"/>
  <c r="CQ55" i="4" s="1"/>
  <c r="BB55" i="4"/>
  <c r="AZ55" i="4"/>
  <c r="AX55" i="4"/>
  <c r="CN55" i="4" s="1"/>
  <c r="AV55" i="4"/>
  <c r="AT55" i="4"/>
  <c r="AR55" i="4"/>
  <c r="AP55" i="4"/>
  <c r="AN55" i="4"/>
  <c r="CI55" i="4" s="1"/>
  <c r="AL55" i="4"/>
  <c r="CH55" i="4" s="1"/>
  <c r="AJ55" i="4"/>
  <c r="AH55" i="4"/>
  <c r="CF55" i="4" s="1"/>
  <c r="AF55" i="4"/>
  <c r="AD55" i="4"/>
  <c r="CD55" i="4" s="1"/>
  <c r="AB55" i="4"/>
  <c r="Z55" i="4"/>
  <c r="X55" i="4"/>
  <c r="V55" i="4"/>
  <c r="T55" i="4"/>
  <c r="R55" i="4"/>
  <c r="BX55" i="4" s="1"/>
  <c r="P55" i="4"/>
  <c r="N55" i="4"/>
  <c r="L55" i="4"/>
  <c r="I55" i="4"/>
  <c r="BS54" i="4"/>
  <c r="BR54" i="4"/>
  <c r="BP53" i="4"/>
  <c r="CW53" i="4" s="1"/>
  <c r="BN53" i="4"/>
  <c r="CV53" i="4" s="1"/>
  <c r="BL53" i="4"/>
  <c r="BJ53" i="4"/>
  <c r="BF53" i="4"/>
  <c r="CR53" i="4" s="1"/>
  <c r="BD53" i="4"/>
  <c r="CQ53" i="4" s="1"/>
  <c r="BB53" i="4"/>
  <c r="CP53" i="4" s="1"/>
  <c r="AZ53" i="4"/>
  <c r="AX53" i="4"/>
  <c r="CN53" i="4" s="1"/>
  <c r="AV53" i="4"/>
  <c r="AT53" i="4"/>
  <c r="CL53" i="4" s="1"/>
  <c r="AR53" i="4"/>
  <c r="CK53" i="4" s="1"/>
  <c r="AP53" i="4"/>
  <c r="CJ53" i="4" s="1"/>
  <c r="AN53" i="4"/>
  <c r="AL53" i="4"/>
  <c r="AJ53" i="4"/>
  <c r="AH53" i="4"/>
  <c r="AF53" i="4"/>
  <c r="AD53" i="4"/>
  <c r="AB53" i="4"/>
  <c r="Z53" i="4"/>
  <c r="CB53" i="4" s="1"/>
  <c r="X53" i="4"/>
  <c r="V53" i="4"/>
  <c r="T53" i="4"/>
  <c r="BY53" i="4" s="1"/>
  <c r="R53" i="4"/>
  <c r="BX53" i="4" s="1"/>
  <c r="P53" i="4"/>
  <c r="N53" i="4"/>
  <c r="BV55" i="4" s="1"/>
  <c r="L53" i="4"/>
  <c r="I53" i="4" s="1"/>
  <c r="BS52" i="4"/>
  <c r="BR51" i="4" s="1"/>
  <c r="BR52" i="4"/>
  <c r="BP51" i="4"/>
  <c r="CW51" i="4" s="1"/>
  <c r="BN51" i="4"/>
  <c r="CV51" i="4" s="1"/>
  <c r="BL51" i="4"/>
  <c r="CU51" i="4" s="1"/>
  <c r="BJ51" i="4"/>
  <c r="BH51" i="4"/>
  <c r="BD51" i="4"/>
  <c r="BB51" i="4"/>
  <c r="AZ51" i="4"/>
  <c r="AX51" i="4"/>
  <c r="AV51" i="4"/>
  <c r="CM51" i="4" s="1"/>
  <c r="AT51" i="4"/>
  <c r="CL51" i="4" s="1"/>
  <c r="AR51" i="4"/>
  <c r="CK51" i="4" s="1"/>
  <c r="AP51" i="4"/>
  <c r="AN51" i="4"/>
  <c r="CI51" i="4" s="1"/>
  <c r="AL51" i="4"/>
  <c r="AJ51" i="4"/>
  <c r="CG51" i="4" s="1"/>
  <c r="AH51" i="4"/>
  <c r="CF51" i="4" s="1"/>
  <c r="AF51" i="4"/>
  <c r="AD51" i="4"/>
  <c r="AB51" i="4"/>
  <c r="Z51" i="4"/>
  <c r="CB51" i="4" s="1"/>
  <c r="X51" i="4"/>
  <c r="V51" i="4"/>
  <c r="T51" i="4"/>
  <c r="R51" i="4"/>
  <c r="P51" i="4"/>
  <c r="N51" i="4"/>
  <c r="L51" i="4"/>
  <c r="I51" i="4"/>
  <c r="BS50" i="4"/>
  <c r="BR50" i="4"/>
  <c r="BP49" i="4"/>
  <c r="CW49" i="4" s="1"/>
  <c r="BN49" i="4"/>
  <c r="CV49" i="4" s="1"/>
  <c r="BL49" i="4"/>
  <c r="BJ49" i="4"/>
  <c r="BH49" i="4"/>
  <c r="BF49" i="4"/>
  <c r="CR49" i="4" s="1"/>
  <c r="BB49" i="4"/>
  <c r="AZ49" i="4"/>
  <c r="CO49" i="4" s="1"/>
  <c r="AX49" i="4"/>
  <c r="AV49" i="4"/>
  <c r="CM49" i="4" s="1"/>
  <c r="AT49" i="4"/>
  <c r="AR49" i="4"/>
  <c r="CK49" i="4" s="1"/>
  <c r="AP49" i="4"/>
  <c r="AN49" i="4"/>
  <c r="AL49" i="4"/>
  <c r="AJ49" i="4"/>
  <c r="AH49" i="4"/>
  <c r="CF49" i="4" s="1"/>
  <c r="AF49" i="4"/>
  <c r="CE49" i="4" s="1"/>
  <c r="AD49" i="4"/>
  <c r="AB49" i="4"/>
  <c r="Z49" i="4"/>
  <c r="CB49" i="4" s="1"/>
  <c r="X49" i="4"/>
  <c r="V49" i="4"/>
  <c r="T49" i="4"/>
  <c r="R49" i="4"/>
  <c r="P49" i="4"/>
  <c r="N49" i="4"/>
  <c r="BV51" i="4" s="1"/>
  <c r="L49" i="4"/>
  <c r="I49" i="4" s="1"/>
  <c r="BS48" i="4"/>
  <c r="BR47" i="4" s="1"/>
  <c r="BR48" i="4"/>
  <c r="BP47" i="4"/>
  <c r="CW47" i="4" s="1"/>
  <c r="BN47" i="4"/>
  <c r="CV47" i="4" s="1"/>
  <c r="BL47" i="4"/>
  <c r="BJ47" i="4"/>
  <c r="BH47" i="4"/>
  <c r="BF47" i="4"/>
  <c r="BD47" i="4"/>
  <c r="AZ47" i="4"/>
  <c r="AX47" i="4"/>
  <c r="AV47" i="4"/>
  <c r="AT47" i="4"/>
  <c r="CL47" i="4" s="1"/>
  <c r="AR47" i="4"/>
  <c r="AP47" i="4"/>
  <c r="AN47" i="4"/>
  <c r="CI47" i="4" s="1"/>
  <c r="AL47" i="4"/>
  <c r="AJ47" i="4"/>
  <c r="AH47" i="4"/>
  <c r="CF47" i="4" s="1"/>
  <c r="AF47" i="4"/>
  <c r="AD47" i="4"/>
  <c r="AB47" i="4"/>
  <c r="Z47" i="4"/>
  <c r="CB47" i="4" s="1"/>
  <c r="X47" i="4"/>
  <c r="V47" i="4"/>
  <c r="T47" i="4"/>
  <c r="R47" i="4"/>
  <c r="BX47" i="4" s="1"/>
  <c r="P47" i="4"/>
  <c r="BW47" i="4" s="1"/>
  <c r="N47" i="4"/>
  <c r="L47" i="4"/>
  <c r="I47" i="4"/>
  <c r="BS46" i="4"/>
  <c r="BR46" i="4"/>
  <c r="BP45" i="4"/>
  <c r="CW45" i="4" s="1"/>
  <c r="BN45" i="4"/>
  <c r="CV45" i="4" s="1"/>
  <c r="BL45" i="4"/>
  <c r="CU45" i="4" s="1"/>
  <c r="BJ45" i="4"/>
  <c r="BH45" i="4"/>
  <c r="BF45" i="4"/>
  <c r="CR45" i="4" s="1"/>
  <c r="BD45" i="4"/>
  <c r="BB45" i="4"/>
  <c r="AX45" i="4"/>
  <c r="CN45" i="4" s="1"/>
  <c r="AV45" i="4"/>
  <c r="CM45" i="4" s="1"/>
  <c r="AT45" i="4"/>
  <c r="AR45" i="4"/>
  <c r="CK45" i="4" s="1"/>
  <c r="AP45" i="4"/>
  <c r="CJ45" i="4" s="1"/>
  <c r="AN45" i="4"/>
  <c r="AL45" i="4"/>
  <c r="AJ45" i="4"/>
  <c r="CG45" i="4" s="1"/>
  <c r="AH45" i="4"/>
  <c r="CF45" i="4" s="1"/>
  <c r="AF45" i="4"/>
  <c r="AD45" i="4"/>
  <c r="CD45" i="4" s="1"/>
  <c r="AB45" i="4"/>
  <c r="Z45" i="4"/>
  <c r="CB45" i="4" s="1"/>
  <c r="X45" i="4"/>
  <c r="V45" i="4"/>
  <c r="BZ45" i="4" s="1"/>
  <c r="T45" i="4"/>
  <c r="R45" i="4"/>
  <c r="P45" i="4"/>
  <c r="BW45" i="4" s="1"/>
  <c r="N45" i="4"/>
  <c r="L45" i="4"/>
  <c r="I45" i="4" s="1"/>
  <c r="BS44" i="4"/>
  <c r="BR43" i="4" s="1"/>
  <c r="BR44" i="4"/>
  <c r="BP43" i="4"/>
  <c r="CW43" i="4" s="1"/>
  <c r="BN43" i="4"/>
  <c r="CV43" i="4" s="1"/>
  <c r="BL43" i="4"/>
  <c r="BJ43" i="4"/>
  <c r="BH43" i="4"/>
  <c r="BF43" i="4"/>
  <c r="CR43" i="4" s="1"/>
  <c r="BD43" i="4"/>
  <c r="BB43" i="4"/>
  <c r="AZ43" i="4"/>
  <c r="AV43" i="4"/>
  <c r="CM43" i="4" s="1"/>
  <c r="AT43" i="4"/>
  <c r="CL43" i="4" s="1"/>
  <c r="AR43" i="4"/>
  <c r="AP43" i="4"/>
  <c r="AN43" i="4"/>
  <c r="CI43" i="4" s="1"/>
  <c r="AL43" i="4"/>
  <c r="AJ43" i="4"/>
  <c r="CG43" i="4" s="1"/>
  <c r="AH43" i="4"/>
  <c r="CF43" i="4" s="1"/>
  <c r="AF43" i="4"/>
  <c r="AD43" i="4"/>
  <c r="AB43" i="4"/>
  <c r="Z43" i="4"/>
  <c r="CB43" i="4" s="1"/>
  <c r="X43" i="4"/>
  <c r="V43" i="4"/>
  <c r="BZ43" i="4" s="1"/>
  <c r="T43" i="4"/>
  <c r="R43" i="4"/>
  <c r="BX43" i="4" s="1"/>
  <c r="P43" i="4"/>
  <c r="N43" i="4"/>
  <c r="L43" i="4"/>
  <c r="I43" i="4"/>
  <c r="BS42" i="4"/>
  <c r="BR42" i="4"/>
  <c r="BP41" i="4"/>
  <c r="CW41" i="4" s="1"/>
  <c r="BN41" i="4"/>
  <c r="CV41" i="4" s="1"/>
  <c r="BL41" i="4"/>
  <c r="BJ41" i="4"/>
  <c r="BH41" i="4"/>
  <c r="BF41" i="4"/>
  <c r="BD41" i="4"/>
  <c r="BB41" i="4"/>
  <c r="AZ41" i="4"/>
  <c r="AX41" i="4"/>
  <c r="AT41" i="4"/>
  <c r="CL41" i="4" s="1"/>
  <c r="AR41" i="4"/>
  <c r="AP41" i="4"/>
  <c r="AN41" i="4"/>
  <c r="AL41" i="4"/>
  <c r="CH41" i="4" s="1"/>
  <c r="AJ41" i="4"/>
  <c r="AH41" i="4"/>
  <c r="CF41" i="4" s="1"/>
  <c r="AF41" i="4"/>
  <c r="AD41" i="4"/>
  <c r="AB41" i="4"/>
  <c r="Z41" i="4"/>
  <c r="X41" i="4"/>
  <c r="V41" i="4"/>
  <c r="T41" i="4"/>
  <c r="R41" i="4"/>
  <c r="BX41" i="4" s="1"/>
  <c r="P41" i="4"/>
  <c r="N41" i="4"/>
  <c r="L41" i="4"/>
  <c r="I41" i="4" s="1"/>
  <c r="BS40" i="4"/>
  <c r="BR39" i="4" s="1"/>
  <c r="BR40" i="4"/>
  <c r="BP39" i="4"/>
  <c r="CW39" i="4" s="1"/>
  <c r="BN39" i="4"/>
  <c r="CV39" i="4" s="1"/>
  <c r="BL39" i="4"/>
  <c r="BJ39" i="4"/>
  <c r="CT39" i="4" s="1"/>
  <c r="BH39" i="4"/>
  <c r="BF39" i="4"/>
  <c r="BD39" i="4"/>
  <c r="BB39" i="4"/>
  <c r="AZ39" i="4"/>
  <c r="CO39" i="4" s="1"/>
  <c r="AX39" i="4"/>
  <c r="AV39" i="4"/>
  <c r="AR39" i="4"/>
  <c r="AP39" i="4"/>
  <c r="AN39" i="4"/>
  <c r="AL39" i="4"/>
  <c r="AJ39" i="4"/>
  <c r="CG39" i="4" s="1"/>
  <c r="AH39" i="4"/>
  <c r="CF39" i="4" s="1"/>
  <c r="AF39" i="4"/>
  <c r="AD39" i="4"/>
  <c r="AB39" i="4"/>
  <c r="CC39" i="4" s="1"/>
  <c r="Z39" i="4"/>
  <c r="X39" i="4"/>
  <c r="V39" i="4"/>
  <c r="BZ39" i="4" s="1"/>
  <c r="T39" i="4"/>
  <c r="R39" i="4"/>
  <c r="P39" i="4"/>
  <c r="BW39" i="4" s="1"/>
  <c r="N39" i="4"/>
  <c r="L39" i="4"/>
  <c r="I39" i="4"/>
  <c r="BS38" i="4"/>
  <c r="BR38" i="4"/>
  <c r="BP37" i="4"/>
  <c r="CW37" i="4" s="1"/>
  <c r="BN37" i="4"/>
  <c r="CV37" i="4" s="1"/>
  <c r="BL37" i="4"/>
  <c r="BJ37" i="4"/>
  <c r="BH37" i="4"/>
  <c r="BF37" i="4"/>
  <c r="BD37" i="4"/>
  <c r="BB37" i="4"/>
  <c r="CP37" i="4" s="1"/>
  <c r="AZ37" i="4"/>
  <c r="AX37" i="4"/>
  <c r="AV37" i="4"/>
  <c r="AT37" i="4"/>
  <c r="AP37" i="4"/>
  <c r="AN37" i="4"/>
  <c r="AL37" i="4"/>
  <c r="CH37" i="4" s="1"/>
  <c r="AJ37" i="4"/>
  <c r="AH37" i="4"/>
  <c r="CF37" i="4" s="1"/>
  <c r="AF37" i="4"/>
  <c r="AD37" i="4"/>
  <c r="AB37" i="4"/>
  <c r="Z37" i="4"/>
  <c r="CB37" i="4" s="1"/>
  <c r="X37" i="4"/>
  <c r="CA37" i="4" s="1"/>
  <c r="V37" i="4"/>
  <c r="T37" i="4"/>
  <c r="R37" i="4"/>
  <c r="P37" i="4"/>
  <c r="N37" i="4"/>
  <c r="L37" i="4"/>
  <c r="I37" i="4" s="1"/>
  <c r="BS36" i="4"/>
  <c r="BR35" i="4" s="1"/>
  <c r="BR36" i="4"/>
  <c r="BP35" i="4"/>
  <c r="CW35" i="4" s="1"/>
  <c r="BN35" i="4"/>
  <c r="CV35" i="4" s="1"/>
  <c r="BL35" i="4"/>
  <c r="CU35" i="4" s="1"/>
  <c r="BJ35" i="4"/>
  <c r="BH35" i="4"/>
  <c r="BF35" i="4"/>
  <c r="CR35" i="4" s="1"/>
  <c r="BD35" i="4"/>
  <c r="BB35" i="4"/>
  <c r="CP35" i="4" s="1"/>
  <c r="AZ35" i="4"/>
  <c r="AX35" i="4"/>
  <c r="CN35" i="4" s="1"/>
  <c r="AV35" i="4"/>
  <c r="CM35" i="4" s="1"/>
  <c r="AT35" i="4"/>
  <c r="CL35" i="4" s="1"/>
  <c r="AR35" i="4"/>
  <c r="AN35" i="4"/>
  <c r="AL35" i="4"/>
  <c r="AJ35" i="4"/>
  <c r="AH35" i="4"/>
  <c r="AF35" i="4"/>
  <c r="AD35" i="4"/>
  <c r="CD35" i="4" s="1"/>
  <c r="AB35" i="4"/>
  <c r="Z35" i="4"/>
  <c r="X35" i="4"/>
  <c r="V35" i="4"/>
  <c r="T35" i="4"/>
  <c r="R35" i="4"/>
  <c r="P35" i="4"/>
  <c r="BW35" i="4" s="1"/>
  <c r="N35" i="4"/>
  <c r="L35" i="4"/>
  <c r="I35" i="4"/>
  <c r="BS34" i="4"/>
  <c r="BR34" i="4"/>
  <c r="BR33" i="4" s="1"/>
  <c r="BP33" i="4"/>
  <c r="CW33" i="4" s="1"/>
  <c r="BN33" i="4"/>
  <c r="CV33" i="4" s="1"/>
  <c r="BL33" i="4"/>
  <c r="BJ33" i="4"/>
  <c r="BH33" i="4"/>
  <c r="BF33" i="4"/>
  <c r="BD33" i="4"/>
  <c r="CQ33" i="4" s="1"/>
  <c r="BB33" i="4"/>
  <c r="AZ33" i="4"/>
  <c r="AX33" i="4"/>
  <c r="AV33" i="4"/>
  <c r="CM33" i="4" s="1"/>
  <c r="AT33" i="4"/>
  <c r="CL33" i="4" s="1"/>
  <c r="AR33" i="4"/>
  <c r="CK33" i="4" s="1"/>
  <c r="AP33" i="4"/>
  <c r="CJ33" i="4" s="1"/>
  <c r="AL33" i="4"/>
  <c r="CH33" i="4" s="1"/>
  <c r="AJ33" i="4"/>
  <c r="AH33" i="4"/>
  <c r="AF33" i="4"/>
  <c r="AD33" i="4"/>
  <c r="AB33" i="4"/>
  <c r="CC33" i="4" s="1"/>
  <c r="Z33" i="4"/>
  <c r="CB33" i="4" s="1"/>
  <c r="X33" i="4"/>
  <c r="V33" i="4"/>
  <c r="BZ33" i="4" s="1"/>
  <c r="T33" i="4"/>
  <c r="BY33" i="4" s="1"/>
  <c r="R33" i="4"/>
  <c r="BX33" i="4" s="1"/>
  <c r="P33" i="4"/>
  <c r="N33" i="4"/>
  <c r="L33" i="4"/>
  <c r="I33" i="4"/>
  <c r="BS32" i="4"/>
  <c r="BR32" i="4"/>
  <c r="BR31" i="4" s="1"/>
  <c r="BP31" i="4"/>
  <c r="CW31" i="4" s="1"/>
  <c r="BN31" i="4"/>
  <c r="CV31" i="4" s="1"/>
  <c r="BL31" i="4"/>
  <c r="BJ31" i="4"/>
  <c r="BH31" i="4"/>
  <c r="BF31" i="4"/>
  <c r="BD31" i="4"/>
  <c r="CQ31" i="4" s="1"/>
  <c r="BB31" i="4"/>
  <c r="AZ31" i="4"/>
  <c r="CO31" i="4" s="1"/>
  <c r="AX31" i="4"/>
  <c r="CN31" i="4" s="1"/>
  <c r="AV31" i="4"/>
  <c r="AT31" i="4"/>
  <c r="AR31" i="4"/>
  <c r="AP31" i="4"/>
  <c r="AN31" i="4"/>
  <c r="AJ31" i="4"/>
  <c r="AH31" i="4"/>
  <c r="AF31" i="4"/>
  <c r="AD31" i="4"/>
  <c r="AB31" i="4"/>
  <c r="Z31" i="4"/>
  <c r="X31" i="4"/>
  <c r="V31" i="4"/>
  <c r="BZ31" i="4" s="1"/>
  <c r="T31" i="4"/>
  <c r="BY31" i="4" s="1"/>
  <c r="R31" i="4"/>
  <c r="P31" i="4"/>
  <c r="BW31" i="4" s="1"/>
  <c r="N31" i="4"/>
  <c r="L31" i="4"/>
  <c r="I31" i="4"/>
  <c r="BS30" i="4"/>
  <c r="BR30" i="4"/>
  <c r="BP29" i="4"/>
  <c r="CW29" i="4" s="1"/>
  <c r="BN29" i="4"/>
  <c r="CV29" i="4" s="1"/>
  <c r="BL29" i="4"/>
  <c r="BJ29" i="4"/>
  <c r="BH29" i="4"/>
  <c r="BF29" i="4"/>
  <c r="BD29" i="4"/>
  <c r="BB29" i="4"/>
  <c r="CP29" i="4" s="1"/>
  <c r="AZ29" i="4"/>
  <c r="AX29" i="4"/>
  <c r="AV29" i="4"/>
  <c r="CM29" i="4" s="1"/>
  <c r="AT29" i="4"/>
  <c r="AR29" i="4"/>
  <c r="CK29" i="4" s="1"/>
  <c r="AP29" i="4"/>
  <c r="AN29" i="4"/>
  <c r="AL29" i="4"/>
  <c r="AH29" i="4"/>
  <c r="CF29" i="4" s="1"/>
  <c r="AF29" i="4"/>
  <c r="AD29" i="4"/>
  <c r="AB29" i="4"/>
  <c r="Z29" i="4"/>
  <c r="X29" i="4"/>
  <c r="V29" i="4"/>
  <c r="T29" i="4"/>
  <c r="R29" i="4"/>
  <c r="BX29" i="4" s="1"/>
  <c r="P29" i="4"/>
  <c r="N29" i="4"/>
  <c r="L29" i="4"/>
  <c r="I29" i="4" s="1"/>
  <c r="BS28" i="4"/>
  <c r="BR27" i="4" s="1"/>
  <c r="BR28" i="4"/>
  <c r="BP27" i="4"/>
  <c r="CW27" i="4" s="1"/>
  <c r="BN27" i="4"/>
  <c r="CV27" i="4" s="1"/>
  <c r="BL27" i="4"/>
  <c r="BJ27" i="4"/>
  <c r="BH27" i="4"/>
  <c r="BF27" i="4"/>
  <c r="BD27" i="4"/>
  <c r="BB27" i="4"/>
  <c r="AZ27" i="4"/>
  <c r="AX27" i="4"/>
  <c r="AV27" i="4"/>
  <c r="AT27" i="4"/>
  <c r="AR27" i="4"/>
  <c r="AP27" i="4"/>
  <c r="CJ27" i="4" s="1"/>
  <c r="AN27" i="4"/>
  <c r="CI27" i="4" s="1"/>
  <c r="AL27" i="4"/>
  <c r="AJ27" i="4"/>
  <c r="AF27" i="4"/>
  <c r="AD27" i="4"/>
  <c r="AB27" i="4"/>
  <c r="Z27" i="4"/>
  <c r="CB27" i="4" s="1"/>
  <c r="X27" i="4"/>
  <c r="V27" i="4"/>
  <c r="BZ27" i="4" s="1"/>
  <c r="T27" i="4"/>
  <c r="BY27" i="4" s="1"/>
  <c r="R27" i="4"/>
  <c r="P27" i="4"/>
  <c r="N27" i="4"/>
  <c r="BV29" i="4" s="1"/>
  <c r="L27" i="4"/>
  <c r="I27" i="4"/>
  <c r="BS26" i="4"/>
  <c r="BR26" i="4"/>
  <c r="BP25" i="4"/>
  <c r="CW25" i="4" s="1"/>
  <c r="BN25" i="4"/>
  <c r="CV25" i="4" s="1"/>
  <c r="BL25" i="4"/>
  <c r="CU25" i="4" s="1"/>
  <c r="BJ25" i="4"/>
  <c r="BH25" i="4"/>
  <c r="CS25" i="4" s="1"/>
  <c r="BF25" i="4"/>
  <c r="CR25" i="4" s="1"/>
  <c r="BD25" i="4"/>
  <c r="BB25" i="4"/>
  <c r="CP25" i="4" s="1"/>
  <c r="AZ25" i="4"/>
  <c r="AX25" i="4"/>
  <c r="AV25" i="4"/>
  <c r="CM25" i="4" s="1"/>
  <c r="AT25" i="4"/>
  <c r="CL25" i="4" s="1"/>
  <c r="AR25" i="4"/>
  <c r="CK25" i="4" s="1"/>
  <c r="AP25" i="4"/>
  <c r="CJ25" i="4" s="1"/>
  <c r="AN25" i="4"/>
  <c r="AL25" i="4"/>
  <c r="AJ25" i="4"/>
  <c r="CG25" i="4" s="1"/>
  <c r="AH25" i="4"/>
  <c r="AD25" i="4"/>
  <c r="CD25" i="4" s="1"/>
  <c r="AB25" i="4"/>
  <c r="CC25" i="4" s="1"/>
  <c r="Z25" i="4"/>
  <c r="CB25" i="4" s="1"/>
  <c r="X25" i="4"/>
  <c r="CA25" i="4" s="1"/>
  <c r="V25" i="4"/>
  <c r="T25" i="4"/>
  <c r="R25" i="4"/>
  <c r="BX25" i="4" s="1"/>
  <c r="P25" i="4"/>
  <c r="N25" i="4"/>
  <c r="L25" i="4"/>
  <c r="I25" i="4" s="1"/>
  <c r="BS24" i="4"/>
  <c r="BR23" i="4" s="1"/>
  <c r="BR24" i="4"/>
  <c r="BP23" i="4"/>
  <c r="CW23" i="4" s="1"/>
  <c r="BN23" i="4"/>
  <c r="CV23" i="4" s="1"/>
  <c r="BL23" i="4"/>
  <c r="CU23" i="4" s="1"/>
  <c r="BJ23" i="4"/>
  <c r="BH23" i="4"/>
  <c r="CS23" i="4" s="1"/>
  <c r="BF23" i="4"/>
  <c r="CR23" i="4" s="1"/>
  <c r="BD23" i="4"/>
  <c r="BB23" i="4"/>
  <c r="AZ23" i="4"/>
  <c r="AX23" i="4"/>
  <c r="AV23" i="4"/>
  <c r="CM23" i="4" s="1"/>
  <c r="AT23" i="4"/>
  <c r="CL23" i="4" s="1"/>
  <c r="AR23" i="4"/>
  <c r="CK23" i="4" s="1"/>
  <c r="AP23" i="4"/>
  <c r="AN23" i="4"/>
  <c r="AL23" i="4"/>
  <c r="CH23" i="4" s="1"/>
  <c r="AJ23" i="4"/>
  <c r="CG23" i="4" s="1"/>
  <c r="AH23" i="4"/>
  <c r="CF23" i="4" s="1"/>
  <c r="AF23" i="4"/>
  <c r="AB23" i="4"/>
  <c r="CC23" i="4" s="1"/>
  <c r="Z23" i="4"/>
  <c r="CB23" i="4" s="1"/>
  <c r="X23" i="4"/>
  <c r="V23" i="4"/>
  <c r="BZ23" i="4" s="1"/>
  <c r="T23" i="4"/>
  <c r="R23" i="4"/>
  <c r="P23" i="4"/>
  <c r="N23" i="4"/>
  <c r="L23" i="4"/>
  <c r="I23" i="4"/>
  <c r="BS22" i="4"/>
  <c r="BR22" i="4"/>
  <c r="BP21" i="4"/>
  <c r="CW21" i="4" s="1"/>
  <c r="BN21" i="4"/>
  <c r="CV21" i="4" s="1"/>
  <c r="BL21" i="4"/>
  <c r="BJ21" i="4"/>
  <c r="BH21" i="4"/>
  <c r="BF21" i="4"/>
  <c r="BD21" i="4"/>
  <c r="CQ21" i="4" s="1"/>
  <c r="BB21" i="4"/>
  <c r="AZ21" i="4"/>
  <c r="CO21" i="4" s="1"/>
  <c r="AX21" i="4"/>
  <c r="CN21" i="4" s="1"/>
  <c r="AV21" i="4"/>
  <c r="CM21" i="4" s="1"/>
  <c r="AT21" i="4"/>
  <c r="AR21" i="4"/>
  <c r="AP21" i="4"/>
  <c r="AN21" i="4"/>
  <c r="AL21" i="4"/>
  <c r="AJ21" i="4"/>
  <c r="AH21" i="4"/>
  <c r="CF21" i="4" s="1"/>
  <c r="AF21" i="4"/>
  <c r="AD21" i="4"/>
  <c r="Z21" i="4"/>
  <c r="X21" i="4"/>
  <c r="V21" i="4"/>
  <c r="BZ21" i="4" s="1"/>
  <c r="T21" i="4"/>
  <c r="BY21" i="4" s="1"/>
  <c r="R21" i="4"/>
  <c r="BX21" i="4" s="1"/>
  <c r="P21" i="4"/>
  <c r="N21" i="4"/>
  <c r="L21" i="4"/>
  <c r="I21" i="4" s="1"/>
  <c r="BS20" i="4"/>
  <c r="BR19" i="4" s="1"/>
  <c r="BR20" i="4"/>
  <c r="BP19" i="4"/>
  <c r="CW19" i="4" s="1"/>
  <c r="BN19" i="4"/>
  <c r="CV19" i="4" s="1"/>
  <c r="BL19" i="4"/>
  <c r="BJ19" i="4"/>
  <c r="CT19" i="4" s="1"/>
  <c r="BH19" i="4"/>
  <c r="BF19" i="4"/>
  <c r="BD19" i="4"/>
  <c r="BB19" i="4"/>
  <c r="AZ19" i="4"/>
  <c r="AX19" i="4"/>
  <c r="AV19" i="4"/>
  <c r="CM19" i="4" s="1"/>
  <c r="AT19" i="4"/>
  <c r="CL19" i="4" s="1"/>
  <c r="AR19" i="4"/>
  <c r="AP19" i="4"/>
  <c r="CJ19" i="4" s="1"/>
  <c r="AN19" i="4"/>
  <c r="AL19" i="4"/>
  <c r="AJ19" i="4"/>
  <c r="CG19" i="4" s="1"/>
  <c r="AH19" i="4"/>
  <c r="AF19" i="4"/>
  <c r="AD19" i="4"/>
  <c r="AB19" i="4"/>
  <c r="X19" i="4"/>
  <c r="CA19" i="4" s="1"/>
  <c r="V19" i="4"/>
  <c r="T19" i="4"/>
  <c r="R19" i="4"/>
  <c r="P19" i="4"/>
  <c r="N19" i="4"/>
  <c r="L19" i="4"/>
  <c r="I19" i="4"/>
  <c r="BS18" i="4"/>
  <c r="BR18" i="4"/>
  <c r="BP17" i="4"/>
  <c r="CW17" i="4" s="1"/>
  <c r="BN17" i="4"/>
  <c r="CV17" i="4" s="1"/>
  <c r="BL17" i="4"/>
  <c r="CU17" i="4" s="1"/>
  <c r="BJ17" i="4"/>
  <c r="BH17" i="4"/>
  <c r="BF17" i="4"/>
  <c r="BD17" i="4"/>
  <c r="BB17" i="4"/>
  <c r="CP17" i="4" s="1"/>
  <c r="AZ17" i="4"/>
  <c r="CO17" i="4" s="1"/>
  <c r="AX17" i="4"/>
  <c r="AV17" i="4"/>
  <c r="CM17" i="4" s="1"/>
  <c r="AT17" i="4"/>
  <c r="CL17" i="4" s="1"/>
  <c r="AR17" i="4"/>
  <c r="AP17" i="4"/>
  <c r="CJ17" i="4" s="1"/>
  <c r="AN17" i="4"/>
  <c r="AL17" i="4"/>
  <c r="CH17" i="4" s="1"/>
  <c r="AJ17" i="4"/>
  <c r="CG17" i="4" s="1"/>
  <c r="AH17" i="4"/>
  <c r="CF17" i="4" s="1"/>
  <c r="AF17" i="4"/>
  <c r="AD17" i="4"/>
  <c r="CD17" i="4" s="1"/>
  <c r="AB17" i="4"/>
  <c r="CC17" i="4" s="1"/>
  <c r="Z17" i="4"/>
  <c r="V17" i="4"/>
  <c r="BZ17" i="4" s="1"/>
  <c r="T17" i="4"/>
  <c r="R17" i="4"/>
  <c r="P17" i="4"/>
  <c r="N17" i="4"/>
  <c r="L17" i="4"/>
  <c r="I17" i="4" s="1"/>
  <c r="BS16" i="4"/>
  <c r="BR15" i="4" s="1"/>
  <c r="BR16" i="4"/>
  <c r="BP15" i="4"/>
  <c r="CW15" i="4" s="1"/>
  <c r="BN15" i="4"/>
  <c r="CV15" i="4" s="1"/>
  <c r="BL15" i="4"/>
  <c r="BJ15" i="4"/>
  <c r="BH15" i="4"/>
  <c r="CS15" i="4" s="1"/>
  <c r="BF15" i="4"/>
  <c r="CR15" i="4" s="1"/>
  <c r="BD15" i="4"/>
  <c r="BB15" i="4"/>
  <c r="CP15" i="4" s="1"/>
  <c r="AZ15" i="4"/>
  <c r="AX15" i="4"/>
  <c r="AV15" i="4"/>
  <c r="AT15" i="4"/>
  <c r="AR15" i="4"/>
  <c r="CK15" i="4" s="1"/>
  <c r="AP15" i="4"/>
  <c r="AN15" i="4"/>
  <c r="AL15" i="4"/>
  <c r="AJ15" i="4"/>
  <c r="AH15" i="4"/>
  <c r="AF15" i="4"/>
  <c r="CE15" i="4" s="1"/>
  <c r="AD15" i="4"/>
  <c r="AB15" i="4"/>
  <c r="Z15" i="4"/>
  <c r="X15" i="4"/>
  <c r="T15" i="4"/>
  <c r="BY15" i="4" s="1"/>
  <c r="R15" i="4"/>
  <c r="BX15" i="4" s="1"/>
  <c r="P15" i="4"/>
  <c r="N15" i="4"/>
  <c r="BV17" i="4" s="1"/>
  <c r="L15" i="4"/>
  <c r="I15" i="4"/>
  <c r="BS14" i="4"/>
  <c r="BR14" i="4"/>
  <c r="BP13" i="4"/>
  <c r="CW13" i="4" s="1"/>
  <c r="BN13" i="4"/>
  <c r="CV13" i="4" s="1"/>
  <c r="BL13" i="4"/>
  <c r="BJ13" i="4"/>
  <c r="BH13" i="4"/>
  <c r="BF13" i="4"/>
  <c r="CR13" i="4" s="1"/>
  <c r="BD13" i="4"/>
  <c r="BB13" i="4"/>
  <c r="AZ13" i="4"/>
  <c r="CO13" i="4" s="1"/>
  <c r="AX13" i="4"/>
  <c r="AV13" i="4"/>
  <c r="CM13" i="4" s="1"/>
  <c r="AT13" i="4"/>
  <c r="AR13" i="4"/>
  <c r="CK13" i="4" s="1"/>
  <c r="AP13" i="4"/>
  <c r="AN13" i="4"/>
  <c r="AL13" i="4"/>
  <c r="AJ13" i="4"/>
  <c r="AH13" i="4"/>
  <c r="AF13" i="4"/>
  <c r="CE13" i="4" s="1"/>
  <c r="AD13" i="4"/>
  <c r="CD13" i="4" s="1"/>
  <c r="AB13" i="4"/>
  <c r="Z13" i="4"/>
  <c r="CB13" i="4" s="1"/>
  <c r="X13" i="4"/>
  <c r="CA13" i="4" s="1"/>
  <c r="V13" i="4"/>
  <c r="R13" i="4"/>
  <c r="BX13" i="4" s="1"/>
  <c r="P13" i="4"/>
  <c r="BW13" i="4" s="1"/>
  <c r="N13" i="4"/>
  <c r="L13" i="4"/>
  <c r="I13" i="4" s="1"/>
  <c r="BS12" i="4"/>
  <c r="BR11" i="4" s="1"/>
  <c r="BR12" i="4"/>
  <c r="BP11" i="4"/>
  <c r="CW11" i="4" s="1"/>
  <c r="BN11" i="4"/>
  <c r="CV11" i="4" s="1"/>
  <c r="BL11" i="4"/>
  <c r="CU11" i="4" s="1"/>
  <c r="BJ11" i="4"/>
  <c r="BH11" i="4"/>
  <c r="BF11" i="4"/>
  <c r="CR11" i="4" s="1"/>
  <c r="BD11" i="4"/>
  <c r="BB11" i="4"/>
  <c r="AZ11" i="4"/>
  <c r="CO11" i="4" s="1"/>
  <c r="AX11" i="4"/>
  <c r="AV11" i="4"/>
  <c r="AT11" i="4"/>
  <c r="CL11" i="4" s="1"/>
  <c r="AR11" i="4"/>
  <c r="AP11" i="4"/>
  <c r="AN11" i="4"/>
  <c r="AL11" i="4"/>
  <c r="CH11" i="4" s="1"/>
  <c r="AJ11" i="4"/>
  <c r="AH11" i="4"/>
  <c r="CF11" i="4" s="1"/>
  <c r="AF11" i="4"/>
  <c r="AD11" i="4"/>
  <c r="AB11" i="4"/>
  <c r="Z11" i="4"/>
  <c r="X11" i="4"/>
  <c r="V11" i="4"/>
  <c r="T11" i="4"/>
  <c r="P11" i="4"/>
  <c r="BW11" i="4" s="1"/>
  <c r="N11" i="4"/>
  <c r="BV13" i="4" s="1"/>
  <c r="L11" i="4"/>
  <c r="K11" i="4"/>
  <c r="F11" i="4" s="1"/>
  <c r="E11" i="4" s="1"/>
  <c r="I11" i="4"/>
  <c r="H11" i="4"/>
  <c r="BS10" i="4"/>
  <c r="BR10" i="4"/>
  <c r="BR9" i="4" s="1"/>
  <c r="BP9" i="4"/>
  <c r="CW9" i="4" s="1"/>
  <c r="BN9" i="4"/>
  <c r="CV9" i="4" s="1"/>
  <c r="BL9" i="4"/>
  <c r="CU9" i="4" s="1"/>
  <c r="BJ9" i="4"/>
  <c r="BH9" i="4"/>
  <c r="BF9" i="4"/>
  <c r="CR9" i="4" s="1"/>
  <c r="BD9" i="4"/>
  <c r="BB9" i="4"/>
  <c r="AZ9" i="4"/>
  <c r="AX9" i="4"/>
  <c r="CN9" i="4" s="1"/>
  <c r="AV9" i="4"/>
  <c r="CM9" i="4" s="1"/>
  <c r="AT9" i="4"/>
  <c r="AR9" i="4"/>
  <c r="CK9" i="4" s="1"/>
  <c r="AP9" i="4"/>
  <c r="AN9" i="4"/>
  <c r="CI9" i="4" s="1"/>
  <c r="AL9" i="4"/>
  <c r="AJ9" i="4"/>
  <c r="AH9" i="4"/>
  <c r="AF9" i="4"/>
  <c r="AD9" i="4"/>
  <c r="CD9" i="4" s="1"/>
  <c r="AB9" i="4"/>
  <c r="Z9" i="4"/>
  <c r="X9" i="4"/>
  <c r="CA9" i="4" s="1"/>
  <c r="V9" i="4"/>
  <c r="T9" i="4"/>
  <c r="R9" i="4"/>
  <c r="N9" i="4"/>
  <c r="L9" i="4"/>
  <c r="K9" i="4"/>
  <c r="F9" i="4" s="1"/>
  <c r="E9" i="4" s="1"/>
  <c r="I9" i="4"/>
  <c r="H9" i="4"/>
  <c r="BS8" i="4"/>
  <c r="BR8" i="4"/>
  <c r="BR7" i="4"/>
  <c r="BP7" i="4"/>
  <c r="CW7" i="4" s="1"/>
  <c r="BN7" i="4"/>
  <c r="CV7" i="4" s="1"/>
  <c r="CV63" i="4" s="1"/>
  <c r="M59" i="4" s="1"/>
  <c r="BL7" i="4"/>
  <c r="CU7" i="4" s="1"/>
  <c r="BJ7" i="4"/>
  <c r="CT7" i="4" s="1"/>
  <c r="BH7" i="4"/>
  <c r="BF7" i="4"/>
  <c r="CR7" i="4" s="1"/>
  <c r="BD7" i="4"/>
  <c r="BB7" i="4"/>
  <c r="AZ7" i="4"/>
  <c r="CO7" i="4" s="1"/>
  <c r="AX7" i="4"/>
  <c r="AV7" i="4"/>
  <c r="CM7" i="4" s="1"/>
  <c r="AT7" i="4"/>
  <c r="CL7" i="4" s="1"/>
  <c r="AR7" i="4"/>
  <c r="AP7" i="4"/>
  <c r="CJ7" i="4" s="1"/>
  <c r="AN7" i="4"/>
  <c r="AL7" i="4"/>
  <c r="CH7" i="4" s="1"/>
  <c r="AJ7" i="4"/>
  <c r="CG7" i="4" s="1"/>
  <c r="AH7" i="4"/>
  <c r="AF7" i="4"/>
  <c r="CE7" i="4" s="1"/>
  <c r="AD7" i="4"/>
  <c r="CD7" i="4" s="1"/>
  <c r="AB7" i="4"/>
  <c r="CC7" i="4" s="1"/>
  <c r="Z7" i="4"/>
  <c r="CB7" i="4" s="1"/>
  <c r="X7" i="4"/>
  <c r="CA7" i="4" s="1"/>
  <c r="V7" i="4"/>
  <c r="T7" i="4"/>
  <c r="R7" i="4"/>
  <c r="P7" i="4"/>
  <c r="L7" i="4"/>
  <c r="I7" i="4" s="1"/>
  <c r="BV11" i="4" l="1"/>
  <c r="BY9" i="4"/>
  <c r="CC9" i="4"/>
  <c r="CE9" i="4"/>
  <c r="CG9" i="4"/>
  <c r="CO9" i="4"/>
  <c r="CQ9" i="4"/>
  <c r="CS9" i="4"/>
  <c r="BY11" i="4"/>
  <c r="CA11" i="4"/>
  <c r="CC11" i="4"/>
  <c r="CE11" i="4"/>
  <c r="CG11" i="4"/>
  <c r="CI11" i="4"/>
  <c r="CK11" i="4"/>
  <c r="CM11" i="4"/>
  <c r="CQ11" i="4"/>
  <c r="CS11" i="4"/>
  <c r="K7" i="4"/>
  <c r="CW63" i="4"/>
  <c r="M61" i="4" s="1"/>
  <c r="BX9" i="4"/>
  <c r="BZ9" i="4"/>
  <c r="CB9" i="4"/>
  <c r="CF9" i="4"/>
  <c r="CH9" i="4"/>
  <c r="CJ9" i="4"/>
  <c r="CL9" i="4"/>
  <c r="CP9" i="4"/>
  <c r="CT9" i="4"/>
  <c r="BZ11" i="4"/>
  <c r="CB11" i="4"/>
  <c r="CD11" i="4"/>
  <c r="CJ11" i="4"/>
  <c r="CN11" i="4"/>
  <c r="CP11" i="4"/>
  <c r="BR13" i="4"/>
  <c r="BR17" i="4"/>
  <c r="BR21" i="4"/>
  <c r="BR25" i="4"/>
  <c r="BR29" i="4"/>
  <c r="BR37" i="4"/>
  <c r="BR41" i="4"/>
  <c r="BR45" i="4"/>
  <c r="BR49" i="4"/>
  <c r="BR53" i="4"/>
  <c r="BR57" i="4"/>
  <c r="H61" i="4"/>
  <c r="K61" i="4"/>
  <c r="F61" i="4" s="1"/>
  <c r="E61" i="4" s="1"/>
  <c r="BY7" i="4"/>
  <c r="CI7" i="4"/>
  <c r="CK7" i="4"/>
  <c r="CQ7" i="4"/>
  <c r="CS7" i="4"/>
  <c r="H7" i="4"/>
  <c r="BV9" i="4"/>
  <c r="F7" i="4"/>
  <c r="E7" i="4" s="1"/>
  <c r="BX7" i="4"/>
  <c r="BZ7" i="4"/>
  <c r="CF7" i="4"/>
  <c r="CN7" i="4"/>
  <c r="CP7" i="4"/>
  <c r="BW7" i="4"/>
  <c r="BV15" i="4"/>
  <c r="K13" i="4"/>
  <c r="CC13" i="4" s="1"/>
  <c r="CT11" i="4"/>
  <c r="K15" i="4"/>
  <c r="F15" i="4" s="1"/>
  <c r="E15" i="4" s="1"/>
  <c r="K17" i="4"/>
  <c r="F17" i="4" s="1"/>
  <c r="E17" i="4" s="1"/>
  <c r="K19" i="4"/>
  <c r="F19" i="4" s="1"/>
  <c r="E19" i="4" s="1"/>
  <c r="K21" i="4"/>
  <c r="F21" i="4" s="1"/>
  <c r="E21" i="4" s="1"/>
  <c r="K23" i="4"/>
  <c r="F23" i="4" s="1"/>
  <c r="E23" i="4" s="1"/>
  <c r="K25" i="4"/>
  <c r="F25" i="4" s="1"/>
  <c r="E25" i="4" s="1"/>
  <c r="K27" i="4"/>
  <c r="F27" i="4" s="1"/>
  <c r="E27" i="4" s="1"/>
  <c r="K29" i="4"/>
  <c r="F29" i="4" s="1"/>
  <c r="E29" i="4" s="1"/>
  <c r="K31" i="4"/>
  <c r="F31" i="4" s="1"/>
  <c r="E31" i="4" s="1"/>
  <c r="K33" i="4"/>
  <c r="F33" i="4" s="1"/>
  <c r="E33" i="4" s="1"/>
  <c r="K35" i="4"/>
  <c r="F35" i="4" s="1"/>
  <c r="E35" i="4" s="1"/>
  <c r="CA35" i="4"/>
  <c r="CE35" i="4"/>
  <c r="CI35" i="4"/>
  <c r="BV39" i="4"/>
  <c r="K37" i="4"/>
  <c r="F37" i="4" s="1"/>
  <c r="E37" i="4" s="1"/>
  <c r="CO37" i="4"/>
  <c r="H39" i="4"/>
  <c r="K39" i="4"/>
  <c r="F39" i="4" s="1"/>
  <c r="E39" i="4" s="1"/>
  <c r="H41" i="4"/>
  <c r="K41" i="4"/>
  <c r="F41" i="4" s="1"/>
  <c r="E41" i="4" s="1"/>
  <c r="H43" i="4"/>
  <c r="K43" i="4"/>
  <c r="F43" i="4" s="1"/>
  <c r="E43" i="4" s="1"/>
  <c r="H45" i="4"/>
  <c r="F45" i="4" s="1"/>
  <c r="E45" i="4" s="1"/>
  <c r="K45" i="4"/>
  <c r="BV47" i="4" s="1"/>
  <c r="H47" i="4"/>
  <c r="K47" i="4"/>
  <c r="F47" i="4" s="1"/>
  <c r="E47" i="4" s="1"/>
  <c r="H49" i="4"/>
  <c r="K49" i="4"/>
  <c r="F49" i="4" s="1"/>
  <c r="E49" i="4" s="1"/>
  <c r="H51" i="4"/>
  <c r="F51" i="4" s="1"/>
  <c r="E51" i="4" s="1"/>
  <c r="K51" i="4"/>
  <c r="BW51" i="4" s="1"/>
  <c r="H53" i="4"/>
  <c r="F53" i="4" s="1"/>
  <c r="E53" i="4" s="1"/>
  <c r="K53" i="4"/>
  <c r="BZ53" i="4" s="1"/>
  <c r="H55" i="4"/>
  <c r="K55" i="4"/>
  <c r="F55" i="4" s="1"/>
  <c r="E55" i="4" s="1"/>
  <c r="H57" i="4"/>
  <c r="K57" i="4"/>
  <c r="F57" i="4" s="1"/>
  <c r="E57" i="4" s="1"/>
  <c r="H59" i="4"/>
  <c r="K59" i="4"/>
  <c r="F59" i="4" s="1"/>
  <c r="E59" i="4" s="1"/>
  <c r="CS37" i="4" l="1"/>
  <c r="CJ37" i="4"/>
  <c r="H21" i="4"/>
  <c r="H19" i="4"/>
  <c r="H17" i="4"/>
  <c r="H15" i="4"/>
  <c r="H13" i="4"/>
  <c r="CQ57" i="4"/>
  <c r="CM57" i="4"/>
  <c r="CE57" i="4"/>
  <c r="CA57" i="4"/>
  <c r="CU55" i="4"/>
  <c r="CP55" i="4"/>
  <c r="CJ55" i="4"/>
  <c r="BZ55" i="4"/>
  <c r="CT53" i="4"/>
  <c r="CM53" i="4"/>
  <c r="CG53" i="4"/>
  <c r="CC53" i="4"/>
  <c r="BW53" i="4"/>
  <c r="CP51" i="4"/>
  <c r="CJ51" i="4"/>
  <c r="CD51" i="4"/>
  <c r="BX51" i="4"/>
  <c r="CT49" i="4"/>
  <c r="CG49" i="4"/>
  <c r="CA49" i="4"/>
  <c r="BW49" i="4"/>
  <c r="CS47" i="4"/>
  <c r="CN47" i="4"/>
  <c r="CH47" i="4"/>
  <c r="BZ47" i="4"/>
  <c r="CT45" i="4"/>
  <c r="CI45" i="4"/>
  <c r="CC45" i="4"/>
  <c r="BY45" i="4"/>
  <c r="CS43" i="4"/>
  <c r="CO43" i="4"/>
  <c r="CH43" i="4"/>
  <c r="BV45" i="4"/>
  <c r="CR41" i="4"/>
  <c r="CN41" i="4"/>
  <c r="CI41" i="4"/>
  <c r="CE41" i="4"/>
  <c r="CA41" i="4"/>
  <c r="BW41" i="4"/>
  <c r="CS39" i="4"/>
  <c r="CM39" i="4"/>
  <c r="CH39" i="4"/>
  <c r="CB39" i="4"/>
  <c r="BV41" i="4"/>
  <c r="CR57" i="4"/>
  <c r="CF57" i="4"/>
  <c r="BX57" i="4"/>
  <c r="CO55" i="4"/>
  <c r="CK55" i="4"/>
  <c r="CE55" i="4"/>
  <c r="CA55" i="4"/>
  <c r="BW55" i="4"/>
  <c r="CH53" i="4"/>
  <c r="CD53" i="4"/>
  <c r="CT51" i="4"/>
  <c r="CO51" i="4"/>
  <c r="CC51" i="4"/>
  <c r="BY51" i="4"/>
  <c r="CU49" i="4"/>
  <c r="CP49" i="4"/>
  <c r="CL49" i="4"/>
  <c r="CH49" i="4"/>
  <c r="BZ49" i="4"/>
  <c r="CT47" i="4"/>
  <c r="CO47" i="4"/>
  <c r="CK47" i="4"/>
  <c r="CE47" i="4"/>
  <c r="CA47" i="4"/>
  <c r="CS45" i="4"/>
  <c r="CL45" i="4"/>
  <c r="BX45" i="4"/>
  <c r="CT43" i="4"/>
  <c r="CK43" i="4"/>
  <c r="CC43" i="4"/>
  <c r="BY43" i="4"/>
  <c r="CU41" i="4"/>
  <c r="CQ41" i="4"/>
  <c r="CJ41" i="4"/>
  <c r="CB41" i="4"/>
  <c r="BV43" i="4"/>
  <c r="CP39" i="4"/>
  <c r="CK39" i="4"/>
  <c r="CE39" i="4"/>
  <c r="BY39" i="4"/>
  <c r="CR37" i="4"/>
  <c r="CL37" i="4"/>
  <c r="CG37" i="4"/>
  <c r="CC37" i="4"/>
  <c r="BW37" i="4"/>
  <c r="CS35" i="4"/>
  <c r="CO35" i="4"/>
  <c r="CH35" i="4"/>
  <c r="CB35" i="4"/>
  <c r="BX35" i="4"/>
  <c r="CU33" i="4"/>
  <c r="CO33" i="4"/>
  <c r="CD33" i="4"/>
  <c r="CU31" i="4"/>
  <c r="CM31" i="4"/>
  <c r="CI31" i="4"/>
  <c r="CD31" i="4"/>
  <c r="BX31" i="4"/>
  <c r="CT29" i="4"/>
  <c r="CN29" i="4"/>
  <c r="CJ29" i="4"/>
  <c r="CE29" i="4"/>
  <c r="CA29" i="4"/>
  <c r="BW29" i="4"/>
  <c r="CS27" i="4"/>
  <c r="CO27" i="4"/>
  <c r="CK27" i="4"/>
  <c r="CD27" i="4"/>
  <c r="CT25" i="4"/>
  <c r="CH25" i="4"/>
  <c r="BY25" i="4"/>
  <c r="CQ23" i="4"/>
  <c r="CI23" i="4"/>
  <c r="CI63" i="4" s="1"/>
  <c r="M33" i="4" s="1"/>
  <c r="BX23" i="4"/>
  <c r="CT21" i="4"/>
  <c r="CP21" i="4"/>
  <c r="CJ21" i="4"/>
  <c r="CD21" i="4"/>
  <c r="BW21" i="4"/>
  <c r="CS19" i="4"/>
  <c r="CO19" i="4"/>
  <c r="CI19" i="4"/>
  <c r="CC19" i="4"/>
  <c r="BX19" i="4"/>
  <c r="CT17" i="4"/>
  <c r="CN17" i="4"/>
  <c r="BY17" i="4"/>
  <c r="CU15" i="4"/>
  <c r="CO15" i="4"/>
  <c r="CI15" i="4"/>
  <c r="CC15" i="4"/>
  <c r="CD37" i="4"/>
  <c r="BX37" i="4"/>
  <c r="CT33" i="4"/>
  <c r="CP33" i="4"/>
  <c r="CG33" i="4"/>
  <c r="CA33" i="4"/>
  <c r="CT31" i="4"/>
  <c r="CP31" i="4"/>
  <c r="CJ31" i="4"/>
  <c r="CE31" i="4"/>
  <c r="CA31" i="4"/>
  <c r="CS29" i="4"/>
  <c r="CO29" i="4"/>
  <c r="CD29" i="4"/>
  <c r="BZ29" i="4"/>
  <c r="CT27" i="4"/>
  <c r="CP27" i="4"/>
  <c r="CL27" i="4"/>
  <c r="CE27" i="4"/>
  <c r="CA27" i="4"/>
  <c r="CQ25" i="4"/>
  <c r="CI25" i="4"/>
  <c r="BV27" i="4"/>
  <c r="CP23" i="4"/>
  <c r="CJ23" i="4"/>
  <c r="BY23" i="4"/>
  <c r="CU21" i="4"/>
  <c r="CK21" i="4"/>
  <c r="CG21" i="4"/>
  <c r="CB21" i="4"/>
  <c r="CR19" i="4"/>
  <c r="CN19" i="4"/>
  <c r="CF19" i="4"/>
  <c r="BY19" i="4"/>
  <c r="CS17" i="4"/>
  <c r="CK17" i="4"/>
  <c r="CE17" i="4"/>
  <c r="BV19" i="4"/>
  <c r="CN15" i="4"/>
  <c r="CJ15" i="4"/>
  <c r="CF15" i="4"/>
  <c r="CB15" i="4"/>
  <c r="CT13" i="4"/>
  <c r="CN13" i="4"/>
  <c r="CJ13" i="4"/>
  <c r="CF13" i="4"/>
  <c r="CF63" i="4" s="1"/>
  <c r="M27" i="4" s="1"/>
  <c r="CU13" i="4"/>
  <c r="CQ13" i="4"/>
  <c r="CG13" i="4"/>
  <c r="F13" i="4"/>
  <c r="E13" i="4" s="1"/>
  <c r="CS57" i="4"/>
  <c r="CO57" i="4"/>
  <c r="CK57" i="4"/>
  <c r="CC57" i="4"/>
  <c r="BW57" i="4"/>
  <c r="CR55" i="4"/>
  <c r="CL55" i="4"/>
  <c r="CB55" i="4"/>
  <c r="BV57" i="4"/>
  <c r="CO53" i="4"/>
  <c r="CI53" i="4"/>
  <c r="CE53" i="4"/>
  <c r="CA53" i="4"/>
  <c r="CS51" i="4"/>
  <c r="CN51" i="4"/>
  <c r="CH51" i="4"/>
  <c r="BZ51" i="4"/>
  <c r="BV53" i="4"/>
  <c r="CI49" i="4"/>
  <c r="CC49" i="4"/>
  <c r="BY49" i="4"/>
  <c r="CU47" i="4"/>
  <c r="CQ47" i="4"/>
  <c r="CJ47" i="4"/>
  <c r="CD47" i="4"/>
  <c r="BV49" i="4"/>
  <c r="CP45" i="4"/>
  <c r="CE45" i="4"/>
  <c r="CA45" i="4"/>
  <c r="CU43" i="4"/>
  <c r="CQ43" i="4"/>
  <c r="CJ43" i="4"/>
  <c r="CD43" i="4"/>
  <c r="CT41" i="4"/>
  <c r="CP41" i="4"/>
  <c r="CK41" i="4"/>
  <c r="CG41" i="4"/>
  <c r="CC41" i="4"/>
  <c r="BY41" i="4"/>
  <c r="CU39" i="4"/>
  <c r="CQ39" i="4"/>
  <c r="CJ39" i="4"/>
  <c r="CD39" i="4"/>
  <c r="BX39" i="4"/>
  <c r="CU37" i="4"/>
  <c r="CQ37" i="4"/>
  <c r="CM37" i="4"/>
  <c r="H37" i="4"/>
  <c r="CJ57" i="4"/>
  <c r="CD57" i="4"/>
  <c r="BV59" i="4"/>
  <c r="CM55" i="4"/>
  <c r="CG55" i="4"/>
  <c r="CC55" i="4"/>
  <c r="BY55" i="4"/>
  <c r="CU53" i="4"/>
  <c r="CF53" i="4"/>
  <c r="CQ51" i="4"/>
  <c r="CE51" i="4"/>
  <c r="CA51" i="4"/>
  <c r="CS49" i="4"/>
  <c r="CN49" i="4"/>
  <c r="CJ49" i="4"/>
  <c r="CD49" i="4"/>
  <c r="BX49" i="4"/>
  <c r="CR47" i="4"/>
  <c r="CM47" i="4"/>
  <c r="CG47" i="4"/>
  <c r="CC47" i="4"/>
  <c r="BY47" i="4"/>
  <c r="CQ45" i="4"/>
  <c r="CH45" i="4"/>
  <c r="CP43" i="4"/>
  <c r="CE43" i="4"/>
  <c r="CA43" i="4"/>
  <c r="BW43" i="4"/>
  <c r="CS41" i="4"/>
  <c r="CO41" i="4"/>
  <c r="CD41" i="4"/>
  <c r="BZ41" i="4"/>
  <c r="CR39" i="4"/>
  <c r="CN39" i="4"/>
  <c r="CI39" i="4"/>
  <c r="CA39" i="4"/>
  <c r="CT37" i="4"/>
  <c r="CN37" i="4"/>
  <c r="CI37" i="4"/>
  <c r="CE37" i="4"/>
  <c r="BY37" i="4"/>
  <c r="CT35" i="4"/>
  <c r="CG35" i="4"/>
  <c r="CC35" i="4"/>
  <c r="BY35" i="4"/>
  <c r="H35" i="4"/>
  <c r="H33" i="4"/>
  <c r="H31" i="4"/>
  <c r="H29" i="4"/>
  <c r="H27" i="4"/>
  <c r="H25" i="4"/>
  <c r="H23" i="4"/>
  <c r="CQ35" i="4"/>
  <c r="CK35" i="4"/>
  <c r="CF35" i="4"/>
  <c r="BZ35" i="4"/>
  <c r="BV37" i="4"/>
  <c r="CS33" i="4"/>
  <c r="CF33" i="4"/>
  <c r="BV35" i="4"/>
  <c r="CS31" i="4"/>
  <c r="CK31" i="4"/>
  <c r="CF31" i="4"/>
  <c r="CB31" i="4"/>
  <c r="BV33" i="4"/>
  <c r="CR29" i="4"/>
  <c r="CL29" i="4"/>
  <c r="CH29" i="4"/>
  <c r="CC29" i="4"/>
  <c r="BY29" i="4"/>
  <c r="BY63" i="4" s="1"/>
  <c r="M13" i="4" s="1"/>
  <c r="CU27" i="4"/>
  <c r="CQ27" i="4"/>
  <c r="CM27" i="4"/>
  <c r="CG27" i="4"/>
  <c r="BX27" i="4"/>
  <c r="CN25" i="4"/>
  <c r="CF25" i="4"/>
  <c r="BW25" i="4"/>
  <c r="CO23" i="4"/>
  <c r="CE23" i="4"/>
  <c r="BV25" i="4"/>
  <c r="CR21" i="4"/>
  <c r="CL21" i="4"/>
  <c r="CH21" i="4"/>
  <c r="CA21" i="4"/>
  <c r="CU19" i="4"/>
  <c r="CQ19" i="4"/>
  <c r="CK19" i="4"/>
  <c r="CK63" i="4" s="1"/>
  <c r="M37" i="4" s="1"/>
  <c r="CE19" i="4"/>
  <c r="BZ19" i="4"/>
  <c r="BZ63" i="4" s="1"/>
  <c r="M15" i="4" s="1"/>
  <c r="BV21" i="4"/>
  <c r="CR17" i="4"/>
  <c r="CB17" i="4"/>
  <c r="BW17" i="4"/>
  <c r="CQ15" i="4"/>
  <c r="CM15" i="4"/>
  <c r="CM63" i="4" s="1"/>
  <c r="M41" i="4" s="1"/>
  <c r="CG15" i="4"/>
  <c r="CA15" i="4"/>
  <c r="BZ37" i="4"/>
  <c r="CR33" i="4"/>
  <c r="CN33" i="4"/>
  <c r="CE33" i="4"/>
  <c r="BW33" i="4"/>
  <c r="CR31" i="4"/>
  <c r="CL31" i="4"/>
  <c r="CG31" i="4"/>
  <c r="CC31" i="4"/>
  <c r="CU29" i="4"/>
  <c r="CQ29" i="4"/>
  <c r="CI29" i="4"/>
  <c r="CB29" i="4"/>
  <c r="BV31" i="4"/>
  <c r="CR27" i="4"/>
  <c r="CN27" i="4"/>
  <c r="CH27" i="4"/>
  <c r="CC27" i="4"/>
  <c r="BW27" i="4"/>
  <c r="CO25" i="4"/>
  <c r="BZ25" i="4"/>
  <c r="CT23" i="4"/>
  <c r="CN23" i="4"/>
  <c r="CA23" i="4"/>
  <c r="BW23" i="4"/>
  <c r="CS21" i="4"/>
  <c r="CI21" i="4"/>
  <c r="CE21" i="4"/>
  <c r="BV23" i="4"/>
  <c r="CP19" i="4"/>
  <c r="CH19" i="4"/>
  <c r="CD19" i="4"/>
  <c r="BW19" i="4"/>
  <c r="CQ17" i="4"/>
  <c r="CI17" i="4"/>
  <c r="BX17" i="4"/>
  <c r="BX63" i="4" s="1"/>
  <c r="M11" i="4" s="1"/>
  <c r="CT15" i="4"/>
  <c r="CL15" i="4"/>
  <c r="CH15" i="4"/>
  <c r="CD15" i="4"/>
  <c r="CD63" i="4" s="1"/>
  <c r="M23" i="4" s="1"/>
  <c r="BW15" i="4"/>
  <c r="CP13" i="4"/>
  <c r="CL13" i="4"/>
  <c r="CH13" i="4"/>
  <c r="CH63" i="4" s="1"/>
  <c r="M31" i="4" s="1"/>
  <c r="BZ13" i="4"/>
  <c r="CP63" i="4"/>
  <c r="M47" i="4" s="1"/>
  <c r="CS13" i="4"/>
  <c r="CS63" i="4" s="1"/>
  <c r="M53" i="4" s="1"/>
  <c r="CI13" i="4"/>
  <c r="CQ63" i="4"/>
  <c r="M49" i="4" s="1"/>
  <c r="CC63" i="4" l="1"/>
  <c r="M21" i="4" s="1"/>
  <c r="BW63" i="4"/>
  <c r="M9" i="4" s="1"/>
  <c r="CN63" i="4"/>
  <c r="M43" i="4" s="1"/>
  <c r="BV63" i="4"/>
  <c r="M7" i="4" s="1"/>
  <c r="CT63" i="4"/>
  <c r="M55" i="4" s="1"/>
  <c r="CA63" i="4"/>
  <c r="M17" i="4" s="1"/>
  <c r="CR63" i="4"/>
  <c r="M51" i="4" s="1"/>
  <c r="CG63" i="4"/>
  <c r="M29" i="4" s="1"/>
  <c r="CU63" i="4"/>
  <c r="M57" i="4" s="1"/>
  <c r="CB63" i="4"/>
  <c r="M19" i="4" s="1"/>
  <c r="CO63" i="4"/>
  <c r="M45" i="4" s="1"/>
  <c r="CL63" i="4"/>
  <c r="M39" i="4" s="1"/>
  <c r="CJ63" i="4"/>
  <c r="M35" i="4" s="1"/>
  <c r="CE63" i="4"/>
  <c r="M25" i="4" s="1"/>
  <c r="G63" i="3" l="1"/>
  <c r="BS62" i="3"/>
  <c r="BR62" i="3"/>
  <c r="BR61" i="3"/>
  <c r="BN61" i="3"/>
  <c r="BL61" i="3"/>
  <c r="BJ61" i="3"/>
  <c r="CT61" i="3" s="1"/>
  <c r="BH61" i="3"/>
  <c r="BF61" i="3"/>
  <c r="CR61" i="3" s="1"/>
  <c r="BD61" i="3"/>
  <c r="CQ61" i="3" s="1"/>
  <c r="AZ61" i="3"/>
  <c r="CO61" i="3" s="1"/>
  <c r="AX61" i="3"/>
  <c r="CN61" i="3" s="1"/>
  <c r="AV61" i="3"/>
  <c r="AT61" i="3"/>
  <c r="CL61" i="3" s="1"/>
  <c r="AR61" i="3"/>
  <c r="AP61" i="3"/>
  <c r="AN61" i="3"/>
  <c r="CI61" i="3" s="1"/>
  <c r="AL61" i="3"/>
  <c r="AJ61" i="3"/>
  <c r="AH61" i="3"/>
  <c r="CF61" i="3" s="1"/>
  <c r="AF61" i="3"/>
  <c r="CE61" i="3" s="1"/>
  <c r="AD61" i="3"/>
  <c r="AB61" i="3"/>
  <c r="Z61" i="3"/>
  <c r="CB61" i="3" s="1"/>
  <c r="X61" i="3"/>
  <c r="CA61" i="3" s="1"/>
  <c r="V61" i="3"/>
  <c r="T61" i="3"/>
  <c r="R61" i="3"/>
  <c r="BX61" i="3" s="1"/>
  <c r="P61" i="3"/>
  <c r="BW61" i="3" s="1"/>
  <c r="N61" i="3"/>
  <c r="L61" i="3"/>
  <c r="K61" i="3"/>
  <c r="I61" i="3"/>
  <c r="H61" i="3"/>
  <c r="BS60" i="3"/>
  <c r="BR60" i="3"/>
  <c r="BR59" i="3"/>
  <c r="BP59" i="3"/>
  <c r="BL59" i="3"/>
  <c r="BJ59" i="3"/>
  <c r="BH59" i="3"/>
  <c r="BF59" i="3"/>
  <c r="BD59" i="3"/>
  <c r="AZ59" i="3"/>
  <c r="CO59" i="3" s="1"/>
  <c r="AX59" i="3"/>
  <c r="CN59" i="3" s="1"/>
  <c r="AV59" i="3"/>
  <c r="AT59" i="3"/>
  <c r="CL59" i="3" s="1"/>
  <c r="AR59" i="3"/>
  <c r="AP59" i="3"/>
  <c r="AN59" i="3"/>
  <c r="CI59" i="3" s="1"/>
  <c r="AL59" i="3"/>
  <c r="AJ59" i="3"/>
  <c r="AH59" i="3"/>
  <c r="AF59" i="3"/>
  <c r="AD59" i="3"/>
  <c r="AB59" i="3"/>
  <c r="CC59" i="3" s="1"/>
  <c r="Z59" i="3"/>
  <c r="CB59" i="3" s="1"/>
  <c r="X59" i="3"/>
  <c r="V59" i="3"/>
  <c r="T59" i="3"/>
  <c r="R59" i="3"/>
  <c r="P59" i="3"/>
  <c r="BW59" i="3" s="1"/>
  <c r="N59" i="3"/>
  <c r="BV61" i="3" s="1"/>
  <c r="L59" i="3"/>
  <c r="K59" i="3"/>
  <c r="I59" i="3"/>
  <c r="H59" i="3"/>
  <c r="BS58" i="3"/>
  <c r="BR58" i="3"/>
  <c r="CF57" i="3"/>
  <c r="BR57" i="3"/>
  <c r="BP57" i="3"/>
  <c r="CW57" i="3" s="1"/>
  <c r="BN57" i="3"/>
  <c r="BJ57" i="3"/>
  <c r="BH57" i="3"/>
  <c r="BF57" i="3"/>
  <c r="BD57" i="3"/>
  <c r="AZ57" i="3"/>
  <c r="CO57" i="3" s="1"/>
  <c r="AX57" i="3"/>
  <c r="CN57" i="3" s="1"/>
  <c r="AV57" i="3"/>
  <c r="CM57" i="3" s="1"/>
  <c r="AT57" i="3"/>
  <c r="CL57" i="3" s="1"/>
  <c r="AR57" i="3"/>
  <c r="AP57" i="3"/>
  <c r="AN57" i="3"/>
  <c r="CI57" i="3" s="1"/>
  <c r="AL57" i="3"/>
  <c r="CH57" i="3" s="1"/>
  <c r="AJ57" i="3"/>
  <c r="AF57" i="3"/>
  <c r="CE57" i="3" s="1"/>
  <c r="AD57" i="3"/>
  <c r="CD57" i="3" s="1"/>
  <c r="AB57" i="3"/>
  <c r="Z57" i="3"/>
  <c r="X57" i="3"/>
  <c r="V57" i="3"/>
  <c r="T57" i="3"/>
  <c r="R57" i="3"/>
  <c r="BX57" i="3" s="1"/>
  <c r="P57" i="3"/>
  <c r="N57" i="3"/>
  <c r="L57" i="3"/>
  <c r="I57" i="3" s="1"/>
  <c r="BS56" i="3"/>
  <c r="BR55" i="3" s="1"/>
  <c r="BR56" i="3"/>
  <c r="BP55" i="3"/>
  <c r="BN55" i="3"/>
  <c r="BL55" i="3"/>
  <c r="CU55" i="3" s="1"/>
  <c r="BH55" i="3"/>
  <c r="CS55" i="3" s="1"/>
  <c r="BF55" i="3"/>
  <c r="CR55" i="3" s="1"/>
  <c r="BD55" i="3"/>
  <c r="AZ55" i="3"/>
  <c r="AX55" i="3"/>
  <c r="CN55" i="3" s="1"/>
  <c r="AV55" i="3"/>
  <c r="AT55" i="3"/>
  <c r="AR55" i="3"/>
  <c r="AP55" i="3"/>
  <c r="CJ55" i="3" s="1"/>
  <c r="AN55" i="3"/>
  <c r="CI55" i="3" s="1"/>
  <c r="AL55" i="3"/>
  <c r="AJ55" i="3"/>
  <c r="AH55" i="3"/>
  <c r="AF55" i="3"/>
  <c r="AD55" i="3"/>
  <c r="AB55" i="3"/>
  <c r="CC55" i="3" s="1"/>
  <c r="Z55" i="3"/>
  <c r="X55" i="3"/>
  <c r="V55" i="3"/>
  <c r="BZ55" i="3" s="1"/>
  <c r="T55" i="3"/>
  <c r="R55" i="3"/>
  <c r="BX55" i="3" s="1"/>
  <c r="P55" i="3"/>
  <c r="N55" i="3"/>
  <c r="L55" i="3"/>
  <c r="I55" i="3"/>
  <c r="BS54" i="3"/>
  <c r="BR54" i="3"/>
  <c r="BR53" i="3"/>
  <c r="BP53" i="3"/>
  <c r="BN53" i="3"/>
  <c r="CV53" i="3" s="1"/>
  <c r="BL53" i="3"/>
  <c r="CU53" i="3" s="1"/>
  <c r="BJ53" i="3"/>
  <c r="BF53" i="3"/>
  <c r="BD53" i="3"/>
  <c r="AZ53" i="3"/>
  <c r="AX53" i="3"/>
  <c r="AV53" i="3"/>
  <c r="AT53" i="3"/>
  <c r="CL53" i="3" s="1"/>
  <c r="AR53" i="3"/>
  <c r="AP53" i="3"/>
  <c r="AN53" i="3"/>
  <c r="CI53" i="3" s="1"/>
  <c r="AL53" i="3"/>
  <c r="CH53" i="3" s="1"/>
  <c r="AJ53" i="3"/>
  <c r="AH53" i="3"/>
  <c r="AF53" i="3"/>
  <c r="AD53" i="3"/>
  <c r="AB53" i="3"/>
  <c r="CC53" i="3" s="1"/>
  <c r="Z53" i="3"/>
  <c r="X53" i="3"/>
  <c r="CA53" i="3" s="1"/>
  <c r="V53" i="3"/>
  <c r="T53" i="3"/>
  <c r="R53" i="3"/>
  <c r="BX53" i="3" s="1"/>
  <c r="P53" i="3"/>
  <c r="N53" i="3"/>
  <c r="L53" i="3"/>
  <c r="I53" i="3"/>
  <c r="BS52" i="3"/>
  <c r="BR52" i="3"/>
  <c r="BP51" i="3"/>
  <c r="BN51" i="3"/>
  <c r="BL51" i="3"/>
  <c r="CU51" i="3" s="1"/>
  <c r="BJ51" i="3"/>
  <c r="BH51" i="3"/>
  <c r="CS51" i="3" s="1"/>
  <c r="BD51" i="3"/>
  <c r="AZ51" i="3"/>
  <c r="CO51" i="3" s="1"/>
  <c r="AX51" i="3"/>
  <c r="AV51" i="3"/>
  <c r="CM51" i="3" s="1"/>
  <c r="AT51" i="3"/>
  <c r="CL51" i="3" s="1"/>
  <c r="AR51" i="3"/>
  <c r="AP51" i="3"/>
  <c r="AN51" i="3"/>
  <c r="CI51" i="3" s="1"/>
  <c r="AL51" i="3"/>
  <c r="CH51" i="3" s="1"/>
  <c r="AJ51" i="3"/>
  <c r="AH51" i="3"/>
  <c r="AF51" i="3"/>
  <c r="AD51" i="3"/>
  <c r="AB51" i="3"/>
  <c r="Z51" i="3"/>
  <c r="X51" i="3"/>
  <c r="V51" i="3"/>
  <c r="T51" i="3"/>
  <c r="R51" i="3"/>
  <c r="BX51" i="3" s="1"/>
  <c r="P51" i="3"/>
  <c r="BW51" i="3" s="1"/>
  <c r="N51" i="3"/>
  <c r="BV53" i="3" s="1"/>
  <c r="L51" i="3"/>
  <c r="K51" i="3"/>
  <c r="CP51" i="3" s="1"/>
  <c r="I51" i="3"/>
  <c r="H51" i="3"/>
  <c r="F51" i="3" s="1"/>
  <c r="E51" i="3" s="1"/>
  <c r="BS50" i="3"/>
  <c r="BR50" i="3"/>
  <c r="BV49" i="3"/>
  <c r="BR49" i="3"/>
  <c r="BP49" i="3"/>
  <c r="BN49" i="3"/>
  <c r="CV49" i="3" s="1"/>
  <c r="BL49" i="3"/>
  <c r="BJ49" i="3"/>
  <c r="CT49" i="3" s="1"/>
  <c r="BH49" i="3"/>
  <c r="BF49" i="3"/>
  <c r="CR49" i="3" s="1"/>
  <c r="AZ49" i="3"/>
  <c r="AX49" i="3"/>
  <c r="CN49" i="3" s="1"/>
  <c r="AV49" i="3"/>
  <c r="AT49" i="3"/>
  <c r="CL49" i="3" s="1"/>
  <c r="AR49" i="3"/>
  <c r="CK49" i="3" s="1"/>
  <c r="AP49" i="3"/>
  <c r="CJ49" i="3" s="1"/>
  <c r="AN49" i="3"/>
  <c r="CI49" i="3" s="1"/>
  <c r="AL49" i="3"/>
  <c r="AJ49" i="3"/>
  <c r="AH49" i="3"/>
  <c r="CF49" i="3" s="1"/>
  <c r="AF49" i="3"/>
  <c r="AD49" i="3"/>
  <c r="AB49" i="3"/>
  <c r="CC49" i="3" s="1"/>
  <c r="Z49" i="3"/>
  <c r="X49" i="3"/>
  <c r="CA49" i="3" s="1"/>
  <c r="V49" i="3"/>
  <c r="BZ49" i="3" s="1"/>
  <c r="T49" i="3"/>
  <c r="R49" i="3"/>
  <c r="BX49" i="3" s="1"/>
  <c r="P49" i="3"/>
  <c r="BW49" i="3" s="1"/>
  <c r="N49" i="3"/>
  <c r="L49" i="3"/>
  <c r="K49" i="3"/>
  <c r="CP49" i="3" s="1"/>
  <c r="I49" i="3"/>
  <c r="H49" i="3"/>
  <c r="F49" i="3" s="1"/>
  <c r="E49" i="3" s="1"/>
  <c r="BS46" i="3"/>
  <c r="BR46" i="3"/>
  <c r="BR45" i="3" s="1"/>
  <c r="BP45" i="3"/>
  <c r="BN45" i="3"/>
  <c r="BL45" i="3"/>
  <c r="BJ45" i="3"/>
  <c r="CT45" i="3" s="1"/>
  <c r="BH45" i="3"/>
  <c r="CS45" i="3" s="1"/>
  <c r="BF45" i="3"/>
  <c r="BD45" i="3"/>
  <c r="CQ45" i="3" s="1"/>
  <c r="AX45" i="3"/>
  <c r="AV45" i="3"/>
  <c r="AT45" i="3"/>
  <c r="AR45" i="3"/>
  <c r="AP45" i="3"/>
  <c r="AN45" i="3"/>
  <c r="CI45" i="3" s="1"/>
  <c r="AL45" i="3"/>
  <c r="AJ45" i="3"/>
  <c r="AH45" i="3"/>
  <c r="AF45" i="3"/>
  <c r="AD45" i="3"/>
  <c r="AB45" i="3"/>
  <c r="Z45" i="3"/>
  <c r="X45" i="3"/>
  <c r="V45" i="3"/>
  <c r="T45" i="3"/>
  <c r="R45" i="3"/>
  <c r="P45" i="3"/>
  <c r="N45" i="3"/>
  <c r="L45" i="3"/>
  <c r="I45" i="3"/>
  <c r="BS44" i="3"/>
  <c r="BR44" i="3"/>
  <c r="BR43" i="3" s="1"/>
  <c r="BP43" i="3"/>
  <c r="BN43" i="3"/>
  <c r="BL43" i="3"/>
  <c r="BJ43" i="3"/>
  <c r="BH43" i="3"/>
  <c r="CS43" i="3" s="1"/>
  <c r="BF43" i="3"/>
  <c r="BD43" i="3"/>
  <c r="AZ43" i="3"/>
  <c r="AV43" i="3"/>
  <c r="AT43" i="3"/>
  <c r="CL43" i="3" s="1"/>
  <c r="AR43" i="3"/>
  <c r="AP43" i="3"/>
  <c r="CJ43" i="3" s="1"/>
  <c r="AN43" i="3"/>
  <c r="CI43" i="3" s="1"/>
  <c r="AL43" i="3"/>
  <c r="AJ43" i="3"/>
  <c r="CG43" i="3" s="1"/>
  <c r="AH43" i="3"/>
  <c r="AF43" i="3"/>
  <c r="AD43" i="3"/>
  <c r="AB43" i="3"/>
  <c r="Z43" i="3"/>
  <c r="X43" i="3"/>
  <c r="CA43" i="3" s="1"/>
  <c r="V43" i="3"/>
  <c r="T43" i="3"/>
  <c r="R43" i="3"/>
  <c r="BX43" i="3" s="1"/>
  <c r="P43" i="3"/>
  <c r="N43" i="3"/>
  <c r="L43" i="3"/>
  <c r="I43" i="3" s="1"/>
  <c r="BS42" i="3"/>
  <c r="BR42" i="3"/>
  <c r="BR41" i="3" s="1"/>
  <c r="BP41" i="3"/>
  <c r="CW41" i="3" s="1"/>
  <c r="BN41" i="3"/>
  <c r="CV41" i="3" s="1"/>
  <c r="BL41" i="3"/>
  <c r="BJ41" i="3"/>
  <c r="CT41" i="3" s="1"/>
  <c r="BH41" i="3"/>
  <c r="BF41" i="3"/>
  <c r="BD41" i="3"/>
  <c r="CQ41" i="3" s="1"/>
  <c r="AZ41" i="3"/>
  <c r="CO41" i="3" s="1"/>
  <c r="AX41" i="3"/>
  <c r="CN41" i="3" s="1"/>
  <c r="AT41" i="3"/>
  <c r="AR41" i="3"/>
  <c r="AP41" i="3"/>
  <c r="CJ41" i="3" s="1"/>
  <c r="AN41" i="3"/>
  <c r="CI41" i="3" s="1"/>
  <c r="AL41" i="3"/>
  <c r="AJ41" i="3"/>
  <c r="AH41" i="3"/>
  <c r="AF41" i="3"/>
  <c r="AD41" i="3"/>
  <c r="CD41" i="3" s="1"/>
  <c r="AB41" i="3"/>
  <c r="Z41" i="3"/>
  <c r="CB41" i="3" s="1"/>
  <c r="X41" i="3"/>
  <c r="V41" i="3"/>
  <c r="BZ41" i="3" s="1"/>
  <c r="T41" i="3"/>
  <c r="BY41" i="3" s="1"/>
  <c r="R41" i="3"/>
  <c r="BX41" i="3" s="1"/>
  <c r="P41" i="3"/>
  <c r="N41" i="3"/>
  <c r="BV43" i="3" s="1"/>
  <c r="L41" i="3"/>
  <c r="I41" i="3"/>
  <c r="BS40" i="3"/>
  <c r="BR40" i="3"/>
  <c r="BR39" i="3" s="1"/>
  <c r="BP39" i="3"/>
  <c r="BN39" i="3"/>
  <c r="BL39" i="3"/>
  <c r="BJ39" i="3"/>
  <c r="BH39" i="3"/>
  <c r="BF39" i="3"/>
  <c r="BD39" i="3"/>
  <c r="AZ39" i="3"/>
  <c r="CO39" i="3" s="1"/>
  <c r="AX39" i="3"/>
  <c r="AV39" i="3"/>
  <c r="CM39" i="3" s="1"/>
  <c r="AR39" i="3"/>
  <c r="CK39" i="3" s="1"/>
  <c r="AP39" i="3"/>
  <c r="AN39" i="3"/>
  <c r="CI39" i="3" s="1"/>
  <c r="AL39" i="3"/>
  <c r="AJ39" i="3"/>
  <c r="CG39" i="3" s="1"/>
  <c r="AH39" i="3"/>
  <c r="AF39" i="3"/>
  <c r="AD39" i="3"/>
  <c r="CD39" i="3" s="1"/>
  <c r="AB39" i="3"/>
  <c r="Z39" i="3"/>
  <c r="X39" i="3"/>
  <c r="V39" i="3"/>
  <c r="T39" i="3"/>
  <c r="R39" i="3"/>
  <c r="P39" i="3"/>
  <c r="K39" i="3" s="1"/>
  <c r="N39" i="3"/>
  <c r="L39" i="3"/>
  <c r="I39" i="3"/>
  <c r="BS38" i="3"/>
  <c r="BR38" i="3"/>
  <c r="BR37" i="3" s="1"/>
  <c r="BP37" i="3"/>
  <c r="BN37" i="3"/>
  <c r="CV37" i="3" s="1"/>
  <c r="BL37" i="3"/>
  <c r="BJ37" i="3"/>
  <c r="BH37" i="3"/>
  <c r="BF37" i="3"/>
  <c r="BD37" i="3"/>
  <c r="AZ37" i="3"/>
  <c r="CO37" i="3" s="1"/>
  <c r="AX37" i="3"/>
  <c r="AV37" i="3"/>
  <c r="AT37" i="3"/>
  <c r="AP37" i="3"/>
  <c r="AN37" i="3"/>
  <c r="CI37" i="3" s="1"/>
  <c r="AL37" i="3"/>
  <c r="AJ37" i="3"/>
  <c r="AH37" i="3"/>
  <c r="AF37" i="3"/>
  <c r="AD37" i="3"/>
  <c r="AB37" i="3"/>
  <c r="CC37" i="3" s="1"/>
  <c r="Z37" i="3"/>
  <c r="CB37" i="3" s="1"/>
  <c r="X37" i="3"/>
  <c r="CA37" i="3" s="1"/>
  <c r="V37" i="3"/>
  <c r="T37" i="3"/>
  <c r="R37" i="3"/>
  <c r="BX37" i="3" s="1"/>
  <c r="P37" i="3"/>
  <c r="K37" i="3" s="1"/>
  <c r="N37" i="3"/>
  <c r="L37" i="3"/>
  <c r="I37" i="3"/>
  <c r="BS36" i="3"/>
  <c r="BR36" i="3"/>
  <c r="BR35" i="3" s="1"/>
  <c r="BP35" i="3"/>
  <c r="CW35" i="3" s="1"/>
  <c r="BN35" i="3"/>
  <c r="CV35" i="3" s="1"/>
  <c r="BL35" i="3"/>
  <c r="CU35" i="3" s="1"/>
  <c r="BJ35" i="3"/>
  <c r="BH35" i="3"/>
  <c r="CS35" i="3" s="1"/>
  <c r="BF35" i="3"/>
  <c r="BD35" i="3"/>
  <c r="AZ35" i="3"/>
  <c r="CO35" i="3" s="1"/>
  <c r="AX35" i="3"/>
  <c r="AV35" i="3"/>
  <c r="AT35" i="3"/>
  <c r="CL35" i="3" s="1"/>
  <c r="AR35" i="3"/>
  <c r="AN35" i="3"/>
  <c r="CI35" i="3" s="1"/>
  <c r="AL35" i="3"/>
  <c r="AJ35" i="3"/>
  <c r="AH35" i="3"/>
  <c r="AF35" i="3"/>
  <c r="AD35" i="3"/>
  <c r="CD35" i="3" s="1"/>
  <c r="AB35" i="3"/>
  <c r="CC35" i="3" s="1"/>
  <c r="Z35" i="3"/>
  <c r="X35" i="3"/>
  <c r="CA35" i="3" s="1"/>
  <c r="V35" i="3"/>
  <c r="BZ35" i="3" s="1"/>
  <c r="T35" i="3"/>
  <c r="R35" i="3"/>
  <c r="P35" i="3"/>
  <c r="BW35" i="3" s="1"/>
  <c r="N35" i="3"/>
  <c r="BV37" i="3" s="1"/>
  <c r="L35" i="3"/>
  <c r="I35" i="3"/>
  <c r="BS34" i="3"/>
  <c r="BR34" i="3"/>
  <c r="BR33" i="3" s="1"/>
  <c r="BP33" i="3"/>
  <c r="CW33" i="3" s="1"/>
  <c r="BN33" i="3"/>
  <c r="CV33" i="3" s="1"/>
  <c r="BL33" i="3"/>
  <c r="CU33" i="3" s="1"/>
  <c r="BJ33" i="3"/>
  <c r="CT33" i="3" s="1"/>
  <c r="BH33" i="3"/>
  <c r="CS33" i="3" s="1"/>
  <c r="BF33" i="3"/>
  <c r="CR33" i="3" s="1"/>
  <c r="BD33" i="3"/>
  <c r="CQ33" i="3" s="1"/>
  <c r="AZ33" i="3"/>
  <c r="CO33" i="3" s="1"/>
  <c r="AX33" i="3"/>
  <c r="CN33" i="3" s="1"/>
  <c r="AV33" i="3"/>
  <c r="CM33" i="3" s="1"/>
  <c r="AT33" i="3"/>
  <c r="CL33" i="3" s="1"/>
  <c r="AR33" i="3"/>
  <c r="CK33" i="3" s="1"/>
  <c r="AP33" i="3"/>
  <c r="CJ33" i="3" s="1"/>
  <c r="AL33" i="3"/>
  <c r="CH33" i="3" s="1"/>
  <c r="AJ33" i="3"/>
  <c r="CG33" i="3" s="1"/>
  <c r="AH33" i="3"/>
  <c r="CF33" i="3" s="1"/>
  <c r="AF33" i="3"/>
  <c r="CE33" i="3" s="1"/>
  <c r="AD33" i="3"/>
  <c r="CD33" i="3" s="1"/>
  <c r="AB33" i="3"/>
  <c r="CC33" i="3" s="1"/>
  <c r="Z33" i="3"/>
  <c r="CB33" i="3" s="1"/>
  <c r="X33" i="3"/>
  <c r="CA33" i="3" s="1"/>
  <c r="V33" i="3"/>
  <c r="BZ33" i="3" s="1"/>
  <c r="T33" i="3"/>
  <c r="BY33" i="3" s="1"/>
  <c r="R33" i="3"/>
  <c r="BX33" i="3" s="1"/>
  <c r="P33" i="3"/>
  <c r="BW33" i="3" s="1"/>
  <c r="N33" i="3"/>
  <c r="L33" i="3"/>
  <c r="I33" i="3" s="1"/>
  <c r="BS32" i="3"/>
  <c r="BR32" i="3"/>
  <c r="BR31" i="3"/>
  <c r="BP31" i="3"/>
  <c r="CW31" i="3" s="1"/>
  <c r="BN31" i="3"/>
  <c r="CV31" i="3" s="1"/>
  <c r="BL31" i="3"/>
  <c r="BJ31" i="3"/>
  <c r="BH31" i="3"/>
  <c r="BF31" i="3"/>
  <c r="BD31" i="3"/>
  <c r="CQ31" i="3" s="1"/>
  <c r="AZ31" i="3"/>
  <c r="CO31" i="3" s="1"/>
  <c r="AX31" i="3"/>
  <c r="AV31" i="3"/>
  <c r="AT31" i="3"/>
  <c r="CL31" i="3" s="1"/>
  <c r="AR31" i="3"/>
  <c r="AP31" i="3"/>
  <c r="AN31" i="3"/>
  <c r="CI31" i="3" s="1"/>
  <c r="AJ31" i="3"/>
  <c r="AH31" i="3"/>
  <c r="CF31" i="3" s="1"/>
  <c r="AF31" i="3"/>
  <c r="CE31" i="3" s="1"/>
  <c r="AD31" i="3"/>
  <c r="AB31" i="3"/>
  <c r="CC31" i="3" s="1"/>
  <c r="Z31" i="3"/>
  <c r="X31" i="3"/>
  <c r="V31" i="3"/>
  <c r="T31" i="3"/>
  <c r="BY31" i="3" s="1"/>
  <c r="R31" i="3"/>
  <c r="P31" i="3"/>
  <c r="BW31" i="3" s="1"/>
  <c r="N31" i="3"/>
  <c r="L31" i="3"/>
  <c r="K31" i="3"/>
  <c r="CP31" i="3" s="1"/>
  <c r="I31" i="3"/>
  <c r="H31" i="3"/>
  <c r="BS30" i="3"/>
  <c r="BR30" i="3"/>
  <c r="BR29" i="3"/>
  <c r="BP29" i="3"/>
  <c r="BN29" i="3"/>
  <c r="CV29" i="3" s="1"/>
  <c r="BL29" i="3"/>
  <c r="CU29" i="3" s="1"/>
  <c r="BJ29" i="3"/>
  <c r="BH29" i="3"/>
  <c r="BF29" i="3"/>
  <c r="CR29" i="3" s="1"/>
  <c r="BD29" i="3"/>
  <c r="AZ29" i="3"/>
  <c r="CO29" i="3" s="1"/>
  <c r="AX29" i="3"/>
  <c r="AV29" i="3"/>
  <c r="AT29" i="3"/>
  <c r="AR29" i="3"/>
  <c r="CK29" i="3" s="1"/>
  <c r="AP29" i="3"/>
  <c r="AN29" i="3"/>
  <c r="CI29" i="3" s="1"/>
  <c r="AL29" i="3"/>
  <c r="AH29" i="3"/>
  <c r="CF29" i="3" s="1"/>
  <c r="AF29" i="3"/>
  <c r="AD29" i="3"/>
  <c r="AB29" i="3"/>
  <c r="Z29" i="3"/>
  <c r="CB29" i="3" s="1"/>
  <c r="X29" i="3"/>
  <c r="CA29" i="3" s="1"/>
  <c r="V29" i="3"/>
  <c r="T29" i="3"/>
  <c r="R29" i="3"/>
  <c r="P29" i="3"/>
  <c r="N29" i="3"/>
  <c r="L29" i="3"/>
  <c r="K29" i="3"/>
  <c r="CP29" i="3" s="1"/>
  <c r="I29" i="3"/>
  <c r="H29" i="3"/>
  <c r="BS28" i="3"/>
  <c r="BR28" i="3"/>
  <c r="BR27" i="3"/>
  <c r="BP27" i="3"/>
  <c r="BN27" i="3"/>
  <c r="BL27" i="3"/>
  <c r="BJ27" i="3"/>
  <c r="BH27" i="3"/>
  <c r="CS27" i="3" s="1"/>
  <c r="BF27" i="3"/>
  <c r="CR27" i="3" s="1"/>
  <c r="BD27" i="3"/>
  <c r="AZ27" i="3"/>
  <c r="CO27" i="3" s="1"/>
  <c r="AX27" i="3"/>
  <c r="AV27" i="3"/>
  <c r="CM27" i="3" s="1"/>
  <c r="AT27" i="3"/>
  <c r="CL27" i="3" s="1"/>
  <c r="AR27" i="3"/>
  <c r="CK27" i="3" s="1"/>
  <c r="AP27" i="3"/>
  <c r="AN27" i="3"/>
  <c r="CI27" i="3" s="1"/>
  <c r="AL27" i="3"/>
  <c r="AJ27" i="3"/>
  <c r="AF27" i="3"/>
  <c r="AD27" i="3"/>
  <c r="AB27" i="3"/>
  <c r="CC27" i="3" s="1"/>
  <c r="Z27" i="3"/>
  <c r="CB27" i="3" s="1"/>
  <c r="X27" i="3"/>
  <c r="V27" i="3"/>
  <c r="BZ27" i="3" s="1"/>
  <c r="T27" i="3"/>
  <c r="BY27" i="3" s="1"/>
  <c r="R27" i="3"/>
  <c r="P27" i="3"/>
  <c r="BW27" i="3" s="1"/>
  <c r="N27" i="3"/>
  <c r="K27" i="3" s="1"/>
  <c r="L27" i="3"/>
  <c r="I27" i="3"/>
  <c r="BS26" i="3"/>
  <c r="BR26" i="3"/>
  <c r="BR25" i="3" s="1"/>
  <c r="BP25" i="3"/>
  <c r="BN25" i="3"/>
  <c r="CV25" i="3" s="1"/>
  <c r="BL25" i="3"/>
  <c r="BJ25" i="3"/>
  <c r="BH25" i="3"/>
  <c r="BF25" i="3"/>
  <c r="CR25" i="3" s="1"/>
  <c r="BD25" i="3"/>
  <c r="AZ25" i="3"/>
  <c r="CO25" i="3" s="1"/>
  <c r="AX25" i="3"/>
  <c r="CN25" i="3" s="1"/>
  <c r="AV25" i="3"/>
  <c r="CM25" i="3" s="1"/>
  <c r="AT25" i="3"/>
  <c r="AR25" i="3"/>
  <c r="CK25" i="3" s="1"/>
  <c r="AP25" i="3"/>
  <c r="AN25" i="3"/>
  <c r="CI25" i="3" s="1"/>
  <c r="AL25" i="3"/>
  <c r="AJ25" i="3"/>
  <c r="CG25" i="3" s="1"/>
  <c r="AH25" i="3"/>
  <c r="CF25" i="3" s="1"/>
  <c r="AD25" i="3"/>
  <c r="CD25" i="3" s="1"/>
  <c r="AB25" i="3"/>
  <c r="Z25" i="3"/>
  <c r="X25" i="3"/>
  <c r="V25" i="3"/>
  <c r="T25" i="3"/>
  <c r="R25" i="3"/>
  <c r="BX25" i="3" s="1"/>
  <c r="P25" i="3"/>
  <c r="N25" i="3"/>
  <c r="L25" i="3"/>
  <c r="I25" i="3" s="1"/>
  <c r="BS24" i="3"/>
  <c r="BR24" i="3"/>
  <c r="BR23" i="3" s="1"/>
  <c r="BP23" i="3"/>
  <c r="CW23" i="3" s="1"/>
  <c r="BN23" i="3"/>
  <c r="CV23" i="3" s="1"/>
  <c r="BL23" i="3"/>
  <c r="BJ23" i="3"/>
  <c r="CT23" i="3" s="1"/>
  <c r="BH23" i="3"/>
  <c r="CS23" i="3" s="1"/>
  <c r="BF23" i="3"/>
  <c r="CR23" i="3" s="1"/>
  <c r="BD23" i="3"/>
  <c r="AZ23" i="3"/>
  <c r="AX23" i="3"/>
  <c r="AV23" i="3"/>
  <c r="AT23" i="3"/>
  <c r="AR23" i="3"/>
  <c r="CK23" i="3" s="1"/>
  <c r="AP23" i="3"/>
  <c r="AN23" i="3"/>
  <c r="CI23" i="3" s="1"/>
  <c r="AL23" i="3"/>
  <c r="AJ23" i="3"/>
  <c r="CG23" i="3" s="1"/>
  <c r="AH23" i="3"/>
  <c r="CF23" i="3" s="1"/>
  <c r="AF23" i="3"/>
  <c r="AB23" i="3"/>
  <c r="Z23" i="3"/>
  <c r="CB23" i="3" s="1"/>
  <c r="X23" i="3"/>
  <c r="V23" i="3"/>
  <c r="BZ23" i="3" s="1"/>
  <c r="T23" i="3"/>
  <c r="R23" i="3"/>
  <c r="P23" i="3"/>
  <c r="N23" i="3"/>
  <c r="L23" i="3"/>
  <c r="I23" i="3"/>
  <c r="BS22" i="3"/>
  <c r="BR22" i="3"/>
  <c r="BR21" i="3" s="1"/>
  <c r="BP21" i="3"/>
  <c r="CW21" i="3" s="1"/>
  <c r="BN21" i="3"/>
  <c r="BL21" i="3"/>
  <c r="CU21" i="3" s="1"/>
  <c r="BJ21" i="3"/>
  <c r="BH21" i="3"/>
  <c r="BF21" i="3"/>
  <c r="BD21" i="3"/>
  <c r="AZ21" i="3"/>
  <c r="AX21" i="3"/>
  <c r="CN21" i="3" s="1"/>
  <c r="AV21" i="3"/>
  <c r="CM21" i="3" s="1"/>
  <c r="AT21" i="3"/>
  <c r="CL21" i="3" s="1"/>
  <c r="AR21" i="3"/>
  <c r="AP21" i="3"/>
  <c r="AN21" i="3"/>
  <c r="CI21" i="3" s="1"/>
  <c r="AL21" i="3"/>
  <c r="AJ21" i="3"/>
  <c r="CG21" i="3" s="1"/>
  <c r="AH21" i="3"/>
  <c r="AF21" i="3"/>
  <c r="CE21" i="3" s="1"/>
  <c r="AD21" i="3"/>
  <c r="CD21" i="3" s="1"/>
  <c r="Z21" i="3"/>
  <c r="X21" i="3"/>
  <c r="CA21" i="3" s="1"/>
  <c r="V21" i="3"/>
  <c r="BZ21" i="3" s="1"/>
  <c r="T21" i="3"/>
  <c r="R21" i="3"/>
  <c r="P21" i="3"/>
  <c r="N21" i="3"/>
  <c r="L21" i="3"/>
  <c r="I21" i="3" s="1"/>
  <c r="BS20" i="3"/>
  <c r="BR20" i="3"/>
  <c r="BR19" i="3"/>
  <c r="BP19" i="3"/>
  <c r="BN19" i="3"/>
  <c r="BL19" i="3"/>
  <c r="CU19" i="3" s="1"/>
  <c r="BJ19" i="3"/>
  <c r="CT19" i="3" s="1"/>
  <c r="BH19" i="3"/>
  <c r="CS19" i="3" s="1"/>
  <c r="BF19" i="3"/>
  <c r="CR19" i="3" s="1"/>
  <c r="BD19" i="3"/>
  <c r="AZ19" i="3"/>
  <c r="CO19" i="3" s="1"/>
  <c r="AX19" i="3"/>
  <c r="AV19" i="3"/>
  <c r="AT19" i="3"/>
  <c r="CL19" i="3" s="1"/>
  <c r="AR19" i="3"/>
  <c r="AP19" i="3"/>
  <c r="AN19" i="3"/>
  <c r="CI19" i="3" s="1"/>
  <c r="AL19" i="3"/>
  <c r="CH19" i="3" s="1"/>
  <c r="AJ19" i="3"/>
  <c r="AH19" i="3"/>
  <c r="AF19" i="3"/>
  <c r="CE19" i="3" s="1"/>
  <c r="AD19" i="3"/>
  <c r="AB19" i="3"/>
  <c r="CC19" i="3" s="1"/>
  <c r="X19" i="3"/>
  <c r="CA19" i="3" s="1"/>
  <c r="V19" i="3"/>
  <c r="BZ19" i="3" s="1"/>
  <c r="T19" i="3"/>
  <c r="R19" i="3"/>
  <c r="P19" i="3"/>
  <c r="BW19" i="3" s="1"/>
  <c r="N19" i="3"/>
  <c r="BV21" i="3" s="1"/>
  <c r="L19" i="3"/>
  <c r="K19" i="3"/>
  <c r="CP19" i="3" s="1"/>
  <c r="I19" i="3"/>
  <c r="H19" i="3"/>
  <c r="F19" i="3" s="1"/>
  <c r="E19" i="3" s="1"/>
  <c r="BS18" i="3"/>
  <c r="BR18" i="3"/>
  <c r="BR17" i="3" s="1"/>
  <c r="BP17" i="3"/>
  <c r="BN17" i="3"/>
  <c r="BL17" i="3"/>
  <c r="BJ17" i="3"/>
  <c r="BH17" i="3"/>
  <c r="BF17" i="3"/>
  <c r="BD17" i="3"/>
  <c r="AZ17" i="3"/>
  <c r="AX17" i="3"/>
  <c r="AV17" i="3"/>
  <c r="AT17" i="3"/>
  <c r="AR17" i="3"/>
  <c r="AP17" i="3"/>
  <c r="AN17" i="3"/>
  <c r="CI17" i="3" s="1"/>
  <c r="AL17" i="3"/>
  <c r="CH17" i="3" s="1"/>
  <c r="AJ17" i="3"/>
  <c r="AH17" i="3"/>
  <c r="AF17" i="3"/>
  <c r="CE17" i="3" s="1"/>
  <c r="AD17" i="3"/>
  <c r="AB17" i="3"/>
  <c r="Z17" i="3"/>
  <c r="V17" i="3"/>
  <c r="T17" i="3"/>
  <c r="R17" i="3"/>
  <c r="P17" i="3"/>
  <c r="N17" i="3"/>
  <c r="L17" i="3"/>
  <c r="I17" i="3" s="1"/>
  <c r="BS16" i="3"/>
  <c r="BR15" i="3" s="1"/>
  <c r="BR16" i="3"/>
  <c r="BP15" i="3"/>
  <c r="BN15" i="3"/>
  <c r="CV15" i="3" s="1"/>
  <c r="BL15" i="3"/>
  <c r="BJ15" i="3"/>
  <c r="BH15" i="3"/>
  <c r="BF15" i="3"/>
  <c r="CR15" i="3" s="1"/>
  <c r="BD15" i="3"/>
  <c r="AZ15" i="3"/>
  <c r="CO15" i="3" s="1"/>
  <c r="AX15" i="3"/>
  <c r="CN15" i="3" s="1"/>
  <c r="AV15" i="3"/>
  <c r="AT15" i="3"/>
  <c r="CL15" i="3" s="1"/>
  <c r="AR15" i="3"/>
  <c r="AP15" i="3"/>
  <c r="AN15" i="3"/>
  <c r="CI15" i="3" s="1"/>
  <c r="AL15" i="3"/>
  <c r="CH15" i="3" s="1"/>
  <c r="AJ15" i="3"/>
  <c r="AH15" i="3"/>
  <c r="AF15" i="3"/>
  <c r="AD15" i="3"/>
  <c r="AB15" i="3"/>
  <c r="Z15" i="3"/>
  <c r="X15" i="3"/>
  <c r="T15" i="3"/>
  <c r="R15" i="3"/>
  <c r="P15" i="3"/>
  <c r="N15" i="3"/>
  <c r="L15" i="3"/>
  <c r="I15" i="3"/>
  <c r="BS14" i="3"/>
  <c r="BR14" i="3"/>
  <c r="BR13" i="3"/>
  <c r="BP13" i="3"/>
  <c r="BN13" i="3"/>
  <c r="CV13" i="3" s="1"/>
  <c r="BL13" i="3"/>
  <c r="CU13" i="3" s="1"/>
  <c r="BJ13" i="3"/>
  <c r="BH13" i="3"/>
  <c r="BF13" i="3"/>
  <c r="BD13" i="3"/>
  <c r="AZ13" i="3"/>
  <c r="CO13" i="3" s="1"/>
  <c r="AX13" i="3"/>
  <c r="CN13" i="3" s="1"/>
  <c r="AV13" i="3"/>
  <c r="AT13" i="3"/>
  <c r="CL13" i="3" s="1"/>
  <c r="AR13" i="3"/>
  <c r="CK13" i="3" s="1"/>
  <c r="AP13" i="3"/>
  <c r="AN13" i="3"/>
  <c r="CI13" i="3" s="1"/>
  <c r="AL13" i="3"/>
  <c r="AJ13" i="3"/>
  <c r="CG13" i="3" s="1"/>
  <c r="AH13" i="3"/>
  <c r="AF13" i="3"/>
  <c r="CE13" i="3" s="1"/>
  <c r="AD13" i="3"/>
  <c r="CD13" i="3" s="1"/>
  <c r="AB13" i="3"/>
  <c r="CC13" i="3" s="1"/>
  <c r="Z13" i="3"/>
  <c r="CB13" i="3" s="1"/>
  <c r="X13" i="3"/>
  <c r="CA13" i="3" s="1"/>
  <c r="V13" i="3"/>
  <c r="R13" i="3"/>
  <c r="P13" i="3"/>
  <c r="N13" i="3"/>
  <c r="K13" i="3" s="1"/>
  <c r="L13" i="3"/>
  <c r="I13" i="3"/>
  <c r="BS12" i="3"/>
  <c r="BR12" i="3"/>
  <c r="BP11" i="3"/>
  <c r="BN11" i="3"/>
  <c r="CV11" i="3" s="1"/>
  <c r="BL11" i="3"/>
  <c r="BJ11" i="3"/>
  <c r="BH11" i="3"/>
  <c r="BF11" i="3"/>
  <c r="BD11" i="3"/>
  <c r="AZ11" i="3"/>
  <c r="AX11" i="3"/>
  <c r="AV11" i="3"/>
  <c r="AT11" i="3"/>
  <c r="AR11" i="3"/>
  <c r="AP11" i="3"/>
  <c r="AN11" i="3"/>
  <c r="CI11" i="3" s="1"/>
  <c r="AL11" i="3"/>
  <c r="CH11" i="3" s="1"/>
  <c r="AJ11" i="3"/>
  <c r="CG11" i="3" s="1"/>
  <c r="AH11" i="3"/>
  <c r="AF11" i="3"/>
  <c r="AD11" i="3"/>
  <c r="CD11" i="3" s="1"/>
  <c r="AB11" i="3"/>
  <c r="CC11" i="3" s="1"/>
  <c r="Z11" i="3"/>
  <c r="CB11" i="3" s="1"/>
  <c r="X11" i="3"/>
  <c r="V11" i="3"/>
  <c r="T11" i="3"/>
  <c r="P11" i="3"/>
  <c r="N11" i="3"/>
  <c r="L11" i="3"/>
  <c r="K11" i="3"/>
  <c r="CP11" i="3" s="1"/>
  <c r="I11" i="3"/>
  <c r="H11" i="3"/>
  <c r="BS10" i="3"/>
  <c r="BR10" i="3"/>
  <c r="BR9" i="3" s="1"/>
  <c r="BP9" i="3"/>
  <c r="BN9" i="3"/>
  <c r="BL9" i="3"/>
  <c r="CU9" i="3" s="1"/>
  <c r="BJ9" i="3"/>
  <c r="BH9" i="3"/>
  <c r="CS9" i="3" s="1"/>
  <c r="BF9" i="3"/>
  <c r="BD9" i="3"/>
  <c r="AZ9" i="3"/>
  <c r="AX9" i="3"/>
  <c r="AV9" i="3"/>
  <c r="AT9" i="3"/>
  <c r="CL9" i="3" s="1"/>
  <c r="AR9" i="3"/>
  <c r="AP9" i="3"/>
  <c r="AN9" i="3"/>
  <c r="CI9" i="3" s="1"/>
  <c r="AL9" i="3"/>
  <c r="AJ9" i="3"/>
  <c r="CG9" i="3" s="1"/>
  <c r="AH9" i="3"/>
  <c r="AF9" i="3"/>
  <c r="CE9" i="3" s="1"/>
  <c r="AD9" i="3"/>
  <c r="AB9" i="3"/>
  <c r="CC9" i="3" s="1"/>
  <c r="Z9" i="3"/>
  <c r="X9" i="3"/>
  <c r="CA9" i="3" s="1"/>
  <c r="V9" i="3"/>
  <c r="BZ9" i="3" s="1"/>
  <c r="T9" i="3"/>
  <c r="R9" i="3"/>
  <c r="BX9" i="3" s="1"/>
  <c r="N9" i="3"/>
  <c r="L9" i="3"/>
  <c r="I9" i="3" s="1"/>
  <c r="BS8" i="3"/>
  <c r="BR7" i="3" s="1"/>
  <c r="BR8" i="3"/>
  <c r="BP7" i="3"/>
  <c r="CW7" i="3" s="1"/>
  <c r="BN7" i="3"/>
  <c r="BL7" i="3"/>
  <c r="BJ7" i="3"/>
  <c r="CT7" i="3" s="1"/>
  <c r="BH7" i="3"/>
  <c r="BF7" i="3"/>
  <c r="BD7" i="3"/>
  <c r="AZ7" i="3"/>
  <c r="AX7" i="3"/>
  <c r="AV7" i="3"/>
  <c r="AT7" i="3"/>
  <c r="AR7" i="3"/>
  <c r="AP7" i="3"/>
  <c r="AN7" i="3"/>
  <c r="CI7" i="3" s="1"/>
  <c r="AL7" i="3"/>
  <c r="CH7" i="3" s="1"/>
  <c r="AJ7" i="3"/>
  <c r="AH7" i="3"/>
  <c r="CF7" i="3" s="1"/>
  <c r="AF7" i="3"/>
  <c r="CE7" i="3" s="1"/>
  <c r="AD7" i="3"/>
  <c r="AB7" i="3"/>
  <c r="Z7" i="3"/>
  <c r="X7" i="3"/>
  <c r="V7" i="3"/>
  <c r="T7" i="3"/>
  <c r="R7" i="3"/>
  <c r="BX7" i="3" s="1"/>
  <c r="P7" i="3"/>
  <c r="L7" i="3"/>
  <c r="I7" i="3" s="1"/>
  <c r="BY11" i="3" l="1"/>
  <c r="CK11" i="3"/>
  <c r="CO11" i="3"/>
  <c r="CR11" i="3"/>
  <c r="CT11" i="3"/>
  <c r="BY15" i="3"/>
  <c r="CD15" i="3"/>
  <c r="CJ15" i="3"/>
  <c r="CS15" i="3"/>
  <c r="CW15" i="3"/>
  <c r="CD17" i="3"/>
  <c r="CJ17" i="3"/>
  <c r="CN17" i="3"/>
  <c r="CS17" i="3"/>
  <c r="CW17" i="3"/>
  <c r="BX19" i="3"/>
  <c r="CG19" i="3"/>
  <c r="CK19" i="3"/>
  <c r="CM19" i="3"/>
  <c r="CV19" i="3"/>
  <c r="BW21" i="3"/>
  <c r="BW23" i="3"/>
  <c r="CA23" i="3"/>
  <c r="CH23" i="3"/>
  <c r="CL23" i="3"/>
  <c r="CQ23" i="3"/>
  <c r="BW25" i="3"/>
  <c r="K25" i="3"/>
  <c r="CP25" i="3" s="1"/>
  <c r="H25" i="3"/>
  <c r="BY25" i="3"/>
  <c r="CA25" i="3"/>
  <c r="CC25" i="3"/>
  <c r="CH25" i="3"/>
  <c r="CJ25" i="3"/>
  <c r="CL25" i="3"/>
  <c r="CQ25" i="3"/>
  <c r="CS25" i="3"/>
  <c r="CU25" i="3"/>
  <c r="CW25" i="3"/>
  <c r="CP37" i="3"/>
  <c r="F37" i="3"/>
  <c r="E37" i="3" s="1"/>
  <c r="CP39" i="3"/>
  <c r="F39" i="3"/>
  <c r="E39" i="3" s="1"/>
  <c r="BV13" i="3"/>
  <c r="CA11" i="3"/>
  <c r="CE11" i="3"/>
  <c r="CM11" i="3"/>
  <c r="K7" i="3"/>
  <c r="BV9" i="3" s="1"/>
  <c r="BY7" i="3"/>
  <c r="CC7" i="3"/>
  <c r="CI63" i="3"/>
  <c r="M33" i="3" s="1"/>
  <c r="CM7" i="3"/>
  <c r="CR7" i="3"/>
  <c r="K9" i="3"/>
  <c r="CP9" i="3" s="1"/>
  <c r="BW11" i="3"/>
  <c r="BZ11" i="3"/>
  <c r="CF11" i="3"/>
  <c r="CJ11" i="3"/>
  <c r="CL11" i="3"/>
  <c r="CN11" i="3"/>
  <c r="CQ11" i="3"/>
  <c r="CS11" i="3"/>
  <c r="CU11" i="3"/>
  <c r="CW11" i="3"/>
  <c r="BR11" i="3"/>
  <c r="H15" i="3"/>
  <c r="K15" i="3"/>
  <c r="CP15" i="3" s="1"/>
  <c r="BV17" i="3"/>
  <c r="BX15" i="3"/>
  <c r="CA15" i="3"/>
  <c r="CC15" i="3"/>
  <c r="CE15" i="3"/>
  <c r="CG15" i="3"/>
  <c r="CK15" i="3"/>
  <c r="CM15" i="3"/>
  <c r="CT15" i="3"/>
  <c r="K17" i="3"/>
  <c r="BW17" i="3" s="1"/>
  <c r="BY19" i="3"/>
  <c r="CD19" i="3"/>
  <c r="CF19" i="3"/>
  <c r="CJ19" i="3"/>
  <c r="CN19" i="3"/>
  <c r="CQ19" i="3"/>
  <c r="CW19" i="3"/>
  <c r="K21" i="3"/>
  <c r="BY21" i="3" s="1"/>
  <c r="H23" i="3"/>
  <c r="K23" i="3"/>
  <c r="BV25" i="3"/>
  <c r="BX23" i="3"/>
  <c r="CE23" i="3"/>
  <c r="CM23" i="3"/>
  <c r="CO23" i="3"/>
  <c r="BV27" i="3"/>
  <c r="BZ25" i="3"/>
  <c r="CB25" i="3"/>
  <c r="CT25" i="3"/>
  <c r="F29" i="3"/>
  <c r="E29" i="3" s="1"/>
  <c r="BW29" i="3"/>
  <c r="BY29" i="3"/>
  <c r="CC29" i="3"/>
  <c r="CE29" i="3"/>
  <c r="CH29" i="3"/>
  <c r="CJ29" i="3"/>
  <c r="CL29" i="3"/>
  <c r="CN29" i="3"/>
  <c r="CQ29" i="3"/>
  <c r="CS29" i="3"/>
  <c r="CW29" i="3"/>
  <c r="F31" i="3"/>
  <c r="E31" i="3" s="1"/>
  <c r="CA31" i="3"/>
  <c r="CG31" i="3"/>
  <c r="CJ31" i="3"/>
  <c r="CN31" i="3"/>
  <c r="CS31" i="3"/>
  <c r="CU31" i="3"/>
  <c r="K33" i="3"/>
  <c r="K35" i="3"/>
  <c r="CB35" i="3"/>
  <c r="CH35" i="3"/>
  <c r="CM35" i="3"/>
  <c r="CT35" i="3"/>
  <c r="H37" i="3"/>
  <c r="BV39" i="3"/>
  <c r="BZ37" i="3"/>
  <c r="CD37" i="3"/>
  <c r="CF37" i="3"/>
  <c r="CH37" i="3"/>
  <c r="CJ37" i="3"/>
  <c r="CM37" i="3"/>
  <c r="CR37" i="3"/>
  <c r="CT37" i="3"/>
  <c r="H39" i="3"/>
  <c r="BV41" i="3"/>
  <c r="BX39" i="3"/>
  <c r="BZ39" i="3"/>
  <c r="CB39" i="3"/>
  <c r="BW41" i="3"/>
  <c r="K41" i="3"/>
  <c r="CP41" i="3" s="1"/>
  <c r="H41" i="3"/>
  <c r="CA41" i="3"/>
  <c r="CC41" i="3"/>
  <c r="CE41" i="3"/>
  <c r="CG41" i="3"/>
  <c r="CK41" i="3"/>
  <c r="CS41" i="3"/>
  <c r="CU41" i="3"/>
  <c r="BW45" i="3"/>
  <c r="K45" i="3"/>
  <c r="CP45" i="3" s="1"/>
  <c r="H45" i="3"/>
  <c r="BY45" i="3"/>
  <c r="CA45" i="3"/>
  <c r="CC45" i="3"/>
  <c r="CE45" i="3"/>
  <c r="CG45" i="3"/>
  <c r="CK45" i="3"/>
  <c r="CM45" i="3"/>
  <c r="CU45" i="3"/>
  <c r="CW45" i="3"/>
  <c r="CP61" i="3"/>
  <c r="F61" i="3"/>
  <c r="E61" i="3" s="1"/>
  <c r="BZ61" i="3"/>
  <c r="CD61" i="3"/>
  <c r="CH61" i="3"/>
  <c r="CJ61" i="3"/>
  <c r="CS61" i="3"/>
  <c r="CU61" i="3"/>
  <c r="BV31" i="3"/>
  <c r="BX29" i="3"/>
  <c r="BZ29" i="3"/>
  <c r="CD29" i="3"/>
  <c r="CM29" i="3"/>
  <c r="CT29" i="3"/>
  <c r="BV33" i="3"/>
  <c r="BX31" i="3"/>
  <c r="BZ31" i="3"/>
  <c r="CB31" i="3"/>
  <c r="CD31" i="3"/>
  <c r="CK31" i="3"/>
  <c r="CM31" i="3"/>
  <c r="CR31" i="3"/>
  <c r="CT31" i="3"/>
  <c r="CE35" i="3"/>
  <c r="CN35" i="3"/>
  <c r="BW37" i="3"/>
  <c r="BY37" i="3"/>
  <c r="CE37" i="3"/>
  <c r="CG37" i="3"/>
  <c r="CL37" i="3"/>
  <c r="CN37" i="3"/>
  <c r="CQ37" i="3"/>
  <c r="CS37" i="3"/>
  <c r="CU37" i="3"/>
  <c r="CW37" i="3"/>
  <c r="BW39" i="3"/>
  <c r="BY39" i="3"/>
  <c r="CA39" i="3"/>
  <c r="CC39" i="3"/>
  <c r="CE39" i="3"/>
  <c r="CN39" i="3"/>
  <c r="CQ39" i="3"/>
  <c r="CS39" i="3"/>
  <c r="CU39" i="3"/>
  <c r="CW39" i="3"/>
  <c r="BW43" i="3"/>
  <c r="K43" i="3"/>
  <c r="CP43" i="3" s="1"/>
  <c r="H43" i="3"/>
  <c r="BY43" i="3"/>
  <c r="CC43" i="3"/>
  <c r="CE43" i="3"/>
  <c r="CK43" i="3"/>
  <c r="CM43" i="3"/>
  <c r="CQ43" i="3"/>
  <c r="CU43" i="3"/>
  <c r="CW43" i="3"/>
  <c r="BV51" i="3"/>
  <c r="CB49" i="3"/>
  <c r="CD49" i="3"/>
  <c r="CH49" i="3"/>
  <c r="BZ51" i="3"/>
  <c r="CB51" i="3"/>
  <c r="CD51" i="3"/>
  <c r="CF51" i="3"/>
  <c r="CJ51" i="3"/>
  <c r="CN51" i="3"/>
  <c r="CQ51" i="3"/>
  <c r="CT51" i="3"/>
  <c r="CV51" i="3"/>
  <c r="BW55" i="3"/>
  <c r="K55" i="3"/>
  <c r="CP55" i="3" s="1"/>
  <c r="H55" i="3"/>
  <c r="BY55" i="3"/>
  <c r="CA55" i="3"/>
  <c r="CE55" i="3"/>
  <c r="CG55" i="3"/>
  <c r="CK55" i="3"/>
  <c r="CM55" i="3"/>
  <c r="CO55" i="3"/>
  <c r="CW55" i="3"/>
  <c r="CP59" i="3"/>
  <c r="F59" i="3"/>
  <c r="E59" i="3" s="1"/>
  <c r="BX59" i="3"/>
  <c r="BZ59" i="3"/>
  <c r="CD59" i="3"/>
  <c r="CF59" i="3"/>
  <c r="CH59" i="3"/>
  <c r="CJ59" i="3"/>
  <c r="CQ59" i="3"/>
  <c r="CS59" i="3"/>
  <c r="CU59" i="3"/>
  <c r="CF39" i="3"/>
  <c r="CH39" i="3"/>
  <c r="CJ39" i="3"/>
  <c r="CR39" i="3"/>
  <c r="CT39" i="3"/>
  <c r="CV39" i="3"/>
  <c r="CF41" i="3"/>
  <c r="CH41" i="3"/>
  <c r="CL41" i="3"/>
  <c r="CR41" i="3"/>
  <c r="BV45" i="3"/>
  <c r="BZ43" i="3"/>
  <c r="CB43" i="3"/>
  <c r="CD43" i="3"/>
  <c r="CF43" i="3"/>
  <c r="CH43" i="3"/>
  <c r="CO43" i="3"/>
  <c r="CR43" i="3"/>
  <c r="CT43" i="3"/>
  <c r="CV43" i="3"/>
  <c r="BX45" i="3"/>
  <c r="BZ45" i="3"/>
  <c r="CB45" i="3"/>
  <c r="CD45" i="3"/>
  <c r="CF45" i="3"/>
  <c r="CH45" i="3"/>
  <c r="CJ45" i="3"/>
  <c r="CL45" i="3"/>
  <c r="CN45" i="3"/>
  <c r="CR45" i="3"/>
  <c r="CV45" i="3"/>
  <c r="BY49" i="3"/>
  <c r="CE49" i="3"/>
  <c r="CG49" i="3"/>
  <c r="CM49" i="3"/>
  <c r="CO49" i="3"/>
  <c r="CS49" i="3"/>
  <c r="CU49" i="3"/>
  <c r="CW49" i="3"/>
  <c r="BY51" i="3"/>
  <c r="CA51" i="3"/>
  <c r="CC51" i="3"/>
  <c r="CE51" i="3"/>
  <c r="CG51" i="3"/>
  <c r="CK51" i="3"/>
  <c r="CW51" i="3"/>
  <c r="BR51" i="3"/>
  <c r="BV57" i="3"/>
  <c r="CB55" i="3"/>
  <c r="CD55" i="3"/>
  <c r="CF55" i="3"/>
  <c r="CH55" i="3"/>
  <c r="CL55" i="3"/>
  <c r="CQ55" i="3"/>
  <c r="CV55" i="3"/>
  <c r="BY59" i="3"/>
  <c r="CA59" i="3"/>
  <c r="CE59" i="3"/>
  <c r="CG59" i="3"/>
  <c r="CK59" i="3"/>
  <c r="CM59" i="3"/>
  <c r="CR59" i="3"/>
  <c r="CT59" i="3"/>
  <c r="CW59" i="3"/>
  <c r="BY61" i="3"/>
  <c r="CC61" i="3"/>
  <c r="CG61" i="3"/>
  <c r="CK61" i="3"/>
  <c r="CM61" i="3"/>
  <c r="CV61" i="3"/>
  <c r="CP17" i="3"/>
  <c r="F17" i="3"/>
  <c r="E17" i="3" s="1"/>
  <c r="CP21" i="3"/>
  <c r="F21" i="3"/>
  <c r="E21" i="3" s="1"/>
  <c r="BY9" i="3"/>
  <c r="CK9" i="3"/>
  <c r="CM9" i="3"/>
  <c r="CO9" i="3"/>
  <c r="CR9" i="3"/>
  <c r="CT9" i="3"/>
  <c r="CV9" i="3"/>
  <c r="BW13" i="3"/>
  <c r="BZ13" i="3"/>
  <c r="CF13" i="3"/>
  <c r="CH13" i="3"/>
  <c r="CJ13" i="3"/>
  <c r="CQ13" i="3"/>
  <c r="CS13" i="3"/>
  <c r="CW13" i="3"/>
  <c r="BX17" i="3"/>
  <c r="BZ17" i="3"/>
  <c r="CC17" i="3"/>
  <c r="CG17" i="3"/>
  <c r="CK17" i="3"/>
  <c r="CM17" i="3"/>
  <c r="CO17" i="3"/>
  <c r="CR17" i="3"/>
  <c r="CT17" i="3"/>
  <c r="CV17" i="3"/>
  <c r="BX21" i="3"/>
  <c r="CB21" i="3"/>
  <c r="CK21" i="3"/>
  <c r="CO21" i="3"/>
  <c r="CR21" i="3"/>
  <c r="CT21" i="3"/>
  <c r="CV21" i="3"/>
  <c r="CA27" i="3"/>
  <c r="CE27" i="3"/>
  <c r="CH27" i="3"/>
  <c r="CJ27" i="3"/>
  <c r="CP13" i="3"/>
  <c r="F13" i="3"/>
  <c r="E13" i="3" s="1"/>
  <c r="CP27" i="3"/>
  <c r="F27" i="3"/>
  <c r="E27" i="3" s="1"/>
  <c r="H27" i="3"/>
  <c r="BX13" i="3"/>
  <c r="CM13" i="3"/>
  <c r="CR13" i="3"/>
  <c r="CT13" i="3"/>
  <c r="CF21" i="3"/>
  <c r="CH21" i="3"/>
  <c r="CJ21" i="3"/>
  <c r="CQ21" i="3"/>
  <c r="CS21" i="3"/>
  <c r="BX27" i="3"/>
  <c r="CD27" i="3"/>
  <c r="CG27" i="3"/>
  <c r="CP33" i="3"/>
  <c r="F33" i="3"/>
  <c r="E33" i="3" s="1"/>
  <c r="BV11" i="3"/>
  <c r="BV15" i="3"/>
  <c r="BV19" i="3"/>
  <c r="BV23" i="3"/>
  <c r="CN27" i="3"/>
  <c r="CQ27" i="3"/>
  <c r="CU27" i="3"/>
  <c r="CW27" i="3"/>
  <c r="F7" i="3"/>
  <c r="E7" i="3" s="1"/>
  <c r="CP7" i="3"/>
  <c r="H9" i="3"/>
  <c r="F9" i="3" s="1"/>
  <c r="E9" i="3" s="1"/>
  <c r="F11" i="3"/>
  <c r="E11" i="3" s="1"/>
  <c r="H13" i="3"/>
  <c r="F15" i="3"/>
  <c r="E15" i="3" s="1"/>
  <c r="H17" i="3"/>
  <c r="H21" i="3"/>
  <c r="BV29" i="3"/>
  <c r="CT27" i="3"/>
  <c r="CV27" i="3"/>
  <c r="BV55" i="3"/>
  <c r="CF53" i="3"/>
  <c r="CT53" i="3"/>
  <c r="BV35" i="3"/>
  <c r="H53" i="3"/>
  <c r="K53" i="3"/>
  <c r="CB53" i="3" s="1"/>
  <c r="F55" i="3"/>
  <c r="E55" i="3" s="1"/>
  <c r="K57" i="3"/>
  <c r="BZ57" i="3" s="1"/>
  <c r="H33" i="3"/>
  <c r="CP35" i="3" l="1"/>
  <c r="F35" i="3"/>
  <c r="E35" i="3" s="1"/>
  <c r="F43" i="3"/>
  <c r="E43" i="3" s="1"/>
  <c r="CW9" i="3"/>
  <c r="CJ9" i="3"/>
  <c r="CB9" i="3"/>
  <c r="CQ7" i="3"/>
  <c r="CB7" i="3"/>
  <c r="BY17" i="3"/>
  <c r="CH9" i="3"/>
  <c r="CH63" i="3" s="1"/>
  <c r="M31" i="3" s="1"/>
  <c r="CS7" i="3"/>
  <c r="CJ7" i="3"/>
  <c r="BZ7" i="3"/>
  <c r="CN53" i="3"/>
  <c r="CQ35" i="3"/>
  <c r="CG35" i="3"/>
  <c r="BY35" i="3"/>
  <c r="CR35" i="3"/>
  <c r="CK35" i="3"/>
  <c r="CF35" i="3"/>
  <c r="BX35" i="3"/>
  <c r="BX63" i="3" s="1"/>
  <c r="M11" i="3" s="1"/>
  <c r="H35" i="3"/>
  <c r="F41" i="3"/>
  <c r="E41" i="3" s="1"/>
  <c r="CP23" i="3"/>
  <c r="F23" i="3"/>
  <c r="E23" i="3" s="1"/>
  <c r="CV7" i="3"/>
  <c r="CO7" i="3"/>
  <c r="CK7" i="3"/>
  <c r="CG7" i="3"/>
  <c r="CA7" i="3"/>
  <c r="BW7" i="3"/>
  <c r="H7" i="3"/>
  <c r="CQ9" i="3"/>
  <c r="CF9" i="3"/>
  <c r="CF63" i="3" s="1"/>
  <c r="M27" i="3" s="1"/>
  <c r="CU7" i="3"/>
  <c r="CU63" i="3" s="1"/>
  <c r="M57" i="3" s="1"/>
  <c r="CL7" i="3"/>
  <c r="F45" i="3"/>
  <c r="E45" i="3" s="1"/>
  <c r="CU23" i="3"/>
  <c r="CN23" i="3"/>
  <c r="CJ23" i="3"/>
  <c r="CC23" i="3"/>
  <c r="BY23" i="3"/>
  <c r="CU17" i="3"/>
  <c r="CQ17" i="3"/>
  <c r="CL17" i="3"/>
  <c r="CF17" i="3"/>
  <c r="CB17" i="3"/>
  <c r="CU15" i="3"/>
  <c r="CQ15" i="3"/>
  <c r="CF15" i="3"/>
  <c r="CB15" i="3"/>
  <c r="BW15" i="3"/>
  <c r="CN9" i="3"/>
  <c r="CD9" i="3"/>
  <c r="CN7" i="3"/>
  <c r="CN63" i="3" s="1"/>
  <c r="M43" i="3" s="1"/>
  <c r="CD7" i="3"/>
  <c r="F25" i="3"/>
  <c r="E25" i="3" s="1"/>
  <c r="F53" i="3"/>
  <c r="E53" i="3" s="1"/>
  <c r="CP53" i="3"/>
  <c r="CP63" i="3" s="1"/>
  <c r="H57" i="3"/>
  <c r="CS57" i="3"/>
  <c r="CS63" i="3" s="1"/>
  <c r="M53" i="3" s="1"/>
  <c r="CJ57" i="3"/>
  <c r="CA57" i="3"/>
  <c r="CA63" i="3" s="1"/>
  <c r="M17" i="3" s="1"/>
  <c r="BW57" i="3"/>
  <c r="CQ53" i="3"/>
  <c r="CJ53" i="3"/>
  <c r="CD53" i="3"/>
  <c r="CD63" i="3" s="1"/>
  <c r="M23" i="3" s="1"/>
  <c r="BZ53" i="3"/>
  <c r="BZ63" i="3" s="1"/>
  <c r="M15" i="3" s="1"/>
  <c r="CR57" i="3"/>
  <c r="CG57" i="3"/>
  <c r="CW53" i="3"/>
  <c r="CW63" i="3" s="1"/>
  <c r="M61" i="3" s="1"/>
  <c r="CO53" i="3"/>
  <c r="CK53" i="3"/>
  <c r="CK63" i="3" s="1"/>
  <c r="M37" i="3" s="1"/>
  <c r="CE53" i="3"/>
  <c r="CE63" i="3" s="1"/>
  <c r="M25" i="3" s="1"/>
  <c r="BW53" i="3"/>
  <c r="BW63" i="3" s="1"/>
  <c r="M9" i="3" s="1"/>
  <c r="CP57" i="3"/>
  <c r="F57" i="3"/>
  <c r="E57" i="3" s="1"/>
  <c r="CV57" i="3"/>
  <c r="CV63" i="3" s="1"/>
  <c r="M59" i="3" s="1"/>
  <c r="CQ57" i="3"/>
  <c r="CC57" i="3"/>
  <c r="BY57" i="3"/>
  <c r="CT57" i="3"/>
  <c r="CT63" i="3" s="1"/>
  <c r="M55" i="3" s="1"/>
  <c r="CK57" i="3"/>
  <c r="CB57" i="3"/>
  <c r="CB63" i="3" s="1"/>
  <c r="M19" i="3" s="1"/>
  <c r="BV59" i="3"/>
  <c r="BV63" i="3" s="1"/>
  <c r="M7" i="3" s="1"/>
  <c r="CR53" i="3"/>
  <c r="CR63" i="3" s="1"/>
  <c r="M51" i="3" s="1"/>
  <c r="CM53" i="3"/>
  <c r="CM63" i="3" s="1"/>
  <c r="M41" i="3" s="1"/>
  <c r="CG53" i="3"/>
  <c r="CG63" i="3" s="1"/>
  <c r="M29" i="3" s="1"/>
  <c r="BY53" i="3"/>
  <c r="CQ63" i="3" l="1"/>
  <c r="M49" i="3" s="1"/>
  <c r="BY63" i="3"/>
  <c r="M13" i="3" s="1"/>
  <c r="CC63" i="3"/>
  <c r="M21" i="3" s="1"/>
  <c r="CO63" i="3"/>
  <c r="M45" i="3" s="1"/>
  <c r="CJ63" i="3"/>
  <c r="M35" i="3" s="1"/>
  <c r="CL63" i="3"/>
  <c r="M39" i="3" s="1"/>
  <c r="G63" i="2"/>
  <c r="BS62" i="2"/>
  <c r="BR62" i="2"/>
  <c r="BR61" i="2"/>
  <c r="BN61" i="2"/>
  <c r="DM61" i="2" s="1"/>
  <c r="BL61" i="2"/>
  <c r="DL61" i="2" s="1"/>
  <c r="BJ61" i="2"/>
  <c r="DK61" i="2" s="1"/>
  <c r="BH61" i="2"/>
  <c r="DJ61" i="2" s="1"/>
  <c r="BF61" i="2"/>
  <c r="DI61" i="2" s="1"/>
  <c r="BD61" i="2"/>
  <c r="DH61" i="2" s="1"/>
  <c r="BB61" i="2"/>
  <c r="DG61" i="2" s="1"/>
  <c r="AZ61" i="2"/>
  <c r="DF61" i="2" s="1"/>
  <c r="AX61" i="2"/>
  <c r="DE61" i="2" s="1"/>
  <c r="AV61" i="2"/>
  <c r="DD61" i="2" s="1"/>
  <c r="AT61" i="2"/>
  <c r="DC61" i="2" s="1"/>
  <c r="AR61" i="2"/>
  <c r="DB61" i="2" s="1"/>
  <c r="AP61" i="2"/>
  <c r="DA61" i="2" s="1"/>
  <c r="AN61" i="2"/>
  <c r="CZ61" i="2" s="1"/>
  <c r="AL61" i="2"/>
  <c r="CY61" i="2" s="1"/>
  <c r="AJ61" i="2"/>
  <c r="CX61" i="2" s="1"/>
  <c r="AH61" i="2"/>
  <c r="CW61" i="2" s="1"/>
  <c r="AF61" i="2"/>
  <c r="CV61" i="2" s="1"/>
  <c r="AD61" i="2"/>
  <c r="CU61" i="2" s="1"/>
  <c r="AB61" i="2"/>
  <c r="CT61" i="2" s="1"/>
  <c r="Z61" i="2"/>
  <c r="CS61" i="2" s="1"/>
  <c r="X61" i="2"/>
  <c r="CR61" i="2" s="1"/>
  <c r="V61" i="2"/>
  <c r="CQ61" i="2" s="1"/>
  <c r="T61" i="2"/>
  <c r="CP61" i="2" s="1"/>
  <c r="R61" i="2"/>
  <c r="CO61" i="2" s="1"/>
  <c r="P61" i="2"/>
  <c r="CN61" i="2" s="1"/>
  <c r="N61" i="2"/>
  <c r="L61" i="2"/>
  <c r="I61" i="2"/>
  <c r="BS60" i="2"/>
  <c r="BR60" i="2"/>
  <c r="BR59" i="2" s="1"/>
  <c r="BP59" i="2"/>
  <c r="DN59" i="2" s="1"/>
  <c r="BL59" i="2"/>
  <c r="DL59" i="2" s="1"/>
  <c r="BJ59" i="2"/>
  <c r="DK59" i="2" s="1"/>
  <c r="BH59" i="2"/>
  <c r="DJ59" i="2" s="1"/>
  <c r="BF59" i="2"/>
  <c r="BD59" i="2"/>
  <c r="BB59" i="2"/>
  <c r="DG59" i="2" s="1"/>
  <c r="AZ59" i="2"/>
  <c r="AX59" i="2"/>
  <c r="DE59" i="2" s="1"/>
  <c r="AV59" i="2"/>
  <c r="AT59" i="2"/>
  <c r="AR59" i="2"/>
  <c r="AP59" i="2"/>
  <c r="AN59" i="2"/>
  <c r="AL59" i="2"/>
  <c r="AJ59" i="2"/>
  <c r="AH59" i="2"/>
  <c r="CW59" i="2" s="1"/>
  <c r="AF59" i="2"/>
  <c r="AD59" i="2"/>
  <c r="AB59" i="2"/>
  <c r="CT59" i="2" s="1"/>
  <c r="Z59" i="2"/>
  <c r="X59" i="2"/>
  <c r="V59" i="2"/>
  <c r="T59" i="2"/>
  <c r="CP59" i="2" s="1"/>
  <c r="R59" i="2"/>
  <c r="P59" i="2"/>
  <c r="N59" i="2"/>
  <c r="L59" i="2"/>
  <c r="I59" i="2"/>
  <c r="BS58" i="2"/>
  <c r="BR58" i="2"/>
  <c r="BR57" i="2" s="1"/>
  <c r="BP57" i="2"/>
  <c r="DN57" i="2" s="1"/>
  <c r="BN57" i="2"/>
  <c r="BJ57" i="2"/>
  <c r="BH57" i="2"/>
  <c r="BF57" i="2"/>
  <c r="BD57" i="2"/>
  <c r="DH57" i="2" s="1"/>
  <c r="BB57" i="2"/>
  <c r="AZ57" i="2"/>
  <c r="AX57" i="2"/>
  <c r="DE57" i="2" s="1"/>
  <c r="AV57" i="2"/>
  <c r="AT57" i="2"/>
  <c r="DC57" i="2" s="1"/>
  <c r="AR57" i="2"/>
  <c r="AP57" i="2"/>
  <c r="AN57" i="2"/>
  <c r="AL57" i="2"/>
  <c r="AJ57" i="2"/>
  <c r="CX57" i="2" s="1"/>
  <c r="AH57" i="2"/>
  <c r="AF57" i="2"/>
  <c r="AD57" i="2"/>
  <c r="AB57" i="2"/>
  <c r="Z57" i="2"/>
  <c r="CS57" i="2" s="1"/>
  <c r="X57" i="2"/>
  <c r="V57" i="2"/>
  <c r="T57" i="2"/>
  <c r="R57" i="2"/>
  <c r="P57" i="2"/>
  <c r="N57" i="2"/>
  <c r="L57" i="2"/>
  <c r="I57" i="2"/>
  <c r="BS56" i="2"/>
  <c r="BR56" i="2"/>
  <c r="BP55" i="2"/>
  <c r="DN55" i="2" s="1"/>
  <c r="BN55" i="2"/>
  <c r="BL55" i="2"/>
  <c r="BH55" i="2"/>
  <c r="BF55" i="2"/>
  <c r="DI55" i="2" s="1"/>
  <c r="BD55" i="2"/>
  <c r="BB55" i="2"/>
  <c r="AZ55" i="2"/>
  <c r="AX55" i="2"/>
  <c r="AV55" i="2"/>
  <c r="DD55" i="2" s="1"/>
  <c r="AT55" i="2"/>
  <c r="AR55" i="2"/>
  <c r="DB55" i="2" s="1"/>
  <c r="AP55" i="2"/>
  <c r="AN55" i="2"/>
  <c r="AL55" i="2"/>
  <c r="AJ55" i="2"/>
  <c r="AH55" i="2"/>
  <c r="AF55" i="2"/>
  <c r="AD55" i="2"/>
  <c r="CU55" i="2" s="1"/>
  <c r="AB55" i="2"/>
  <c r="Z55" i="2"/>
  <c r="X55" i="2"/>
  <c r="CR55" i="2" s="1"/>
  <c r="V55" i="2"/>
  <c r="CQ55" i="2" s="1"/>
  <c r="T55" i="2"/>
  <c r="R55" i="2"/>
  <c r="CO55" i="2" s="1"/>
  <c r="P55" i="2"/>
  <c r="N55" i="2"/>
  <c r="L55" i="2"/>
  <c r="I55" i="2" s="1"/>
  <c r="BS54" i="2"/>
  <c r="BR53" i="2" s="1"/>
  <c r="BR54" i="2"/>
  <c r="BP53" i="2"/>
  <c r="DN53" i="2" s="1"/>
  <c r="BN53" i="2"/>
  <c r="BL53" i="2"/>
  <c r="BJ53" i="2"/>
  <c r="BF53" i="2"/>
  <c r="BD53" i="2"/>
  <c r="BB53" i="2"/>
  <c r="AZ53" i="2"/>
  <c r="DF53" i="2" s="1"/>
  <c r="AX53" i="2"/>
  <c r="AV53" i="2"/>
  <c r="AT53" i="2"/>
  <c r="DC53" i="2" s="1"/>
  <c r="AR53" i="2"/>
  <c r="AP53" i="2"/>
  <c r="DA53" i="2" s="1"/>
  <c r="AN53" i="2"/>
  <c r="AL53" i="2"/>
  <c r="CY53" i="2" s="1"/>
  <c r="AJ53" i="2"/>
  <c r="AH53" i="2"/>
  <c r="CW53" i="2" s="1"/>
  <c r="AF53" i="2"/>
  <c r="AD53" i="2"/>
  <c r="AB53" i="2"/>
  <c r="Z53" i="2"/>
  <c r="X53" i="2"/>
  <c r="CR53" i="2" s="1"/>
  <c r="V53" i="2"/>
  <c r="T53" i="2"/>
  <c r="R53" i="2"/>
  <c r="P53" i="2"/>
  <c r="N53" i="2"/>
  <c r="L53" i="2"/>
  <c r="I53" i="2"/>
  <c r="BS52" i="2"/>
  <c r="BR52" i="2"/>
  <c r="BP51" i="2"/>
  <c r="DN51" i="2" s="1"/>
  <c r="BN51" i="2"/>
  <c r="DM51" i="2" s="1"/>
  <c r="BL51" i="2"/>
  <c r="DL51" i="2" s="1"/>
  <c r="BJ51" i="2"/>
  <c r="BH51" i="2"/>
  <c r="DJ51" i="2" s="1"/>
  <c r="BD51" i="2"/>
  <c r="DH51" i="2" s="1"/>
  <c r="BB51" i="2"/>
  <c r="DG51" i="2" s="1"/>
  <c r="AZ51" i="2"/>
  <c r="AX51" i="2"/>
  <c r="DE51" i="2" s="1"/>
  <c r="AV51" i="2"/>
  <c r="AT51" i="2"/>
  <c r="DC51" i="2" s="1"/>
  <c r="AR51" i="2"/>
  <c r="AP51" i="2"/>
  <c r="AN51" i="2"/>
  <c r="CZ51" i="2" s="1"/>
  <c r="AL51" i="2"/>
  <c r="AJ51" i="2"/>
  <c r="CX51" i="2" s="1"/>
  <c r="AH51" i="2"/>
  <c r="AF51" i="2"/>
  <c r="AD51" i="2"/>
  <c r="CU51" i="2" s="1"/>
  <c r="AB51" i="2"/>
  <c r="CT51" i="2" s="1"/>
  <c r="Z51" i="2"/>
  <c r="X51" i="2"/>
  <c r="V51" i="2"/>
  <c r="CQ51" i="2" s="1"/>
  <c r="T51" i="2"/>
  <c r="CP51" i="2" s="1"/>
  <c r="R51" i="2"/>
  <c r="P51" i="2"/>
  <c r="N51" i="2"/>
  <c r="L51" i="2"/>
  <c r="I51" i="2" s="1"/>
  <c r="BS50" i="2"/>
  <c r="BR49" i="2" s="1"/>
  <c r="BR50" i="2"/>
  <c r="BP49" i="2"/>
  <c r="DN49" i="2" s="1"/>
  <c r="BN49" i="2"/>
  <c r="BL49" i="2"/>
  <c r="BJ49" i="2"/>
  <c r="DK49" i="2" s="1"/>
  <c r="BH49" i="2"/>
  <c r="DJ49" i="2" s="1"/>
  <c r="BF49" i="2"/>
  <c r="BB49" i="2"/>
  <c r="AZ49" i="2"/>
  <c r="DF49" i="2" s="1"/>
  <c r="AX49" i="2"/>
  <c r="DE49" i="2" s="1"/>
  <c r="AV49" i="2"/>
  <c r="DD49" i="2" s="1"/>
  <c r="AT49" i="2"/>
  <c r="AR49" i="2"/>
  <c r="AP49" i="2"/>
  <c r="DA49" i="2" s="1"/>
  <c r="AN49" i="2"/>
  <c r="CZ49" i="2" s="1"/>
  <c r="AL49" i="2"/>
  <c r="AJ49" i="2"/>
  <c r="AH49" i="2"/>
  <c r="AF49" i="2"/>
  <c r="AD49" i="2"/>
  <c r="AB49" i="2"/>
  <c r="Z49" i="2"/>
  <c r="X49" i="2"/>
  <c r="V49" i="2"/>
  <c r="T49" i="2"/>
  <c r="CP49" i="2" s="1"/>
  <c r="R49" i="2"/>
  <c r="P49" i="2"/>
  <c r="CN49" i="2" s="1"/>
  <c r="N49" i="2"/>
  <c r="CM49" i="2" s="1"/>
  <c r="L49" i="2"/>
  <c r="I49" i="2"/>
  <c r="BS48" i="2"/>
  <c r="BR48" i="2"/>
  <c r="BP47" i="2"/>
  <c r="DN47" i="2" s="1"/>
  <c r="BN47" i="2"/>
  <c r="BL47" i="2"/>
  <c r="BJ47" i="2"/>
  <c r="DK47" i="2" s="1"/>
  <c r="BH47" i="2"/>
  <c r="DJ47" i="2" s="1"/>
  <c r="BF47" i="2"/>
  <c r="BD47" i="2"/>
  <c r="AZ47" i="2"/>
  <c r="AX47" i="2"/>
  <c r="AV47" i="2"/>
  <c r="AT47" i="2"/>
  <c r="AR47" i="2"/>
  <c r="AP47" i="2"/>
  <c r="AN47" i="2"/>
  <c r="AL47" i="2"/>
  <c r="CY47" i="2" s="1"/>
  <c r="AJ47" i="2"/>
  <c r="AH47" i="2"/>
  <c r="CW47" i="2" s="1"/>
  <c r="AF47" i="2"/>
  <c r="AD47" i="2"/>
  <c r="CU47" i="2" s="1"/>
  <c r="AB47" i="2"/>
  <c r="Z47" i="2"/>
  <c r="X47" i="2"/>
  <c r="V47" i="2"/>
  <c r="T47" i="2"/>
  <c r="R47" i="2"/>
  <c r="CO47" i="2" s="1"/>
  <c r="P47" i="2"/>
  <c r="N47" i="2"/>
  <c r="CM47" i="2" s="1"/>
  <c r="L47" i="2"/>
  <c r="I47" i="2" s="1"/>
  <c r="BS46" i="2"/>
  <c r="BR45" i="2" s="1"/>
  <c r="BR46" i="2"/>
  <c r="BP45" i="2"/>
  <c r="DN45" i="2" s="1"/>
  <c r="BN45" i="2"/>
  <c r="BL45" i="2"/>
  <c r="DL45" i="2" s="1"/>
  <c r="BJ45" i="2"/>
  <c r="DK45" i="2" s="1"/>
  <c r="BH45" i="2"/>
  <c r="BF45" i="2"/>
  <c r="DI45" i="2" s="1"/>
  <c r="BD45" i="2"/>
  <c r="BB45" i="2"/>
  <c r="DG45" i="2" s="1"/>
  <c r="AX45" i="2"/>
  <c r="AV45" i="2"/>
  <c r="DD45" i="2" s="1"/>
  <c r="AT45" i="2"/>
  <c r="AR45" i="2"/>
  <c r="DB45" i="2" s="1"/>
  <c r="AP45" i="2"/>
  <c r="AN45" i="2"/>
  <c r="AL45" i="2"/>
  <c r="CY45" i="2" s="1"/>
  <c r="AJ45" i="2"/>
  <c r="AH45" i="2"/>
  <c r="AF45" i="2"/>
  <c r="CV45" i="2" s="1"/>
  <c r="AD45" i="2"/>
  <c r="AB45" i="2"/>
  <c r="Z45" i="2"/>
  <c r="X45" i="2"/>
  <c r="CR45" i="2" s="1"/>
  <c r="V45" i="2"/>
  <c r="CQ45" i="2" s="1"/>
  <c r="T45" i="2"/>
  <c r="CP45" i="2" s="1"/>
  <c r="R45" i="2"/>
  <c r="P45" i="2"/>
  <c r="N45" i="2"/>
  <c r="L45" i="2"/>
  <c r="I45" i="2"/>
  <c r="BS44" i="2"/>
  <c r="BR44" i="2"/>
  <c r="BP43" i="2"/>
  <c r="DN43" i="2" s="1"/>
  <c r="BN43" i="2"/>
  <c r="BL43" i="2"/>
  <c r="BJ43" i="2"/>
  <c r="BH43" i="2"/>
  <c r="BF43" i="2"/>
  <c r="BD43" i="2"/>
  <c r="BB43" i="2"/>
  <c r="AZ43" i="2"/>
  <c r="AV43" i="2"/>
  <c r="AT43" i="2"/>
  <c r="AR43" i="2"/>
  <c r="AP43" i="2"/>
  <c r="DA43" i="2" s="1"/>
  <c r="AN43" i="2"/>
  <c r="CZ43" i="2" s="1"/>
  <c r="AL43" i="2"/>
  <c r="AJ43" i="2"/>
  <c r="AH43" i="2"/>
  <c r="AF43" i="2"/>
  <c r="AD43" i="2"/>
  <c r="AB43" i="2"/>
  <c r="Z43" i="2"/>
  <c r="X43" i="2"/>
  <c r="CR43" i="2" s="1"/>
  <c r="V43" i="2"/>
  <c r="CQ43" i="2" s="1"/>
  <c r="T43" i="2"/>
  <c r="CP43" i="2" s="1"/>
  <c r="R43" i="2"/>
  <c r="P43" i="2"/>
  <c r="N43" i="2"/>
  <c r="L43" i="2"/>
  <c r="I43" i="2" s="1"/>
  <c r="BS42" i="2"/>
  <c r="BR41" i="2" s="1"/>
  <c r="BR42" i="2"/>
  <c r="BP41" i="2"/>
  <c r="DN41" i="2" s="1"/>
  <c r="BN41" i="2"/>
  <c r="BL41" i="2"/>
  <c r="DL41" i="2" s="1"/>
  <c r="BJ41" i="2"/>
  <c r="BH41" i="2"/>
  <c r="BF41" i="2"/>
  <c r="DI41" i="2" s="1"/>
  <c r="BD41" i="2"/>
  <c r="BB41" i="2"/>
  <c r="AZ41" i="2"/>
  <c r="AX41" i="2"/>
  <c r="AT41" i="2"/>
  <c r="AR41" i="2"/>
  <c r="AP41" i="2"/>
  <c r="DA41" i="2" s="1"/>
  <c r="AN41" i="2"/>
  <c r="AL41" i="2"/>
  <c r="AJ41" i="2"/>
  <c r="AH41" i="2"/>
  <c r="AF41" i="2"/>
  <c r="CV41" i="2" s="1"/>
  <c r="AD41" i="2"/>
  <c r="AB41" i="2"/>
  <c r="Z41" i="2"/>
  <c r="X41" i="2"/>
  <c r="CR41" i="2" s="1"/>
  <c r="V41" i="2"/>
  <c r="T41" i="2"/>
  <c r="R41" i="2"/>
  <c r="CO41" i="2" s="1"/>
  <c r="P41" i="2"/>
  <c r="N41" i="2"/>
  <c r="CM41" i="2" s="1"/>
  <c r="L41" i="2"/>
  <c r="I41" i="2"/>
  <c r="BS40" i="2"/>
  <c r="BR40" i="2"/>
  <c r="BP39" i="2"/>
  <c r="DN39" i="2" s="1"/>
  <c r="BN39" i="2"/>
  <c r="DM39" i="2" s="1"/>
  <c r="BL39" i="2"/>
  <c r="BJ39" i="2"/>
  <c r="BH39" i="2"/>
  <c r="BF39" i="2"/>
  <c r="BD39" i="2"/>
  <c r="BB39" i="2"/>
  <c r="AZ39" i="2"/>
  <c r="AX39" i="2"/>
  <c r="AV39" i="2"/>
  <c r="AR39" i="2"/>
  <c r="AP39" i="2"/>
  <c r="DA39" i="2" s="1"/>
  <c r="AN39" i="2"/>
  <c r="AL39" i="2"/>
  <c r="CY39" i="2" s="1"/>
  <c r="AJ39" i="2"/>
  <c r="AH39" i="2"/>
  <c r="AF39" i="2"/>
  <c r="AD39" i="2"/>
  <c r="AB39" i="2"/>
  <c r="Z39" i="2"/>
  <c r="X39" i="2"/>
  <c r="V39" i="2"/>
  <c r="T39" i="2"/>
  <c r="CP39" i="2" s="1"/>
  <c r="R39" i="2"/>
  <c r="CO39" i="2" s="1"/>
  <c r="P39" i="2"/>
  <c r="N39" i="2"/>
  <c r="L39" i="2"/>
  <c r="I39" i="2" s="1"/>
  <c r="BS38" i="2"/>
  <c r="BR37" i="2" s="1"/>
  <c r="BR38" i="2"/>
  <c r="BP37" i="2"/>
  <c r="DN37" i="2" s="1"/>
  <c r="BN37" i="2"/>
  <c r="DM37" i="2" s="1"/>
  <c r="BL37" i="2"/>
  <c r="DL37" i="2" s="1"/>
  <c r="BJ37" i="2"/>
  <c r="BH37" i="2"/>
  <c r="DJ37" i="2" s="1"/>
  <c r="BF37" i="2"/>
  <c r="DI37" i="2" s="1"/>
  <c r="BD37" i="2"/>
  <c r="BB37" i="2"/>
  <c r="DG37" i="2" s="1"/>
  <c r="AZ37" i="2"/>
  <c r="AX37" i="2"/>
  <c r="DE37" i="2" s="1"/>
  <c r="AV37" i="2"/>
  <c r="AT37" i="2"/>
  <c r="DC37" i="2" s="1"/>
  <c r="AP37" i="2"/>
  <c r="AN37" i="2"/>
  <c r="AL37" i="2"/>
  <c r="CY37" i="2" s="1"/>
  <c r="AJ37" i="2"/>
  <c r="AH37" i="2"/>
  <c r="AF37" i="2"/>
  <c r="CV37" i="2" s="1"/>
  <c r="AD37" i="2"/>
  <c r="CU37" i="2" s="1"/>
  <c r="AB37" i="2"/>
  <c r="CT37" i="2" s="1"/>
  <c r="Z37" i="2"/>
  <c r="CS37" i="2" s="1"/>
  <c r="X37" i="2"/>
  <c r="V37" i="2"/>
  <c r="CQ37" i="2" s="1"/>
  <c r="T37" i="2"/>
  <c r="R37" i="2"/>
  <c r="CO37" i="2" s="1"/>
  <c r="P37" i="2"/>
  <c r="N37" i="2"/>
  <c r="L37" i="2"/>
  <c r="I37" i="2"/>
  <c r="BS36" i="2"/>
  <c r="BR36" i="2"/>
  <c r="BR35" i="2" s="1"/>
  <c r="BP35" i="2"/>
  <c r="DN35" i="2" s="1"/>
  <c r="BN35" i="2"/>
  <c r="BL35" i="2"/>
  <c r="DL35" i="2" s="1"/>
  <c r="BJ35" i="2"/>
  <c r="DK35" i="2" s="1"/>
  <c r="BH35" i="2"/>
  <c r="BF35" i="2"/>
  <c r="DI35" i="2" s="1"/>
  <c r="BD35" i="2"/>
  <c r="BB35" i="2"/>
  <c r="AZ35" i="2"/>
  <c r="DF35" i="2" s="1"/>
  <c r="AX35" i="2"/>
  <c r="AV35" i="2"/>
  <c r="AT35" i="2"/>
  <c r="AR35" i="2"/>
  <c r="AN35" i="2"/>
  <c r="AL35" i="2"/>
  <c r="AJ35" i="2"/>
  <c r="AH35" i="2"/>
  <c r="AF35" i="2"/>
  <c r="AD35" i="2"/>
  <c r="AB35" i="2"/>
  <c r="Z35" i="2"/>
  <c r="X35" i="2"/>
  <c r="V35" i="2"/>
  <c r="T35" i="2"/>
  <c r="R35" i="2"/>
  <c r="P35" i="2"/>
  <c r="N35" i="2"/>
  <c r="L35" i="2"/>
  <c r="K35" i="2"/>
  <c r="F35" i="2" s="1"/>
  <c r="E35" i="2" s="1"/>
  <c r="I35" i="2"/>
  <c r="H35" i="2"/>
  <c r="BS34" i="2"/>
  <c r="BR34" i="2"/>
  <c r="CF33" i="2"/>
  <c r="CD33" i="2"/>
  <c r="CB33" i="2"/>
  <c r="BZ33" i="2"/>
  <c r="CJ33" i="2" s="1"/>
  <c r="BX33" i="2"/>
  <c r="BR33" i="2"/>
  <c r="BP33" i="2"/>
  <c r="DN33" i="2" s="1"/>
  <c r="BN33" i="2"/>
  <c r="BL33" i="2"/>
  <c r="BJ33" i="2"/>
  <c r="BH33" i="2"/>
  <c r="BF33" i="2"/>
  <c r="BD33" i="2"/>
  <c r="BB33" i="2"/>
  <c r="AZ33" i="2"/>
  <c r="AX33" i="2"/>
  <c r="AV33" i="2"/>
  <c r="AT33" i="2"/>
  <c r="DC33" i="2" s="1"/>
  <c r="AR33" i="2"/>
  <c r="DB33" i="2" s="1"/>
  <c r="AP33" i="2"/>
  <c r="AL33" i="2"/>
  <c r="CY33" i="2" s="1"/>
  <c r="AJ33" i="2"/>
  <c r="AH33" i="2"/>
  <c r="AF33" i="2"/>
  <c r="CV33" i="2" s="1"/>
  <c r="AD33" i="2"/>
  <c r="AB33" i="2"/>
  <c r="Z33" i="2"/>
  <c r="CS33" i="2" s="1"/>
  <c r="X33" i="2"/>
  <c r="CR33" i="2" s="1"/>
  <c r="V33" i="2"/>
  <c r="CQ33" i="2" s="1"/>
  <c r="T33" i="2"/>
  <c r="R33" i="2"/>
  <c r="P33" i="2"/>
  <c r="N33" i="2"/>
  <c r="L33" i="2"/>
  <c r="I33" i="2"/>
  <c r="BS32" i="2"/>
  <c r="BR31" i="2" s="1"/>
  <c r="BR32" i="2"/>
  <c r="CH31" i="2"/>
  <c r="CD31" i="2"/>
  <c r="CB31" i="2"/>
  <c r="BZ31" i="2"/>
  <c r="BX31" i="2"/>
  <c r="BP31" i="2"/>
  <c r="DN31" i="2" s="1"/>
  <c r="BN31" i="2"/>
  <c r="BL31" i="2"/>
  <c r="DL31" i="2" s="1"/>
  <c r="BJ31" i="2"/>
  <c r="BH31" i="2"/>
  <c r="BF31" i="2"/>
  <c r="BD31" i="2"/>
  <c r="BB31" i="2"/>
  <c r="AZ31" i="2"/>
  <c r="AX31" i="2"/>
  <c r="AV31" i="2"/>
  <c r="DD31" i="2" s="1"/>
  <c r="AT31" i="2"/>
  <c r="AR31" i="2"/>
  <c r="AP31" i="2"/>
  <c r="AN31" i="2"/>
  <c r="AJ31" i="2"/>
  <c r="AH31" i="2"/>
  <c r="AF31" i="2"/>
  <c r="AD31" i="2"/>
  <c r="CU31" i="2" s="1"/>
  <c r="AB31" i="2"/>
  <c r="Z31" i="2"/>
  <c r="X31" i="2"/>
  <c r="V31" i="2"/>
  <c r="CQ31" i="2" s="1"/>
  <c r="T31" i="2"/>
  <c r="R31" i="2"/>
  <c r="CO31" i="2" s="1"/>
  <c r="P31" i="2"/>
  <c r="N31" i="2"/>
  <c r="CM31" i="2" s="1"/>
  <c r="L31" i="2"/>
  <c r="K31" i="2"/>
  <c r="F31" i="2" s="1"/>
  <c r="E31" i="2" s="1"/>
  <c r="I31" i="2"/>
  <c r="H31" i="2"/>
  <c r="BS30" i="2"/>
  <c r="BR30" i="2"/>
  <c r="CH29" i="2"/>
  <c r="CF29" i="2"/>
  <c r="CB29" i="2"/>
  <c r="BZ29" i="2"/>
  <c r="CJ29" i="2" s="1"/>
  <c r="BX29" i="2"/>
  <c r="BR29" i="2"/>
  <c r="BP29" i="2"/>
  <c r="DN29" i="2" s="1"/>
  <c r="BN29" i="2"/>
  <c r="BL29" i="2"/>
  <c r="BJ29" i="2"/>
  <c r="BH29" i="2"/>
  <c r="BF29" i="2"/>
  <c r="BD29" i="2"/>
  <c r="BB29" i="2"/>
  <c r="DG29" i="2" s="1"/>
  <c r="AZ29" i="2"/>
  <c r="DF29" i="2" s="1"/>
  <c r="AX29" i="2"/>
  <c r="AV29" i="2"/>
  <c r="AT29" i="2"/>
  <c r="AR29" i="2"/>
  <c r="DB29" i="2" s="1"/>
  <c r="AP29" i="2"/>
  <c r="DA29" i="2" s="1"/>
  <c r="AN29" i="2"/>
  <c r="AL29" i="2"/>
  <c r="AH29" i="2"/>
  <c r="CW29" i="2" s="1"/>
  <c r="AF29" i="2"/>
  <c r="CV29" i="2" s="1"/>
  <c r="AD29" i="2"/>
  <c r="AB29" i="2"/>
  <c r="Z29" i="2"/>
  <c r="X29" i="2"/>
  <c r="V29" i="2"/>
  <c r="T29" i="2"/>
  <c r="CP29" i="2" s="1"/>
  <c r="R29" i="2"/>
  <c r="CO29" i="2" s="1"/>
  <c r="P29" i="2"/>
  <c r="N29" i="2"/>
  <c r="CM29" i="2" s="1"/>
  <c r="L29" i="2"/>
  <c r="I29" i="2"/>
  <c r="BS28" i="2"/>
  <c r="BR28" i="2"/>
  <c r="DK27" i="2"/>
  <c r="DC27" i="2"/>
  <c r="CH27" i="2"/>
  <c r="CF27" i="2"/>
  <c r="CD27" i="2"/>
  <c r="BZ27" i="2"/>
  <c r="BX27" i="2"/>
  <c r="BW27" i="2"/>
  <c r="BP27" i="2"/>
  <c r="DN27" i="2" s="1"/>
  <c r="BN27" i="2"/>
  <c r="BL27" i="2"/>
  <c r="DL27" i="2" s="1"/>
  <c r="BJ27" i="2"/>
  <c r="BH27" i="2"/>
  <c r="BF27" i="2"/>
  <c r="BD27" i="2"/>
  <c r="BB27" i="2"/>
  <c r="AZ27" i="2"/>
  <c r="DF27" i="2" s="1"/>
  <c r="AX27" i="2"/>
  <c r="DE27" i="2" s="1"/>
  <c r="AV27" i="2"/>
  <c r="DD27" i="2" s="1"/>
  <c r="AT27" i="2"/>
  <c r="AR27" i="2"/>
  <c r="AP27" i="2"/>
  <c r="AN27" i="2"/>
  <c r="CZ27" i="2" s="1"/>
  <c r="AL27" i="2"/>
  <c r="CY27" i="2" s="1"/>
  <c r="AJ27" i="2"/>
  <c r="AF27" i="2"/>
  <c r="AD27" i="2"/>
  <c r="CU27" i="2" s="1"/>
  <c r="AB27" i="2"/>
  <c r="Z27" i="2"/>
  <c r="X27" i="2"/>
  <c r="V27" i="2"/>
  <c r="CQ27" i="2" s="1"/>
  <c r="T27" i="2"/>
  <c r="R27" i="2"/>
  <c r="P27" i="2"/>
  <c r="N27" i="2"/>
  <c r="L27" i="2"/>
  <c r="I27" i="2"/>
  <c r="BS26" i="2"/>
  <c r="BR26" i="2"/>
  <c r="DL25" i="2"/>
  <c r="CQ25" i="2"/>
  <c r="CH25" i="2"/>
  <c r="CF25" i="2"/>
  <c r="CD25" i="2"/>
  <c r="CB25" i="2"/>
  <c r="BX25" i="2"/>
  <c r="CJ25" i="2" s="1"/>
  <c r="BW25" i="2"/>
  <c r="BR25" i="2"/>
  <c r="BP25" i="2"/>
  <c r="DN25" i="2" s="1"/>
  <c r="BN25" i="2"/>
  <c r="BL25" i="2"/>
  <c r="BJ25" i="2"/>
  <c r="BH25" i="2"/>
  <c r="BF25" i="2"/>
  <c r="BD25" i="2"/>
  <c r="BB25" i="2"/>
  <c r="DG25" i="2" s="1"/>
  <c r="AZ25" i="2"/>
  <c r="AX25" i="2"/>
  <c r="DE25" i="2" s="1"/>
  <c r="AV25" i="2"/>
  <c r="AT25" i="2"/>
  <c r="DC25" i="2" s="1"/>
  <c r="AR25" i="2"/>
  <c r="AP25" i="2"/>
  <c r="DA25" i="2" s="1"/>
  <c r="AN25" i="2"/>
  <c r="AL25" i="2"/>
  <c r="AJ25" i="2"/>
  <c r="AH25" i="2"/>
  <c r="AD25" i="2"/>
  <c r="CU25" i="2" s="1"/>
  <c r="AB25" i="2"/>
  <c r="Z25" i="2"/>
  <c r="X25" i="2"/>
  <c r="CR25" i="2" s="1"/>
  <c r="V25" i="2"/>
  <c r="T25" i="2"/>
  <c r="R25" i="2"/>
  <c r="P25" i="2"/>
  <c r="CN25" i="2" s="1"/>
  <c r="N25" i="2"/>
  <c r="CM25" i="2" s="1"/>
  <c r="L25" i="2"/>
  <c r="I25" i="2"/>
  <c r="BS24" i="2"/>
  <c r="BR24" i="2"/>
  <c r="DM23" i="2"/>
  <c r="DC23" i="2"/>
  <c r="CH23" i="2"/>
  <c r="CF23" i="2"/>
  <c r="CD23" i="2"/>
  <c r="CB23" i="2"/>
  <c r="BZ23" i="2"/>
  <c r="BW23" i="2"/>
  <c r="BP23" i="2"/>
  <c r="DN23" i="2" s="1"/>
  <c r="BN23" i="2"/>
  <c r="BL23" i="2"/>
  <c r="BJ23" i="2"/>
  <c r="BH23" i="2"/>
  <c r="BF23" i="2"/>
  <c r="BD23" i="2"/>
  <c r="BB23" i="2"/>
  <c r="AZ23" i="2"/>
  <c r="AX23" i="2"/>
  <c r="DE23" i="2" s="1"/>
  <c r="AV23" i="2"/>
  <c r="DD23" i="2" s="1"/>
  <c r="AT23" i="2"/>
  <c r="AR23" i="2"/>
  <c r="AP23" i="2"/>
  <c r="AN23" i="2"/>
  <c r="AL23" i="2"/>
  <c r="AJ23" i="2"/>
  <c r="AH23" i="2"/>
  <c r="AF23" i="2"/>
  <c r="AB23" i="2"/>
  <c r="Z23" i="2"/>
  <c r="CS23" i="2" s="1"/>
  <c r="X23" i="2"/>
  <c r="CR23" i="2" s="1"/>
  <c r="V23" i="2"/>
  <c r="T23" i="2"/>
  <c r="R23" i="2"/>
  <c r="CO23" i="2" s="1"/>
  <c r="P23" i="2"/>
  <c r="N23" i="2"/>
  <c r="L23" i="2"/>
  <c r="I23" i="2"/>
  <c r="BS22" i="2"/>
  <c r="BR22" i="2"/>
  <c r="CQ21" i="2"/>
  <c r="BP21" i="2"/>
  <c r="DN21" i="2" s="1"/>
  <c r="BN21" i="2"/>
  <c r="BL21" i="2"/>
  <c r="BJ21" i="2"/>
  <c r="DK21" i="2" s="1"/>
  <c r="BH21" i="2"/>
  <c r="BF21" i="2"/>
  <c r="BD21" i="2"/>
  <c r="BB21" i="2"/>
  <c r="AZ21" i="2"/>
  <c r="DF21" i="2" s="1"/>
  <c r="AX21" i="2"/>
  <c r="AV21" i="2"/>
  <c r="AT21" i="2"/>
  <c r="DC21" i="2" s="1"/>
  <c r="AR21" i="2"/>
  <c r="AP21" i="2"/>
  <c r="AN21" i="2"/>
  <c r="AL21" i="2"/>
  <c r="AJ21" i="2"/>
  <c r="CX21" i="2" s="1"/>
  <c r="AH21" i="2"/>
  <c r="CW21" i="2" s="1"/>
  <c r="AF21" i="2"/>
  <c r="CV21" i="2" s="1"/>
  <c r="AD21" i="2"/>
  <c r="Z21" i="2"/>
  <c r="X21" i="2"/>
  <c r="V21" i="2"/>
  <c r="T21" i="2"/>
  <c r="R21" i="2"/>
  <c r="P21" i="2"/>
  <c r="N21" i="2"/>
  <c r="L21" i="2"/>
  <c r="I21" i="2" s="1"/>
  <c r="BS20" i="2"/>
  <c r="BR20" i="2"/>
  <c r="DD19" i="2"/>
  <c r="CM19" i="2"/>
  <c r="BP19" i="2"/>
  <c r="DN19" i="2" s="1"/>
  <c r="BN19" i="2"/>
  <c r="BL19" i="2"/>
  <c r="BJ19" i="2"/>
  <c r="BH19" i="2"/>
  <c r="DJ19" i="2" s="1"/>
  <c r="BF19" i="2"/>
  <c r="BD19" i="2"/>
  <c r="DH19" i="2" s="1"/>
  <c r="BB19" i="2"/>
  <c r="DG19" i="2" s="1"/>
  <c r="AZ19" i="2"/>
  <c r="AX19" i="2"/>
  <c r="DE19" i="2" s="1"/>
  <c r="AV19" i="2"/>
  <c r="AT19" i="2"/>
  <c r="DC19" i="2" s="1"/>
  <c r="AR19" i="2"/>
  <c r="AP19" i="2"/>
  <c r="AN19" i="2"/>
  <c r="AL19" i="2"/>
  <c r="CY19" i="2" s="1"/>
  <c r="AJ19" i="2"/>
  <c r="AH19" i="2"/>
  <c r="AF19" i="2"/>
  <c r="AD19" i="2"/>
  <c r="AB19" i="2"/>
  <c r="CT19" i="2" s="1"/>
  <c r="X19" i="2"/>
  <c r="V19" i="2"/>
  <c r="CQ19" i="2" s="1"/>
  <c r="T19" i="2"/>
  <c r="R19" i="2"/>
  <c r="CO19" i="2" s="1"/>
  <c r="P19" i="2"/>
  <c r="N19" i="2"/>
  <c r="L19" i="2"/>
  <c r="I19" i="2" s="1"/>
  <c r="BS18" i="2"/>
  <c r="BR17" i="2" s="1"/>
  <c r="BR18" i="2"/>
  <c r="CF17" i="2"/>
  <c r="CD17" i="2"/>
  <c r="CB17" i="2"/>
  <c r="BZ17" i="2"/>
  <c r="BX17" i="2"/>
  <c r="BP17" i="2"/>
  <c r="DN17" i="2" s="1"/>
  <c r="BN17" i="2"/>
  <c r="BL17" i="2"/>
  <c r="DL17" i="2" s="1"/>
  <c r="BJ17" i="2"/>
  <c r="BH17" i="2"/>
  <c r="BF17" i="2"/>
  <c r="BD17" i="2"/>
  <c r="BB17" i="2"/>
  <c r="DG17" i="2" s="1"/>
  <c r="AZ17" i="2"/>
  <c r="AX17" i="2"/>
  <c r="AV17" i="2"/>
  <c r="AT17" i="2"/>
  <c r="DC17" i="2" s="1"/>
  <c r="AR17" i="2"/>
  <c r="DB17" i="2" s="1"/>
  <c r="AP17" i="2"/>
  <c r="DA17" i="2" s="1"/>
  <c r="AN17" i="2"/>
  <c r="AL17" i="2"/>
  <c r="CY17" i="2" s="1"/>
  <c r="AJ17" i="2"/>
  <c r="AH17" i="2"/>
  <c r="AF17" i="2"/>
  <c r="AD17" i="2"/>
  <c r="AB17" i="2"/>
  <c r="CT17" i="2" s="1"/>
  <c r="Z17" i="2"/>
  <c r="V17" i="2"/>
  <c r="CQ17" i="2" s="1"/>
  <c r="T17" i="2"/>
  <c r="CP17" i="2" s="1"/>
  <c r="R17" i="2"/>
  <c r="P17" i="2"/>
  <c r="N17" i="2"/>
  <c r="L17" i="2"/>
  <c r="K17" i="2"/>
  <c r="F17" i="2" s="1"/>
  <c r="E17" i="2" s="1"/>
  <c r="I17" i="2"/>
  <c r="H17" i="2"/>
  <c r="BS16" i="2"/>
  <c r="BR16" i="2"/>
  <c r="CH15" i="2"/>
  <c r="CD15" i="2"/>
  <c r="CB15" i="2"/>
  <c r="BZ15" i="2"/>
  <c r="CJ15" i="2" s="1"/>
  <c r="BX15" i="2"/>
  <c r="BR15" i="2"/>
  <c r="BP15" i="2"/>
  <c r="DN15" i="2" s="1"/>
  <c r="BN15" i="2"/>
  <c r="BL15" i="2"/>
  <c r="DL15" i="2" s="1"/>
  <c r="BJ15" i="2"/>
  <c r="BH15" i="2"/>
  <c r="BF15" i="2"/>
  <c r="BD15" i="2"/>
  <c r="BB15" i="2"/>
  <c r="AZ15" i="2"/>
  <c r="AX15" i="2"/>
  <c r="AV15" i="2"/>
  <c r="DD15" i="2" s="1"/>
  <c r="AT15" i="2"/>
  <c r="DC15" i="2" s="1"/>
  <c r="AR15" i="2"/>
  <c r="AP15" i="2"/>
  <c r="DA15" i="2" s="1"/>
  <c r="AN15" i="2"/>
  <c r="AL15" i="2"/>
  <c r="AJ15" i="2"/>
  <c r="CX15" i="2" s="1"/>
  <c r="AH15" i="2"/>
  <c r="AF15" i="2"/>
  <c r="AD15" i="2"/>
  <c r="AB15" i="2"/>
  <c r="Z15" i="2"/>
  <c r="X15" i="2"/>
  <c r="T15" i="2"/>
  <c r="CP15" i="2" s="1"/>
  <c r="R15" i="2"/>
  <c r="CO15" i="2" s="1"/>
  <c r="P15" i="2"/>
  <c r="CN15" i="2" s="1"/>
  <c r="N15" i="2"/>
  <c r="L15" i="2"/>
  <c r="I15" i="2"/>
  <c r="BS14" i="2"/>
  <c r="BR14" i="2"/>
  <c r="CH13" i="2"/>
  <c r="CF13" i="2"/>
  <c r="CB13" i="2"/>
  <c r="BZ13" i="2"/>
  <c r="BX13" i="2"/>
  <c r="BW13" i="2"/>
  <c r="BR13" i="2"/>
  <c r="BP13" i="2"/>
  <c r="DN13" i="2" s="1"/>
  <c r="BN13" i="2"/>
  <c r="BL13" i="2"/>
  <c r="DL13" i="2" s="1"/>
  <c r="BJ13" i="2"/>
  <c r="DK13" i="2" s="1"/>
  <c r="BH13" i="2"/>
  <c r="BF13" i="2"/>
  <c r="BD13" i="2"/>
  <c r="BB13" i="2"/>
  <c r="AZ13" i="2"/>
  <c r="AX13" i="2"/>
  <c r="AV13" i="2"/>
  <c r="DD13" i="2" s="1"/>
  <c r="AT13" i="2"/>
  <c r="AR13" i="2"/>
  <c r="DB13" i="2" s="1"/>
  <c r="AP13" i="2"/>
  <c r="DA13" i="2" s="1"/>
  <c r="AN13" i="2"/>
  <c r="AL13" i="2"/>
  <c r="CY13" i="2" s="1"/>
  <c r="AJ13" i="2"/>
  <c r="AH13" i="2"/>
  <c r="AF13" i="2"/>
  <c r="CV13" i="2" s="1"/>
  <c r="AD13" i="2"/>
  <c r="CU13" i="2" s="1"/>
  <c r="AB13" i="2"/>
  <c r="CT13" i="2" s="1"/>
  <c r="Z13" i="2"/>
  <c r="CS13" i="2" s="1"/>
  <c r="X13" i="2"/>
  <c r="V13" i="2"/>
  <c r="R13" i="2"/>
  <c r="P13" i="2"/>
  <c r="CN13" i="2" s="1"/>
  <c r="N13" i="2"/>
  <c r="L13" i="2"/>
  <c r="I13" i="2" s="1"/>
  <c r="BS12" i="2"/>
  <c r="BR11" i="2" s="1"/>
  <c r="BR12" i="2"/>
  <c r="CH11" i="2"/>
  <c r="CF11" i="2"/>
  <c r="CD11" i="2"/>
  <c r="BZ11" i="2"/>
  <c r="BX11" i="2"/>
  <c r="BW11" i="2"/>
  <c r="BP11" i="2"/>
  <c r="DN11" i="2" s="1"/>
  <c r="BN11" i="2"/>
  <c r="BL11" i="2"/>
  <c r="BJ11" i="2"/>
  <c r="BH11" i="2"/>
  <c r="BF11" i="2"/>
  <c r="BD11" i="2"/>
  <c r="BB11" i="2"/>
  <c r="AZ11" i="2"/>
  <c r="DF11" i="2" s="1"/>
  <c r="AX11" i="2"/>
  <c r="DE11" i="2" s="1"/>
  <c r="AV11" i="2"/>
  <c r="AT11" i="2"/>
  <c r="AR11" i="2"/>
  <c r="AP11" i="2"/>
  <c r="AN11" i="2"/>
  <c r="AL11" i="2"/>
  <c r="AJ11" i="2"/>
  <c r="AH11" i="2"/>
  <c r="AF11" i="2"/>
  <c r="CV11" i="2" s="1"/>
  <c r="AD11" i="2"/>
  <c r="AB11" i="2"/>
  <c r="CT11" i="2" s="1"/>
  <c r="Z11" i="2"/>
  <c r="X11" i="2"/>
  <c r="V11" i="2"/>
  <c r="T11" i="2"/>
  <c r="CP11" i="2" s="1"/>
  <c r="P11" i="2"/>
  <c r="N11" i="2"/>
  <c r="L11" i="2"/>
  <c r="K11" i="2"/>
  <c r="DL11" i="2" s="1"/>
  <c r="I11" i="2"/>
  <c r="H11" i="2"/>
  <c r="BS10" i="2"/>
  <c r="BR10" i="2"/>
  <c r="BR9" i="2" s="1"/>
  <c r="DI9" i="2"/>
  <c r="DC9" i="2"/>
  <c r="CH9" i="2"/>
  <c r="CF9" i="2"/>
  <c r="CD9" i="2"/>
  <c r="CB9" i="2"/>
  <c r="BX9" i="2"/>
  <c r="BW9" i="2"/>
  <c r="BP9" i="2"/>
  <c r="DN9" i="2" s="1"/>
  <c r="BN9" i="2"/>
  <c r="BL9" i="2"/>
  <c r="DL9" i="2" s="1"/>
  <c r="BJ9" i="2"/>
  <c r="DK9" i="2" s="1"/>
  <c r="BH9" i="2"/>
  <c r="DJ9" i="2" s="1"/>
  <c r="BF9" i="2"/>
  <c r="BD9" i="2"/>
  <c r="BB9" i="2"/>
  <c r="AZ9" i="2"/>
  <c r="AX9" i="2"/>
  <c r="DE9" i="2" s="1"/>
  <c r="AV9" i="2"/>
  <c r="DD9" i="2" s="1"/>
  <c r="AT9" i="2"/>
  <c r="AR9" i="2"/>
  <c r="AP9" i="2"/>
  <c r="AN9" i="2"/>
  <c r="AL9" i="2"/>
  <c r="AJ9" i="2"/>
  <c r="AH9" i="2"/>
  <c r="AF9" i="2"/>
  <c r="AD9" i="2"/>
  <c r="AB9" i="2"/>
  <c r="Z9" i="2"/>
  <c r="X9" i="2"/>
  <c r="CR9" i="2" s="1"/>
  <c r="V9" i="2"/>
  <c r="T9" i="2"/>
  <c r="R9" i="2"/>
  <c r="CO9" i="2" s="1"/>
  <c r="N9" i="2"/>
  <c r="L9" i="2"/>
  <c r="I9" i="2"/>
  <c r="BS8" i="2"/>
  <c r="BR8" i="2"/>
  <c r="DF7" i="2"/>
  <c r="CT7" i="2"/>
  <c r="CH7" i="2"/>
  <c r="CF7" i="2"/>
  <c r="CD7" i="2"/>
  <c r="CB7" i="2"/>
  <c r="BZ7" i="2"/>
  <c r="CJ7" i="2" s="1"/>
  <c r="BW7" i="2"/>
  <c r="BR7" i="2"/>
  <c r="BP7" i="2"/>
  <c r="DN7" i="2" s="1"/>
  <c r="BN7" i="2"/>
  <c r="BL7" i="2"/>
  <c r="BJ7" i="2"/>
  <c r="DK7" i="2" s="1"/>
  <c r="BH7" i="2"/>
  <c r="BF7" i="2"/>
  <c r="DI7" i="2" s="1"/>
  <c r="BD7" i="2"/>
  <c r="BB7" i="2"/>
  <c r="AZ7" i="2"/>
  <c r="AX7" i="2"/>
  <c r="DE7" i="2" s="1"/>
  <c r="AV7" i="2"/>
  <c r="AT7" i="2"/>
  <c r="DC7" i="2" s="1"/>
  <c r="AR7" i="2"/>
  <c r="DB7" i="2" s="1"/>
  <c r="AP7" i="2"/>
  <c r="AN7" i="2"/>
  <c r="AL7" i="2"/>
  <c r="AJ7" i="2"/>
  <c r="AH7" i="2"/>
  <c r="CW7" i="2" s="1"/>
  <c r="AF7" i="2"/>
  <c r="AD7" i="2"/>
  <c r="AB7" i="2"/>
  <c r="Z7" i="2"/>
  <c r="X7" i="2"/>
  <c r="V7" i="2"/>
  <c r="CQ7" i="2" s="1"/>
  <c r="T7" i="2"/>
  <c r="CP7" i="2" s="1"/>
  <c r="R7" i="2"/>
  <c r="K7" i="2" s="1"/>
  <c r="P7" i="2"/>
  <c r="L7" i="2"/>
  <c r="I7" i="2" s="1"/>
  <c r="CS15" i="2" l="1"/>
  <c r="CW15" i="2"/>
  <c r="DE15" i="2"/>
  <c r="DI15" i="2"/>
  <c r="DM15" i="2"/>
  <c r="CM17" i="2"/>
  <c r="CO17" i="2"/>
  <c r="CV17" i="2"/>
  <c r="CX17" i="2"/>
  <c r="CZ17" i="2"/>
  <c r="DD17" i="2"/>
  <c r="DF17" i="2"/>
  <c r="DH17" i="2"/>
  <c r="DJ17" i="2"/>
  <c r="CS31" i="2"/>
  <c r="CW31" i="2"/>
  <c r="CZ31" i="2"/>
  <c r="DB31" i="2"/>
  <c r="DF31" i="2"/>
  <c r="DH31" i="2"/>
  <c r="DJ31" i="2"/>
  <c r="CM35" i="2"/>
  <c r="CQ35" i="2"/>
  <c r="CU35" i="2"/>
  <c r="CY35" i="2"/>
  <c r="DD35" i="2"/>
  <c r="DH35" i="2"/>
  <c r="CJ9" i="2"/>
  <c r="CN11" i="2"/>
  <c r="CQ11" i="2"/>
  <c r="CS11" i="2"/>
  <c r="CU11" i="2"/>
  <c r="CW11" i="2"/>
  <c r="CY11" i="2"/>
  <c r="DA11" i="2"/>
  <c r="DC11" i="2"/>
  <c r="DG11" i="2"/>
  <c r="DI11" i="2"/>
  <c r="DK11" i="2"/>
  <c r="DM11" i="2"/>
  <c r="CJ11" i="2"/>
  <c r="CJ13" i="2"/>
  <c r="H15" i="2"/>
  <c r="K15" i="2"/>
  <c r="F15" i="2" s="1"/>
  <c r="E15" i="2" s="1"/>
  <c r="CM15" i="2"/>
  <c r="CR15" i="2"/>
  <c r="CT15" i="2"/>
  <c r="CV15" i="2"/>
  <c r="CZ15" i="2"/>
  <c r="DB15" i="2"/>
  <c r="DF15" i="2"/>
  <c r="DH15" i="2"/>
  <c r="DJ15" i="2"/>
  <c r="CN17" i="2"/>
  <c r="CS17" i="2"/>
  <c r="CU17" i="2"/>
  <c r="CW17" i="2"/>
  <c r="DE17" i="2"/>
  <c r="DI17" i="2"/>
  <c r="DK17" i="2"/>
  <c r="DM17" i="2"/>
  <c r="CJ17" i="2"/>
  <c r="K19" i="2"/>
  <c r="F19" i="2" s="1"/>
  <c r="E19" i="2" s="1"/>
  <c r="DB19" i="2"/>
  <c r="BR19" i="2"/>
  <c r="BR21" i="2"/>
  <c r="CJ23" i="2"/>
  <c r="BR23" i="2"/>
  <c r="H25" i="2"/>
  <c r="K25" i="2"/>
  <c r="F25" i="2" s="1"/>
  <c r="E25" i="2" s="1"/>
  <c r="CJ27" i="2"/>
  <c r="BR27" i="2"/>
  <c r="H29" i="2"/>
  <c r="K29" i="2"/>
  <c r="F29" i="2" s="1"/>
  <c r="E29" i="2" s="1"/>
  <c r="CQ29" i="2"/>
  <c r="CS29" i="2"/>
  <c r="CU29" i="2"/>
  <c r="CZ29" i="2"/>
  <c r="DD29" i="2"/>
  <c r="DH29" i="2"/>
  <c r="DJ29" i="2"/>
  <c r="DL29" i="2"/>
  <c r="CN31" i="2"/>
  <c r="CP31" i="2"/>
  <c r="CR31" i="2"/>
  <c r="CT31" i="2"/>
  <c r="CV31" i="2"/>
  <c r="CX31" i="2"/>
  <c r="DA31" i="2"/>
  <c r="DC31" i="2"/>
  <c r="DE31" i="2"/>
  <c r="DG31" i="2"/>
  <c r="DI31" i="2"/>
  <c r="DK31" i="2"/>
  <c r="DM31" i="2"/>
  <c r="CJ31" i="2"/>
  <c r="H33" i="2"/>
  <c r="K33" i="2"/>
  <c r="F33" i="2" s="1"/>
  <c r="E33" i="2" s="1"/>
  <c r="CM33" i="2"/>
  <c r="CO33" i="2"/>
  <c r="CU33" i="2"/>
  <c r="CW33" i="2"/>
  <c r="DD33" i="2"/>
  <c r="DF33" i="2"/>
  <c r="DH33" i="2"/>
  <c r="DJ33" i="2"/>
  <c r="DL33" i="2"/>
  <c r="BR39" i="2"/>
  <c r="BR43" i="2"/>
  <c r="BR47" i="2"/>
  <c r="BR51" i="2"/>
  <c r="BR55" i="2"/>
  <c r="H61" i="2"/>
  <c r="K61" i="2"/>
  <c r="F61" i="2" s="1"/>
  <c r="E61" i="2" s="1"/>
  <c r="DL7" i="2"/>
  <c r="DJ7" i="2"/>
  <c r="DH7" i="2"/>
  <c r="DD7" i="2"/>
  <c r="CX7" i="2"/>
  <c r="F7" i="2"/>
  <c r="E7" i="2" s="1"/>
  <c r="CZ7" i="2"/>
  <c r="CV7" i="2"/>
  <c r="CR7" i="2"/>
  <c r="CN7" i="2"/>
  <c r="H7" i="2"/>
  <c r="CS7" i="2"/>
  <c r="CU7" i="2"/>
  <c r="CY7" i="2"/>
  <c r="DA7" i="2"/>
  <c r="DG7" i="2"/>
  <c r="DM7" i="2"/>
  <c r="K21" i="2"/>
  <c r="F21" i="2" s="1"/>
  <c r="E21" i="2" s="1"/>
  <c r="CO7" i="2"/>
  <c r="K9" i="2"/>
  <c r="H9" i="2" s="1"/>
  <c r="F11" i="2"/>
  <c r="E11" i="2" s="1"/>
  <c r="K13" i="2"/>
  <c r="F13" i="2" s="1"/>
  <c r="E13" i="2" s="1"/>
  <c r="DL21" i="2"/>
  <c r="DN63" i="2"/>
  <c r="M61" i="2" s="1"/>
  <c r="CM11" i="2"/>
  <c r="CR11" i="2"/>
  <c r="CX11" i="2"/>
  <c r="CZ11" i="2"/>
  <c r="DB11" i="2"/>
  <c r="DD11" i="2"/>
  <c r="DH11" i="2"/>
  <c r="DJ11" i="2"/>
  <c r="CN21" i="2"/>
  <c r="CP21" i="2"/>
  <c r="CR21" i="2"/>
  <c r="CU21" i="2"/>
  <c r="CY21" i="2"/>
  <c r="DA21" i="2"/>
  <c r="DE21" i="2"/>
  <c r="DG21" i="2"/>
  <c r="DI21" i="2"/>
  <c r="DM21" i="2"/>
  <c r="K37" i="2"/>
  <c r="F37" i="2" s="1"/>
  <c r="E37" i="2" s="1"/>
  <c r="CO25" i="2"/>
  <c r="CS25" i="2"/>
  <c r="CX25" i="2"/>
  <c r="CZ25" i="2"/>
  <c r="DB25" i="2"/>
  <c r="DD25" i="2"/>
  <c r="DF25" i="2"/>
  <c r="DH25" i="2"/>
  <c r="DJ25" i="2"/>
  <c r="CN35" i="2"/>
  <c r="CP35" i="2"/>
  <c r="CR35" i="2"/>
  <c r="CT35" i="2"/>
  <c r="CV35" i="2"/>
  <c r="CX35" i="2"/>
  <c r="CZ35" i="2"/>
  <c r="DC35" i="2"/>
  <c r="DE35" i="2"/>
  <c r="DG35" i="2"/>
  <c r="DM35" i="2"/>
  <c r="CO35" i="2"/>
  <c r="CS35" i="2"/>
  <c r="CW35" i="2"/>
  <c r="DB35" i="2"/>
  <c r="DJ35" i="2"/>
  <c r="CW37" i="2"/>
  <c r="DA37" i="2"/>
  <c r="DD37" i="2"/>
  <c r="DF37" i="2"/>
  <c r="DH37" i="2"/>
  <c r="K23" i="2"/>
  <c r="CM23" i="2" s="1"/>
  <c r="K27" i="2"/>
  <c r="CM27" i="2" s="1"/>
  <c r="CN37" i="2"/>
  <c r="CP37" i="2"/>
  <c r="CR37" i="2"/>
  <c r="CX37" i="2"/>
  <c r="CZ37" i="2"/>
  <c r="DK37" i="2"/>
  <c r="CM37" i="2"/>
  <c r="K39" i="2"/>
  <c r="F39" i="2" s="1"/>
  <c r="E39" i="2" s="1"/>
  <c r="K41" i="2"/>
  <c r="F41" i="2" s="1"/>
  <c r="E41" i="2" s="1"/>
  <c r="K43" i="2"/>
  <c r="F43" i="2" s="1"/>
  <c r="E43" i="2" s="1"/>
  <c r="K45" i="2"/>
  <c r="F45" i="2" s="1"/>
  <c r="E45" i="2" s="1"/>
  <c r="K47" i="2"/>
  <c r="F47" i="2" s="1"/>
  <c r="E47" i="2" s="1"/>
  <c r="K49" i="2"/>
  <c r="CR49" i="2" s="1"/>
  <c r="K51" i="2"/>
  <c r="CO51" i="2" s="1"/>
  <c r="K53" i="2"/>
  <c r="F53" i="2" s="1"/>
  <c r="E53" i="2" s="1"/>
  <c r="K55" i="2"/>
  <c r="F55" i="2" s="1"/>
  <c r="E55" i="2" s="1"/>
  <c r="K57" i="2"/>
  <c r="F57" i="2" s="1"/>
  <c r="E57" i="2" s="1"/>
  <c r="K59" i="2"/>
  <c r="F59" i="2" s="1"/>
  <c r="E59" i="2" s="1"/>
  <c r="CM59" i="2" l="1"/>
  <c r="H59" i="2"/>
  <c r="H57" i="2"/>
  <c r="H55" i="2"/>
  <c r="H53" i="2"/>
  <c r="H51" i="2"/>
  <c r="F51" i="2" s="1"/>
  <c r="E51" i="2" s="1"/>
  <c r="H49" i="2"/>
  <c r="F49" i="2" s="1"/>
  <c r="E49" i="2" s="1"/>
  <c r="H47" i="2"/>
  <c r="H45" i="2"/>
  <c r="H43" i="2"/>
  <c r="H41" i="2"/>
  <c r="H39" i="2"/>
  <c r="H37" i="2"/>
  <c r="H21" i="2"/>
  <c r="DF19" i="2"/>
  <c r="CX19" i="2"/>
  <c r="H19" i="2"/>
  <c r="DM33" i="2"/>
  <c r="DI33" i="2"/>
  <c r="DE33" i="2"/>
  <c r="CX33" i="2"/>
  <c r="CP33" i="2"/>
  <c r="DK29" i="2"/>
  <c r="DE29" i="2"/>
  <c r="CY29" i="2"/>
  <c r="CR29" i="2"/>
  <c r="DM25" i="2"/>
  <c r="DI25" i="2"/>
  <c r="CW25" i="2"/>
  <c r="CP25" i="2"/>
  <c r="DK19" i="2"/>
  <c r="DA19" i="2"/>
  <c r="CU19" i="2"/>
  <c r="CP19" i="2"/>
  <c r="DL19" i="2"/>
  <c r="CV19" i="2"/>
  <c r="DK33" i="2"/>
  <c r="DG33" i="2"/>
  <c r="DA33" i="2"/>
  <c r="CT33" i="2"/>
  <c r="CN33" i="2"/>
  <c r="DM29" i="2"/>
  <c r="DI29" i="2"/>
  <c r="DC29" i="2"/>
  <c r="CT29" i="2"/>
  <c r="CN29" i="2"/>
  <c r="DK25" i="2"/>
  <c r="CY25" i="2"/>
  <c r="CT25" i="2"/>
  <c r="DM19" i="2"/>
  <c r="DI19" i="2"/>
  <c r="CW19" i="2"/>
  <c r="CR19" i="2"/>
  <c r="CN19" i="2"/>
  <c r="DK15" i="2"/>
  <c r="DG15" i="2"/>
  <c r="CY15" i="2"/>
  <c r="CU15" i="2"/>
  <c r="CZ19" i="2"/>
  <c r="DM9" i="2"/>
  <c r="DG9" i="2"/>
  <c r="DA9" i="2"/>
  <c r="CY9" i="2"/>
  <c r="CW9" i="2"/>
  <c r="CU9" i="2"/>
  <c r="CS9" i="2"/>
  <c r="CQ9" i="2"/>
  <c r="F9" i="2"/>
  <c r="E9" i="2" s="1"/>
  <c r="DH21" i="2"/>
  <c r="DD21" i="2"/>
  <c r="CZ21" i="2"/>
  <c r="CM21" i="2"/>
  <c r="DI59" i="2"/>
  <c r="DA59" i="2"/>
  <c r="CU59" i="2"/>
  <c r="CQ59" i="2"/>
  <c r="CM61" i="2"/>
  <c r="DI57" i="2"/>
  <c r="DA57" i="2"/>
  <c r="CW57" i="2"/>
  <c r="CQ57" i="2"/>
  <c r="CM57" i="2"/>
  <c r="DJ55" i="2"/>
  <c r="DF55" i="2"/>
  <c r="CX55" i="2"/>
  <c r="CT55" i="2"/>
  <c r="CN55" i="2"/>
  <c r="DI53" i="2"/>
  <c r="DE53" i="2"/>
  <c r="CS53" i="2"/>
  <c r="CO53" i="2"/>
  <c r="DK51" i="2"/>
  <c r="DD51" i="2"/>
  <c r="CV51" i="2"/>
  <c r="CN51" i="2"/>
  <c r="DG49" i="2"/>
  <c r="CY49" i="2"/>
  <c r="CU49" i="2"/>
  <c r="CQ49" i="2"/>
  <c r="DM47" i="2"/>
  <c r="DF47" i="2"/>
  <c r="DB47" i="2"/>
  <c r="CX47" i="2"/>
  <c r="CT47" i="2"/>
  <c r="CP47" i="2"/>
  <c r="DJ45" i="2"/>
  <c r="DE45" i="2"/>
  <c r="DA45" i="2"/>
  <c r="CU45" i="2"/>
  <c r="CO45" i="2"/>
  <c r="DM43" i="2"/>
  <c r="DI43" i="2"/>
  <c r="DD43" i="2"/>
  <c r="CX43" i="2"/>
  <c r="CT43" i="2"/>
  <c r="DJ41" i="2"/>
  <c r="DF41" i="2"/>
  <c r="CY41" i="2"/>
  <c r="CU41" i="2"/>
  <c r="CQ41" i="2"/>
  <c r="DI39" i="2"/>
  <c r="DE39" i="2"/>
  <c r="CZ39" i="2"/>
  <c r="CV39" i="2"/>
  <c r="CR39" i="2"/>
  <c r="H27" i="2"/>
  <c r="H23" i="2"/>
  <c r="DF59" i="2"/>
  <c r="DB59" i="2"/>
  <c r="CX59" i="2"/>
  <c r="CR59" i="2"/>
  <c r="DM57" i="2"/>
  <c r="DF57" i="2"/>
  <c r="DB57" i="2"/>
  <c r="CV57" i="2"/>
  <c r="CR57" i="2"/>
  <c r="CN57" i="2"/>
  <c r="DG55" i="2"/>
  <c r="DC55" i="2"/>
  <c r="CY55" i="2"/>
  <c r="CS55" i="2"/>
  <c r="DM53" i="2"/>
  <c r="DH53" i="2"/>
  <c r="DB53" i="2"/>
  <c r="CX53" i="2"/>
  <c r="CT53" i="2"/>
  <c r="CN53" i="2"/>
  <c r="CY51" i="2"/>
  <c r="CS51" i="2"/>
  <c r="CM51" i="2"/>
  <c r="DI49" i="2"/>
  <c r="CX49" i="2"/>
  <c r="CT49" i="2"/>
  <c r="DL47" i="2"/>
  <c r="DE47" i="2"/>
  <c r="DA47" i="2"/>
  <c r="CQ47" i="2"/>
  <c r="CZ45" i="2"/>
  <c r="CT45" i="2"/>
  <c r="DL43" i="2"/>
  <c r="DH43" i="2"/>
  <c r="DC43" i="2"/>
  <c r="CW43" i="2"/>
  <c r="CS43" i="2"/>
  <c r="CM43" i="2"/>
  <c r="DK41" i="2"/>
  <c r="DE41" i="2"/>
  <c r="CZ41" i="2"/>
  <c r="CT41" i="2"/>
  <c r="CN41" i="2"/>
  <c r="DJ39" i="2"/>
  <c r="DF39" i="2"/>
  <c r="CW39" i="2"/>
  <c r="CS39" i="2"/>
  <c r="CM39" i="2"/>
  <c r="DJ27" i="2"/>
  <c r="DB27" i="2"/>
  <c r="CS27" i="2"/>
  <c r="DJ23" i="2"/>
  <c r="DF23" i="2"/>
  <c r="CZ23" i="2"/>
  <c r="CV23" i="2"/>
  <c r="H13" i="2"/>
  <c r="DM13" i="2"/>
  <c r="DG13" i="2"/>
  <c r="DC13" i="2"/>
  <c r="CQ13" i="2"/>
  <c r="DF9" i="2"/>
  <c r="CZ9" i="2"/>
  <c r="CV9" i="2"/>
  <c r="CP9" i="2"/>
  <c r="DJ21" i="2"/>
  <c r="CS21" i="2"/>
  <c r="DJ13" i="2"/>
  <c r="DF13" i="2"/>
  <c r="CX13" i="2"/>
  <c r="CO13" i="2"/>
  <c r="DM27" i="2"/>
  <c r="DI27" i="2"/>
  <c r="DG27" i="2"/>
  <c r="DA27" i="2"/>
  <c r="CV27" i="2"/>
  <c r="CT27" i="2"/>
  <c r="CR27" i="2"/>
  <c r="CP27" i="2"/>
  <c r="CN27" i="2"/>
  <c r="F27" i="2"/>
  <c r="E27" i="2" s="1"/>
  <c r="DK23" i="2"/>
  <c r="DI23" i="2"/>
  <c r="DG23" i="2"/>
  <c r="DA23" i="2"/>
  <c r="CY23" i="2"/>
  <c r="CW23" i="2"/>
  <c r="CT23" i="2"/>
  <c r="CP23" i="2"/>
  <c r="CN23" i="2"/>
  <c r="F23" i="2"/>
  <c r="E23" i="2" s="1"/>
  <c r="DC59" i="2"/>
  <c r="CY59" i="2"/>
  <c r="CS59" i="2"/>
  <c r="CO59" i="2"/>
  <c r="DK57" i="2"/>
  <c r="DG57" i="2"/>
  <c r="CY57" i="2"/>
  <c r="CU57" i="2"/>
  <c r="CO57" i="2"/>
  <c r="DM55" i="2"/>
  <c r="DH55" i="2"/>
  <c r="CZ55" i="2"/>
  <c r="CV55" i="2"/>
  <c r="CP55" i="2"/>
  <c r="DL53" i="2"/>
  <c r="DG53" i="2"/>
  <c r="CU53" i="2"/>
  <c r="CQ53" i="2"/>
  <c r="CM53" i="2"/>
  <c r="DF51" i="2"/>
  <c r="DB51" i="2"/>
  <c r="CR51" i="2"/>
  <c r="DL49" i="2"/>
  <c r="DC49" i="2"/>
  <c r="CW49" i="2"/>
  <c r="CS49" i="2"/>
  <c r="CO49" i="2"/>
  <c r="DI47" i="2"/>
  <c r="DD47" i="2"/>
  <c r="CZ47" i="2"/>
  <c r="CV47" i="2"/>
  <c r="CR47" i="2"/>
  <c r="CN47" i="2"/>
  <c r="DH45" i="2"/>
  <c r="DC45" i="2"/>
  <c r="CW45" i="2"/>
  <c r="CS45" i="2"/>
  <c r="CM45" i="2"/>
  <c r="DK43" i="2"/>
  <c r="DG43" i="2"/>
  <c r="DB43" i="2"/>
  <c r="CV43" i="2"/>
  <c r="CN43" i="2"/>
  <c r="DH41" i="2"/>
  <c r="DC41" i="2"/>
  <c r="CW41" i="2"/>
  <c r="CS41" i="2"/>
  <c r="DK39" i="2"/>
  <c r="DG39" i="2"/>
  <c r="DB39" i="2"/>
  <c r="CX39" i="2"/>
  <c r="CT39" i="2"/>
  <c r="CN39" i="2"/>
  <c r="DH59" i="2"/>
  <c r="DD59" i="2"/>
  <c r="CZ59" i="2"/>
  <c r="CV59" i="2"/>
  <c r="CN59" i="2"/>
  <c r="DJ57" i="2"/>
  <c r="DD57" i="2"/>
  <c r="CZ57" i="2"/>
  <c r="CT57" i="2"/>
  <c r="CP57" i="2"/>
  <c r="DL55" i="2"/>
  <c r="DE55" i="2"/>
  <c r="DA55" i="2"/>
  <c r="CW55" i="2"/>
  <c r="CM55" i="2"/>
  <c r="DK53" i="2"/>
  <c r="DD53" i="2"/>
  <c r="CZ53" i="2"/>
  <c r="CV53" i="2"/>
  <c r="CP53" i="2"/>
  <c r="DA51" i="2"/>
  <c r="CW51" i="2"/>
  <c r="DM49" i="2"/>
  <c r="DB49" i="2"/>
  <c r="CV49" i="2"/>
  <c r="DH47" i="2"/>
  <c r="DC47" i="2"/>
  <c r="CS47" i="2"/>
  <c r="DM45" i="2"/>
  <c r="CX45" i="2"/>
  <c r="CN45" i="2"/>
  <c r="DJ43" i="2"/>
  <c r="DJ63" i="2" s="1"/>
  <c r="M53" i="2" s="1"/>
  <c r="DF43" i="2"/>
  <c r="CY43" i="2"/>
  <c r="CU43" i="2"/>
  <c r="CO43" i="2"/>
  <c r="DM41" i="2"/>
  <c r="DG41" i="2"/>
  <c r="DG63" i="2" s="1"/>
  <c r="M47" i="2" s="1"/>
  <c r="DB41" i="2"/>
  <c r="CX41" i="2"/>
  <c r="CP41" i="2"/>
  <c r="DL39" i="2"/>
  <c r="DH39" i="2"/>
  <c r="DD39" i="2"/>
  <c r="CU39" i="2"/>
  <c r="CQ39" i="2"/>
  <c r="DH27" i="2"/>
  <c r="CX27" i="2"/>
  <c r="CO27" i="2"/>
  <c r="DL23" i="2"/>
  <c r="DL63" i="2" s="1"/>
  <c r="M57" i="2" s="1"/>
  <c r="DH23" i="2"/>
  <c r="DB23" i="2"/>
  <c r="CX23" i="2"/>
  <c r="CQ23" i="2"/>
  <c r="DI13" i="2"/>
  <c r="DI63" i="2" s="1"/>
  <c r="M51" i="2" s="1"/>
  <c r="DE13" i="2"/>
  <c r="DE63" i="2" s="1"/>
  <c r="M43" i="2" s="1"/>
  <c r="CW13" i="2"/>
  <c r="DH9" i="2"/>
  <c r="DB9" i="2"/>
  <c r="CX9" i="2"/>
  <c r="CX63" i="2" s="1"/>
  <c r="M29" i="2" s="1"/>
  <c r="CT9" i="2"/>
  <c r="CT63" i="2" s="1"/>
  <c r="M21" i="2" s="1"/>
  <c r="CM9" i="2"/>
  <c r="CY63" i="2"/>
  <c r="M31" i="2" s="1"/>
  <c r="CU63" i="2"/>
  <c r="M23" i="2" s="1"/>
  <c r="DB21" i="2"/>
  <c r="CO21" i="2"/>
  <c r="DH13" i="2"/>
  <c r="CZ13" i="2"/>
  <c r="CR13" i="2"/>
  <c r="CR63" i="2" s="1"/>
  <c r="M17" i="2" s="1"/>
  <c r="CM13" i="2"/>
  <c r="CN63" i="2"/>
  <c r="M9" i="2" s="1"/>
  <c r="CV63" i="2"/>
  <c r="M25" i="2" s="1"/>
  <c r="DD63" i="2"/>
  <c r="M41" i="2" s="1"/>
  <c r="DH63" i="2" l="1"/>
  <c r="M49" i="2" s="1"/>
  <c r="DM63" i="2"/>
  <c r="M59" i="2" s="1"/>
  <c r="CZ63" i="2"/>
  <c r="M33" i="2" s="1"/>
  <c r="DB63" i="2"/>
  <c r="M37" i="2" s="1"/>
  <c r="DA63" i="2"/>
  <c r="M35" i="2" s="1"/>
  <c r="CO63" i="2"/>
  <c r="M11" i="2" s="1"/>
  <c r="CS63" i="2"/>
  <c r="M19" i="2" s="1"/>
  <c r="CP63" i="2"/>
  <c r="M13" i="2" s="1"/>
  <c r="CW63" i="2"/>
  <c r="M27" i="2" s="1"/>
  <c r="CM63" i="2"/>
  <c r="M7" i="2" s="1"/>
  <c r="DK63" i="2"/>
  <c r="M55" i="2" s="1"/>
  <c r="DF63" i="2"/>
  <c r="M45" i="2" s="1"/>
  <c r="DC63" i="2"/>
  <c r="M39" i="2" s="1"/>
  <c r="CQ63" i="2"/>
  <c r="M15" i="2" s="1"/>
  <c r="G63" i="1" l="1"/>
  <c r="BS62" i="1"/>
  <c r="BR62" i="1"/>
  <c r="BR61" i="1"/>
  <c r="BN61" i="1"/>
  <c r="CV61" i="1" s="1"/>
  <c r="BL61" i="1"/>
  <c r="CU61" i="1" s="1"/>
  <c r="BJ61" i="1"/>
  <c r="CT61" i="1" s="1"/>
  <c r="BH61" i="1"/>
  <c r="CS61" i="1" s="1"/>
  <c r="BF61" i="1"/>
  <c r="CR61" i="1" s="1"/>
  <c r="BD61" i="1"/>
  <c r="CQ61" i="1" s="1"/>
  <c r="BB61" i="1"/>
  <c r="AZ61" i="1"/>
  <c r="AX61" i="1"/>
  <c r="CN61" i="1" s="1"/>
  <c r="AV61" i="1"/>
  <c r="AT61" i="1"/>
  <c r="AR61" i="1"/>
  <c r="AP61" i="1"/>
  <c r="AN61" i="1"/>
  <c r="CI61" i="1" s="1"/>
  <c r="AL61" i="1"/>
  <c r="AJ61" i="1"/>
  <c r="CG61" i="1" s="1"/>
  <c r="AH61" i="1"/>
  <c r="CF61" i="1" s="1"/>
  <c r="AF61" i="1"/>
  <c r="AD61" i="1"/>
  <c r="CD61" i="1" s="1"/>
  <c r="AB61" i="1"/>
  <c r="CC61" i="1" s="1"/>
  <c r="Z61" i="1"/>
  <c r="CB61" i="1" s="1"/>
  <c r="X61" i="1"/>
  <c r="CA61" i="1" s="1"/>
  <c r="V61" i="1"/>
  <c r="BZ61" i="1" s="1"/>
  <c r="T61" i="1"/>
  <c r="R61" i="1"/>
  <c r="P61" i="1"/>
  <c r="N61" i="1"/>
  <c r="L61" i="1"/>
  <c r="I61" i="1"/>
  <c r="BS60" i="1"/>
  <c r="BR60" i="1"/>
  <c r="BR59" i="1" s="1"/>
  <c r="BP59" i="1"/>
  <c r="BL59" i="1"/>
  <c r="BJ59" i="1"/>
  <c r="BH59" i="1"/>
  <c r="CS59" i="1" s="1"/>
  <c r="BF59" i="1"/>
  <c r="CR59" i="1" s="1"/>
  <c r="BD59" i="1"/>
  <c r="BB59" i="1"/>
  <c r="AZ59" i="1"/>
  <c r="AX59" i="1"/>
  <c r="AV59" i="1"/>
  <c r="AT59" i="1"/>
  <c r="CL59" i="1" s="1"/>
  <c r="AR59" i="1"/>
  <c r="AP59" i="1"/>
  <c r="AN59" i="1"/>
  <c r="AL59" i="1"/>
  <c r="AJ59" i="1"/>
  <c r="AH59" i="1"/>
  <c r="AF59" i="1"/>
  <c r="AD59" i="1"/>
  <c r="CD59" i="1" s="1"/>
  <c r="AB59" i="1"/>
  <c r="CC59" i="1" s="1"/>
  <c r="Z59" i="1"/>
  <c r="X59" i="1"/>
  <c r="V59" i="1"/>
  <c r="BZ59" i="1" s="1"/>
  <c r="T59" i="1"/>
  <c r="R59" i="1"/>
  <c r="P59" i="1"/>
  <c r="N59" i="1"/>
  <c r="BV61" i="1" s="1"/>
  <c r="L59" i="1"/>
  <c r="I59" i="1"/>
  <c r="BS58" i="1"/>
  <c r="BR58" i="1"/>
  <c r="BR57" i="1" s="1"/>
  <c r="BP57" i="1"/>
  <c r="BN57" i="1"/>
  <c r="BJ57" i="1"/>
  <c r="BH57" i="1"/>
  <c r="BF57" i="1"/>
  <c r="BD57" i="1"/>
  <c r="CQ57" i="1" s="1"/>
  <c r="BB57" i="1"/>
  <c r="AZ57" i="1"/>
  <c r="CO57" i="1" s="1"/>
  <c r="AX57" i="1"/>
  <c r="AV57" i="1"/>
  <c r="CM57" i="1" s="1"/>
  <c r="AT57" i="1"/>
  <c r="CL57" i="1" s="1"/>
  <c r="AR57" i="1"/>
  <c r="AP57" i="1"/>
  <c r="AN57" i="1"/>
  <c r="CI57" i="1" s="1"/>
  <c r="AL57" i="1"/>
  <c r="AJ57" i="1"/>
  <c r="AH57" i="1"/>
  <c r="AF57" i="1"/>
  <c r="AD57" i="1"/>
  <c r="AB57" i="1"/>
  <c r="Z57" i="1"/>
  <c r="CB57" i="1" s="1"/>
  <c r="X57" i="1"/>
  <c r="V57" i="1"/>
  <c r="T57" i="1"/>
  <c r="BY57" i="1" s="1"/>
  <c r="R57" i="1"/>
  <c r="P57" i="1"/>
  <c r="N57" i="1"/>
  <c r="BV59" i="1" s="1"/>
  <c r="L57" i="1"/>
  <c r="I57" i="1"/>
  <c r="BS56" i="1"/>
  <c r="BR56" i="1"/>
  <c r="BP55" i="1"/>
  <c r="BN55" i="1"/>
  <c r="CV55" i="1" s="1"/>
  <c r="BL55" i="1"/>
  <c r="CU55" i="1" s="1"/>
  <c r="BH55" i="1"/>
  <c r="BF55" i="1"/>
  <c r="BD55" i="1"/>
  <c r="BB55" i="1"/>
  <c r="AZ55" i="1"/>
  <c r="AX55" i="1"/>
  <c r="AV55" i="1"/>
  <c r="AT55" i="1"/>
  <c r="AR55" i="1"/>
  <c r="AP55" i="1"/>
  <c r="AN55" i="1"/>
  <c r="AL55" i="1"/>
  <c r="AJ55" i="1"/>
  <c r="AH55" i="1"/>
  <c r="AF55" i="1"/>
  <c r="AD55" i="1"/>
  <c r="AB55" i="1"/>
  <c r="CC55" i="1" s="1"/>
  <c r="Z55" i="1"/>
  <c r="X55" i="1"/>
  <c r="V55" i="1"/>
  <c r="T55" i="1"/>
  <c r="R55" i="1"/>
  <c r="P55" i="1"/>
  <c r="N55" i="1"/>
  <c r="L55" i="1"/>
  <c r="I55" i="1" s="1"/>
  <c r="BS54" i="1"/>
  <c r="BR53" i="1" s="1"/>
  <c r="BR54" i="1"/>
  <c r="BP53" i="1"/>
  <c r="BN53" i="1"/>
  <c r="BL53" i="1"/>
  <c r="BJ53" i="1"/>
  <c r="BF53" i="1"/>
  <c r="BD53" i="1"/>
  <c r="BB53" i="1"/>
  <c r="AZ53" i="1"/>
  <c r="AX53" i="1"/>
  <c r="AV53" i="1"/>
  <c r="AT53" i="1"/>
  <c r="AR53" i="1"/>
  <c r="CK53" i="1" s="1"/>
  <c r="AP53" i="1"/>
  <c r="CJ53" i="1" s="1"/>
  <c r="AN53" i="1"/>
  <c r="CI53" i="1" s="1"/>
  <c r="AL53" i="1"/>
  <c r="CH53" i="1" s="1"/>
  <c r="AJ53" i="1"/>
  <c r="AH53" i="1"/>
  <c r="AF53" i="1"/>
  <c r="CE53" i="1" s="1"/>
  <c r="AD53" i="1"/>
  <c r="AB53" i="1"/>
  <c r="CC53" i="1" s="1"/>
  <c r="Z53" i="1"/>
  <c r="X53" i="1"/>
  <c r="CA53" i="1" s="1"/>
  <c r="V53" i="1"/>
  <c r="T53" i="1"/>
  <c r="BY53" i="1" s="1"/>
  <c r="R53" i="1"/>
  <c r="P53" i="1"/>
  <c r="BW53" i="1" s="1"/>
  <c r="N53" i="1"/>
  <c r="BV55" i="1" s="1"/>
  <c r="L53" i="1"/>
  <c r="I53" i="1"/>
  <c r="BS52" i="1"/>
  <c r="BR52" i="1"/>
  <c r="BP51" i="1"/>
  <c r="BN51" i="1"/>
  <c r="BL51" i="1"/>
  <c r="BJ51" i="1"/>
  <c r="CT51" i="1" s="1"/>
  <c r="BH51" i="1"/>
  <c r="CS51" i="1" s="1"/>
  <c r="BD51" i="1"/>
  <c r="CQ51" i="1" s="1"/>
  <c r="BB51" i="1"/>
  <c r="AZ51" i="1"/>
  <c r="AX51" i="1"/>
  <c r="CN51" i="1" s="1"/>
  <c r="AV51" i="1"/>
  <c r="AT51" i="1"/>
  <c r="CL51" i="1" s="1"/>
  <c r="AR51" i="1"/>
  <c r="AP51" i="1"/>
  <c r="AN51" i="1"/>
  <c r="CI51" i="1" s="1"/>
  <c r="AL51" i="1"/>
  <c r="CH51" i="1" s="1"/>
  <c r="AJ51" i="1"/>
  <c r="CG51" i="1" s="1"/>
  <c r="AH51" i="1"/>
  <c r="AF51" i="1"/>
  <c r="AD51" i="1"/>
  <c r="CD51" i="1" s="1"/>
  <c r="AB51" i="1"/>
  <c r="Z51" i="1"/>
  <c r="X51" i="1"/>
  <c r="V51" i="1"/>
  <c r="BZ51" i="1" s="1"/>
  <c r="T51" i="1"/>
  <c r="R51" i="1"/>
  <c r="BX51" i="1" s="1"/>
  <c r="P51" i="1"/>
  <c r="N51" i="1"/>
  <c r="L51" i="1"/>
  <c r="I51" i="1" s="1"/>
  <c r="BS50" i="1"/>
  <c r="BR49" i="1" s="1"/>
  <c r="BR50" i="1"/>
  <c r="BP49" i="1"/>
  <c r="BN49" i="1"/>
  <c r="BL49" i="1"/>
  <c r="BJ49" i="1"/>
  <c r="CT49" i="1" s="1"/>
  <c r="BH49" i="1"/>
  <c r="BF49" i="1"/>
  <c r="BB49" i="1"/>
  <c r="CP49" i="1" s="1"/>
  <c r="AZ49" i="1"/>
  <c r="AX49" i="1"/>
  <c r="AV49" i="1"/>
  <c r="AT49" i="1"/>
  <c r="CL49" i="1" s="1"/>
  <c r="AR49" i="1"/>
  <c r="AP49" i="1"/>
  <c r="AN49" i="1"/>
  <c r="AL49" i="1"/>
  <c r="AJ49" i="1"/>
  <c r="CG49" i="1" s="1"/>
  <c r="AH49" i="1"/>
  <c r="AF49" i="1"/>
  <c r="CE49" i="1" s="1"/>
  <c r="AD49" i="1"/>
  <c r="CD49" i="1" s="1"/>
  <c r="AB49" i="1"/>
  <c r="Z49" i="1"/>
  <c r="X49" i="1"/>
  <c r="CA49" i="1" s="1"/>
  <c r="V49" i="1"/>
  <c r="T49" i="1"/>
  <c r="BY49" i="1" s="1"/>
  <c r="R49" i="1"/>
  <c r="BX49" i="1" s="1"/>
  <c r="P49" i="1"/>
  <c r="N49" i="1"/>
  <c r="L49" i="1"/>
  <c r="I49" i="1"/>
  <c r="BS48" i="1"/>
  <c r="BR48" i="1"/>
  <c r="BP47" i="1"/>
  <c r="BN47" i="1"/>
  <c r="CV47" i="1" s="1"/>
  <c r="BL47" i="1"/>
  <c r="CU47" i="1" s="1"/>
  <c r="BJ47" i="1"/>
  <c r="CT47" i="1" s="1"/>
  <c r="BH47" i="1"/>
  <c r="BF47" i="1"/>
  <c r="CR47" i="1" s="1"/>
  <c r="BD47" i="1"/>
  <c r="AZ47" i="1"/>
  <c r="AX47" i="1"/>
  <c r="AV47" i="1"/>
  <c r="CM47" i="1" s="1"/>
  <c r="AT47" i="1"/>
  <c r="AR47" i="1"/>
  <c r="AP47" i="1"/>
  <c r="AN47" i="1"/>
  <c r="AL47" i="1"/>
  <c r="CH47" i="1" s="1"/>
  <c r="AJ47" i="1"/>
  <c r="CG47" i="1" s="1"/>
  <c r="AH47" i="1"/>
  <c r="AF47" i="1"/>
  <c r="AD47" i="1"/>
  <c r="CD47" i="1" s="1"/>
  <c r="AB47" i="1"/>
  <c r="Z47" i="1"/>
  <c r="X47" i="1"/>
  <c r="V47" i="1"/>
  <c r="BZ47" i="1" s="1"/>
  <c r="T47" i="1"/>
  <c r="R47" i="1"/>
  <c r="BX47" i="1" s="1"/>
  <c r="P47" i="1"/>
  <c r="BW47" i="1" s="1"/>
  <c r="N47" i="1"/>
  <c r="L47" i="1"/>
  <c r="I47" i="1" s="1"/>
  <c r="BS46" i="1"/>
  <c r="BR45" i="1" s="1"/>
  <c r="BR46" i="1"/>
  <c r="BP45" i="1"/>
  <c r="BN45" i="1"/>
  <c r="CV45" i="1" s="1"/>
  <c r="BL45" i="1"/>
  <c r="BJ45" i="1"/>
  <c r="BH45" i="1"/>
  <c r="CS45" i="1" s="1"/>
  <c r="BF45" i="1"/>
  <c r="CR45" i="1" s="1"/>
  <c r="BD45" i="1"/>
  <c r="CQ45" i="1" s="1"/>
  <c r="BB45" i="1"/>
  <c r="AX45" i="1"/>
  <c r="CN45" i="1" s="1"/>
  <c r="AV45" i="1"/>
  <c r="CM45" i="1" s="1"/>
  <c r="AT45" i="1"/>
  <c r="CL45" i="1" s="1"/>
  <c r="AR45" i="1"/>
  <c r="AP45" i="1"/>
  <c r="AN45" i="1"/>
  <c r="CI45" i="1" s="1"/>
  <c r="AL45" i="1"/>
  <c r="CH45" i="1" s="1"/>
  <c r="AJ45" i="1"/>
  <c r="CG45" i="1" s="1"/>
  <c r="AH45" i="1"/>
  <c r="CF45" i="1" s="1"/>
  <c r="AF45" i="1"/>
  <c r="CE45" i="1" s="1"/>
  <c r="AD45" i="1"/>
  <c r="CD45" i="1" s="1"/>
  <c r="AB45" i="1"/>
  <c r="CC45" i="1" s="1"/>
  <c r="Z45" i="1"/>
  <c r="X45" i="1"/>
  <c r="CA45" i="1" s="1"/>
  <c r="V45" i="1"/>
  <c r="T45" i="1"/>
  <c r="BY45" i="1" s="1"/>
  <c r="R45" i="1"/>
  <c r="P45" i="1"/>
  <c r="BW45" i="1" s="1"/>
  <c r="N45" i="1"/>
  <c r="L45" i="1"/>
  <c r="I45" i="1"/>
  <c r="BS44" i="1"/>
  <c r="BR44" i="1"/>
  <c r="BP43" i="1"/>
  <c r="BN43" i="1"/>
  <c r="CV43" i="1" s="1"/>
  <c r="BL43" i="1"/>
  <c r="BJ43" i="1"/>
  <c r="CT43" i="1" s="1"/>
  <c r="BH43" i="1"/>
  <c r="CS43" i="1" s="1"/>
  <c r="BF43" i="1"/>
  <c r="BD43" i="1"/>
  <c r="CQ43" i="1" s="1"/>
  <c r="BB43" i="1"/>
  <c r="CP43" i="1" s="1"/>
  <c r="AZ43" i="1"/>
  <c r="AV43" i="1"/>
  <c r="AT43" i="1"/>
  <c r="AR43" i="1"/>
  <c r="CK43" i="1" s="1"/>
  <c r="AP43" i="1"/>
  <c r="CJ43" i="1" s="1"/>
  <c r="AN43" i="1"/>
  <c r="AL43" i="1"/>
  <c r="CH43" i="1" s="1"/>
  <c r="AJ43" i="1"/>
  <c r="AH43" i="1"/>
  <c r="AF43" i="1"/>
  <c r="AD43" i="1"/>
  <c r="CD43" i="1" s="1"/>
  <c r="AB43" i="1"/>
  <c r="CC43" i="1" s="1"/>
  <c r="Z43" i="1"/>
  <c r="X43" i="1"/>
  <c r="V43" i="1"/>
  <c r="T43" i="1"/>
  <c r="BY43" i="1" s="1"/>
  <c r="R43" i="1"/>
  <c r="P43" i="1"/>
  <c r="BW43" i="1" s="1"/>
  <c r="N43" i="1"/>
  <c r="L43" i="1"/>
  <c r="I43" i="1" s="1"/>
  <c r="BS42" i="1"/>
  <c r="BR41" i="1" s="1"/>
  <c r="BR42" i="1"/>
  <c r="BP41" i="1"/>
  <c r="CW41" i="1" s="1"/>
  <c r="BN41" i="1"/>
  <c r="BL41" i="1"/>
  <c r="BJ41" i="1"/>
  <c r="CT41" i="1" s="1"/>
  <c r="BH41" i="1"/>
  <c r="BF41" i="1"/>
  <c r="BD41" i="1"/>
  <c r="CQ41" i="1" s="1"/>
  <c r="BB41" i="1"/>
  <c r="AZ41" i="1"/>
  <c r="AX41" i="1"/>
  <c r="AT41" i="1"/>
  <c r="AR41" i="1"/>
  <c r="CK41" i="1" s="1"/>
  <c r="AP41" i="1"/>
  <c r="CJ41" i="1" s="1"/>
  <c r="AN41" i="1"/>
  <c r="AL41" i="1"/>
  <c r="AJ41" i="1"/>
  <c r="AH41" i="1"/>
  <c r="AF41" i="1"/>
  <c r="AD41" i="1"/>
  <c r="CD41" i="1" s="1"/>
  <c r="AB41" i="1"/>
  <c r="Z41" i="1"/>
  <c r="X41" i="1"/>
  <c r="V41" i="1"/>
  <c r="BZ41" i="1" s="1"/>
  <c r="T41" i="1"/>
  <c r="BY41" i="1" s="1"/>
  <c r="R41" i="1"/>
  <c r="BX41" i="1" s="1"/>
  <c r="P41" i="1"/>
  <c r="N41" i="1"/>
  <c r="L41" i="1"/>
  <c r="I41" i="1"/>
  <c r="BS40" i="1"/>
  <c r="BR40" i="1"/>
  <c r="BP39" i="1"/>
  <c r="CW39" i="1" s="1"/>
  <c r="BN39" i="1"/>
  <c r="BL39" i="1"/>
  <c r="BJ39" i="1"/>
  <c r="CT39" i="1" s="1"/>
  <c r="BH39" i="1"/>
  <c r="CS39" i="1" s="1"/>
  <c r="BF39" i="1"/>
  <c r="BD39" i="1"/>
  <c r="BB39" i="1"/>
  <c r="CP39" i="1" s="1"/>
  <c r="AZ39" i="1"/>
  <c r="AX39" i="1"/>
  <c r="AV39" i="1"/>
  <c r="CM39" i="1" s="1"/>
  <c r="AR39" i="1"/>
  <c r="AP39" i="1"/>
  <c r="CJ39" i="1" s="1"/>
  <c r="AN39" i="1"/>
  <c r="AL39" i="1"/>
  <c r="AJ39" i="1"/>
  <c r="AH39" i="1"/>
  <c r="CF39" i="1" s="1"/>
  <c r="AF39" i="1"/>
  <c r="AD39" i="1"/>
  <c r="CD39" i="1" s="1"/>
  <c r="AB39" i="1"/>
  <c r="CC39" i="1" s="1"/>
  <c r="Z39" i="1"/>
  <c r="CB39" i="1" s="1"/>
  <c r="X39" i="1"/>
  <c r="CA39" i="1" s="1"/>
  <c r="V39" i="1"/>
  <c r="T39" i="1"/>
  <c r="R39" i="1"/>
  <c r="P39" i="1"/>
  <c r="N39" i="1"/>
  <c r="L39" i="1"/>
  <c r="I39" i="1" s="1"/>
  <c r="BS38" i="1"/>
  <c r="BR37" i="1" s="1"/>
  <c r="BR38" i="1"/>
  <c r="CD37" i="1"/>
  <c r="BP37" i="1"/>
  <c r="BN37" i="1"/>
  <c r="CV37" i="1" s="1"/>
  <c r="BL37" i="1"/>
  <c r="BJ37" i="1"/>
  <c r="CT37" i="1" s="1"/>
  <c r="BH37" i="1"/>
  <c r="BF37" i="1"/>
  <c r="BD37" i="1"/>
  <c r="BB37" i="1"/>
  <c r="AZ37" i="1"/>
  <c r="CO37" i="1" s="1"/>
  <c r="AX37" i="1"/>
  <c r="AV37" i="1"/>
  <c r="AT37" i="1"/>
  <c r="CL37" i="1" s="1"/>
  <c r="AP37" i="1"/>
  <c r="CJ37" i="1" s="1"/>
  <c r="AN37" i="1"/>
  <c r="AL37" i="1"/>
  <c r="AJ37" i="1"/>
  <c r="AH37" i="1"/>
  <c r="AF37" i="1"/>
  <c r="AD37" i="1"/>
  <c r="AB37" i="1"/>
  <c r="CC37" i="1" s="1"/>
  <c r="Z37" i="1"/>
  <c r="CB37" i="1" s="1"/>
  <c r="X37" i="1"/>
  <c r="V37" i="1"/>
  <c r="T37" i="1"/>
  <c r="BY37" i="1" s="1"/>
  <c r="R37" i="1"/>
  <c r="BX37" i="1" s="1"/>
  <c r="P37" i="1"/>
  <c r="N37" i="1"/>
  <c r="L37" i="1"/>
  <c r="I37" i="1" s="1"/>
  <c r="BS36" i="1"/>
  <c r="BR36" i="1"/>
  <c r="BR35" i="1" s="1"/>
  <c r="BP35" i="1"/>
  <c r="BN35" i="1"/>
  <c r="BL35" i="1"/>
  <c r="CU35" i="1" s="1"/>
  <c r="BJ35" i="1"/>
  <c r="CT35" i="1" s="1"/>
  <c r="BH35" i="1"/>
  <c r="BF35" i="1"/>
  <c r="CR35" i="1" s="1"/>
  <c r="BD35" i="1"/>
  <c r="CQ35" i="1" s="1"/>
  <c r="BB35" i="1"/>
  <c r="AZ35" i="1"/>
  <c r="AX35" i="1"/>
  <c r="AV35" i="1"/>
  <c r="AT35" i="1"/>
  <c r="AR35" i="1"/>
  <c r="AN35" i="1"/>
  <c r="CI35" i="1" s="1"/>
  <c r="AL35" i="1"/>
  <c r="CH35" i="1" s="1"/>
  <c r="AJ35" i="1"/>
  <c r="AH35" i="1"/>
  <c r="CF35" i="1" s="1"/>
  <c r="AF35" i="1"/>
  <c r="AD35" i="1"/>
  <c r="AB35" i="1"/>
  <c r="Z35" i="1"/>
  <c r="X35" i="1"/>
  <c r="V35" i="1"/>
  <c r="BZ35" i="1" s="1"/>
  <c r="T35" i="1"/>
  <c r="BY35" i="1" s="1"/>
  <c r="R35" i="1"/>
  <c r="P35" i="1"/>
  <c r="N35" i="1"/>
  <c r="K35" i="1" s="1"/>
  <c r="L35" i="1"/>
  <c r="I35" i="1"/>
  <c r="BS34" i="1"/>
  <c r="BR34" i="1"/>
  <c r="BP33" i="1"/>
  <c r="BN33" i="1"/>
  <c r="CV33" i="1" s="1"/>
  <c r="BL33" i="1"/>
  <c r="BJ33" i="1"/>
  <c r="CT33" i="1" s="1"/>
  <c r="BH33" i="1"/>
  <c r="BF33" i="1"/>
  <c r="BD33" i="1"/>
  <c r="BB33" i="1"/>
  <c r="CP33" i="1" s="1"/>
  <c r="AZ33" i="1"/>
  <c r="AX33" i="1"/>
  <c r="CN33" i="1" s="1"/>
  <c r="AV33" i="1"/>
  <c r="CM33" i="1" s="1"/>
  <c r="AT33" i="1"/>
  <c r="AR33" i="1"/>
  <c r="CK33" i="1" s="1"/>
  <c r="AP33" i="1"/>
  <c r="AL33" i="1"/>
  <c r="AJ33" i="1"/>
  <c r="AH33" i="1"/>
  <c r="CF33" i="1" s="1"/>
  <c r="AF33" i="1"/>
  <c r="AD33" i="1"/>
  <c r="CD33" i="1" s="1"/>
  <c r="AB33" i="1"/>
  <c r="Z33" i="1"/>
  <c r="X33" i="1"/>
  <c r="V33" i="1"/>
  <c r="BZ33" i="1" s="1"/>
  <c r="T33" i="1"/>
  <c r="BY33" i="1" s="1"/>
  <c r="R33" i="1"/>
  <c r="BX33" i="1" s="1"/>
  <c r="P33" i="1"/>
  <c r="BW33" i="1" s="1"/>
  <c r="N33" i="1"/>
  <c r="L33" i="1"/>
  <c r="I33" i="1" s="1"/>
  <c r="BS32" i="1"/>
  <c r="BR31" i="1" s="1"/>
  <c r="BR32" i="1"/>
  <c r="BP31" i="1"/>
  <c r="BN31" i="1"/>
  <c r="BL31" i="1"/>
  <c r="CU31" i="1" s="1"/>
  <c r="BJ31" i="1"/>
  <c r="CT31" i="1" s="1"/>
  <c r="BH31" i="1"/>
  <c r="BF31" i="1"/>
  <c r="BD31" i="1"/>
  <c r="BB31" i="1"/>
  <c r="AZ31" i="1"/>
  <c r="AX31" i="1"/>
  <c r="AV31" i="1"/>
  <c r="AT31" i="1"/>
  <c r="CL31" i="1" s="1"/>
  <c r="AR31" i="1"/>
  <c r="CK31" i="1" s="1"/>
  <c r="AP31" i="1"/>
  <c r="AN31" i="1"/>
  <c r="CI31" i="1" s="1"/>
  <c r="AJ31" i="1"/>
  <c r="AH31" i="1"/>
  <c r="AF31" i="1"/>
  <c r="AD31" i="1"/>
  <c r="AB31" i="1"/>
  <c r="Z31" i="1"/>
  <c r="X31" i="1"/>
  <c r="V31" i="1"/>
  <c r="BZ31" i="1" s="1"/>
  <c r="T31" i="1"/>
  <c r="BY31" i="1" s="1"/>
  <c r="R31" i="1"/>
  <c r="P31" i="1"/>
  <c r="N31" i="1"/>
  <c r="L31" i="1"/>
  <c r="I31" i="1"/>
  <c r="BS30" i="1"/>
  <c r="BR30" i="1"/>
  <c r="BP29" i="1"/>
  <c r="BN29" i="1"/>
  <c r="CV29" i="1" s="1"/>
  <c r="BL29" i="1"/>
  <c r="BJ29" i="1"/>
  <c r="CT29" i="1" s="1"/>
  <c r="BH29" i="1"/>
  <c r="CS29" i="1" s="1"/>
  <c r="BF29" i="1"/>
  <c r="BD29" i="1"/>
  <c r="BB29" i="1"/>
  <c r="AZ29" i="1"/>
  <c r="AX29" i="1"/>
  <c r="AV29" i="1"/>
  <c r="CM29" i="1" s="1"/>
  <c r="AT29" i="1"/>
  <c r="AR29" i="1"/>
  <c r="CK29" i="1" s="1"/>
  <c r="AP29" i="1"/>
  <c r="AN29" i="1"/>
  <c r="CI29" i="1" s="1"/>
  <c r="AL29" i="1"/>
  <c r="CH29" i="1" s="1"/>
  <c r="AH29" i="1"/>
  <c r="AF29" i="1"/>
  <c r="AD29" i="1"/>
  <c r="AB29" i="1"/>
  <c r="Z29" i="1"/>
  <c r="X29" i="1"/>
  <c r="CA29" i="1" s="1"/>
  <c r="V29" i="1"/>
  <c r="T29" i="1"/>
  <c r="R29" i="1"/>
  <c r="BX29" i="1" s="1"/>
  <c r="P29" i="1"/>
  <c r="BW29" i="1" s="1"/>
  <c r="N29" i="1"/>
  <c r="L29" i="1"/>
  <c r="I29" i="1" s="1"/>
  <c r="BS28" i="1"/>
  <c r="BR27" i="1" s="1"/>
  <c r="BR28" i="1"/>
  <c r="BP27" i="1"/>
  <c r="BN27" i="1"/>
  <c r="CV27" i="1" s="1"/>
  <c r="BL27" i="1"/>
  <c r="CU27" i="1" s="1"/>
  <c r="BJ27" i="1"/>
  <c r="CT27" i="1" s="1"/>
  <c r="BH27" i="1"/>
  <c r="BF27" i="1"/>
  <c r="CR27" i="1" s="1"/>
  <c r="BD27" i="1"/>
  <c r="BB27" i="1"/>
  <c r="AZ27" i="1"/>
  <c r="AX27" i="1"/>
  <c r="CN27" i="1" s="1"/>
  <c r="AV27" i="1"/>
  <c r="AT27" i="1"/>
  <c r="AR27" i="1"/>
  <c r="AP27" i="1"/>
  <c r="AN27" i="1"/>
  <c r="AL27" i="1"/>
  <c r="AJ27" i="1"/>
  <c r="AF27" i="1"/>
  <c r="CE27" i="1" s="1"/>
  <c r="AD27" i="1"/>
  <c r="CD27" i="1" s="1"/>
  <c r="AB27" i="1"/>
  <c r="Z27" i="1"/>
  <c r="CB27" i="1" s="1"/>
  <c r="X27" i="1"/>
  <c r="V27" i="1"/>
  <c r="T27" i="1"/>
  <c r="BY27" i="1" s="1"/>
  <c r="R27" i="1"/>
  <c r="P27" i="1"/>
  <c r="N27" i="1"/>
  <c r="L27" i="1"/>
  <c r="I27" i="1"/>
  <c r="BS26" i="1"/>
  <c r="BR26" i="1"/>
  <c r="BP25" i="1"/>
  <c r="CW25" i="1" s="1"/>
  <c r="BN25" i="1"/>
  <c r="CV25" i="1" s="1"/>
  <c r="BL25" i="1"/>
  <c r="BJ25" i="1"/>
  <c r="CT25" i="1" s="1"/>
  <c r="BH25" i="1"/>
  <c r="BF25" i="1"/>
  <c r="BD25" i="1"/>
  <c r="BB25" i="1"/>
  <c r="CP25" i="1" s="1"/>
  <c r="AZ25" i="1"/>
  <c r="AX25" i="1"/>
  <c r="CN25" i="1" s="1"/>
  <c r="AV25" i="1"/>
  <c r="CM25" i="1" s="1"/>
  <c r="AT25" i="1"/>
  <c r="AR25" i="1"/>
  <c r="CK25" i="1" s="1"/>
  <c r="AP25" i="1"/>
  <c r="AN25" i="1"/>
  <c r="CI25" i="1" s="1"/>
  <c r="AL25" i="1"/>
  <c r="CH25" i="1" s="1"/>
  <c r="AJ25" i="1"/>
  <c r="CG25" i="1" s="1"/>
  <c r="AH25" i="1"/>
  <c r="AD25" i="1"/>
  <c r="AB25" i="1"/>
  <c r="Z25" i="1"/>
  <c r="X25" i="1"/>
  <c r="V25" i="1"/>
  <c r="T25" i="1"/>
  <c r="R25" i="1"/>
  <c r="BX25" i="1" s="1"/>
  <c r="P25" i="1"/>
  <c r="N25" i="1"/>
  <c r="L25" i="1"/>
  <c r="I25" i="1" s="1"/>
  <c r="BS24" i="1"/>
  <c r="BR23" i="1" s="1"/>
  <c r="BR24" i="1"/>
  <c r="BP23" i="1"/>
  <c r="BN23" i="1"/>
  <c r="BL23" i="1"/>
  <c r="BJ23" i="1"/>
  <c r="CT23" i="1" s="1"/>
  <c r="BH23" i="1"/>
  <c r="CS23" i="1" s="1"/>
  <c r="BF23" i="1"/>
  <c r="BD23" i="1"/>
  <c r="BB23" i="1"/>
  <c r="AZ23" i="1"/>
  <c r="AX23" i="1"/>
  <c r="AV23" i="1"/>
  <c r="AT23" i="1"/>
  <c r="AR23" i="1"/>
  <c r="AP23" i="1"/>
  <c r="AN23" i="1"/>
  <c r="AL23" i="1"/>
  <c r="AJ23" i="1"/>
  <c r="AH23" i="1"/>
  <c r="AF23" i="1"/>
  <c r="CE23" i="1" s="1"/>
  <c r="AB23" i="1"/>
  <c r="CC23" i="1" s="1"/>
  <c r="Z23" i="1"/>
  <c r="X23" i="1"/>
  <c r="CA23" i="1" s="1"/>
  <c r="V23" i="1"/>
  <c r="T23" i="1"/>
  <c r="R23" i="1"/>
  <c r="BX23" i="1" s="1"/>
  <c r="P23" i="1"/>
  <c r="N23" i="1"/>
  <c r="L23" i="1"/>
  <c r="I23" i="1"/>
  <c r="BS22" i="1"/>
  <c r="BR22" i="1"/>
  <c r="BP21" i="1"/>
  <c r="BN21" i="1"/>
  <c r="BL21" i="1"/>
  <c r="BJ21" i="1"/>
  <c r="BH21" i="1"/>
  <c r="BF21" i="1"/>
  <c r="CR21" i="1" s="1"/>
  <c r="BD21" i="1"/>
  <c r="BB21" i="1"/>
  <c r="CP21" i="1" s="1"/>
  <c r="AZ21" i="1"/>
  <c r="AX21" i="1"/>
  <c r="AV21" i="1"/>
  <c r="AT21" i="1"/>
  <c r="AR21" i="1"/>
  <c r="AP21" i="1"/>
  <c r="CJ21" i="1" s="1"/>
  <c r="AN21" i="1"/>
  <c r="AL21" i="1"/>
  <c r="AJ21" i="1"/>
  <c r="CG21" i="1" s="1"/>
  <c r="AH21" i="1"/>
  <c r="AF21" i="1"/>
  <c r="CE21" i="1" s="1"/>
  <c r="AD21" i="1"/>
  <c r="Z21" i="1"/>
  <c r="CB21" i="1" s="1"/>
  <c r="X21" i="1"/>
  <c r="V21" i="1"/>
  <c r="BZ21" i="1" s="1"/>
  <c r="T21" i="1"/>
  <c r="R21" i="1"/>
  <c r="P21" i="1"/>
  <c r="N21" i="1"/>
  <c r="L21" i="1"/>
  <c r="I21" i="1" s="1"/>
  <c r="BS20" i="1"/>
  <c r="BR19" i="1" s="1"/>
  <c r="BR20" i="1"/>
  <c r="BP19" i="1"/>
  <c r="BN19" i="1"/>
  <c r="CV19" i="1" s="1"/>
  <c r="BL19" i="1"/>
  <c r="BJ19" i="1"/>
  <c r="CT19" i="1" s="1"/>
  <c r="BH19" i="1"/>
  <c r="CS19" i="1" s="1"/>
  <c r="BF19" i="1"/>
  <c r="BD19" i="1"/>
  <c r="CQ19" i="1" s="1"/>
  <c r="BB19" i="1"/>
  <c r="CP19" i="1" s="1"/>
  <c r="AZ19" i="1"/>
  <c r="AX19" i="1"/>
  <c r="CN19" i="1" s="1"/>
  <c r="AV19" i="1"/>
  <c r="CM19" i="1" s="1"/>
  <c r="AT19" i="1"/>
  <c r="AR19" i="1"/>
  <c r="AP19" i="1"/>
  <c r="CJ19" i="1" s="1"/>
  <c r="AN19" i="1"/>
  <c r="AL19" i="1"/>
  <c r="AJ19" i="1"/>
  <c r="CG19" i="1" s="1"/>
  <c r="AH19" i="1"/>
  <c r="AF19" i="1"/>
  <c r="CE19" i="1" s="1"/>
  <c r="AD19" i="1"/>
  <c r="AB19" i="1"/>
  <c r="X19" i="1"/>
  <c r="CA19" i="1" s="1"/>
  <c r="V19" i="1"/>
  <c r="T19" i="1"/>
  <c r="R19" i="1"/>
  <c r="P19" i="1"/>
  <c r="N19" i="1"/>
  <c r="L19" i="1"/>
  <c r="I19" i="1"/>
  <c r="BS18" i="1"/>
  <c r="BR18" i="1"/>
  <c r="BP17" i="1"/>
  <c r="BN17" i="1"/>
  <c r="CV17" i="1" s="1"/>
  <c r="BL17" i="1"/>
  <c r="CU17" i="1" s="1"/>
  <c r="BJ17" i="1"/>
  <c r="CT17" i="1" s="1"/>
  <c r="BH17" i="1"/>
  <c r="BF17" i="1"/>
  <c r="BD17" i="1"/>
  <c r="BB17" i="1"/>
  <c r="CP17" i="1" s="1"/>
  <c r="AZ17" i="1"/>
  <c r="AX17" i="1"/>
  <c r="AV17" i="1"/>
  <c r="CM17" i="1" s="1"/>
  <c r="AT17" i="1"/>
  <c r="AR17" i="1"/>
  <c r="CK17" i="1" s="1"/>
  <c r="AP17" i="1"/>
  <c r="CJ17" i="1" s="1"/>
  <c r="AN17" i="1"/>
  <c r="AL17" i="1"/>
  <c r="AJ17" i="1"/>
  <c r="AH17" i="1"/>
  <c r="CF17" i="1" s="1"/>
  <c r="AF17" i="1"/>
  <c r="CE17" i="1" s="1"/>
  <c r="AD17" i="1"/>
  <c r="AB17" i="1"/>
  <c r="Z17" i="1"/>
  <c r="V17" i="1"/>
  <c r="BZ17" i="1" s="1"/>
  <c r="T17" i="1"/>
  <c r="BY17" i="1" s="1"/>
  <c r="R17" i="1"/>
  <c r="P17" i="1"/>
  <c r="BW17" i="1" s="1"/>
  <c r="N17" i="1"/>
  <c r="L17" i="1"/>
  <c r="I17" i="1" s="1"/>
  <c r="BS16" i="1"/>
  <c r="BR15" i="1" s="1"/>
  <c r="BR16" i="1"/>
  <c r="BP15" i="1"/>
  <c r="BN15" i="1"/>
  <c r="BL15" i="1"/>
  <c r="CU15" i="1" s="1"/>
  <c r="BJ15" i="1"/>
  <c r="BH15" i="1"/>
  <c r="BF15" i="1"/>
  <c r="BD15" i="1"/>
  <c r="BB15" i="1"/>
  <c r="AZ15" i="1"/>
  <c r="AX15" i="1"/>
  <c r="AV15" i="1"/>
  <c r="AT15" i="1"/>
  <c r="AR15" i="1"/>
  <c r="AP15" i="1"/>
  <c r="AN15" i="1"/>
  <c r="AL15" i="1"/>
  <c r="AJ15" i="1"/>
  <c r="AH15" i="1"/>
  <c r="CF15" i="1" s="1"/>
  <c r="AF15" i="1"/>
  <c r="AD15" i="1"/>
  <c r="AB15" i="1"/>
  <c r="Z15" i="1"/>
  <c r="CB15" i="1" s="1"/>
  <c r="X15" i="1"/>
  <c r="T15" i="1"/>
  <c r="BY15" i="1" s="1"/>
  <c r="R15" i="1"/>
  <c r="P15" i="1"/>
  <c r="N15" i="1"/>
  <c r="K15" i="1" s="1"/>
  <c r="F15" i="1" s="1"/>
  <c r="E15" i="1" s="1"/>
  <c r="L15" i="1"/>
  <c r="I15" i="1"/>
  <c r="BS14" i="1"/>
  <c r="BR14" i="1"/>
  <c r="BP13" i="1"/>
  <c r="CW13" i="1" s="1"/>
  <c r="BN13" i="1"/>
  <c r="BL13" i="1"/>
  <c r="BJ13" i="1"/>
  <c r="BH13" i="1"/>
  <c r="BF13" i="1"/>
  <c r="CR13" i="1" s="1"/>
  <c r="BD13" i="1"/>
  <c r="BB13" i="1"/>
  <c r="CP13" i="1" s="1"/>
  <c r="AZ13" i="1"/>
  <c r="AX13" i="1"/>
  <c r="AV13" i="1"/>
  <c r="AT13" i="1"/>
  <c r="CL13" i="1" s="1"/>
  <c r="AR13" i="1"/>
  <c r="AP13" i="1"/>
  <c r="AN13" i="1"/>
  <c r="AL13" i="1"/>
  <c r="AJ13" i="1"/>
  <c r="AH13" i="1"/>
  <c r="AF13" i="1"/>
  <c r="AD13" i="1"/>
  <c r="CD13" i="1" s="1"/>
  <c r="AB13" i="1"/>
  <c r="CC13" i="1" s="1"/>
  <c r="Z13" i="1"/>
  <c r="X13" i="1"/>
  <c r="V13" i="1"/>
  <c r="R13" i="1"/>
  <c r="P13" i="1"/>
  <c r="N13" i="1"/>
  <c r="L13" i="1"/>
  <c r="I13" i="1" s="1"/>
  <c r="BS12" i="1"/>
  <c r="BR12" i="1"/>
  <c r="BP11" i="1"/>
  <c r="BN11" i="1"/>
  <c r="BL11" i="1"/>
  <c r="BJ11" i="1"/>
  <c r="BH11" i="1"/>
  <c r="BF11" i="1"/>
  <c r="BD11" i="1"/>
  <c r="BB11" i="1"/>
  <c r="AZ11" i="1"/>
  <c r="CO11" i="1" s="1"/>
  <c r="AX11" i="1"/>
  <c r="CN11" i="1" s="1"/>
  <c r="AV11" i="1"/>
  <c r="AT11" i="1"/>
  <c r="AR11" i="1"/>
  <c r="AP11" i="1"/>
  <c r="AN11" i="1"/>
  <c r="AL11" i="1"/>
  <c r="CH11" i="1" s="1"/>
  <c r="AJ11" i="1"/>
  <c r="AH11" i="1"/>
  <c r="CF11" i="1" s="1"/>
  <c r="AF11" i="1"/>
  <c r="AD11" i="1"/>
  <c r="AB11" i="1"/>
  <c r="Z11" i="1"/>
  <c r="X11" i="1"/>
  <c r="CA11" i="1" s="1"/>
  <c r="V11" i="1"/>
  <c r="T11" i="1"/>
  <c r="BY11" i="1" s="1"/>
  <c r="P11" i="1"/>
  <c r="N11" i="1"/>
  <c r="L11" i="1"/>
  <c r="I11" i="1" s="1"/>
  <c r="BS10" i="1"/>
  <c r="BR10" i="1"/>
  <c r="BP9" i="1"/>
  <c r="CW9" i="1" s="1"/>
  <c r="BN9" i="1"/>
  <c r="CV9" i="1" s="1"/>
  <c r="BL9" i="1"/>
  <c r="BJ9" i="1"/>
  <c r="CT9" i="1" s="1"/>
  <c r="BH9" i="1"/>
  <c r="BF9" i="1"/>
  <c r="BD9" i="1"/>
  <c r="BB9" i="1"/>
  <c r="AZ9" i="1"/>
  <c r="AX9" i="1"/>
  <c r="AV9" i="1"/>
  <c r="CM9" i="1" s="1"/>
  <c r="AT9" i="1"/>
  <c r="CL9" i="1" s="1"/>
  <c r="AR9" i="1"/>
  <c r="CK9" i="1" s="1"/>
  <c r="AP9" i="1"/>
  <c r="CJ9" i="1" s="1"/>
  <c r="AN9" i="1"/>
  <c r="AL9" i="1"/>
  <c r="CH9" i="1" s="1"/>
  <c r="AJ9" i="1"/>
  <c r="AH9" i="1"/>
  <c r="AF9" i="1"/>
  <c r="CE9" i="1" s="1"/>
  <c r="AD9" i="1"/>
  <c r="AB9" i="1"/>
  <c r="Z9" i="1"/>
  <c r="CB9" i="1" s="1"/>
  <c r="X9" i="1"/>
  <c r="V9" i="1"/>
  <c r="BZ9" i="1" s="1"/>
  <c r="T9" i="1"/>
  <c r="R9" i="1"/>
  <c r="BX9" i="1" s="1"/>
  <c r="N9" i="1"/>
  <c r="L9" i="1"/>
  <c r="I9" i="1" s="1"/>
  <c r="BS8" i="1"/>
  <c r="BR8" i="1"/>
  <c r="BP7" i="1"/>
  <c r="BN7" i="1"/>
  <c r="BL7" i="1"/>
  <c r="BJ7" i="1"/>
  <c r="CT7" i="1" s="1"/>
  <c r="BH7" i="1"/>
  <c r="BF7" i="1"/>
  <c r="BD7" i="1"/>
  <c r="CQ7" i="1" s="1"/>
  <c r="BB7" i="1"/>
  <c r="AZ7" i="1"/>
  <c r="AX7" i="1"/>
  <c r="AV7" i="1"/>
  <c r="AT7" i="1"/>
  <c r="CL7" i="1" s="1"/>
  <c r="AR7" i="1"/>
  <c r="AP7" i="1"/>
  <c r="CJ7" i="1" s="1"/>
  <c r="AN7" i="1"/>
  <c r="CI7" i="1" s="1"/>
  <c r="AL7" i="1"/>
  <c r="AJ7" i="1"/>
  <c r="AH7" i="1"/>
  <c r="AF7" i="1"/>
  <c r="AD7" i="1"/>
  <c r="CD7" i="1" s="1"/>
  <c r="AB7" i="1"/>
  <c r="CC7" i="1" s="1"/>
  <c r="Z7" i="1"/>
  <c r="CB7" i="1" s="1"/>
  <c r="X7" i="1"/>
  <c r="V7" i="1"/>
  <c r="T7" i="1"/>
  <c r="R7" i="1"/>
  <c r="P7" i="1"/>
  <c r="L7" i="1"/>
  <c r="I7" i="1" s="1"/>
  <c r="F35" i="1" l="1"/>
  <c r="E35" i="1" s="1"/>
  <c r="K7" i="1"/>
  <c r="BV9" i="1" s="1"/>
  <c r="BR7" i="1"/>
  <c r="K9" i="1"/>
  <c r="BR9" i="1"/>
  <c r="K11" i="1"/>
  <c r="BR11" i="1"/>
  <c r="K13" i="1"/>
  <c r="BR13" i="1"/>
  <c r="BW15" i="1"/>
  <c r="CD15" i="1"/>
  <c r="CH15" i="1"/>
  <c r="CJ15" i="1"/>
  <c r="CL15" i="1"/>
  <c r="K17" i="1"/>
  <c r="F17" i="1" s="1"/>
  <c r="E17" i="1" s="1"/>
  <c r="BR17" i="1"/>
  <c r="BR21" i="1"/>
  <c r="BR25" i="1"/>
  <c r="BR29" i="1"/>
  <c r="BR33" i="1"/>
  <c r="BR39" i="1"/>
  <c r="BR43" i="1"/>
  <c r="BR47" i="1"/>
  <c r="BR51" i="1"/>
  <c r="BR55" i="1"/>
  <c r="K61" i="1"/>
  <c r="BY61" i="1" s="1"/>
  <c r="BX61" i="1"/>
  <c r="CH61" i="1"/>
  <c r="CJ61" i="1"/>
  <c r="CL61" i="1"/>
  <c r="CP61" i="1"/>
  <c r="BY7" i="1"/>
  <c r="CA7" i="1"/>
  <c r="CE7" i="1"/>
  <c r="CG7" i="1"/>
  <c r="CK7" i="1"/>
  <c r="CM7" i="1"/>
  <c r="CO7" i="1"/>
  <c r="CS7" i="1"/>
  <c r="CU7" i="1"/>
  <c r="CW7" i="1"/>
  <c r="BY9" i="1"/>
  <c r="CA9" i="1"/>
  <c r="CC9" i="1"/>
  <c r="CG9" i="1"/>
  <c r="CI9" i="1"/>
  <c r="CO9" i="1"/>
  <c r="CQ9" i="1"/>
  <c r="CS9" i="1"/>
  <c r="CU9" i="1"/>
  <c r="CC11" i="1"/>
  <c r="CE11" i="1"/>
  <c r="CG11" i="1"/>
  <c r="CI11" i="1"/>
  <c r="CK11" i="1"/>
  <c r="CM11" i="1"/>
  <c r="CQ11" i="1"/>
  <c r="CS11" i="1"/>
  <c r="CU11" i="1"/>
  <c r="CW11" i="1"/>
  <c r="BX13" i="1"/>
  <c r="CA13" i="1"/>
  <c r="CE13" i="1"/>
  <c r="CG13" i="1"/>
  <c r="CI13" i="1"/>
  <c r="CK13" i="1"/>
  <c r="CM13" i="1"/>
  <c r="CO13" i="1"/>
  <c r="CQ13" i="1"/>
  <c r="CS13" i="1"/>
  <c r="CU13" i="1"/>
  <c r="CN15" i="1"/>
  <c r="CP15" i="1"/>
  <c r="CR15" i="1"/>
  <c r="CT15" i="1"/>
  <c r="CV15" i="1"/>
  <c r="BX17" i="1"/>
  <c r="CC17" i="1"/>
  <c r="CG17" i="1"/>
  <c r="CI17" i="1"/>
  <c r="CO17" i="1"/>
  <c r="CQ17" i="1"/>
  <c r="CS17" i="1"/>
  <c r="CW17" i="1"/>
  <c r="BX7" i="1"/>
  <c r="BZ7" i="1"/>
  <c r="CF7" i="1"/>
  <c r="CH7" i="1"/>
  <c r="CN7" i="1"/>
  <c r="CP7" i="1"/>
  <c r="CR7" i="1"/>
  <c r="CV7" i="1"/>
  <c r="F9" i="1"/>
  <c r="E9" i="1" s="1"/>
  <c r="CD9" i="1"/>
  <c r="CF9" i="1"/>
  <c r="CN9" i="1"/>
  <c r="CP9" i="1"/>
  <c r="CR9" i="1"/>
  <c r="F11" i="1"/>
  <c r="E11" i="1" s="1"/>
  <c r="BW11" i="1"/>
  <c r="BZ11" i="1"/>
  <c r="CB11" i="1"/>
  <c r="CD11" i="1"/>
  <c r="CJ11" i="1"/>
  <c r="CL11" i="1"/>
  <c r="CP11" i="1"/>
  <c r="CR11" i="1"/>
  <c r="CT11" i="1"/>
  <c r="CV11" i="1"/>
  <c r="F13" i="1"/>
  <c r="E13" i="1" s="1"/>
  <c r="BW13" i="1"/>
  <c r="BZ13" i="1"/>
  <c r="CB13" i="1"/>
  <c r="CF13" i="1"/>
  <c r="CH13" i="1"/>
  <c r="CJ13" i="1"/>
  <c r="CN13" i="1"/>
  <c r="CT13" i="1"/>
  <c r="CV13" i="1"/>
  <c r="BX15" i="1"/>
  <c r="CA15" i="1"/>
  <c r="CC15" i="1"/>
  <c r="CE15" i="1"/>
  <c r="CG15" i="1"/>
  <c r="CI15" i="1"/>
  <c r="CK15" i="1"/>
  <c r="CM15" i="1"/>
  <c r="CO15" i="1"/>
  <c r="CQ15" i="1"/>
  <c r="CS15" i="1"/>
  <c r="CW15" i="1"/>
  <c r="CB17" i="1"/>
  <c r="CD17" i="1"/>
  <c r="CH17" i="1"/>
  <c r="CL17" i="1"/>
  <c r="CN17" i="1"/>
  <c r="CR17" i="1"/>
  <c r="K21" i="1"/>
  <c r="F21" i="1" s="1"/>
  <c r="E21" i="1" s="1"/>
  <c r="K23" i="1"/>
  <c r="BZ23" i="1" s="1"/>
  <c r="K25" i="1"/>
  <c r="F25" i="1" s="1"/>
  <c r="E25" i="1" s="1"/>
  <c r="K27" i="1"/>
  <c r="F27" i="1" s="1"/>
  <c r="E27" i="1" s="1"/>
  <c r="K29" i="1"/>
  <c r="F29" i="1" s="1"/>
  <c r="E29" i="1" s="1"/>
  <c r="K31" i="1"/>
  <c r="BX31" i="1" s="1"/>
  <c r="BV33" i="1"/>
  <c r="K33" i="1"/>
  <c r="F33" i="1" s="1"/>
  <c r="E33" i="1" s="1"/>
  <c r="BV35" i="1"/>
  <c r="BW7" i="1"/>
  <c r="BV11" i="1"/>
  <c r="BV13" i="1"/>
  <c r="BV15" i="1"/>
  <c r="BV17" i="1"/>
  <c r="BV19" i="1"/>
  <c r="CH33" i="1"/>
  <c r="CQ33" i="1"/>
  <c r="CU33" i="1"/>
  <c r="H7" i="1"/>
  <c r="H9" i="1"/>
  <c r="H11" i="1"/>
  <c r="H13" i="1"/>
  <c r="H15" i="1"/>
  <c r="H17" i="1"/>
  <c r="K19" i="1"/>
  <c r="F19" i="1" s="1"/>
  <c r="E19" i="1" s="1"/>
  <c r="BW21" i="1"/>
  <c r="BY21" i="1"/>
  <c r="CA21" i="1"/>
  <c r="CD21" i="1"/>
  <c r="CF21" i="1"/>
  <c r="CH21" i="1"/>
  <c r="CL21" i="1"/>
  <c r="CN21" i="1"/>
  <c r="CT21" i="1"/>
  <c r="CV21" i="1"/>
  <c r="BW23" i="1"/>
  <c r="BY23" i="1"/>
  <c r="CF23" i="1"/>
  <c r="CH23" i="1"/>
  <c r="CJ23" i="1"/>
  <c r="CL23" i="1"/>
  <c r="CN23" i="1"/>
  <c r="CP23" i="1"/>
  <c r="CR23" i="1"/>
  <c r="CV23" i="1"/>
  <c r="BV23" i="1"/>
  <c r="BW25" i="1"/>
  <c r="BY25" i="1"/>
  <c r="CA25" i="1"/>
  <c r="CC25" i="1"/>
  <c r="CF25" i="1"/>
  <c r="CJ25" i="1"/>
  <c r="CL25" i="1"/>
  <c r="CR25" i="1"/>
  <c r="BV25" i="1"/>
  <c r="BW27" i="1"/>
  <c r="CA27" i="1"/>
  <c r="CC27" i="1"/>
  <c r="CH27" i="1"/>
  <c r="CJ27" i="1"/>
  <c r="CL27" i="1"/>
  <c r="CP27" i="1"/>
  <c r="BV27" i="1"/>
  <c r="BY29" i="1"/>
  <c r="CC29" i="1"/>
  <c r="CE29" i="1"/>
  <c r="CJ29" i="1"/>
  <c r="CL29" i="1"/>
  <c r="CN29" i="1"/>
  <c r="CP29" i="1"/>
  <c r="CR29" i="1"/>
  <c r="BV29" i="1"/>
  <c r="BW31" i="1"/>
  <c r="CA31" i="1"/>
  <c r="CC31" i="1"/>
  <c r="CE31" i="1"/>
  <c r="CG31" i="1"/>
  <c r="CJ31" i="1"/>
  <c r="CN31" i="1"/>
  <c r="CP31" i="1"/>
  <c r="CR31" i="1"/>
  <c r="CV31" i="1"/>
  <c r="BV31" i="1"/>
  <c r="CA33" i="1"/>
  <c r="CC33" i="1"/>
  <c r="CE33" i="1"/>
  <c r="CG33" i="1"/>
  <c r="CJ33" i="1"/>
  <c r="CL33" i="1"/>
  <c r="CR33" i="1"/>
  <c r="BX35" i="1"/>
  <c r="CB35" i="1"/>
  <c r="CD35" i="1"/>
  <c r="CK35" i="1"/>
  <c r="CM35" i="1"/>
  <c r="CO35" i="1"/>
  <c r="CS35" i="1"/>
  <c r="CW35" i="1"/>
  <c r="BV37" i="1"/>
  <c r="K37" i="1"/>
  <c r="BV39" i="1" s="1"/>
  <c r="H35" i="1"/>
  <c r="BW35" i="1"/>
  <c r="CA35" i="1"/>
  <c r="CC35" i="1"/>
  <c r="CE35" i="1"/>
  <c r="CG35" i="1"/>
  <c r="CL35" i="1"/>
  <c r="CN35" i="1"/>
  <c r="CP35" i="1"/>
  <c r="CV35" i="1"/>
  <c r="K39" i="1"/>
  <c r="F39" i="1" s="1"/>
  <c r="E39" i="1" s="1"/>
  <c r="K41" i="1"/>
  <c r="F41" i="1" s="1"/>
  <c r="E41" i="1" s="1"/>
  <c r="K43" i="1"/>
  <c r="F43" i="1" s="1"/>
  <c r="E43" i="1" s="1"/>
  <c r="K45" i="1"/>
  <c r="CP45" i="1" s="1"/>
  <c r="K47" i="1"/>
  <c r="F47" i="1" s="1"/>
  <c r="E47" i="1" s="1"/>
  <c r="K49" i="1"/>
  <c r="F49" i="1" s="1"/>
  <c r="E49" i="1" s="1"/>
  <c r="K51" i="1"/>
  <c r="F51" i="1" s="1"/>
  <c r="E51" i="1" s="1"/>
  <c r="K53" i="1"/>
  <c r="F53" i="1" s="1"/>
  <c r="E53" i="1" s="1"/>
  <c r="K55" i="1"/>
  <c r="F55" i="1" s="1"/>
  <c r="E55" i="1" s="1"/>
  <c r="K57" i="1"/>
  <c r="F57" i="1" s="1"/>
  <c r="E57" i="1" s="1"/>
  <c r="K59" i="1"/>
  <c r="F59" i="1" s="1"/>
  <c r="E59" i="1" s="1"/>
  <c r="H37" i="1" l="1"/>
  <c r="H31" i="1"/>
  <c r="H29" i="1"/>
  <c r="H27" i="1"/>
  <c r="H25" i="1"/>
  <c r="H23" i="1"/>
  <c r="H21" i="1"/>
  <c r="CW31" i="1"/>
  <c r="F7" i="1"/>
  <c r="E7" i="1" s="1"/>
  <c r="CM61" i="1"/>
  <c r="CE61" i="1"/>
  <c r="BW61" i="1"/>
  <c r="H61" i="1"/>
  <c r="F61" i="1" s="1"/>
  <c r="E61" i="1" s="1"/>
  <c r="CO61" i="1"/>
  <c r="CK61" i="1"/>
  <c r="CU37" i="1"/>
  <c r="CQ37" i="1"/>
  <c r="CM37" i="1"/>
  <c r="CH37" i="1"/>
  <c r="BZ37" i="1"/>
  <c r="H59" i="1"/>
  <c r="H57" i="1"/>
  <c r="H55" i="1"/>
  <c r="H53" i="1"/>
  <c r="H51" i="1"/>
  <c r="H49" i="1"/>
  <c r="H47" i="1"/>
  <c r="H45" i="1"/>
  <c r="F45" i="1" s="1"/>
  <c r="E45" i="1" s="1"/>
  <c r="H43" i="1"/>
  <c r="H41" i="1"/>
  <c r="H39" i="1"/>
  <c r="CT59" i="1"/>
  <c r="CN59" i="1"/>
  <c r="CH59" i="1"/>
  <c r="CB59" i="1"/>
  <c r="CW57" i="1"/>
  <c r="CR57" i="1"/>
  <c r="CN57" i="1"/>
  <c r="CH57" i="1"/>
  <c r="CD57" i="1"/>
  <c r="BX57" i="1"/>
  <c r="CQ55" i="1"/>
  <c r="CM55" i="1"/>
  <c r="CI55" i="1"/>
  <c r="CE55" i="1"/>
  <c r="BY55" i="1"/>
  <c r="CW53" i="1"/>
  <c r="CR53" i="1"/>
  <c r="CN53" i="1"/>
  <c r="CF53" i="1"/>
  <c r="CB53" i="1"/>
  <c r="BX53" i="1"/>
  <c r="CO51" i="1"/>
  <c r="CK51" i="1"/>
  <c r="CC51" i="1"/>
  <c r="BY51" i="1"/>
  <c r="CW49" i="1"/>
  <c r="CS49" i="1"/>
  <c r="CJ49" i="1"/>
  <c r="CF49" i="1"/>
  <c r="BZ49" i="1"/>
  <c r="CO47" i="1"/>
  <c r="CI47" i="1"/>
  <c r="CC47" i="1"/>
  <c r="BY47" i="1"/>
  <c r="CU45" i="1"/>
  <c r="CB45" i="1"/>
  <c r="BX45" i="1"/>
  <c r="CR43" i="1"/>
  <c r="CI43" i="1"/>
  <c r="CE43" i="1"/>
  <c r="CU41" i="1"/>
  <c r="CO41" i="1"/>
  <c r="CH41" i="1"/>
  <c r="CB41" i="1"/>
  <c r="CV39" i="1"/>
  <c r="CN39" i="1"/>
  <c r="CI39" i="1"/>
  <c r="CE39" i="1"/>
  <c r="BW39" i="1"/>
  <c r="CU59" i="1"/>
  <c r="CO59" i="1"/>
  <c r="CK59" i="1"/>
  <c r="CG59" i="1"/>
  <c r="CA59" i="1"/>
  <c r="BW59" i="1"/>
  <c r="CS57" i="1"/>
  <c r="CG57" i="1"/>
  <c r="CC57" i="1"/>
  <c r="BW57" i="1"/>
  <c r="CR55" i="1"/>
  <c r="CN55" i="1"/>
  <c r="CJ55" i="1"/>
  <c r="CF55" i="1"/>
  <c r="CB55" i="1"/>
  <c r="BX55" i="1"/>
  <c r="CV53" i="1"/>
  <c r="CQ53" i="1"/>
  <c r="CM53" i="1"/>
  <c r="CW51" i="1"/>
  <c r="CP51" i="1"/>
  <c r="CF51" i="1"/>
  <c r="BV53" i="1"/>
  <c r="CR49" i="1"/>
  <c r="CM49" i="1"/>
  <c r="CI49" i="1"/>
  <c r="BW49" i="1"/>
  <c r="CS47" i="1"/>
  <c r="CN47" i="1"/>
  <c r="CJ47" i="1"/>
  <c r="CB47" i="1"/>
  <c r="CT45" i="1"/>
  <c r="CK45" i="1"/>
  <c r="CU43" i="1"/>
  <c r="CL43" i="1"/>
  <c r="CB43" i="1"/>
  <c r="BX43" i="1"/>
  <c r="CV41" i="1"/>
  <c r="CP41" i="1"/>
  <c r="CI41" i="1"/>
  <c r="CE41" i="1"/>
  <c r="CA41" i="1"/>
  <c r="CU39" i="1"/>
  <c r="CO39" i="1"/>
  <c r="BZ39" i="1"/>
  <c r="BV41" i="1"/>
  <c r="CR37" i="1"/>
  <c r="CN37" i="1"/>
  <c r="CG37" i="1"/>
  <c r="CA37" i="1"/>
  <c r="F37" i="1"/>
  <c r="E37" i="1" s="1"/>
  <c r="CR19" i="1"/>
  <c r="H19" i="1"/>
  <c r="CS37" i="1"/>
  <c r="CW33" i="1"/>
  <c r="CS33" i="1"/>
  <c r="CO33" i="1"/>
  <c r="CB33" i="1"/>
  <c r="H33" i="1"/>
  <c r="CS31" i="1"/>
  <c r="CO31" i="1"/>
  <c r="CF31" i="1"/>
  <c r="CB31" i="1"/>
  <c r="F31" i="1"/>
  <c r="E31" i="1" s="1"/>
  <c r="CS27" i="1"/>
  <c r="CO27" i="1"/>
  <c r="CK27" i="1"/>
  <c r="CG27" i="1"/>
  <c r="BX27" i="1"/>
  <c r="CW23" i="1"/>
  <c r="CQ23" i="1"/>
  <c r="CM23" i="1"/>
  <c r="CI23" i="1"/>
  <c r="CB23" i="1"/>
  <c r="F23" i="1"/>
  <c r="E23" i="1" s="1"/>
  <c r="CU19" i="1"/>
  <c r="CK19" i="1"/>
  <c r="CC19" i="1"/>
  <c r="BX19" i="1"/>
  <c r="CU29" i="1"/>
  <c r="CO29" i="1"/>
  <c r="CD29" i="1"/>
  <c r="BZ29" i="1"/>
  <c r="CU25" i="1"/>
  <c r="CQ25" i="1"/>
  <c r="CD25" i="1"/>
  <c r="BZ25" i="1"/>
  <c r="CW21" i="1"/>
  <c r="CS21" i="1"/>
  <c r="CO21" i="1"/>
  <c r="CK21" i="1"/>
  <c r="BX21" i="1"/>
  <c r="CL19" i="1"/>
  <c r="CF19" i="1"/>
  <c r="BY19" i="1"/>
  <c r="CW59" i="1"/>
  <c r="CP59" i="1"/>
  <c r="CJ59" i="1"/>
  <c r="CF59" i="1"/>
  <c r="BX59" i="1"/>
  <c r="CT57" i="1"/>
  <c r="CP57" i="1"/>
  <c r="CJ57" i="1"/>
  <c r="CF57" i="1"/>
  <c r="BZ57" i="1"/>
  <c r="CS55" i="1"/>
  <c r="CO55" i="1"/>
  <c r="CK55" i="1"/>
  <c r="CG55" i="1"/>
  <c r="CA55" i="1"/>
  <c r="BW55" i="1"/>
  <c r="CU53" i="1"/>
  <c r="CP53" i="1"/>
  <c r="CL53" i="1"/>
  <c r="CD53" i="1"/>
  <c r="BZ53" i="1"/>
  <c r="CV51" i="1"/>
  <c r="CM51" i="1"/>
  <c r="CE51" i="1"/>
  <c r="CA51" i="1"/>
  <c r="BW51" i="1"/>
  <c r="CU49" i="1"/>
  <c r="CN49" i="1"/>
  <c r="CH49" i="1"/>
  <c r="CB49" i="1"/>
  <c r="BV51" i="1"/>
  <c r="CK47" i="1"/>
  <c r="CE47" i="1"/>
  <c r="CA47" i="1"/>
  <c r="CW45" i="1"/>
  <c r="CJ45" i="1"/>
  <c r="BZ45" i="1"/>
  <c r="BV47" i="1"/>
  <c r="CM43" i="1"/>
  <c r="CG43" i="1"/>
  <c r="CA43" i="1"/>
  <c r="CS41" i="1"/>
  <c r="CL41" i="1"/>
  <c r="CF41" i="1"/>
  <c r="BV43" i="1"/>
  <c r="CR39" i="1"/>
  <c r="CK39" i="1"/>
  <c r="CG39" i="1"/>
  <c r="BY39" i="1"/>
  <c r="CQ59" i="1"/>
  <c r="CM59" i="1"/>
  <c r="CI59" i="1"/>
  <c r="CE59" i="1"/>
  <c r="BY59" i="1"/>
  <c r="CV57" i="1"/>
  <c r="CK57" i="1"/>
  <c r="CE57" i="1"/>
  <c r="CA57" i="1"/>
  <c r="CW55" i="1"/>
  <c r="CP55" i="1"/>
  <c r="CL55" i="1"/>
  <c r="CH55" i="1"/>
  <c r="CD55" i="1"/>
  <c r="BZ55" i="1"/>
  <c r="BV57" i="1"/>
  <c r="CT53" i="1"/>
  <c r="CO53" i="1"/>
  <c r="CG53" i="1"/>
  <c r="CU51" i="1"/>
  <c r="CJ51" i="1"/>
  <c r="CB51" i="1"/>
  <c r="CV49" i="1"/>
  <c r="CO49" i="1"/>
  <c r="CK49" i="1"/>
  <c r="CC49" i="1"/>
  <c r="CW47" i="1"/>
  <c r="CQ47" i="1"/>
  <c r="CL47" i="1"/>
  <c r="CF47" i="1"/>
  <c r="BV49" i="1"/>
  <c r="CW43" i="1"/>
  <c r="CO43" i="1"/>
  <c r="CF43" i="1"/>
  <c r="BZ43" i="1"/>
  <c r="BV45" i="1"/>
  <c r="CR41" i="1"/>
  <c r="CN41" i="1"/>
  <c r="CG41" i="1"/>
  <c r="CC41" i="1"/>
  <c r="BW41" i="1"/>
  <c r="CQ39" i="1"/>
  <c r="CH39" i="1"/>
  <c r="BX39" i="1"/>
  <c r="CP37" i="1"/>
  <c r="CP63" i="1" s="1"/>
  <c r="M47" i="1" s="1"/>
  <c r="CI37" i="1"/>
  <c r="CE37" i="1"/>
  <c r="CE63" i="1" s="1"/>
  <c r="M25" i="1" s="1"/>
  <c r="BW37" i="1"/>
  <c r="CW37" i="1"/>
  <c r="CF37" i="1"/>
  <c r="CQ31" i="1"/>
  <c r="CM31" i="1"/>
  <c r="CD31" i="1"/>
  <c r="CW27" i="1"/>
  <c r="CQ27" i="1"/>
  <c r="CM27" i="1"/>
  <c r="CI27" i="1"/>
  <c r="BZ27" i="1"/>
  <c r="CU23" i="1"/>
  <c r="CO23" i="1"/>
  <c r="CK23" i="1"/>
  <c r="CG23" i="1"/>
  <c r="CW19" i="1"/>
  <c r="CO19" i="1"/>
  <c r="CI19" i="1"/>
  <c r="CI63" i="1" s="1"/>
  <c r="M33" i="1" s="1"/>
  <c r="BZ19" i="1"/>
  <c r="BZ63" i="1" s="1"/>
  <c r="M15" i="1" s="1"/>
  <c r="BV21" i="1"/>
  <c r="BV63" i="1" s="1"/>
  <c r="M7" i="1" s="1"/>
  <c r="CV63" i="1"/>
  <c r="M59" i="1" s="1"/>
  <c r="CR63" i="1"/>
  <c r="M51" i="1" s="1"/>
  <c r="CN63" i="1"/>
  <c r="M43" i="1" s="1"/>
  <c r="BX63" i="1"/>
  <c r="M11" i="1" s="1"/>
  <c r="CW29" i="1"/>
  <c r="CQ29" i="1"/>
  <c r="CF29" i="1"/>
  <c r="CF63" i="1" s="1"/>
  <c r="M27" i="1" s="1"/>
  <c r="CB29" i="1"/>
  <c r="CS25" i="1"/>
  <c r="CO25" i="1"/>
  <c r="CO63" i="1" s="1"/>
  <c r="M45" i="1" s="1"/>
  <c r="CB25" i="1"/>
  <c r="CU21" i="1"/>
  <c r="CU63" i="1" s="1"/>
  <c r="M57" i="1" s="1"/>
  <c r="CQ21" i="1"/>
  <c r="CM21" i="1"/>
  <c r="CM63" i="1" s="1"/>
  <c r="M41" i="1" s="1"/>
  <c r="CI21" i="1"/>
  <c r="CH19" i="1"/>
  <c r="CH63" i="1" s="1"/>
  <c r="M31" i="1" s="1"/>
  <c r="CD19" i="1"/>
  <c r="CD63" i="1" s="1"/>
  <c r="M23" i="1" s="1"/>
  <c r="BW19" i="1"/>
  <c r="BW63" i="1" s="1"/>
  <c r="M9" i="1" s="1"/>
  <c r="CW63" i="1"/>
  <c r="M61" i="1" s="1"/>
  <c r="CS63" i="1"/>
  <c r="M53" i="1" s="1"/>
  <c r="CK63" i="1"/>
  <c r="M37" i="1" s="1"/>
  <c r="CG63" i="1"/>
  <c r="M29" i="1" s="1"/>
  <c r="BY63" i="1"/>
  <c r="M13" i="1" s="1"/>
  <c r="CQ63" i="1" l="1"/>
  <c r="M49" i="1" s="1"/>
  <c r="CA63" i="1"/>
  <c r="M17" i="1" s="1"/>
  <c r="CC63" i="1"/>
  <c r="M21" i="1" s="1"/>
  <c r="CB63" i="1"/>
  <c r="M19" i="1" s="1"/>
  <c r="CT63" i="1"/>
  <c r="M55" i="1" s="1"/>
  <c r="CJ63" i="1"/>
  <c r="M35" i="1" s="1"/>
  <c r="CL63" i="1"/>
  <c r="M39" i="1" s="1"/>
</calcChain>
</file>

<file path=xl/sharedStrings.xml><?xml version="1.0" encoding="utf-8"?>
<sst xmlns="http://schemas.openxmlformats.org/spreadsheetml/2006/main" count="314" uniqueCount="185">
  <si>
    <t>LATVIJAS INDIVIDUĀLAIS ČEMPIONĀTS NOVUSĀ, 2019</t>
  </si>
  <si>
    <t>LR čempionāts</t>
  </si>
  <si>
    <t xml:space="preserve">         2019.gada 5.oktobrī                                                                                                                                       </t>
  </si>
  <si>
    <t>1/8 fināls</t>
  </si>
  <si>
    <t>Užavas iela 8, Ventspils</t>
  </si>
  <si>
    <t>Nr.</t>
  </si>
  <si>
    <t>Uzvārds Vārds</t>
  </si>
  <si>
    <t>Pils.,Nov.</t>
  </si>
  <si>
    <t>Lic</t>
  </si>
  <si>
    <t>IK/f</t>
  </si>
  <si>
    <t>IK+</t>
  </si>
  <si>
    <t>IK/st</t>
  </si>
  <si>
    <t>%</t>
  </si>
  <si>
    <t>G-L</t>
  </si>
  <si>
    <t>V</t>
  </si>
  <si>
    <t>P</t>
  </si>
  <si>
    <t>IK/op</t>
  </si>
  <si>
    <t>Ko</t>
  </si>
  <si>
    <t>Seti</t>
  </si>
  <si>
    <t>Līdzi</t>
  </si>
  <si>
    <t>Bakuns Ēriks</t>
  </si>
  <si>
    <t>Priekule</t>
  </si>
  <si>
    <t>Zariņš Normunds</t>
  </si>
  <si>
    <t>Aizpute</t>
  </si>
  <si>
    <t>Zūns Gundars</t>
  </si>
  <si>
    <t>Grobiņa</t>
  </si>
  <si>
    <t>Kube Māris</t>
  </si>
  <si>
    <t>Saldus</t>
  </si>
  <si>
    <t>Lomonoss Sergejs</t>
  </si>
  <si>
    <t>Lauciena</t>
  </si>
  <si>
    <t>Leitis Raimonds</t>
  </si>
  <si>
    <t>Ventspils</t>
  </si>
  <si>
    <t>Tindenovskis Aldis</t>
  </si>
  <si>
    <t>Kolka</t>
  </si>
  <si>
    <t>Voronovs Aleksandrs</t>
  </si>
  <si>
    <t>Kandava</t>
  </si>
  <si>
    <t>Stalidzāns Edgars</t>
  </si>
  <si>
    <t>Talsi</t>
  </si>
  <si>
    <t>Čaklis Aivis</t>
  </si>
  <si>
    <t>Kuldīga</t>
  </si>
  <si>
    <t>Andiņš Valdis</t>
  </si>
  <si>
    <t>Dobele</t>
  </si>
  <si>
    <t>Markevics Ojārs</t>
  </si>
  <si>
    <t>Štrauss Jānis</t>
  </si>
  <si>
    <t>Kuzmins Arturs</t>
  </si>
  <si>
    <t>Durbe</t>
  </si>
  <si>
    <t xml:space="preserve">  Čaklis Imants</t>
  </si>
  <si>
    <t xml:space="preserve">  Čaklis Aivars</t>
  </si>
  <si>
    <t xml:space="preserve">  Lāže Aivars</t>
  </si>
  <si>
    <t xml:space="preserve">  Čaklis Jānis</t>
  </si>
  <si>
    <t xml:space="preserve">  Kalmanis Juris</t>
  </si>
  <si>
    <t xml:space="preserve">  Reinbergs Arvīds</t>
  </si>
  <si>
    <t xml:space="preserve">  Strakšas Ojārs</t>
  </si>
  <si>
    <t>Liepāja</t>
  </si>
  <si>
    <t xml:space="preserve">  Pētersons Aivars</t>
  </si>
  <si>
    <t xml:space="preserve">  Cielēns Alvils</t>
  </si>
  <si>
    <t xml:space="preserve">  Arājs Aivars</t>
  </si>
  <si>
    <t xml:space="preserve">  Kauliņš Armands</t>
  </si>
  <si>
    <t>Balgale</t>
  </si>
  <si>
    <t xml:space="preserve">  Krūzbergs Jānis</t>
  </si>
  <si>
    <t xml:space="preserve">  Lukins Viktors</t>
  </si>
  <si>
    <t xml:space="preserve">  Leitis Kaspars</t>
  </si>
  <si>
    <t xml:space="preserve">                       Vecākā tiesnese:     Līga Leite</t>
  </si>
  <si>
    <t>Galvenā tiesnese:       Liāna Krastiņa</t>
  </si>
  <si>
    <t>Upes iela 1, Bērvircava, Sesavas pag.</t>
  </si>
  <si>
    <t>Borisēvičs Anatolijs</t>
  </si>
  <si>
    <t>Jaunpils nov.</t>
  </si>
  <si>
    <t>Lasis Ivars</t>
  </si>
  <si>
    <t>Pūliņš Pēteris</t>
  </si>
  <si>
    <t>Jelgavas nov.</t>
  </si>
  <si>
    <t>Bondars Igors</t>
  </si>
  <si>
    <t>Rīga</t>
  </si>
  <si>
    <t>Siliņš Edgars</t>
  </si>
  <si>
    <t>Baldone</t>
  </si>
  <si>
    <t>Pērkons Jānis</t>
  </si>
  <si>
    <t>Jelgava</t>
  </si>
  <si>
    <t>Ferbers Arje</t>
  </si>
  <si>
    <t>Ulbins Dainis</t>
  </si>
  <si>
    <t>Kaross Ringolds</t>
  </si>
  <si>
    <t>Bauska</t>
  </si>
  <si>
    <t>Rūja Ivars</t>
  </si>
  <si>
    <t>Olaine</t>
  </si>
  <si>
    <t>Cīrulis Māris</t>
  </si>
  <si>
    <t>Ločmels Imants</t>
  </si>
  <si>
    <t>Roja</t>
  </si>
  <si>
    <t>Voitehovičs Staņislavs</t>
  </si>
  <si>
    <t>Čudars Roberts</t>
  </si>
  <si>
    <t>Kurmene</t>
  </si>
  <si>
    <t>Fjodorovs Viktors</t>
  </si>
  <si>
    <t>Skrunda</t>
  </si>
  <si>
    <t>Simsons Pēteris</t>
  </si>
  <si>
    <t>Veilands Mārtiņš</t>
  </si>
  <si>
    <t>Stabulnieks Igors</t>
  </si>
  <si>
    <t>Jaunpils</t>
  </si>
  <si>
    <t>Ratnieks Raimonds</t>
  </si>
  <si>
    <t>Tukums</t>
  </si>
  <si>
    <t>Krencs Aigars</t>
  </si>
  <si>
    <t>Urbelis Uģis</t>
  </si>
  <si>
    <t>Auce</t>
  </si>
  <si>
    <t>Bikse Ģirts</t>
  </si>
  <si>
    <t>Lauks Eduards</t>
  </si>
  <si>
    <t>Dauburs Harijs</t>
  </si>
  <si>
    <t>Zūns Ilmārs</t>
  </si>
  <si>
    <t>Zalāns Uldis</t>
  </si>
  <si>
    <t>Balodis Gunārs</t>
  </si>
  <si>
    <t xml:space="preserve">                       Vecākais tiesnesis:     Māris Cīrulis</t>
  </si>
  <si>
    <t>Individuālais čempionāts</t>
  </si>
  <si>
    <t xml:space="preserve">         2019.gada 5.oktobrī                                                                                                                                      </t>
  </si>
  <si>
    <t xml:space="preserve">Brīvības gatve 266, Rīga </t>
  </si>
  <si>
    <t>Kondratjevs Hermanis</t>
  </si>
  <si>
    <t>Daugavpils</t>
  </si>
  <si>
    <t>Putāns Raimonds</t>
  </si>
  <si>
    <t>Mjakuško Oļegs</t>
  </si>
  <si>
    <t>Andersons Mikus</t>
  </si>
  <si>
    <t>Ķekavas nov.</t>
  </si>
  <si>
    <t>Varša Sergejs</t>
  </si>
  <si>
    <t>Babītes nov.</t>
  </si>
  <si>
    <t>Meļko Zigfrīds</t>
  </si>
  <si>
    <t>Vēmanis Rūdolfs</t>
  </si>
  <si>
    <t>Šmits Māris</t>
  </si>
  <si>
    <t>Ukstiņš Arvis</t>
  </si>
  <si>
    <t>Strautnieks Ivars</t>
  </si>
  <si>
    <t>Skrīveri</t>
  </si>
  <si>
    <t>Prohorovs Boriss</t>
  </si>
  <si>
    <t>Zīraks Māris</t>
  </si>
  <si>
    <t>Aiviekste</t>
  </si>
  <si>
    <t>Probaks Alfrēds</t>
  </si>
  <si>
    <t>Mosāns Staņislavs</t>
  </si>
  <si>
    <t>Šušerts Aleksejs</t>
  </si>
  <si>
    <t>Ābols Lauris</t>
  </si>
  <si>
    <t>Čoders Gaidis</t>
  </si>
  <si>
    <t>Babīte</t>
  </si>
  <si>
    <t>Malahovskis Viktors</t>
  </si>
  <si>
    <t>Ikerts Māris</t>
  </si>
  <si>
    <t>Roga Guntars</t>
  </si>
  <si>
    <t>Melders Jānis</t>
  </si>
  <si>
    <t>Cirvelis Māris</t>
  </si>
  <si>
    <t>Akentjevs Aleksandrs</t>
  </si>
  <si>
    <t>Rassohins Anatolijs</t>
  </si>
  <si>
    <t>Katkevičs Jevgenijs</t>
  </si>
  <si>
    <t>Kauss Ritvars</t>
  </si>
  <si>
    <t xml:space="preserve">                       Vecākais tiesnesis:     Anatolijs Rassohins</t>
  </si>
  <si>
    <t>Liepu iela 8, Pociems</t>
  </si>
  <si>
    <t>Kalniņš Sandis</t>
  </si>
  <si>
    <t>Variņi</t>
  </si>
  <si>
    <t>Aļejevs Rašids</t>
  </si>
  <si>
    <t>Jēkabpils</t>
  </si>
  <si>
    <t>Stepiņš Guntars</t>
  </si>
  <si>
    <t>Salaspils</t>
  </si>
  <si>
    <t>Pinkulis Lauris</t>
  </si>
  <si>
    <t>Valmiera</t>
  </si>
  <si>
    <t>Vīksna Raivo</t>
  </si>
  <si>
    <t>Limbažu nov.</t>
  </si>
  <si>
    <t>Jansons Edgars</t>
  </si>
  <si>
    <t>Suķis Alfons</t>
  </si>
  <si>
    <t>Mālpils</t>
  </si>
  <si>
    <t>Zariņš Imants</t>
  </si>
  <si>
    <t>Aloja</t>
  </si>
  <si>
    <t>Muil Gert</t>
  </si>
  <si>
    <t>Vilande</t>
  </si>
  <si>
    <t>Liepiņš Viktors</t>
  </si>
  <si>
    <t>Vaidava</t>
  </si>
  <si>
    <t>Janbergs Oskars</t>
  </si>
  <si>
    <t>Zagorskis Talivaldis</t>
  </si>
  <si>
    <t>Dišereits Jānis</t>
  </si>
  <si>
    <t>Malcenieks Jānis</t>
  </si>
  <si>
    <t>Priede Osvalds</t>
  </si>
  <si>
    <t>Ogre</t>
  </si>
  <si>
    <t>Firsts Juris</t>
  </si>
  <si>
    <t>Ķekava</t>
  </si>
  <si>
    <t>Birzgalis Raitis</t>
  </si>
  <si>
    <t>Ķelle Dainis</t>
  </si>
  <si>
    <t>Aļeksejenko Staņislavs</t>
  </si>
  <si>
    <t>Pēčs Ainārs</t>
  </si>
  <si>
    <t>Evers Gunārs</t>
  </si>
  <si>
    <t>Gilučs Arvīds</t>
  </si>
  <si>
    <t>Sala</t>
  </si>
  <si>
    <t>Dauģis Arvis</t>
  </si>
  <si>
    <t>Ziediņš Mairis</t>
  </si>
  <si>
    <t>Zariņš Atis</t>
  </si>
  <si>
    <t>Kručāns Aleksejs</t>
  </si>
  <si>
    <t>Rēzekne</t>
  </si>
  <si>
    <t xml:space="preserve">                       Vecākais tiesnesis:     Aigars Atslēga</t>
  </si>
  <si>
    <t>Celmiņš Andris</t>
  </si>
  <si>
    <t>Laumanis Normunds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</si>
</sst>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charset val="186"/>
      <scheme val="minor"/>
    </font>
    <font>
      <b/>
      <i/>
      <sz val="14"/>
      <color indexed="8"/>
      <name val="Arial"/>
      <family val="2"/>
      <charset val="204"/>
    </font>
    <font>
      <sz val="10"/>
      <name val="Arial"/>
      <family val="2"/>
      <charset val="186"/>
    </font>
    <font>
      <b/>
      <sz val="10"/>
      <color rgb="FF0070C0"/>
      <name val="Arial"/>
      <family val="2"/>
      <charset val="186"/>
    </font>
    <font>
      <sz val="10"/>
      <name val="Arial"/>
      <family val="2"/>
      <charset val="204"/>
    </font>
    <font>
      <b/>
      <sz val="9"/>
      <name val="Arial"/>
      <family val="2"/>
    </font>
    <font>
      <b/>
      <sz val="8"/>
      <name val="Arial"/>
      <family val="2"/>
    </font>
    <font>
      <b/>
      <sz val="10"/>
      <name val="Arial"/>
      <family val="2"/>
      <charset val="186"/>
    </font>
    <font>
      <b/>
      <sz val="8"/>
      <name val="Arial"/>
      <family val="2"/>
      <charset val="186"/>
    </font>
    <font>
      <b/>
      <sz val="9"/>
      <name val="Arial"/>
      <family val="2"/>
      <charset val="186"/>
    </font>
    <font>
      <sz val="12"/>
      <name val="Times New Roman"/>
      <family val="1"/>
      <charset val="204"/>
    </font>
    <font>
      <sz val="8"/>
      <name val="Arial"/>
      <family val="2"/>
      <charset val="186"/>
    </font>
    <font>
      <sz val="8"/>
      <name val="Arial"/>
      <family val="2"/>
    </font>
    <font>
      <sz val="9"/>
      <name val="Arial"/>
      <family val="2"/>
      <charset val="186"/>
    </font>
    <font>
      <b/>
      <sz val="12"/>
      <name val="Arial"/>
      <family val="2"/>
      <charset val="186"/>
    </font>
    <font>
      <b/>
      <sz val="11"/>
      <name val="Arial"/>
      <family val="2"/>
    </font>
    <font>
      <b/>
      <sz val="10"/>
      <name val="Times New Roman"/>
      <family val="1"/>
      <charset val="186"/>
    </font>
    <font>
      <b/>
      <sz val="9"/>
      <name val="Times New Roman"/>
      <family val="1"/>
      <charset val="186"/>
    </font>
    <font>
      <sz val="10"/>
      <name val="Times New Roman"/>
      <family val="1"/>
      <charset val="186"/>
    </font>
    <font>
      <b/>
      <sz val="10"/>
      <color indexed="10"/>
      <name val="Times New Roman"/>
      <family val="1"/>
      <charset val="186"/>
    </font>
    <font>
      <b/>
      <sz val="10"/>
      <color theme="1"/>
      <name val="Times New Roman"/>
      <family val="1"/>
      <charset val="186"/>
    </font>
    <font>
      <b/>
      <sz val="12"/>
      <name val="Times New Roman"/>
      <family val="1"/>
      <charset val="186"/>
    </font>
    <font>
      <b/>
      <sz val="12"/>
      <color theme="1"/>
      <name val="Arial"/>
      <family val="2"/>
      <charset val="186"/>
    </font>
    <font>
      <b/>
      <sz val="12"/>
      <color rgb="FF00B050"/>
      <name val="Arial"/>
      <family val="2"/>
      <charset val="186"/>
    </font>
    <font>
      <b/>
      <sz val="12"/>
      <name val="Arial"/>
      <family val="2"/>
      <charset val="204"/>
    </font>
    <font>
      <b/>
      <sz val="12"/>
      <color theme="1"/>
      <name val="Arial"/>
      <family val="2"/>
      <charset val="204"/>
    </font>
    <font>
      <sz val="9"/>
      <color theme="1"/>
      <name val="Arial"/>
      <family val="2"/>
      <charset val="186"/>
    </font>
    <font>
      <b/>
      <sz val="12"/>
      <color rgb="FFFF0000"/>
      <name val="Arial"/>
      <family val="2"/>
      <charset val="186"/>
    </font>
    <font>
      <b/>
      <sz val="12"/>
      <color rgb="FF0070C0"/>
      <name val="Arial"/>
      <family val="2"/>
      <charset val="186"/>
    </font>
    <font>
      <b/>
      <sz val="12"/>
      <name val="Times New Roman"/>
      <family val="1"/>
      <charset val="204"/>
    </font>
    <font>
      <sz val="8"/>
      <color theme="0"/>
      <name val="Arial"/>
      <family val="2"/>
      <charset val="186"/>
    </font>
    <font>
      <b/>
      <sz val="10"/>
      <name val="Arial"/>
      <family val="2"/>
    </font>
    <font>
      <b/>
      <sz val="14"/>
      <name val="Times New Roman"/>
      <family val="1"/>
      <charset val="186"/>
    </font>
    <font>
      <sz val="8"/>
      <name val="Times New Roman"/>
      <family val="1"/>
      <charset val="204"/>
    </font>
    <font>
      <sz val="12"/>
      <color theme="1"/>
      <name val="Times New Roman"/>
      <family val="1"/>
      <charset val="204"/>
    </font>
  </fonts>
  <fills count="1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6" tint="0.59999389629810485"/>
        <bgColor indexed="64"/>
      </patternFill>
    </fill>
    <fill>
      <patternFill patternType="darkUp">
        <bgColor theme="0"/>
      </patternFill>
    </fill>
    <fill>
      <patternFill patternType="darkUp">
        <bgColor rgb="FFFFFF00"/>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0000"/>
        <bgColor indexed="64"/>
      </patternFill>
    </fill>
    <fill>
      <patternFill patternType="darkUp">
        <bgColor theme="6" tint="0.79998168889431442"/>
      </patternFill>
    </fill>
    <fill>
      <patternFill patternType="solid">
        <fgColor indexed="42"/>
        <bgColor indexed="64"/>
      </patternFill>
    </fill>
    <fill>
      <patternFill patternType="solid">
        <fgColor indexed="13"/>
        <bgColor indexed="64"/>
      </patternFill>
    </fill>
  </fills>
  <borders count="28">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0"/>
      </bottom>
      <diagonal/>
    </border>
    <border>
      <left/>
      <right style="thin">
        <color indexed="64"/>
      </right>
      <top style="thin">
        <color indexed="64"/>
      </top>
      <bottom style="dotted">
        <color indexed="60"/>
      </bottom>
      <diagonal/>
    </border>
    <border>
      <left/>
      <right/>
      <top style="thin">
        <color indexed="64"/>
      </top>
      <bottom style="dotted">
        <color indexed="60"/>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52"/>
      </right>
      <top style="dotted">
        <color indexed="60"/>
      </top>
      <bottom style="thin">
        <color indexed="64"/>
      </bottom>
      <diagonal/>
    </border>
    <border>
      <left style="hair">
        <color indexed="52"/>
      </left>
      <right style="thin">
        <color indexed="64"/>
      </right>
      <top style="dotted">
        <color indexed="60"/>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s>
  <cellStyleXfs count="1">
    <xf numFmtId="0" fontId="0" fillId="0" borderId="0"/>
  </cellStyleXfs>
  <cellXfs count="280">
    <xf numFmtId="0" fontId="0" fillId="0" borderId="0" xfId="0"/>
    <xf numFmtId="1" fontId="1" fillId="0" borderId="0" xfId="0" applyNumberFormat="1" applyFont="1" applyAlignment="1">
      <alignment horizontal="center"/>
    </xf>
    <xf numFmtId="0" fontId="0" fillId="2" borderId="0" xfId="0" applyFill="1"/>
    <xf numFmtId="0" fontId="1" fillId="0" borderId="0" xfId="0" applyFont="1" applyAlignment="1">
      <alignment horizontal="center"/>
    </xf>
    <xf numFmtId="0" fontId="1" fillId="3" borderId="0" xfId="0" applyFont="1" applyFill="1" applyAlignment="1">
      <alignment horizontal="center"/>
    </xf>
    <xf numFmtId="0" fontId="0" fillId="3" borderId="0" xfId="0" applyFill="1"/>
    <xf numFmtId="1" fontId="0" fillId="0" borderId="0" xfId="0" applyNumberFormat="1"/>
    <xf numFmtId="0" fontId="0" fillId="0" borderId="1" xfId="0" applyBorder="1" applyAlignment="1">
      <alignment horizontal="left"/>
    </xf>
    <xf numFmtId="0" fontId="0" fillId="4" borderId="1" xfId="0" applyFill="1" applyBorder="1" applyAlignment="1">
      <alignment horizontal="left"/>
    </xf>
    <xf numFmtId="0" fontId="0" fillId="4" borderId="0" xfId="0" applyFill="1"/>
    <xf numFmtId="0" fontId="5" fillId="0" borderId="2" xfId="0" applyFont="1" applyBorder="1" applyAlignment="1" applyProtection="1">
      <alignment horizontal="center"/>
      <protection hidden="1"/>
    </xf>
    <xf numFmtId="0" fontId="5" fillId="0" borderId="3" xfId="0" applyFont="1" applyBorder="1" applyAlignment="1" applyProtection="1">
      <alignment horizontal="center" vertical="center" wrapText="1"/>
      <protection hidden="1"/>
    </xf>
    <xf numFmtId="164" fontId="5" fillId="0" borderId="3" xfId="0" applyNumberFormat="1" applyFont="1" applyBorder="1" applyAlignment="1" applyProtection="1">
      <alignment horizontal="center" vertical="center" wrapText="1"/>
      <protection hidden="1"/>
    </xf>
    <xf numFmtId="164" fontId="5" fillId="0" borderId="4" xfId="0" applyNumberFormat="1"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1" fontId="8" fillId="0" borderId="10" xfId="0" applyNumberFormat="1" applyFont="1" applyBorder="1" applyAlignment="1">
      <alignment horizontal="center" vertic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Fill="1" applyBorder="1" applyAlignment="1">
      <alignment horizontal="center"/>
    </xf>
    <xf numFmtId="0" fontId="18" fillId="7" borderId="22" xfId="0" applyFont="1" applyFill="1" applyBorder="1" applyAlignment="1" applyProtection="1">
      <alignment horizontal="center" vertical="center"/>
      <protection hidden="1"/>
    </xf>
    <xf numFmtId="0" fontId="18" fillId="7" borderId="23" xfId="0" applyFont="1" applyFill="1" applyBorder="1" applyAlignment="1" applyProtection="1">
      <alignment horizontal="center" vertical="center"/>
      <protection locked="0" hidden="1"/>
    </xf>
    <xf numFmtId="0" fontId="18" fillId="4" borderId="24" xfId="0" applyFont="1" applyFill="1" applyBorder="1" applyAlignment="1">
      <alignment horizontal="center" vertical="center"/>
    </xf>
    <xf numFmtId="0" fontId="18" fillId="4" borderId="25" xfId="0" applyFont="1" applyFill="1" applyBorder="1" applyAlignment="1">
      <alignment horizontal="center" vertical="center"/>
    </xf>
    <xf numFmtId="0" fontId="13" fillId="4" borderId="24" xfId="0" applyFont="1" applyFill="1" applyBorder="1" applyAlignment="1" applyProtection="1">
      <alignment horizontal="center"/>
      <protection locked="0" hidden="1"/>
    </xf>
    <xf numFmtId="0" fontId="13" fillId="4" borderId="25" xfId="0" applyFont="1" applyFill="1" applyBorder="1" applyAlignment="1" applyProtection="1">
      <alignment horizontal="center"/>
      <protection locked="0" hidden="1"/>
    </xf>
    <xf numFmtId="0" fontId="13" fillId="4" borderId="24" xfId="0" applyFont="1" applyFill="1" applyBorder="1" applyAlignment="1">
      <alignment horizontal="center"/>
    </xf>
    <xf numFmtId="0" fontId="13" fillId="4" borderId="25" xfId="0" applyFont="1" applyFill="1" applyBorder="1" applyAlignment="1">
      <alignment horizontal="center"/>
    </xf>
    <xf numFmtId="0" fontId="19" fillId="5" borderId="24" xfId="0" applyFont="1" applyFill="1" applyBorder="1" applyAlignment="1">
      <alignment horizontal="center" vertical="center"/>
    </xf>
    <xf numFmtId="0" fontId="20" fillId="5" borderId="25" xfId="0" applyFont="1" applyFill="1" applyBorder="1" applyAlignment="1">
      <alignment horizontal="center" vertical="center"/>
    </xf>
    <xf numFmtId="0" fontId="2" fillId="8" borderId="6" xfId="0" applyFont="1" applyFill="1" applyBorder="1" applyAlignment="1" applyProtection="1">
      <alignment horizontal="center"/>
      <protection hidden="1"/>
    </xf>
    <xf numFmtId="0" fontId="2" fillId="8" borderId="7" xfId="0" applyFont="1" applyFill="1" applyBorder="1" applyAlignment="1" applyProtection="1">
      <alignment horizontal="center"/>
      <protection hidden="1"/>
    </xf>
    <xf numFmtId="0" fontId="0" fillId="9" borderId="0" xfId="0" applyFill="1"/>
    <xf numFmtId="0" fontId="13" fillId="8" borderId="22" xfId="0" applyFont="1" applyFill="1" applyBorder="1" applyAlignment="1" applyProtection="1">
      <alignment horizontal="center"/>
      <protection locked="0" hidden="1"/>
    </xf>
    <xf numFmtId="0" fontId="13" fillId="8" borderId="23" xfId="0" applyFont="1" applyFill="1" applyBorder="1" applyAlignment="1" applyProtection="1">
      <alignment horizontal="center"/>
      <protection locked="0" hidden="1"/>
    </xf>
    <xf numFmtId="0" fontId="13" fillId="3" borderId="24" xfId="0" applyFont="1" applyFill="1" applyBorder="1" applyAlignment="1" applyProtection="1">
      <alignment horizontal="center"/>
      <protection locked="0" hidden="1"/>
    </xf>
    <xf numFmtId="0" fontId="13" fillId="3" borderId="25" xfId="0" applyFont="1" applyFill="1" applyBorder="1" applyAlignment="1" applyProtection="1">
      <alignment horizontal="center"/>
      <protection locked="0" hidden="1"/>
    </xf>
    <xf numFmtId="0" fontId="13" fillId="3" borderId="24" xfId="0" applyFont="1" applyFill="1" applyBorder="1" applyAlignment="1">
      <alignment horizontal="center"/>
    </xf>
    <xf numFmtId="0" fontId="13" fillId="3" borderId="25" xfId="0" applyFont="1" applyFill="1" applyBorder="1" applyAlignment="1">
      <alignment horizontal="center"/>
    </xf>
    <xf numFmtId="0" fontId="19" fillId="4" borderId="24" xfId="0" applyFont="1" applyFill="1" applyBorder="1" applyAlignment="1">
      <alignment horizontal="center" vertical="center"/>
    </xf>
    <xf numFmtId="0" fontId="20" fillId="4" borderId="25" xfId="0" applyFont="1" applyFill="1" applyBorder="1" applyAlignment="1">
      <alignment horizontal="center" vertical="center"/>
    </xf>
    <xf numFmtId="0" fontId="2" fillId="7" borderId="6" xfId="0" applyFont="1" applyFill="1" applyBorder="1" applyAlignment="1" applyProtection="1">
      <alignment horizontal="center"/>
      <protection hidden="1"/>
    </xf>
    <xf numFmtId="0" fontId="2" fillId="7" borderId="7" xfId="0" applyFont="1" applyFill="1" applyBorder="1" applyAlignment="1" applyProtection="1">
      <alignment horizontal="center"/>
      <protection hidden="1"/>
    </xf>
    <xf numFmtId="0" fontId="13" fillId="10" borderId="24" xfId="0" applyFont="1" applyFill="1" applyBorder="1" applyAlignment="1" applyProtection="1">
      <alignment horizontal="center"/>
      <protection locked="0" hidden="1"/>
    </xf>
    <xf numFmtId="0" fontId="13" fillId="10" borderId="25" xfId="0" applyFont="1" applyFill="1" applyBorder="1" applyAlignment="1" applyProtection="1">
      <alignment horizontal="center"/>
      <protection locked="0" hidden="1"/>
    </xf>
    <xf numFmtId="0" fontId="13" fillId="7" borderId="22" xfId="0" applyFont="1" applyFill="1" applyBorder="1" applyAlignment="1" applyProtection="1">
      <alignment horizontal="center"/>
      <protection locked="0" hidden="1"/>
    </xf>
    <xf numFmtId="0" fontId="13" fillId="7" borderId="23" xfId="0" applyFont="1" applyFill="1" applyBorder="1" applyAlignment="1" applyProtection="1">
      <alignment horizontal="center"/>
      <protection locked="0" hidden="1"/>
    </xf>
    <xf numFmtId="0" fontId="13" fillId="10" borderId="24" xfId="0" applyFont="1" applyFill="1" applyBorder="1" applyAlignment="1">
      <alignment horizontal="center"/>
    </xf>
    <xf numFmtId="0" fontId="13" fillId="10" borderId="25" xfId="0" applyFont="1" applyFill="1" applyBorder="1" applyAlignment="1">
      <alignment horizontal="center"/>
    </xf>
    <xf numFmtId="0" fontId="26" fillId="4" borderId="24" xfId="0" applyFont="1" applyFill="1" applyBorder="1" applyAlignment="1" applyProtection="1">
      <alignment horizontal="center"/>
      <protection locked="0" hidden="1"/>
    </xf>
    <xf numFmtId="0" fontId="26" fillId="4" borderId="25" xfId="0" applyFont="1" applyFill="1" applyBorder="1" applyAlignment="1" applyProtection="1">
      <alignment horizontal="center"/>
      <protection locked="0" hidden="1"/>
    </xf>
    <xf numFmtId="0" fontId="2" fillId="4" borderId="24" xfId="0" applyFont="1" applyFill="1" applyBorder="1" applyAlignment="1">
      <alignment horizontal="center"/>
    </xf>
    <xf numFmtId="0" fontId="2" fillId="4" borderId="25" xfId="0" applyFont="1" applyFill="1" applyBorder="1" applyAlignment="1">
      <alignment horizontal="center"/>
    </xf>
    <xf numFmtId="0" fontId="2" fillId="4" borderId="24" xfId="0" applyFont="1" applyFill="1" applyBorder="1" applyAlignment="1" applyProtection="1">
      <alignment horizontal="center"/>
      <protection locked="0" hidden="1"/>
    </xf>
    <xf numFmtId="0" fontId="2" fillId="4" borderId="25" xfId="0" applyFont="1" applyFill="1" applyBorder="1" applyAlignment="1" applyProtection="1">
      <alignment horizontal="center"/>
      <protection locked="0" hidden="1"/>
    </xf>
    <xf numFmtId="0" fontId="2" fillId="7" borderId="22" xfId="0" applyFont="1" applyFill="1" applyBorder="1" applyAlignment="1" applyProtection="1">
      <alignment horizontal="center"/>
      <protection locked="0" hidden="1"/>
    </xf>
    <xf numFmtId="0" fontId="2" fillId="7" borderId="23" xfId="0" applyFont="1" applyFill="1" applyBorder="1" applyAlignment="1" applyProtection="1">
      <alignment horizontal="center"/>
      <protection locked="0" hidden="1"/>
    </xf>
    <xf numFmtId="0" fontId="0" fillId="4" borderId="24" xfId="0" applyFill="1" applyBorder="1" applyAlignment="1">
      <alignment horizontal="center"/>
    </xf>
    <xf numFmtId="0" fontId="0" fillId="4" borderId="25" xfId="0" applyFill="1" applyBorder="1" applyAlignment="1" applyProtection="1">
      <alignment horizontal="center"/>
      <protection locked="0" hidden="1"/>
    </xf>
    <xf numFmtId="0" fontId="0" fillId="7" borderId="6" xfId="0" applyFill="1" applyBorder="1" applyAlignment="1" applyProtection="1">
      <alignment horizontal="center"/>
      <protection hidden="1"/>
    </xf>
    <xf numFmtId="0" fontId="0" fillId="7" borderId="7" xfId="0" applyFill="1" applyBorder="1" applyAlignment="1" applyProtection="1">
      <alignment horizontal="center"/>
      <protection hidden="1"/>
    </xf>
    <xf numFmtId="0" fontId="0" fillId="7" borderId="22" xfId="0" applyFill="1" applyBorder="1" applyAlignment="1" applyProtection="1">
      <alignment horizontal="center"/>
      <protection locked="0" hidden="1"/>
    </xf>
    <xf numFmtId="0" fontId="0" fillId="7" borderId="23" xfId="0" applyFill="1" applyBorder="1" applyAlignment="1" applyProtection="1">
      <alignment horizontal="center"/>
      <protection locked="0" hidden="1"/>
    </xf>
    <xf numFmtId="0" fontId="0" fillId="8" borderId="6" xfId="0" applyFill="1" applyBorder="1" applyAlignment="1" applyProtection="1">
      <alignment horizontal="center"/>
      <protection hidden="1"/>
    </xf>
    <xf numFmtId="0" fontId="0" fillId="8" borderId="7" xfId="0" applyFill="1" applyBorder="1" applyAlignment="1" applyProtection="1">
      <alignment horizontal="center"/>
      <protection hidden="1"/>
    </xf>
    <xf numFmtId="0" fontId="0" fillId="8" borderId="22" xfId="0" applyFill="1" applyBorder="1" applyAlignment="1" applyProtection="1">
      <alignment horizontal="center"/>
      <protection locked="0" hidden="1"/>
    </xf>
    <xf numFmtId="0" fontId="0" fillId="8" borderId="23" xfId="0" applyFill="1" applyBorder="1" applyAlignment="1" applyProtection="1">
      <alignment horizontal="center"/>
      <protection locked="0" hidden="1"/>
    </xf>
    <xf numFmtId="164" fontId="0" fillId="0" borderId="0" xfId="0" applyNumberFormat="1"/>
    <xf numFmtId="164" fontId="30" fillId="0" borderId="0" xfId="0" applyNumberFormat="1" applyFont="1" applyAlignment="1">
      <alignment horizontal="center"/>
    </xf>
    <xf numFmtId="1" fontId="17" fillId="5" borderId="0" xfId="0" applyNumberFormat="1" applyFont="1" applyFill="1" applyBorder="1" applyAlignment="1" applyProtection="1">
      <alignment horizontal="center" vertical="center"/>
      <protection hidden="1"/>
    </xf>
    <xf numFmtId="0" fontId="0" fillId="0" borderId="0" xfId="0" applyAlignment="1">
      <alignment horizontal="center"/>
    </xf>
    <xf numFmtId="0" fontId="0" fillId="0" borderId="0" xfId="0" applyAlignment="1">
      <alignment horizontal="left"/>
    </xf>
    <xf numFmtId="0" fontId="0" fillId="4" borderId="0" xfId="0" applyFill="1" applyAlignment="1">
      <alignment horizontal="left"/>
    </xf>
    <xf numFmtId="0" fontId="19" fillId="4" borderId="0" xfId="0" applyFont="1" applyFill="1" applyBorder="1" applyAlignment="1">
      <alignment horizontal="center" vertical="center"/>
    </xf>
    <xf numFmtId="0" fontId="20" fillId="4" borderId="0" xfId="0" applyFont="1" applyFill="1" applyBorder="1" applyAlignment="1">
      <alignment horizontal="center" vertical="center"/>
    </xf>
    <xf numFmtId="1" fontId="20" fillId="5" borderId="0" xfId="0" applyNumberFormat="1" applyFont="1" applyFill="1" applyBorder="1" applyAlignment="1">
      <alignment horizontal="center" vertical="center"/>
    </xf>
    <xf numFmtId="0" fontId="19" fillId="5" borderId="0" xfId="0" applyFont="1" applyFill="1" applyBorder="1" applyAlignment="1">
      <alignment horizontal="center" vertical="center"/>
    </xf>
    <xf numFmtId="0" fontId="20" fillId="5" borderId="0" xfId="0" applyFont="1" applyFill="1" applyBorder="1" applyAlignment="1">
      <alignment horizontal="center" vertical="center"/>
    </xf>
    <xf numFmtId="0" fontId="1" fillId="4" borderId="0" xfId="0" applyFont="1" applyFill="1" applyAlignment="1">
      <alignment horizontal="center"/>
    </xf>
    <xf numFmtId="0" fontId="5" fillId="6" borderId="2" xfId="0" applyFont="1" applyFill="1" applyBorder="1" applyAlignment="1" applyProtection="1">
      <alignment horizontal="center"/>
      <protection hidden="1"/>
    </xf>
    <xf numFmtId="0" fontId="5" fillId="6" borderId="3" xfId="0" applyFont="1" applyFill="1" applyBorder="1" applyAlignment="1" applyProtection="1">
      <alignment horizontal="center" vertical="center" wrapText="1"/>
      <protection hidden="1"/>
    </xf>
    <xf numFmtId="164" fontId="5" fillId="6" borderId="3" xfId="0" applyNumberFormat="1" applyFont="1" applyFill="1" applyBorder="1" applyAlignment="1" applyProtection="1">
      <alignment horizontal="center" vertical="center" wrapText="1"/>
      <protection hidden="1"/>
    </xf>
    <xf numFmtId="164" fontId="5" fillId="6" borderId="4" xfId="0" applyNumberFormat="1" applyFont="1" applyFill="1" applyBorder="1" applyAlignment="1" applyProtection="1">
      <alignment horizontal="center" vertical="center" wrapText="1"/>
      <protection hidden="1"/>
    </xf>
    <xf numFmtId="0" fontId="6" fillId="6" borderId="5" xfId="0" applyFont="1" applyFill="1" applyBorder="1" applyAlignment="1" applyProtection="1">
      <alignment horizontal="center" vertical="center" wrapText="1"/>
      <protection hidden="1"/>
    </xf>
    <xf numFmtId="0" fontId="8" fillId="6" borderId="10" xfId="0" applyFont="1" applyFill="1" applyBorder="1" applyAlignment="1">
      <alignment horizontal="center" vertical="center"/>
    </xf>
    <xf numFmtId="0" fontId="8" fillId="4" borderId="0" xfId="0" applyFont="1" applyFill="1" applyBorder="1" applyAlignment="1">
      <alignment horizontal="center" vertical="center"/>
    </xf>
    <xf numFmtId="0" fontId="31" fillId="6" borderId="10" xfId="0" applyFont="1" applyFill="1" applyBorder="1" applyAlignment="1" applyProtection="1">
      <alignment horizontal="center" vertical="center"/>
      <protection hidden="1"/>
    </xf>
    <xf numFmtId="0" fontId="31" fillId="6" borderId="10" xfId="0" applyFont="1" applyFill="1" applyBorder="1" applyAlignment="1" applyProtection="1">
      <alignment horizontal="center" vertical="center" wrapText="1"/>
      <protection hidden="1"/>
    </xf>
    <xf numFmtId="0" fontId="31" fillId="6" borderId="10" xfId="0" applyFont="1" applyFill="1" applyBorder="1" applyAlignment="1" applyProtection="1">
      <alignment horizontal="center" wrapText="1"/>
      <protection hidden="1"/>
    </xf>
    <xf numFmtId="0" fontId="9" fillId="6" borderId="11" xfId="0" applyFont="1" applyFill="1" applyBorder="1" applyAlignment="1">
      <alignment horizontal="center"/>
    </xf>
    <xf numFmtId="0" fontId="9" fillId="6" borderId="12" xfId="0" applyFont="1" applyFill="1" applyBorder="1" applyAlignment="1">
      <alignment horizontal="center"/>
    </xf>
    <xf numFmtId="0" fontId="9" fillId="6" borderId="13" xfId="0" applyFont="1" applyFill="1" applyBorder="1" applyAlignment="1">
      <alignment horizontal="center"/>
    </xf>
    <xf numFmtId="2" fontId="17" fillId="5" borderId="0" xfId="0" applyNumberFormat="1" applyFont="1" applyFill="1" applyBorder="1" applyAlignment="1" applyProtection="1">
      <alignment horizontal="center" vertical="center"/>
      <protection hidden="1"/>
    </xf>
    <xf numFmtId="0" fontId="18" fillId="12" borderId="22" xfId="0" applyFont="1" applyFill="1" applyBorder="1" applyAlignment="1" applyProtection="1">
      <alignment horizontal="center" vertical="center"/>
      <protection hidden="1"/>
    </xf>
    <xf numFmtId="0" fontId="18" fillId="12" borderId="23" xfId="0" applyFont="1" applyFill="1" applyBorder="1" applyAlignment="1" applyProtection="1">
      <alignment horizontal="center" vertical="center"/>
      <protection locked="0" hidden="1"/>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0" fontId="2" fillId="12" borderId="6" xfId="0" applyFont="1" applyFill="1" applyBorder="1" applyAlignment="1" applyProtection="1">
      <alignment horizontal="center"/>
      <protection hidden="1"/>
    </xf>
    <xf numFmtId="0" fontId="2" fillId="12" borderId="7" xfId="0" applyFont="1" applyFill="1" applyBorder="1" applyAlignment="1" applyProtection="1">
      <alignment horizontal="center"/>
      <protection hidden="1"/>
    </xf>
    <xf numFmtId="0" fontId="13" fillId="12" borderId="22" xfId="0" applyFont="1" applyFill="1" applyBorder="1" applyAlignment="1" applyProtection="1">
      <alignment horizontal="center"/>
      <protection locked="0" hidden="1"/>
    </xf>
    <xf numFmtId="0" fontId="13" fillId="12" borderId="23" xfId="0" applyFont="1" applyFill="1" applyBorder="1" applyAlignment="1" applyProtection="1">
      <alignment horizontal="center"/>
      <protection locked="0" hidden="1"/>
    </xf>
    <xf numFmtId="0" fontId="2" fillId="10" borderId="24" xfId="0" applyFont="1" applyFill="1" applyBorder="1" applyAlignment="1" applyProtection="1">
      <alignment horizontal="center"/>
      <protection locked="0" hidden="1"/>
    </xf>
    <xf numFmtId="0" fontId="2" fillId="10" borderId="25" xfId="0" applyFont="1" applyFill="1" applyBorder="1" applyAlignment="1" applyProtection="1">
      <alignment horizontal="center"/>
      <protection locked="0" hidden="1"/>
    </xf>
    <xf numFmtId="0" fontId="2" fillId="12" borderId="22" xfId="0" applyFont="1" applyFill="1" applyBorder="1" applyAlignment="1" applyProtection="1">
      <alignment horizontal="center"/>
      <protection locked="0" hidden="1"/>
    </xf>
    <xf numFmtId="0" fontId="2" fillId="12" borderId="23" xfId="0" applyFont="1" applyFill="1" applyBorder="1" applyAlignment="1" applyProtection="1">
      <alignment horizontal="center"/>
      <protection locked="0" hidden="1"/>
    </xf>
    <xf numFmtId="0" fontId="0" fillId="3" borderId="24" xfId="0" applyFill="1" applyBorder="1" applyAlignment="1">
      <alignment horizontal="center"/>
    </xf>
    <xf numFmtId="0" fontId="0" fillId="10" borderId="25" xfId="0" applyFill="1" applyBorder="1" applyAlignment="1" applyProtection="1">
      <alignment horizontal="center"/>
      <protection locked="0" hidden="1"/>
    </xf>
    <xf numFmtId="0" fontId="0" fillId="12" borderId="6"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22" xfId="0" applyFill="1" applyBorder="1" applyAlignment="1" applyProtection="1">
      <alignment horizontal="center"/>
      <protection locked="0" hidden="1"/>
    </xf>
    <xf numFmtId="0" fontId="0" fillId="12" borderId="23" xfId="0" applyFill="1" applyBorder="1" applyAlignment="1" applyProtection="1">
      <alignment horizontal="center"/>
      <protection locked="0" hidden="1"/>
    </xf>
    <xf numFmtId="164" fontId="0" fillId="4" borderId="0" xfId="0" applyNumberFormat="1" applyFill="1"/>
    <xf numFmtId="164" fontId="30" fillId="4" borderId="0" xfId="0" applyNumberFormat="1" applyFont="1" applyFill="1" applyAlignment="1">
      <alignment horizontal="center"/>
    </xf>
    <xf numFmtId="2" fontId="17" fillId="4" borderId="0" xfId="0" applyNumberFormat="1" applyFont="1" applyFill="1" applyBorder="1" applyAlignment="1" applyProtection="1">
      <alignment horizontal="center" vertical="center"/>
      <protection hidden="1"/>
    </xf>
    <xf numFmtId="0" fontId="0" fillId="4" borderId="0" xfId="0" applyFill="1" applyAlignment="1">
      <alignment horizontal="center"/>
    </xf>
    <xf numFmtId="0" fontId="0" fillId="4" borderId="0" xfId="0" applyFill="1" applyAlignment="1"/>
    <xf numFmtId="0" fontId="2" fillId="0" borderId="0" xfId="0" applyFont="1"/>
    <xf numFmtId="0" fontId="8" fillId="0" borderId="10" xfId="0" applyFont="1" applyBorder="1" applyAlignment="1">
      <alignment horizontal="center" vertical="center"/>
    </xf>
    <xf numFmtId="0" fontId="18" fillId="10" borderId="24" xfId="0" applyFont="1" applyFill="1" applyBorder="1" applyAlignment="1">
      <alignment horizontal="center" vertical="center"/>
    </xf>
    <xf numFmtId="0" fontId="18" fillId="10" borderId="25" xfId="0" applyFont="1" applyFill="1" applyBorder="1" applyAlignment="1">
      <alignment horizontal="center" vertical="center"/>
    </xf>
    <xf numFmtId="0" fontId="2" fillId="3" borderId="24" xfId="0" applyFont="1" applyFill="1" applyBorder="1" applyAlignment="1">
      <alignment horizontal="center"/>
    </xf>
    <xf numFmtId="0" fontId="2" fillId="3" borderId="25" xfId="0" applyFont="1" applyFill="1" applyBorder="1" applyAlignment="1">
      <alignment horizontal="center"/>
    </xf>
    <xf numFmtId="0" fontId="2" fillId="3" borderId="24" xfId="0" applyFont="1" applyFill="1" applyBorder="1" applyAlignment="1" applyProtection="1">
      <alignment horizontal="center"/>
      <protection locked="0" hidden="1"/>
    </xf>
    <xf numFmtId="0" fontId="2" fillId="3" borderId="25" xfId="0" applyFont="1" applyFill="1" applyBorder="1" applyAlignment="1" applyProtection="1">
      <alignment horizontal="center"/>
      <protection locked="0" hidden="1"/>
    </xf>
    <xf numFmtId="0" fontId="18" fillId="8" borderId="22" xfId="0" applyFont="1" applyFill="1" applyBorder="1" applyAlignment="1" applyProtection="1">
      <alignment horizontal="center" vertical="center"/>
      <protection hidden="1"/>
    </xf>
    <xf numFmtId="0" fontId="18" fillId="8" borderId="23" xfId="0" applyFont="1" applyFill="1" applyBorder="1" applyAlignment="1" applyProtection="1">
      <alignment horizontal="center" vertical="center"/>
      <protection locked="0" hidden="1"/>
    </xf>
    <xf numFmtId="0" fontId="26" fillId="10" borderId="24" xfId="0" applyFont="1" applyFill="1" applyBorder="1" applyAlignment="1" applyProtection="1">
      <alignment horizontal="center"/>
      <protection locked="0" hidden="1"/>
    </xf>
    <xf numFmtId="0" fontId="26" fillId="10" borderId="25" xfId="0" applyFont="1" applyFill="1" applyBorder="1" applyAlignment="1" applyProtection="1">
      <alignment horizontal="center"/>
      <protection locked="0" hidden="1"/>
    </xf>
    <xf numFmtId="0" fontId="2" fillId="8" borderId="22" xfId="0" applyFont="1" applyFill="1" applyBorder="1" applyAlignment="1" applyProtection="1">
      <alignment horizontal="center"/>
      <protection locked="0" hidden="1"/>
    </xf>
    <xf numFmtId="0" fontId="2" fillId="8" borderId="23" xfId="0" applyFont="1" applyFill="1" applyBorder="1" applyAlignment="1" applyProtection="1">
      <alignment horizontal="center"/>
      <protection locked="0" hidden="1"/>
    </xf>
    <xf numFmtId="2" fontId="17" fillId="4" borderId="0" xfId="0" applyNumberFormat="1" applyFont="1" applyFill="1" applyBorder="1" applyAlignment="1" applyProtection="1">
      <alignment horizontal="center" vertical="center"/>
      <protection hidden="1"/>
    </xf>
    <xf numFmtId="0" fontId="0" fillId="0" borderId="0" xfId="0" applyBorder="1" applyAlignment="1">
      <alignment horizontal="center" vertical="center"/>
    </xf>
    <xf numFmtId="0" fontId="0" fillId="0" borderId="0" xfId="0" applyAlignment="1">
      <alignment horizontal="left"/>
    </xf>
    <xf numFmtId="2" fontId="17" fillId="5" borderId="0" xfId="0" applyNumberFormat="1" applyFont="1" applyFill="1" applyBorder="1" applyAlignment="1" applyProtection="1">
      <alignment horizontal="center" vertical="center"/>
      <protection hidden="1"/>
    </xf>
    <xf numFmtId="0" fontId="0" fillId="4" borderId="19" xfId="0" applyFill="1" applyBorder="1" applyAlignment="1">
      <alignment horizontal="center" vertical="center"/>
    </xf>
    <xf numFmtId="0" fontId="4" fillId="0" borderId="0" xfId="0" applyFont="1" applyAlignment="1">
      <alignment horizontal="left"/>
    </xf>
    <xf numFmtId="0" fontId="0" fillId="4" borderId="0" xfId="0" applyFill="1" applyAlignment="1">
      <alignment horizontal="left"/>
    </xf>
    <xf numFmtId="0" fontId="2" fillId="4" borderId="19" xfId="0" applyFont="1" applyFill="1" applyBorder="1" applyAlignment="1">
      <alignment horizontal="center" vertical="center"/>
    </xf>
    <xf numFmtId="0" fontId="7" fillId="4" borderId="16" xfId="0" applyFont="1" applyFill="1" applyBorder="1" applyAlignment="1" applyProtection="1">
      <alignment horizontal="center"/>
      <protection hidden="1"/>
    </xf>
    <xf numFmtId="0" fontId="7" fillId="4" borderId="17" xfId="0" applyFont="1" applyFill="1" applyBorder="1" applyAlignment="1" applyProtection="1">
      <alignment horizontal="center"/>
      <protection hidden="1"/>
    </xf>
    <xf numFmtId="2" fontId="17" fillId="4" borderId="18" xfId="0" applyNumberFormat="1" applyFont="1" applyFill="1" applyBorder="1" applyAlignment="1" applyProtection="1">
      <alignment horizontal="center" vertical="center"/>
      <protection hidden="1"/>
    </xf>
    <xf numFmtId="2" fontId="17" fillId="4" borderId="17" xfId="0" applyNumberFormat="1" applyFont="1" applyFill="1" applyBorder="1" applyAlignment="1" applyProtection="1">
      <alignment horizontal="center" vertical="center"/>
      <protection hidden="1"/>
    </xf>
    <xf numFmtId="1" fontId="29" fillId="4" borderId="15" xfId="0" applyNumberFormat="1" applyFont="1" applyFill="1" applyBorder="1" applyAlignment="1" applyProtection="1">
      <alignment horizontal="center" vertical="center"/>
      <protection hidden="1"/>
    </xf>
    <xf numFmtId="1" fontId="29" fillId="4" borderId="21" xfId="0" applyNumberFormat="1" applyFont="1" applyFill="1" applyBorder="1" applyAlignment="1" applyProtection="1">
      <alignment horizontal="center" vertical="center"/>
      <protection hidden="1"/>
    </xf>
    <xf numFmtId="0" fontId="7" fillId="3" borderId="16" xfId="0" applyFont="1" applyFill="1" applyBorder="1" applyAlignment="1" applyProtection="1">
      <alignment horizontal="center"/>
      <protection hidden="1"/>
    </xf>
    <xf numFmtId="0" fontId="7" fillId="3" borderId="17" xfId="0" applyFont="1" applyFill="1" applyBorder="1" applyAlignment="1" applyProtection="1">
      <alignment horizontal="center"/>
      <protection hidden="1"/>
    </xf>
    <xf numFmtId="164" fontId="11" fillId="4" borderId="10" xfId="0" applyNumberFormat="1" applyFont="1" applyFill="1" applyBorder="1" applyAlignment="1">
      <alignment horizontal="center" vertical="center"/>
    </xf>
    <xf numFmtId="1" fontId="13" fillId="4" borderId="10" xfId="0" applyNumberFormat="1" applyFont="1" applyFill="1" applyBorder="1" applyAlignment="1">
      <alignment horizontal="center" vertical="center"/>
    </xf>
    <xf numFmtId="0" fontId="13" fillId="4" borderId="10" xfId="0" applyFont="1" applyFill="1" applyBorder="1" applyAlignment="1">
      <alignment horizontal="center" vertical="center"/>
    </xf>
    <xf numFmtId="0" fontId="28" fillId="4" borderId="10" xfId="0" applyFont="1" applyFill="1" applyBorder="1" applyAlignment="1">
      <alignment horizontal="center" vertical="center"/>
    </xf>
    <xf numFmtId="0" fontId="15" fillId="4" borderId="10" xfId="0" applyFont="1" applyFill="1" applyBorder="1" applyAlignment="1">
      <alignment horizontal="center" vertical="center"/>
    </xf>
    <xf numFmtId="1" fontId="12" fillId="4" borderId="10" xfId="0" applyNumberFormat="1" applyFont="1" applyFill="1" applyBorder="1" applyAlignment="1" applyProtection="1">
      <alignment horizontal="center" vertical="center" wrapText="1"/>
      <protection locked="0"/>
    </xf>
    <xf numFmtId="0" fontId="0" fillId="4" borderId="26" xfId="0" applyFill="1" applyBorder="1" applyAlignment="1">
      <alignment horizontal="center" vertical="center"/>
    </xf>
    <xf numFmtId="0" fontId="0" fillId="4" borderId="20" xfId="0" applyFill="1" applyBorder="1"/>
    <xf numFmtId="0" fontId="10" fillId="3" borderId="10" xfId="0" applyFont="1" applyFill="1" applyBorder="1" applyAlignment="1" applyProtection="1">
      <alignment vertical="center" wrapText="1"/>
      <protection locked="0"/>
    </xf>
    <xf numFmtId="0" fontId="10" fillId="4" borderId="10" xfId="0" applyFont="1" applyFill="1" applyBorder="1" applyAlignment="1">
      <alignment vertical="center"/>
    </xf>
    <xf numFmtId="0" fontId="11" fillId="4" borderId="15" xfId="0" applyFont="1" applyFill="1" applyBorder="1" applyAlignment="1">
      <alignment horizontal="center" vertical="center"/>
    </xf>
    <xf numFmtId="0" fontId="11" fillId="4" borderId="21" xfId="0" applyFont="1" applyFill="1" applyBorder="1" applyAlignment="1">
      <alignment horizontal="center" vertical="center"/>
    </xf>
    <xf numFmtId="2" fontId="17" fillId="5" borderId="18" xfId="0" applyNumberFormat="1" applyFont="1" applyFill="1" applyBorder="1" applyAlignment="1" applyProtection="1">
      <alignment horizontal="center" vertical="center"/>
      <protection hidden="1"/>
    </xf>
    <xf numFmtId="2" fontId="17" fillId="5" borderId="17" xfId="0" applyNumberFormat="1" applyFont="1" applyFill="1" applyBorder="1" applyAlignment="1" applyProtection="1">
      <alignment horizontal="center" vertical="center"/>
      <protection hidden="1"/>
    </xf>
    <xf numFmtId="1" fontId="21" fillId="5" borderId="15" xfId="0" applyNumberFormat="1" applyFont="1" applyFill="1" applyBorder="1" applyAlignment="1" applyProtection="1">
      <alignment horizontal="center" vertical="center"/>
      <protection hidden="1"/>
    </xf>
    <xf numFmtId="1" fontId="21" fillId="5" borderId="21" xfId="0" applyNumberFormat="1" applyFont="1" applyFill="1" applyBorder="1" applyAlignment="1" applyProtection="1">
      <alignment horizontal="center" vertical="center"/>
      <protection hidden="1"/>
    </xf>
    <xf numFmtId="0" fontId="0" fillId="0" borderId="19" xfId="0" applyBorder="1" applyAlignment="1">
      <alignment horizontal="center" vertical="center"/>
    </xf>
    <xf numFmtId="164" fontId="11" fillId="0" borderId="10" xfId="0" applyNumberFormat="1" applyFont="1" applyBorder="1" applyAlignment="1">
      <alignment horizontal="center" vertical="center"/>
    </xf>
    <xf numFmtId="1"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4" fillId="0" borderId="10" xfId="0" applyFont="1" applyBorder="1" applyAlignment="1">
      <alignment horizontal="center" vertical="center"/>
    </xf>
    <xf numFmtId="0" fontId="15" fillId="0" borderId="10" xfId="0" applyFont="1" applyFill="1" applyBorder="1" applyAlignment="1">
      <alignment horizontal="center" vertical="center"/>
    </xf>
    <xf numFmtId="1" fontId="12" fillId="0" borderId="10" xfId="0" applyNumberFormat="1" applyFont="1" applyFill="1" applyBorder="1" applyAlignment="1" applyProtection="1">
      <alignment horizontal="center" vertical="center" wrapText="1"/>
      <protection locked="0"/>
    </xf>
    <xf numFmtId="0" fontId="0" fillId="0" borderId="14" xfId="0" applyFill="1" applyBorder="1" applyAlignment="1">
      <alignment horizontal="center" vertical="center"/>
    </xf>
    <xf numFmtId="0" fontId="0" fillId="0" borderId="20" xfId="0" applyBorder="1"/>
    <xf numFmtId="0" fontId="10" fillId="4" borderId="10" xfId="0" applyFont="1" applyFill="1" applyBorder="1" applyAlignment="1" applyProtection="1">
      <alignment vertical="center" wrapText="1"/>
      <protection locked="0"/>
    </xf>
    <xf numFmtId="164" fontId="10" fillId="4" borderId="10" xfId="0" applyNumberFormat="1" applyFont="1" applyFill="1" applyBorder="1" applyAlignment="1">
      <alignment vertical="center"/>
    </xf>
    <xf numFmtId="0" fontId="11" fillId="0" borderId="15" xfId="0" applyFont="1" applyFill="1" applyBorder="1" applyAlignment="1">
      <alignment horizontal="center" vertical="center"/>
    </xf>
    <xf numFmtId="0" fontId="11" fillId="0" borderId="21" xfId="0" applyFont="1" applyFill="1" applyBorder="1" applyAlignment="1">
      <alignment horizontal="center" vertical="center"/>
    </xf>
    <xf numFmtId="0" fontId="22" fillId="0" borderId="10" xfId="0" applyFont="1" applyBorder="1" applyAlignment="1">
      <alignment horizontal="center" vertical="center"/>
    </xf>
    <xf numFmtId="0" fontId="0" fillId="0" borderId="20" xfId="0" applyFill="1" applyBorder="1" applyAlignment="1">
      <alignment horizontal="center" vertical="center"/>
    </xf>
    <xf numFmtId="1" fontId="21" fillId="4" borderId="15" xfId="0" applyNumberFormat="1" applyFont="1" applyFill="1" applyBorder="1" applyAlignment="1" applyProtection="1">
      <alignment horizontal="center" vertical="center"/>
      <protection hidden="1"/>
    </xf>
    <xf numFmtId="1" fontId="21" fillId="4" borderId="21" xfId="0" applyNumberFormat="1" applyFont="1" applyFill="1" applyBorder="1" applyAlignment="1" applyProtection="1">
      <alignment horizontal="center" vertical="center"/>
      <protection hidden="1"/>
    </xf>
    <xf numFmtId="0" fontId="14" fillId="4" borderId="10" xfId="0" applyFont="1" applyFill="1" applyBorder="1" applyAlignment="1">
      <alignment horizontal="center" vertical="center"/>
    </xf>
    <xf numFmtId="0" fontId="0" fillId="4" borderId="27" xfId="0" applyFill="1" applyBorder="1" applyAlignment="1">
      <alignment horizontal="center" vertical="center"/>
    </xf>
    <xf numFmtId="0" fontId="0" fillId="4" borderId="14" xfId="0" applyFill="1" applyBorder="1" applyAlignment="1">
      <alignment horizontal="center" vertical="center"/>
    </xf>
    <xf numFmtId="0" fontId="0" fillId="4" borderId="20"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22" fillId="4" borderId="10" xfId="0" applyFont="1" applyFill="1" applyBorder="1" applyAlignment="1">
      <alignment horizontal="center" vertical="center"/>
    </xf>
    <xf numFmtId="0" fontId="27" fillId="4" borderId="10" xfId="0" applyFont="1" applyFill="1" applyBorder="1" applyAlignment="1">
      <alignment horizontal="center" vertical="center"/>
    </xf>
    <xf numFmtId="0" fontId="10" fillId="4" borderId="10" xfId="0" applyFont="1" applyFill="1" applyBorder="1" applyAlignment="1" applyProtection="1">
      <alignment vertical="center"/>
      <protection locked="0"/>
    </xf>
    <xf numFmtId="0" fontId="7" fillId="10" borderId="16" xfId="0" applyFont="1" applyFill="1" applyBorder="1" applyAlignment="1" applyProtection="1">
      <alignment horizontal="center"/>
      <protection hidden="1"/>
    </xf>
    <xf numFmtId="0" fontId="7" fillId="10" borderId="17" xfId="0" applyFont="1" applyFill="1" applyBorder="1" applyAlignment="1" applyProtection="1">
      <alignment horizontal="center"/>
      <protection hidden="1"/>
    </xf>
    <xf numFmtId="0" fontId="24" fillId="4" borderId="10" xfId="0" applyFont="1" applyFill="1" applyBorder="1" applyAlignment="1">
      <alignment horizontal="center" vertical="center"/>
    </xf>
    <xf numFmtId="0" fontId="25" fillId="4" borderId="10" xfId="0" applyFont="1" applyFill="1" applyBorder="1" applyAlignment="1">
      <alignment horizontal="center" vertical="center"/>
    </xf>
    <xf numFmtId="0" fontId="10" fillId="3" borderId="10" xfId="0" applyFont="1" applyFill="1" applyBorder="1" applyAlignment="1" applyProtection="1">
      <alignment vertical="center"/>
      <protection locked="0"/>
    </xf>
    <xf numFmtId="0" fontId="23" fillId="4" borderId="10" xfId="0" applyFont="1" applyFill="1" applyBorder="1" applyAlignment="1">
      <alignment horizontal="center" vertical="center"/>
    </xf>
    <xf numFmtId="0" fontId="16" fillId="4" borderId="8" xfId="0" applyFont="1" applyFill="1" applyBorder="1" applyAlignment="1" applyProtection="1">
      <alignment horizontal="center" vertical="center"/>
      <protection hidden="1"/>
    </xf>
    <xf numFmtId="0" fontId="16" fillId="4" borderId="9" xfId="0" applyFont="1" applyFill="1" applyBorder="1" applyAlignment="1" applyProtection="1">
      <alignment horizontal="center" vertical="center"/>
      <protection hidden="1"/>
    </xf>
    <xf numFmtId="1" fontId="17" fillId="5" borderId="15" xfId="0" applyNumberFormat="1" applyFont="1" applyFill="1" applyBorder="1" applyAlignment="1" applyProtection="1">
      <alignment horizontal="center" vertical="center"/>
      <protection hidden="1"/>
    </xf>
    <xf numFmtId="1" fontId="17" fillId="5"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6" borderId="19" xfId="0" applyFill="1" applyBorder="1" applyAlignment="1">
      <alignment horizontal="center" vertical="center"/>
    </xf>
    <xf numFmtId="0" fontId="5" fillId="4" borderId="6" xfId="0" applyFont="1" applyFill="1" applyBorder="1" applyAlignment="1" applyProtection="1">
      <alignment horizontal="center" wrapText="1"/>
      <protection hidden="1"/>
    </xf>
    <xf numFmtId="0" fontId="5" fillId="4" borderId="7" xfId="0" applyFont="1" applyFill="1" applyBorder="1" applyAlignment="1" applyProtection="1">
      <alignment horizontal="center" wrapText="1"/>
      <protection hidden="1"/>
    </xf>
    <xf numFmtId="0" fontId="5" fillId="4" borderId="8" xfId="0" applyFont="1" applyFill="1" applyBorder="1" applyAlignment="1" applyProtection="1">
      <alignment horizontal="center" wrapText="1"/>
      <protection hidden="1"/>
    </xf>
    <xf numFmtId="0" fontId="5" fillId="4" borderId="9" xfId="0" applyFont="1" applyFill="1" applyBorder="1" applyAlignment="1" applyProtection="1">
      <alignment horizontal="center" wrapText="1"/>
      <protection hidden="1"/>
    </xf>
    <xf numFmtId="0" fontId="1" fillId="0" borderId="0" xfId="0" applyFont="1" applyAlignment="1">
      <alignment horizontal="center"/>
    </xf>
    <xf numFmtId="0" fontId="2" fillId="0" borderId="1" xfId="0" applyFont="1" applyBorder="1" applyAlignment="1">
      <alignment horizontal="left"/>
    </xf>
    <xf numFmtId="0" fontId="3" fillId="0" borderId="1" xfId="0" applyFont="1" applyBorder="1" applyAlignment="1">
      <alignment horizontal="center"/>
    </xf>
    <xf numFmtId="0" fontId="4" fillId="4" borderId="1" xfId="0" applyFont="1" applyFill="1" applyBorder="1" applyAlignment="1">
      <alignment horizontal="center"/>
    </xf>
    <xf numFmtId="0" fontId="0" fillId="4" borderId="1" xfId="0" applyFill="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0" fillId="4" borderId="0" xfId="0" applyFill="1" applyBorder="1" applyAlignment="1">
      <alignment horizontal="center" vertical="center"/>
    </xf>
    <xf numFmtId="0" fontId="4" fillId="4" borderId="0" xfId="0" applyFont="1" applyFill="1" applyAlignment="1">
      <alignment horizontal="left"/>
    </xf>
    <xf numFmtId="0" fontId="2" fillId="0" borderId="19" xfId="0" applyFont="1" applyBorder="1" applyAlignment="1">
      <alignment horizontal="center" vertical="center"/>
    </xf>
    <xf numFmtId="2" fontId="17" fillId="5" borderId="15" xfId="0" applyNumberFormat="1" applyFont="1" applyFill="1" applyBorder="1" applyAlignment="1" applyProtection="1">
      <alignment horizontal="center" vertical="center"/>
      <protection hidden="1"/>
    </xf>
    <xf numFmtId="2" fontId="17" fillId="5" borderId="21" xfId="0" applyNumberFormat="1" applyFont="1" applyFill="1" applyBorder="1" applyAlignment="1" applyProtection="1">
      <alignment horizontal="center" vertical="center"/>
      <protection hidden="1"/>
    </xf>
    <xf numFmtId="0" fontId="10" fillId="4" borderId="10" xfId="0" applyFont="1" applyFill="1" applyBorder="1" applyAlignment="1" applyProtection="1">
      <alignment horizontal="left" vertical="center" wrapText="1"/>
      <protection locked="0"/>
    </xf>
    <xf numFmtId="0" fontId="33" fillId="4" borderId="10" xfId="0" applyFont="1" applyFill="1" applyBorder="1" applyAlignment="1" applyProtection="1">
      <alignment horizontal="center" vertical="center" wrapText="1"/>
      <protection locked="0"/>
    </xf>
    <xf numFmtId="1" fontId="32" fillId="5" borderId="15" xfId="0" applyNumberFormat="1" applyFont="1" applyFill="1" applyBorder="1" applyAlignment="1" applyProtection="1">
      <alignment horizontal="center" vertical="center"/>
      <protection hidden="1"/>
    </xf>
    <xf numFmtId="1" fontId="32" fillId="5" borderId="21" xfId="0" applyNumberFormat="1" applyFont="1" applyFill="1" applyBorder="1" applyAlignment="1" applyProtection="1">
      <alignment horizontal="center" vertical="center"/>
      <protection hidden="1"/>
    </xf>
    <xf numFmtId="0" fontId="0" fillId="3" borderId="14" xfId="0" applyFill="1" applyBorder="1" applyAlignment="1">
      <alignment horizontal="center" vertical="center"/>
    </xf>
    <xf numFmtId="0" fontId="0" fillId="3" borderId="20" xfId="0" applyFill="1" applyBorder="1"/>
    <xf numFmtId="0" fontId="10" fillId="3" borderId="10" xfId="0" applyFont="1" applyFill="1" applyBorder="1" applyAlignment="1" applyProtection="1">
      <alignment horizontal="left" vertical="center" wrapText="1"/>
      <protection locked="0"/>
    </xf>
    <xf numFmtId="164" fontId="10" fillId="4" borderId="10" xfId="0" applyNumberFormat="1" applyFont="1" applyFill="1" applyBorder="1" applyAlignment="1">
      <alignment horizontal="left" vertical="center"/>
    </xf>
    <xf numFmtId="0" fontId="10" fillId="4" borderId="10" xfId="0" applyFont="1" applyFill="1" applyBorder="1" applyAlignment="1">
      <alignment horizontal="left" vertical="center"/>
    </xf>
    <xf numFmtId="0" fontId="0" fillId="3" borderId="20"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10" fillId="3" borderId="10" xfId="0" applyFont="1" applyFill="1" applyBorder="1" applyAlignment="1" applyProtection="1">
      <alignment horizontal="left" vertical="center"/>
      <protection locked="0"/>
    </xf>
    <xf numFmtId="0" fontId="21" fillId="0" borderId="10" xfId="0" applyFont="1" applyFill="1" applyBorder="1" applyAlignment="1" applyProtection="1">
      <alignment horizontal="center" vertical="center" wrapText="1"/>
      <protection locked="0"/>
    </xf>
    <xf numFmtId="0" fontId="0" fillId="4" borderId="10" xfId="0" applyFill="1" applyBorder="1" applyAlignment="1">
      <alignment horizontal="center" vertical="center"/>
    </xf>
    <xf numFmtId="0" fontId="10" fillId="0" borderId="10" xfId="0" applyFont="1" applyFill="1" applyBorder="1" applyAlignment="1" applyProtection="1">
      <alignment horizontal="left" vertical="center" wrapText="1"/>
      <protection locked="0"/>
    </xf>
    <xf numFmtId="0" fontId="31" fillId="6" borderId="10" xfId="0" applyFont="1" applyFill="1" applyBorder="1" applyAlignment="1" applyProtection="1">
      <alignment horizontal="center" vertical="center" wrapText="1"/>
      <protection hidden="1"/>
    </xf>
    <xf numFmtId="0" fontId="31" fillId="6" borderId="10" xfId="0" applyFont="1" applyFill="1" applyBorder="1" applyAlignment="1" applyProtection="1">
      <alignment horizontal="center" vertical="center"/>
      <protection hidden="1"/>
    </xf>
    <xf numFmtId="0" fontId="10" fillId="4" borderId="15" xfId="0" applyFont="1" applyFill="1" applyBorder="1" applyAlignment="1">
      <alignment horizontal="left" vertical="center"/>
    </xf>
    <xf numFmtId="0" fontId="10" fillId="4" borderId="21" xfId="0" applyFont="1" applyFill="1" applyBorder="1" applyAlignment="1">
      <alignment horizontal="left" vertical="center"/>
    </xf>
    <xf numFmtId="0" fontId="16" fillId="11" borderId="8" xfId="0" applyFont="1" applyFill="1" applyBorder="1" applyAlignment="1" applyProtection="1">
      <alignment horizontal="center" vertical="center"/>
      <protection hidden="1"/>
    </xf>
    <xf numFmtId="0" fontId="16" fillId="11" borderId="9" xfId="0" applyFont="1" applyFill="1" applyBorder="1" applyAlignment="1" applyProtection="1">
      <alignment horizontal="center" vertical="center"/>
      <protection hidden="1"/>
    </xf>
    <xf numFmtId="0" fontId="5" fillId="6" borderId="6" xfId="0" applyFont="1" applyFill="1" applyBorder="1" applyAlignment="1" applyProtection="1">
      <alignment horizontal="center" wrapText="1"/>
      <protection hidden="1"/>
    </xf>
    <xf numFmtId="0" fontId="5" fillId="6" borderId="7" xfId="0" applyFont="1" applyFill="1" applyBorder="1" applyAlignment="1" applyProtection="1">
      <alignment horizontal="center" wrapText="1"/>
      <protection hidden="1"/>
    </xf>
    <xf numFmtId="0" fontId="7" fillId="6" borderId="8" xfId="0" applyFont="1" applyFill="1" applyBorder="1" applyAlignment="1">
      <alignment horizontal="center"/>
    </xf>
    <xf numFmtId="0" fontId="7" fillId="6" borderId="9" xfId="0" applyFont="1" applyFill="1" applyBorder="1" applyAlignment="1">
      <alignment horizontal="center"/>
    </xf>
    <xf numFmtId="0" fontId="31" fillId="6" borderId="8" xfId="0" applyFont="1" applyFill="1" applyBorder="1" applyAlignment="1" applyProtection="1">
      <alignment horizontal="center" wrapText="1"/>
      <protection hidden="1"/>
    </xf>
    <xf numFmtId="0" fontId="31" fillId="6" borderId="9" xfId="0" applyFont="1" applyFill="1" applyBorder="1" applyAlignment="1" applyProtection="1">
      <alignment horizontal="center" wrapText="1"/>
      <protection hidden="1"/>
    </xf>
    <xf numFmtId="0" fontId="5" fillId="6" borderId="8" xfId="0" applyFont="1" applyFill="1" applyBorder="1" applyAlignment="1" applyProtection="1">
      <alignment horizontal="center" wrapText="1"/>
      <protection hidden="1"/>
    </xf>
    <xf numFmtId="0" fontId="5" fillId="6" borderId="9" xfId="0" applyFont="1" applyFill="1" applyBorder="1" applyAlignment="1" applyProtection="1">
      <alignment horizontal="center" wrapText="1"/>
      <protection hidden="1"/>
    </xf>
    <xf numFmtId="0" fontId="1" fillId="4" borderId="0" xfId="0" applyFont="1" applyFill="1" applyAlignment="1">
      <alignment horizontal="center"/>
    </xf>
    <xf numFmtId="0" fontId="2" fillId="4" borderId="1" xfId="0" applyFont="1" applyFill="1" applyBorder="1" applyAlignment="1">
      <alignment horizontal="left"/>
    </xf>
    <xf numFmtId="0" fontId="3" fillId="4" borderId="1" xfId="0" applyFont="1" applyFill="1" applyBorder="1" applyAlignment="1">
      <alignment horizontal="center"/>
    </xf>
    <xf numFmtId="0" fontId="10" fillId="4" borderId="15" xfId="0" applyFont="1" applyFill="1" applyBorder="1" applyAlignment="1">
      <alignment vertical="center"/>
    </xf>
    <xf numFmtId="0" fontId="10" fillId="4" borderId="21" xfId="0" applyFont="1" applyFill="1" applyBorder="1" applyAlignment="1">
      <alignment vertical="center"/>
    </xf>
    <xf numFmtId="0" fontId="10" fillId="4" borderId="15" xfId="0" applyFont="1" applyFill="1" applyBorder="1" applyAlignment="1" applyProtection="1">
      <alignment vertical="center" wrapText="1"/>
      <protection locked="0"/>
    </xf>
    <xf numFmtId="0" fontId="10" fillId="4" borderId="21" xfId="0" applyFont="1" applyFill="1" applyBorder="1" applyAlignment="1" applyProtection="1">
      <alignment vertical="center" wrapText="1"/>
      <protection locked="0"/>
    </xf>
    <xf numFmtId="0" fontId="28" fillId="0" borderId="10" xfId="0" applyFont="1" applyBorder="1" applyAlignment="1">
      <alignment horizontal="center" vertical="center"/>
    </xf>
    <xf numFmtId="0" fontId="27" fillId="0" borderId="10" xfId="0" applyFont="1" applyBorder="1" applyAlignment="1">
      <alignment horizontal="center" vertical="center"/>
    </xf>
    <xf numFmtId="0" fontId="10" fillId="4" borderId="15" xfId="0" applyFont="1" applyFill="1" applyBorder="1" applyAlignment="1" applyProtection="1">
      <alignment vertical="center"/>
      <protection locked="0"/>
    </xf>
    <xf numFmtId="0" fontId="10" fillId="4" borderId="21" xfId="0" applyFont="1" applyFill="1" applyBorder="1" applyAlignment="1" applyProtection="1">
      <alignment vertical="center"/>
      <protection locked="0"/>
    </xf>
    <xf numFmtId="0" fontId="10" fillId="3" borderId="15" xfId="0" applyFont="1" applyFill="1" applyBorder="1" applyAlignment="1" applyProtection="1">
      <alignment vertical="center" wrapText="1"/>
      <protection locked="0"/>
    </xf>
    <xf numFmtId="0" fontId="10" fillId="3" borderId="21" xfId="0" applyFont="1" applyFill="1" applyBorder="1" applyAlignment="1" applyProtection="1">
      <alignment vertical="center" wrapText="1"/>
      <protection locked="0"/>
    </xf>
    <xf numFmtId="0" fontId="24" fillId="0" borderId="10" xfId="0" applyFont="1" applyBorder="1" applyAlignment="1">
      <alignment horizontal="center" vertical="center"/>
    </xf>
    <xf numFmtId="0" fontId="25" fillId="0" borderId="10" xfId="0" applyFont="1" applyBorder="1" applyAlignment="1">
      <alignment horizontal="center" vertical="center"/>
    </xf>
    <xf numFmtId="0" fontId="23" fillId="0" borderId="10" xfId="0" applyFont="1" applyBorder="1" applyAlignment="1">
      <alignment horizontal="center" vertical="center"/>
    </xf>
    <xf numFmtId="0" fontId="16" fillId="14" borderId="8" xfId="0" applyFont="1" applyFill="1" applyBorder="1" applyAlignment="1" applyProtection="1">
      <alignment horizontal="center" vertical="center"/>
      <protection hidden="1"/>
    </xf>
    <xf numFmtId="0" fontId="16" fillId="14" borderId="9" xfId="0" applyFont="1" applyFill="1" applyBorder="1" applyAlignment="1" applyProtection="1">
      <alignment horizontal="center" vertical="center"/>
      <protection hidden="1"/>
    </xf>
    <xf numFmtId="0" fontId="5" fillId="13" borderId="6" xfId="0" applyFont="1" applyFill="1" applyBorder="1" applyAlignment="1" applyProtection="1">
      <alignment horizontal="center" wrapText="1"/>
      <protection hidden="1"/>
    </xf>
    <xf numFmtId="0" fontId="5" fillId="13" borderId="7" xfId="0" applyFont="1" applyFill="1" applyBorder="1" applyAlignment="1" applyProtection="1">
      <alignment horizontal="center" wrapText="1"/>
      <protection hidden="1"/>
    </xf>
    <xf numFmtId="0" fontId="5" fillId="13" borderId="8" xfId="0" applyFont="1" applyFill="1" applyBorder="1" applyAlignment="1" applyProtection="1">
      <alignment horizontal="center" wrapText="1"/>
      <protection hidden="1"/>
    </xf>
    <xf numFmtId="0" fontId="5" fillId="13" borderId="9" xfId="0" applyFont="1" applyFill="1" applyBorder="1" applyAlignment="1" applyProtection="1">
      <alignment horizontal="center" wrapText="1"/>
      <protection hidden="1"/>
    </xf>
    <xf numFmtId="0" fontId="4" fillId="0" borderId="1" xfId="0" applyFont="1" applyBorder="1" applyAlignment="1">
      <alignment horizontal="center"/>
    </xf>
    <xf numFmtId="0" fontId="0" fillId="0" borderId="1" xfId="0" applyBorder="1" applyAlignment="1">
      <alignment horizontal="center"/>
    </xf>
    <xf numFmtId="0" fontId="34" fillId="4" borderId="10" xfId="0" applyFont="1" applyFill="1" applyBorder="1" applyAlignment="1" applyProtection="1">
      <alignment horizontal="left" vertical="center" wrapText="1"/>
      <protection locked="0"/>
    </xf>
    <xf numFmtId="0" fontId="34" fillId="4" borderId="10" xfId="0" applyFont="1" applyFill="1" applyBorder="1" applyAlignment="1" applyProtection="1">
      <alignment horizontal="center" vertical="center" wrapText="1"/>
      <protection locked="0"/>
    </xf>
    <xf numFmtId="164" fontId="34" fillId="4" borderId="10" xfId="0" applyNumberFormat="1" applyFont="1" applyFill="1" applyBorder="1" applyAlignment="1">
      <alignment horizontal="center" vertical="center"/>
    </xf>
    <xf numFmtId="0" fontId="34" fillId="3" borderId="10" xfId="0" applyFont="1" applyFill="1" applyBorder="1" applyAlignment="1" applyProtection="1">
      <alignment horizontal="left" vertical="center" wrapText="1"/>
      <protection locked="0"/>
    </xf>
    <xf numFmtId="164" fontId="34" fillId="4" borderId="10" xfId="0" applyNumberFormat="1" applyFont="1" applyFill="1" applyBorder="1" applyAlignment="1">
      <alignment horizontal="left" vertical="center"/>
    </xf>
    <xf numFmtId="0" fontId="34" fillId="4" borderId="10" xfId="0" applyFont="1" applyFill="1" applyBorder="1" applyAlignment="1">
      <alignment horizontal="left" vertical="center"/>
    </xf>
    <xf numFmtId="0" fontId="34" fillId="4" borderId="10" xfId="0" applyFont="1" applyFill="1" applyBorder="1" applyAlignment="1" applyProtection="1">
      <alignment horizontal="left" vertical="center"/>
      <protection locked="0"/>
    </xf>
    <xf numFmtId="0" fontId="34" fillId="4" borderId="15" xfId="0" applyFont="1" applyFill="1" applyBorder="1" applyAlignment="1" applyProtection="1">
      <alignment horizontal="left" vertical="center" wrapText="1"/>
      <protection locked="0"/>
    </xf>
    <xf numFmtId="0" fontId="34" fillId="4" borderId="21" xfId="0" applyFont="1" applyFill="1" applyBorder="1" applyAlignment="1" applyProtection="1">
      <alignment horizontal="left" vertical="center" wrapText="1"/>
      <protection locked="0"/>
    </xf>
    <xf numFmtId="0" fontId="16" fillId="3" borderId="8" xfId="0" applyFont="1" applyFill="1" applyBorder="1" applyAlignment="1" applyProtection="1">
      <alignment horizontal="center" vertical="center"/>
      <protection hidden="1"/>
    </xf>
    <xf numFmtId="0" fontId="16" fillId="3" borderId="9" xfId="0" applyFont="1" applyFill="1" applyBorder="1" applyAlignment="1" applyProtection="1">
      <alignment horizontal="center" vertical="center"/>
      <protection hidden="1"/>
    </xf>
  </cellXfs>
  <cellStyles count="1">
    <cellStyle name="Parasts" xfId="0" builtinId="0"/>
  </cellStyles>
  <dxfs count="13200">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rgb="FF92D050"/>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3"/>
        </patternFill>
      </fill>
    </dxf>
    <dxf>
      <fill>
        <patternFill>
          <bgColor indexed="52"/>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rgb="FF92D050"/>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3"/>
        </patternFill>
      </fill>
    </dxf>
    <dxf>
      <fill>
        <patternFill>
          <bgColor indexed="52"/>
        </patternFill>
      </fill>
    </dxf>
    <dxf>
      <fill>
        <patternFill>
          <bgColor rgb="FFFFFFE1"/>
        </patternFill>
      </fill>
    </dxf>
    <dxf>
      <fill>
        <patternFill>
          <bgColor theme="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rgb="FFFFFFE1"/>
        </patternFill>
      </fill>
    </dxf>
    <dxf>
      <fill>
        <patternFill>
          <bgColor theme="0"/>
        </patternFill>
      </fill>
    </dxf>
    <dxf>
      <fill>
        <patternFill>
          <bgColor rgb="FFFFFFE1"/>
        </patternFill>
      </fill>
    </dxf>
    <dxf>
      <fill>
        <patternFill>
          <bgColor theme="0"/>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rgb="FFFFFFE1"/>
        </patternFill>
      </fill>
    </dxf>
    <dxf>
      <fill>
        <patternFill>
          <bgColor theme="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rgb="FF92D050"/>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3"/>
        </patternFill>
      </fill>
    </dxf>
    <dxf>
      <fill>
        <patternFill>
          <bgColor indexed="52"/>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rgb="FF92D050"/>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ill>
        <patternFill>
          <bgColor indexed="47"/>
        </patternFill>
      </fill>
    </dxf>
    <dxf>
      <fill>
        <patternFill>
          <bgColor rgb="FF92D050"/>
        </patternFill>
      </fill>
    </dxf>
    <dxf>
      <font>
        <condense val="0"/>
        <extend val="0"/>
        <color indexed="9"/>
      </font>
    </dxf>
    <dxf>
      <font>
        <condense val="0"/>
        <extend val="0"/>
        <color indexed="18"/>
      </font>
    </dxf>
    <dxf>
      <font>
        <b/>
        <i val="0"/>
        <condense val="0"/>
        <extend val="0"/>
        <color indexed="10"/>
      </font>
    </dxf>
    <dxf>
      <fill>
        <patternFill>
          <bgColor indexed="43"/>
        </patternFill>
      </fill>
    </dxf>
    <dxf>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237"/>
  <sheetViews>
    <sheetView tabSelected="1" zoomScale="90" zoomScaleNormal="90" workbookViewId="0">
      <selection sqref="A1:BS1"/>
    </sheetView>
  </sheetViews>
  <sheetFormatPr defaultRowHeight="15" outlineLevelCol="1" x14ac:dyDescent="0.25"/>
  <cols>
    <col min="1" max="1" width="3.5703125" customWidth="1"/>
    <col min="2" max="2" width="20.140625" customWidth="1"/>
    <col min="3" max="3" width="9.85546875" customWidth="1" outlineLevel="1"/>
    <col min="4" max="4" width="4" customWidth="1" outlineLevel="1"/>
    <col min="5" max="5" width="5" style="66" customWidth="1" outlineLevel="1"/>
    <col min="6" max="6" width="4.42578125" style="66" customWidth="1" outlineLevel="1"/>
    <col min="7" max="7" width="5" style="66" customWidth="1" outlineLevel="1"/>
    <col min="8" max="8" width="4.85546875" style="66" customWidth="1" outlineLevel="1"/>
    <col min="9" max="9" width="4.5703125" style="66" customWidth="1" outlineLevel="1"/>
    <col min="10" max="10" width="3.85546875" style="66" customWidth="1"/>
    <col min="11" max="11" width="4.140625" style="66" customWidth="1"/>
    <col min="12" max="12" width="5.28515625" customWidth="1"/>
    <col min="13" max="13" width="5" style="66" customWidth="1"/>
    <col min="14" max="15" width="1.85546875" customWidth="1"/>
    <col min="16" max="17" width="1.85546875" style="5" customWidth="1"/>
    <col min="18" max="23" width="1.85546875" customWidth="1"/>
    <col min="24" max="27" width="1.85546875" style="5" customWidth="1"/>
    <col min="28" max="31" width="1.85546875" customWidth="1"/>
    <col min="32" max="37" width="1.85546875" style="5" customWidth="1"/>
    <col min="38" max="39" width="1.85546875" customWidth="1"/>
    <col min="40" max="41" width="1.85546875" style="5" customWidth="1"/>
    <col min="42" max="42" width="1.85546875" customWidth="1"/>
    <col min="43" max="43" width="2" customWidth="1"/>
    <col min="44" max="45" width="1.85546875" customWidth="1"/>
    <col min="46" max="47" width="1.85546875" style="5" customWidth="1"/>
    <col min="48" max="49" width="1.85546875" customWidth="1"/>
    <col min="50" max="55" width="1.85546875" style="5" customWidth="1"/>
    <col min="56" max="57" width="1.85546875" customWidth="1"/>
    <col min="58" max="61" width="1.85546875" style="5" customWidth="1"/>
    <col min="62" max="65" width="1.85546875" customWidth="1"/>
    <col min="66" max="67" width="2" customWidth="1"/>
    <col min="68" max="69" width="1.85546875" style="5" customWidth="1"/>
    <col min="70" max="71" width="3.7109375" customWidth="1"/>
    <col min="72" max="72" width="5.42578125" style="6" customWidth="1"/>
    <col min="73" max="73" width="4" customWidth="1"/>
    <col min="74" max="81" width="3.7109375" customWidth="1"/>
    <col min="82" max="82" width="3.5703125" customWidth="1"/>
    <col min="83" max="86" width="3.7109375" customWidth="1"/>
    <col min="87" max="88" width="3.5703125" customWidth="1"/>
    <col min="89" max="101" width="3.7109375" customWidth="1"/>
    <col min="102" max="102" width="3.5703125" customWidth="1"/>
    <col min="103" max="103" width="3.7109375" customWidth="1"/>
  </cols>
  <sheetData>
    <row r="1" spans="1:184" ht="18.75" x14ac:dyDescent="0.3">
      <c r="A1" s="203"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1"/>
      <c r="BV1" s="2" t="s">
        <v>1</v>
      </c>
    </row>
    <row r="2" spans="1:184" ht="18.75" hidden="1" x14ac:dyDescent="0.3">
      <c r="A2" s="3"/>
      <c r="B2" s="3"/>
      <c r="C2" s="3"/>
      <c r="D2" s="3"/>
      <c r="E2" s="3"/>
      <c r="F2" s="3"/>
      <c r="G2" s="3"/>
      <c r="H2" s="3"/>
      <c r="I2" s="3"/>
      <c r="J2" s="3"/>
      <c r="K2" s="3"/>
      <c r="L2" s="3"/>
      <c r="M2" s="3"/>
      <c r="N2" s="3"/>
      <c r="O2" s="3"/>
      <c r="P2" s="4"/>
      <c r="Q2" s="4"/>
      <c r="R2" s="3"/>
      <c r="S2" s="3"/>
      <c r="T2" s="3"/>
      <c r="U2" s="3"/>
      <c r="V2" s="3"/>
      <c r="W2" s="3"/>
      <c r="X2" s="4"/>
      <c r="Y2" s="4"/>
      <c r="Z2" s="4"/>
      <c r="AA2" s="4"/>
      <c r="AB2" s="3"/>
      <c r="AC2" s="3"/>
      <c r="AD2" s="3"/>
      <c r="AE2" s="3"/>
      <c r="AF2" s="4"/>
      <c r="AG2" s="4"/>
      <c r="AH2" s="4"/>
      <c r="AI2" s="4"/>
      <c r="AJ2" s="4"/>
      <c r="AK2" s="4"/>
      <c r="AL2" s="3"/>
      <c r="AM2" s="3"/>
      <c r="AN2" s="4"/>
      <c r="AO2" s="4"/>
      <c r="AP2" s="3"/>
      <c r="AQ2" s="3"/>
      <c r="AR2" s="3"/>
      <c r="AS2" s="3"/>
      <c r="AT2" s="4"/>
      <c r="AU2" s="4"/>
      <c r="AV2" s="3"/>
      <c r="AW2" s="3"/>
      <c r="BV2" s="2"/>
    </row>
    <row r="3" spans="1:184" ht="18.75" hidden="1" x14ac:dyDescent="0.3">
      <c r="A3" s="3"/>
      <c r="B3" s="3"/>
      <c r="C3" s="3"/>
      <c r="D3" s="3"/>
      <c r="E3" s="3"/>
      <c r="F3" s="3"/>
      <c r="G3" s="3"/>
      <c r="H3" s="3"/>
      <c r="I3" s="3"/>
      <c r="J3" s="3"/>
      <c r="K3" s="3"/>
      <c r="L3" s="3"/>
      <c r="M3" s="3"/>
      <c r="N3" s="3"/>
      <c r="O3" s="3"/>
      <c r="P3" s="4"/>
      <c r="Q3" s="4"/>
      <c r="R3" s="3"/>
      <c r="S3" s="3"/>
      <c r="T3" s="3"/>
      <c r="U3" s="3"/>
      <c r="V3" s="3"/>
      <c r="W3" s="3"/>
      <c r="X3" s="4"/>
      <c r="Y3" s="4"/>
      <c r="Z3" s="4"/>
      <c r="AA3" s="4"/>
      <c r="AB3" s="3"/>
      <c r="AC3" s="3"/>
      <c r="AD3" s="3"/>
      <c r="AE3" s="3"/>
      <c r="AF3" s="4"/>
      <c r="AG3" s="4"/>
      <c r="AH3" s="4"/>
      <c r="AI3" s="4"/>
      <c r="AJ3" s="4"/>
      <c r="AK3" s="4"/>
      <c r="AL3" s="3"/>
      <c r="AM3" s="3"/>
      <c r="AN3" s="4"/>
      <c r="AO3" s="4"/>
      <c r="AP3" s="3"/>
      <c r="AQ3" s="3"/>
      <c r="AR3" s="3"/>
      <c r="AS3" s="3"/>
      <c r="AT3" s="4"/>
      <c r="AU3" s="4"/>
      <c r="AV3" s="3"/>
      <c r="AW3" s="3"/>
      <c r="BV3" s="2"/>
    </row>
    <row r="4" spans="1:184" ht="18.75" hidden="1" x14ac:dyDescent="0.3">
      <c r="A4" s="3"/>
      <c r="B4" s="3"/>
      <c r="C4" s="3"/>
      <c r="D4" s="3"/>
      <c r="E4" s="3"/>
      <c r="F4" s="3"/>
      <c r="G4" s="3"/>
      <c r="H4" s="3"/>
      <c r="I4" s="3"/>
      <c r="J4" s="3"/>
      <c r="K4" s="3"/>
      <c r="L4" s="3"/>
      <c r="M4" s="3"/>
      <c r="N4" s="3"/>
      <c r="O4" s="3"/>
      <c r="P4" s="4"/>
      <c r="Q4" s="4"/>
      <c r="R4" s="3"/>
      <c r="S4" s="3"/>
      <c r="T4" s="3"/>
      <c r="U4" s="3"/>
      <c r="V4" s="3"/>
      <c r="W4" s="3"/>
      <c r="X4" s="4"/>
      <c r="Y4" s="4"/>
      <c r="Z4" s="4"/>
      <c r="AA4" s="4"/>
      <c r="AB4" s="3"/>
      <c r="AC4" s="3"/>
      <c r="AD4" s="3"/>
      <c r="AE4" s="3"/>
      <c r="AF4" s="4"/>
      <c r="AG4" s="4"/>
      <c r="AH4" s="4"/>
      <c r="AI4" s="4"/>
      <c r="AJ4" s="4"/>
      <c r="AK4" s="4"/>
      <c r="AL4" s="3"/>
      <c r="AM4" s="3"/>
      <c r="AN4" s="4"/>
      <c r="AO4" s="4"/>
      <c r="AP4" s="3"/>
      <c r="AQ4" s="3"/>
      <c r="AR4" s="3"/>
      <c r="AS4" s="3"/>
      <c r="AT4" s="4"/>
      <c r="AU4" s="4"/>
      <c r="AV4" s="3"/>
      <c r="AW4" s="3"/>
      <c r="BV4" s="2"/>
    </row>
    <row r="5" spans="1:184" x14ac:dyDescent="0.25">
      <c r="A5" s="204" t="s">
        <v>2</v>
      </c>
      <c r="B5" s="204"/>
      <c r="C5" s="204"/>
      <c r="D5" s="7"/>
      <c r="E5" s="7"/>
      <c r="F5" s="7"/>
      <c r="G5" s="7"/>
      <c r="H5" s="7"/>
      <c r="I5" s="7"/>
      <c r="J5" s="7"/>
      <c r="K5" s="7"/>
      <c r="L5" s="7"/>
      <c r="M5" s="205" t="s">
        <v>3</v>
      </c>
      <c r="N5" s="205"/>
      <c r="O5" s="205"/>
      <c r="P5" s="205"/>
      <c r="Q5" s="205"/>
      <c r="R5" s="205"/>
      <c r="S5" s="205"/>
      <c r="T5" s="205"/>
      <c r="U5" s="205"/>
      <c r="V5" s="205"/>
      <c r="W5" s="205"/>
      <c r="X5" s="205"/>
      <c r="Y5" s="205"/>
      <c r="Z5" s="205"/>
      <c r="AA5" s="205"/>
      <c r="AB5" s="205"/>
      <c r="AC5" s="205"/>
      <c r="AD5" s="7"/>
      <c r="AE5" s="7"/>
      <c r="AF5" s="8"/>
      <c r="AG5" s="8"/>
      <c r="AH5" s="8"/>
      <c r="AI5" s="8"/>
      <c r="AJ5" s="8"/>
      <c r="AK5" s="8"/>
      <c r="AL5" s="8"/>
      <c r="AM5" s="8"/>
      <c r="AN5" s="8"/>
      <c r="AO5" s="8"/>
      <c r="AP5" s="206" t="s">
        <v>4</v>
      </c>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9"/>
      <c r="BP5" s="9"/>
      <c r="BQ5" s="9"/>
      <c r="BR5" s="9"/>
    </row>
    <row r="6" spans="1:184" ht="21" customHeight="1" x14ac:dyDescent="0.25">
      <c r="A6" s="10" t="s">
        <v>5</v>
      </c>
      <c r="B6" s="11" t="s">
        <v>6</v>
      </c>
      <c r="C6" s="11" t="s">
        <v>7</v>
      </c>
      <c r="D6" s="11" t="s">
        <v>8</v>
      </c>
      <c r="E6" s="12" t="s">
        <v>9</v>
      </c>
      <c r="F6" s="13" t="s">
        <v>10</v>
      </c>
      <c r="G6" s="13" t="s">
        <v>11</v>
      </c>
      <c r="H6" s="13" t="s">
        <v>12</v>
      </c>
      <c r="I6" s="13" t="s">
        <v>13</v>
      </c>
      <c r="J6" s="13" t="s">
        <v>14</v>
      </c>
      <c r="K6" s="13" t="s">
        <v>15</v>
      </c>
      <c r="L6" s="14" t="s">
        <v>16</v>
      </c>
      <c r="M6" s="13" t="s">
        <v>17</v>
      </c>
      <c r="N6" s="199">
        <v>1</v>
      </c>
      <c r="O6" s="200"/>
      <c r="P6" s="199">
        <v>2</v>
      </c>
      <c r="Q6" s="200"/>
      <c r="R6" s="199">
        <v>3</v>
      </c>
      <c r="S6" s="200"/>
      <c r="T6" s="199">
        <v>4</v>
      </c>
      <c r="U6" s="200"/>
      <c r="V6" s="199">
        <v>5</v>
      </c>
      <c r="W6" s="200"/>
      <c r="X6" s="199">
        <v>6</v>
      </c>
      <c r="Y6" s="200"/>
      <c r="Z6" s="199">
        <v>7</v>
      </c>
      <c r="AA6" s="200"/>
      <c r="AB6" s="199">
        <v>8</v>
      </c>
      <c r="AC6" s="200"/>
      <c r="AD6" s="199">
        <v>9</v>
      </c>
      <c r="AE6" s="200"/>
      <c r="AF6" s="199">
        <v>10</v>
      </c>
      <c r="AG6" s="200"/>
      <c r="AH6" s="199">
        <v>11</v>
      </c>
      <c r="AI6" s="200"/>
      <c r="AJ6" s="199">
        <v>12</v>
      </c>
      <c r="AK6" s="200"/>
      <c r="AL6" s="199">
        <v>13</v>
      </c>
      <c r="AM6" s="200"/>
      <c r="AN6" s="199">
        <v>14</v>
      </c>
      <c r="AO6" s="200"/>
      <c r="AP6" s="201">
        <v>15</v>
      </c>
      <c r="AQ6" s="202"/>
      <c r="AR6" s="199">
        <v>16</v>
      </c>
      <c r="AS6" s="200"/>
      <c r="AT6" s="201">
        <v>17</v>
      </c>
      <c r="AU6" s="202"/>
      <c r="AV6" s="201">
        <v>18</v>
      </c>
      <c r="AW6" s="202"/>
      <c r="AX6" s="199">
        <v>19</v>
      </c>
      <c r="AY6" s="200"/>
      <c r="AZ6" s="199">
        <v>20</v>
      </c>
      <c r="BA6" s="200"/>
      <c r="BB6" s="199">
        <v>21</v>
      </c>
      <c r="BC6" s="200"/>
      <c r="BD6" s="199">
        <v>22</v>
      </c>
      <c r="BE6" s="200"/>
      <c r="BF6" s="199">
        <v>23</v>
      </c>
      <c r="BG6" s="200"/>
      <c r="BH6" s="199">
        <v>24</v>
      </c>
      <c r="BI6" s="200"/>
      <c r="BJ6" s="199">
        <v>25</v>
      </c>
      <c r="BK6" s="200"/>
      <c r="BL6" s="199">
        <v>26</v>
      </c>
      <c r="BM6" s="200"/>
      <c r="BN6" s="199">
        <v>27</v>
      </c>
      <c r="BO6" s="200"/>
      <c r="BP6" s="199">
        <v>28</v>
      </c>
      <c r="BQ6" s="200"/>
      <c r="BR6" s="208" t="s">
        <v>18</v>
      </c>
      <c r="BS6" s="209"/>
      <c r="BT6" s="15" t="s">
        <v>19</v>
      </c>
      <c r="BV6" s="16">
        <v>1</v>
      </c>
      <c r="BW6" s="17">
        <v>2</v>
      </c>
      <c r="BX6" s="17">
        <v>3</v>
      </c>
      <c r="BY6" s="17">
        <v>4</v>
      </c>
      <c r="BZ6" s="17">
        <v>5</v>
      </c>
      <c r="CA6" s="17">
        <v>6</v>
      </c>
      <c r="CB6" s="17">
        <v>7</v>
      </c>
      <c r="CC6" s="17">
        <v>8</v>
      </c>
      <c r="CD6" s="17">
        <v>9</v>
      </c>
      <c r="CE6" s="17">
        <v>10</v>
      </c>
      <c r="CF6" s="17">
        <v>11</v>
      </c>
      <c r="CG6" s="17">
        <v>12</v>
      </c>
      <c r="CH6" s="17">
        <v>13</v>
      </c>
      <c r="CI6" s="17">
        <v>14</v>
      </c>
      <c r="CJ6" s="17">
        <v>15</v>
      </c>
      <c r="CK6" s="17">
        <v>16</v>
      </c>
      <c r="CL6" s="17">
        <v>17</v>
      </c>
      <c r="CM6" s="17">
        <v>18</v>
      </c>
      <c r="CN6" s="18">
        <v>19</v>
      </c>
      <c r="CO6" s="18">
        <v>20</v>
      </c>
      <c r="CP6" s="18">
        <v>21</v>
      </c>
      <c r="CQ6" s="18">
        <v>22</v>
      </c>
      <c r="CR6" s="18">
        <v>23</v>
      </c>
      <c r="CS6" s="18">
        <v>24</v>
      </c>
      <c r="CT6" s="18">
        <v>25</v>
      </c>
      <c r="CU6" s="18">
        <v>26</v>
      </c>
      <c r="CV6" s="18">
        <v>27</v>
      </c>
      <c r="CW6" s="18">
        <v>28</v>
      </c>
    </row>
    <row r="7" spans="1:184" ht="13.5" customHeight="1" x14ac:dyDescent="0.25">
      <c r="A7" s="168">
        <v>1</v>
      </c>
      <c r="B7" s="170" t="s">
        <v>20</v>
      </c>
      <c r="C7" s="170" t="s">
        <v>21</v>
      </c>
      <c r="D7" s="172"/>
      <c r="E7" s="167">
        <f>F7+G7</f>
        <v>1243.78</v>
      </c>
      <c r="F7" s="167">
        <f>IF(I7&gt;150,IF(H7&gt;=65,0,SUM(K7-(COUNT(P7:BQ7))*3*(15+50)%)*10),IF(I7&lt;-150,IF((K7-(COUNT(P7:BQ7))*3*((G7-L7)/10+50)%)*10&lt;1,0,SUM(K7-(COUNT(P7:BQ7))*3*((G7-L7)/10+50)%)*10),SUM(K7-(COUNT(P7:BQ7))*3*((G7-L7)/10+50)%)*10))</f>
        <v>6.7800000000000438</v>
      </c>
      <c r="G7" s="167">
        <v>1237</v>
      </c>
      <c r="H7" s="162">
        <f>IF(COUNT(N7:BQ7)=0,0,K7/((COUNT(N7:BQ7))*3)%)</f>
        <v>39.285714285714285</v>
      </c>
      <c r="I7" s="163">
        <f>G7-L7</f>
        <v>-100.96296296296305</v>
      </c>
      <c r="J7" s="165">
        <v>20</v>
      </c>
      <c r="K7" s="166">
        <f>SUM(P7:BQ7)</f>
        <v>33</v>
      </c>
      <c r="L7" s="167">
        <f>(SUM($G$7:$G$62)-G7)/(COUNT($G$7:$G$62)-1)</f>
        <v>1337.962962962963</v>
      </c>
      <c r="M7" s="163">
        <f>BV63</f>
        <v>470.5</v>
      </c>
      <c r="N7" s="193">
        <v>0</v>
      </c>
      <c r="O7" s="194"/>
      <c r="P7" s="137">
        <f>IF(P8+Q8=0,"",IF(P8=4,3,IF(P8=3,1,0)))</f>
        <v>1</v>
      </c>
      <c r="Q7" s="138"/>
      <c r="R7" s="137">
        <f t="shared" ref="R7" si="0">IF(R8+S8=0,"",IF(R8=4,3,IF(R8=3,1,0)))</f>
        <v>0</v>
      </c>
      <c r="S7" s="138"/>
      <c r="T7" s="137">
        <f t="shared" ref="T7" si="1">IF(T8+U8=0,"",IF(T8=4,3,IF(T8=3,1,0)))</f>
        <v>1</v>
      </c>
      <c r="U7" s="138"/>
      <c r="V7" s="137">
        <f t="shared" ref="V7" si="2">IF(V8+W8=0,"",IF(V8=4,3,IF(V8=3,1,0)))</f>
        <v>0</v>
      </c>
      <c r="W7" s="138"/>
      <c r="X7" s="137">
        <f t="shared" ref="X7" si="3">IF(X8+Y8=0,"",IF(X8=4,3,IF(X8=3,1,0)))</f>
        <v>0</v>
      </c>
      <c r="Y7" s="138"/>
      <c r="Z7" s="137">
        <f t="shared" ref="Z7" si="4">IF(Z8+AA8=0,"",IF(Z8=4,3,IF(Z8=3,1,0)))</f>
        <v>3</v>
      </c>
      <c r="AA7" s="138"/>
      <c r="AB7" s="137">
        <f t="shared" ref="AB7" si="5">IF(AB8+AC8=0,"",IF(AB8=4,3,IF(AB8=3,1,0)))</f>
        <v>3</v>
      </c>
      <c r="AC7" s="138"/>
      <c r="AD7" s="137">
        <f t="shared" ref="AD7" si="6">IF(AD8+AE8=0,"",IF(AD8=4,3,IF(AD8=3,1,0)))</f>
        <v>3</v>
      </c>
      <c r="AE7" s="138"/>
      <c r="AF7" s="137">
        <f t="shared" ref="AF7" si="7">IF(AF8+AG8=0,"",IF(AF8=4,3,IF(AF8=3,1,0)))</f>
        <v>0</v>
      </c>
      <c r="AG7" s="138"/>
      <c r="AH7" s="137">
        <f t="shared" ref="AH7" si="8">IF(AH8+AI8=0,"",IF(AH8=4,3,IF(AH8=3,1,0)))</f>
        <v>0</v>
      </c>
      <c r="AI7" s="138"/>
      <c r="AJ7" s="137">
        <f t="shared" ref="AJ7" si="9">IF(AJ8+AK8=0,"",IF(AJ8=4,3,IF(AJ8=3,1,0)))</f>
        <v>0</v>
      </c>
      <c r="AK7" s="138"/>
      <c r="AL7" s="137">
        <f t="shared" ref="AL7" si="10">IF(AL8+AM8=0,"",IF(AL8=4,3,IF(AL8=3,1,0)))</f>
        <v>1</v>
      </c>
      <c r="AM7" s="138"/>
      <c r="AN7" s="137">
        <f t="shared" ref="AN7" si="11">IF(AN8+AO8=0,"",IF(AN8=4,3,IF(AN8=3,1,0)))</f>
        <v>3</v>
      </c>
      <c r="AO7" s="138"/>
      <c r="AP7" s="137">
        <f t="shared" ref="AP7" si="12">IF(AP8+AQ8=0,"",IF(AP8=4,3,IF(AP8=3,1,0)))</f>
        <v>3</v>
      </c>
      <c r="AQ7" s="138"/>
      <c r="AR7" s="137">
        <f t="shared" ref="AR7" si="13">IF(AR8+AS8=0,"",IF(AR8=4,3,IF(AR8=3,1,0)))</f>
        <v>1</v>
      </c>
      <c r="AS7" s="138"/>
      <c r="AT7" s="137">
        <f t="shared" ref="AT7" si="14">IF(AT8+AU8=0,"",IF(AT8=4,3,IF(AT8=3,1,0)))</f>
        <v>3</v>
      </c>
      <c r="AU7" s="138"/>
      <c r="AV7" s="137">
        <f t="shared" ref="AV7" si="15">IF(AV8+AW8=0,"",IF(AV8=4,3,IF(AV8=3,1,0)))</f>
        <v>1</v>
      </c>
      <c r="AW7" s="138"/>
      <c r="AX7" s="137">
        <f t="shared" ref="AX7" si="16">IF(AX8+AY8=0,"",IF(AX8=4,3,IF(AX8=3,1,0)))</f>
        <v>1</v>
      </c>
      <c r="AY7" s="138"/>
      <c r="AZ7" s="137">
        <f t="shared" ref="AZ7" si="17">IF(AZ8+BA8=0,"",IF(AZ8=4,3,IF(AZ8=3,1,0)))</f>
        <v>1</v>
      </c>
      <c r="BA7" s="138"/>
      <c r="BB7" s="137">
        <f t="shared" ref="BB7" si="18">IF(BB8+BC8=0,"",IF(BB8=4,3,IF(BB8=3,1,0)))</f>
        <v>1</v>
      </c>
      <c r="BC7" s="138"/>
      <c r="BD7" s="137">
        <f t="shared" ref="BD7" si="19">IF(BD8+BE8=0,"",IF(BD8=4,3,IF(BD8=3,1,0)))</f>
        <v>3</v>
      </c>
      <c r="BE7" s="138"/>
      <c r="BF7" s="137">
        <f t="shared" ref="BF7" si="20">IF(BF8+BG8=0,"",IF(BF8=4,3,IF(BF8=3,1,0)))</f>
        <v>1</v>
      </c>
      <c r="BG7" s="138"/>
      <c r="BH7" s="137">
        <f t="shared" ref="BH7" si="21">IF(BH8+BI8=0,"",IF(BH8=4,3,IF(BH8=3,1,0)))</f>
        <v>0</v>
      </c>
      <c r="BI7" s="138"/>
      <c r="BJ7" s="137">
        <f t="shared" ref="BJ7" si="22">IF(BJ8+BK8=0,"",IF(BJ8=4,3,IF(BJ8=3,1,0)))</f>
        <v>3</v>
      </c>
      <c r="BK7" s="138"/>
      <c r="BL7" s="137">
        <f t="shared" ref="BL7" si="23">IF(BL8+BM8=0,"",IF(BL8=4,3,IF(BL8=3,1,0)))</f>
        <v>0</v>
      </c>
      <c r="BM7" s="138"/>
      <c r="BN7" s="137">
        <f t="shared" ref="BN7" si="24">IF(BN8+BO8=0,"",IF(BN8=4,3,IF(BN8=3,1,0)))</f>
        <v>0</v>
      </c>
      <c r="BO7" s="138"/>
      <c r="BP7" s="137">
        <f t="shared" ref="BP7" si="25">IF(BP8+BQ8=0,"",IF(BP8=4,3,IF(BP8=3,1,0)))</f>
        <v>0</v>
      </c>
      <c r="BQ7" s="138"/>
      <c r="BR7" s="157">
        <f>SUM(BR8/BS8)</f>
        <v>0.90909090909090906</v>
      </c>
      <c r="BS7" s="158"/>
      <c r="BT7" s="195"/>
      <c r="BU7" s="197"/>
      <c r="BV7" s="198"/>
      <c r="BW7" s="161">
        <f>IF($P7=1,$K7/2)+IF($P7=0,$K7)</f>
        <v>16.5</v>
      </c>
      <c r="BX7" s="161">
        <f>IF($R7=1,$K7/2)+IF($R7=0,$K7)</f>
        <v>33</v>
      </c>
      <c r="BY7" s="161">
        <f>IF($T7=1,$K7/2)+IF($T7=0,$K7)</f>
        <v>16.5</v>
      </c>
      <c r="BZ7" s="161">
        <f>IF($V7=1,$K7/2)+IF($V7=0,$K7)</f>
        <v>33</v>
      </c>
      <c r="CA7" s="161">
        <f>IF($X7=1,$K7/2)+IF($X7=0,$K7)</f>
        <v>33</v>
      </c>
      <c r="CB7" s="161">
        <f>IF($Z7=1,$K7/2)+IF($Z7=0,$K7)</f>
        <v>0</v>
      </c>
      <c r="CC7" s="161">
        <f>IF($AB7=1,$K7/2)+IF($AB7=0,$K7)</f>
        <v>0</v>
      </c>
      <c r="CD7" s="161">
        <f>IF($AD7=1,$K7/2)+IF($AD7=0,$K7)</f>
        <v>0</v>
      </c>
      <c r="CE7" s="161">
        <f>IF($AF7=1,$K7/2)+IF($AF7=0,$K7)</f>
        <v>33</v>
      </c>
      <c r="CF7" s="161">
        <f>IF($AH7=1,$K7/2)+IF($AH7=0,$K7)</f>
        <v>33</v>
      </c>
      <c r="CG7" s="161">
        <f>IF($AJ7=1,$K7/2)+IF($AJ7=0,$K7)</f>
        <v>33</v>
      </c>
      <c r="CH7" s="161">
        <f>IF($AL7=1,$K7/2)+IF($AL7=0,$K7)</f>
        <v>16.5</v>
      </c>
      <c r="CI7" s="161">
        <f>IF($AN7=1,$K7/2)+IF($AN7=0,$K7)</f>
        <v>0</v>
      </c>
      <c r="CJ7" s="161">
        <f>IF($AP7=1,$K7/2)+IF($AP7=0,$K7)</f>
        <v>0</v>
      </c>
      <c r="CK7" s="161">
        <f>IF($AR7=1,$K7/2)+IF($AR7=0,$K7)</f>
        <v>16.5</v>
      </c>
      <c r="CL7" s="161">
        <f>IF($AT7=1,$K7/2)+IF($AT7=0,$K7)</f>
        <v>0</v>
      </c>
      <c r="CM7" s="161">
        <f>IF($AV7=1,$K7/2)+IF($AV7=0,$K7)</f>
        <v>16.5</v>
      </c>
      <c r="CN7" s="161">
        <f>IF($AX7=1,$K7/2)+IF($AX7=0,$K7)</f>
        <v>16.5</v>
      </c>
      <c r="CO7" s="161">
        <f>IF($AZ7=1,$K7/2)+IF($AZ7=0,$K7)</f>
        <v>16.5</v>
      </c>
      <c r="CP7" s="161">
        <f>IF($BB7=1,$K7/2)+IF($BB7=0,$K7)</f>
        <v>16.5</v>
      </c>
      <c r="CQ7" s="161">
        <f>IF($BD7=1,$K7/2)+IF($BD7=0,$K7)</f>
        <v>0</v>
      </c>
      <c r="CR7" s="161">
        <f>IF($BF7=1,$K7/2)+IF($BF7=0,$K7)</f>
        <v>16.5</v>
      </c>
      <c r="CS7" s="161">
        <f>IF($BH7=1,$K7/2)+IF($BH7=0,$K7)</f>
        <v>33</v>
      </c>
      <c r="CT7" s="161">
        <f>IF($BJ7=1,$K7/2)+IF($BJ7=0,$K7)</f>
        <v>0</v>
      </c>
      <c r="CU7" s="161">
        <f>IF($BL7=1,$K7/2)+IF($BL7=0,$K7)</f>
        <v>33</v>
      </c>
      <c r="CV7" s="161">
        <f>IF($BN7=1,$K7/2)+IF($BN7=0,$K7)</f>
        <v>33</v>
      </c>
      <c r="CW7" s="161">
        <f>IF($BP7=1,$K7/2)+IF($BP7=0,$K7)</f>
        <v>33</v>
      </c>
    </row>
    <row r="8" spans="1:184" ht="11.25" customHeight="1" x14ac:dyDescent="0.25">
      <c r="A8" s="175"/>
      <c r="B8" s="170"/>
      <c r="C8" s="170"/>
      <c r="D8" s="173"/>
      <c r="E8" s="167"/>
      <c r="F8" s="167"/>
      <c r="G8" s="167"/>
      <c r="H8" s="162"/>
      <c r="I8" s="164"/>
      <c r="J8" s="165"/>
      <c r="K8" s="166"/>
      <c r="L8" s="167"/>
      <c r="M8" s="163"/>
      <c r="N8" s="19"/>
      <c r="O8" s="20"/>
      <c r="P8" s="21">
        <v>3</v>
      </c>
      <c r="Q8" s="22">
        <v>3</v>
      </c>
      <c r="R8" s="23">
        <v>1</v>
      </c>
      <c r="S8" s="24">
        <v>4</v>
      </c>
      <c r="T8" s="23">
        <v>3</v>
      </c>
      <c r="U8" s="24">
        <v>3</v>
      </c>
      <c r="V8" s="23">
        <v>2</v>
      </c>
      <c r="W8" s="24">
        <v>4</v>
      </c>
      <c r="X8" s="23">
        <v>0</v>
      </c>
      <c r="Y8" s="24">
        <v>4</v>
      </c>
      <c r="Z8" s="23">
        <v>4</v>
      </c>
      <c r="AA8" s="24">
        <v>0</v>
      </c>
      <c r="AB8" s="23">
        <v>4</v>
      </c>
      <c r="AC8" s="24">
        <v>1</v>
      </c>
      <c r="AD8" s="23">
        <v>4</v>
      </c>
      <c r="AE8" s="24">
        <v>2</v>
      </c>
      <c r="AF8" s="23">
        <v>1</v>
      </c>
      <c r="AG8" s="24">
        <v>4</v>
      </c>
      <c r="AH8" s="25">
        <v>1</v>
      </c>
      <c r="AI8" s="26">
        <v>4</v>
      </c>
      <c r="AJ8" s="25">
        <v>1</v>
      </c>
      <c r="AK8" s="26">
        <v>4</v>
      </c>
      <c r="AL8" s="25">
        <v>3</v>
      </c>
      <c r="AM8" s="26">
        <v>3</v>
      </c>
      <c r="AN8" s="25">
        <v>4</v>
      </c>
      <c r="AO8" s="26">
        <v>1</v>
      </c>
      <c r="AP8" s="25">
        <v>4</v>
      </c>
      <c r="AQ8" s="26">
        <v>2</v>
      </c>
      <c r="AR8" s="25">
        <v>3</v>
      </c>
      <c r="AS8" s="26">
        <v>3</v>
      </c>
      <c r="AT8" s="25">
        <v>4</v>
      </c>
      <c r="AU8" s="26">
        <v>2</v>
      </c>
      <c r="AV8" s="25">
        <v>3</v>
      </c>
      <c r="AW8" s="26">
        <v>3</v>
      </c>
      <c r="AX8" s="23">
        <v>3</v>
      </c>
      <c r="AY8" s="24">
        <v>3</v>
      </c>
      <c r="AZ8" s="23">
        <v>3</v>
      </c>
      <c r="BA8" s="24">
        <v>3</v>
      </c>
      <c r="BB8" s="25">
        <v>3</v>
      </c>
      <c r="BC8" s="26">
        <v>3</v>
      </c>
      <c r="BD8" s="25">
        <v>4</v>
      </c>
      <c r="BE8" s="26">
        <v>0</v>
      </c>
      <c r="BF8" s="25">
        <v>3</v>
      </c>
      <c r="BG8" s="26">
        <v>3</v>
      </c>
      <c r="BH8" s="25">
        <v>1</v>
      </c>
      <c r="BI8" s="26">
        <v>4</v>
      </c>
      <c r="BJ8" s="25">
        <v>4</v>
      </c>
      <c r="BK8" s="26">
        <v>2</v>
      </c>
      <c r="BL8" s="25">
        <v>0</v>
      </c>
      <c r="BM8" s="26">
        <v>4</v>
      </c>
      <c r="BN8" s="25">
        <v>2</v>
      </c>
      <c r="BO8" s="26">
        <v>4</v>
      </c>
      <c r="BP8" s="25">
        <v>2</v>
      </c>
      <c r="BQ8" s="26">
        <v>4</v>
      </c>
      <c r="BR8" s="27">
        <f>SUM($BP8,$BN8,$BL8,$BJ8,$BH8,$BF8,$BD8,$BB8,$AZ8,$AX8,$AV8,$AT8,$AR8,$AP8,$AN8,$AL8,$AJ8,$AH8,$AF8,$AD8,$AB8,$Z8,$X8,$V8,$T8,$R8,$P8,)</f>
        <v>70</v>
      </c>
      <c r="BS8" s="28">
        <f>SUM($BQ8,$BO8,$BM8,$BK8,$BI8,$BG8,$BE8,$BC8,$BA8,$AY8,$AW8,$AU8,$AS8,$AQ8,$AO8,$AM8,$AK8,$AI8,$AG8,$AE8,$AC8,$AA8,$Y8,$W8,$U8,$S8,$Q8,)</f>
        <v>77</v>
      </c>
      <c r="BT8" s="196"/>
      <c r="BU8" s="197"/>
      <c r="BV8" s="198"/>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row>
    <row r="9" spans="1:184" s="31" customFormat="1" ht="13.5" customHeight="1" x14ac:dyDescent="0.25">
      <c r="A9" s="151">
        <v>2</v>
      </c>
      <c r="B9" s="153" t="s">
        <v>22</v>
      </c>
      <c r="C9" s="170" t="s">
        <v>23</v>
      </c>
      <c r="D9" s="155"/>
      <c r="E9" s="150">
        <f>F9+G9</f>
        <v>1370.4199999999998</v>
      </c>
      <c r="F9" s="150">
        <f>IF(I9&gt;150,IF(H9&gt;=65,0,SUM(K9-(COUNT(N9:BQ9))*3*(15+50)%)*10),IF(I9&lt;-150,IF((K9-(COUNT(N9:BQ9))*3*((G9-L9)/10+50)%)*10&lt;1,0,SUM(K9-(COUNT(N9:BQ9))*3*((G9-L9)/10+50)%)*10),SUM(K9-(COUNT(N9:BQ9))*3*((G9-L9)/10+50)%)*10))</f>
        <v>29.419999999999931</v>
      </c>
      <c r="G9" s="150">
        <v>1341</v>
      </c>
      <c r="H9" s="145">
        <f>IF(COUNT(N9:BQ9)=0,0,K9/((COUNT(N9:BQ9))*3)%)</f>
        <v>54.320987654320987</v>
      </c>
      <c r="I9" s="146">
        <f t="shared" ref="I9" si="26">G9-L9</f>
        <v>6.8888888888889142</v>
      </c>
      <c r="J9" s="178">
        <v>4</v>
      </c>
      <c r="K9" s="149">
        <f>SUM(N9:BQ9)</f>
        <v>44</v>
      </c>
      <c r="L9" s="150">
        <f t="shared" ref="L9" si="27">(SUM($G$7:$G$62)-G9)/(COUNT($G$7:$G$62)-1)</f>
        <v>1334.1111111111111</v>
      </c>
      <c r="M9" s="146">
        <f>BW63</f>
        <v>545</v>
      </c>
      <c r="N9" s="137">
        <f>IF(N10+O10=0,"",IF(N10=4,3,IF(N10=3,1,0)))</f>
        <v>1</v>
      </c>
      <c r="O9" s="138"/>
      <c r="P9" s="29"/>
      <c r="Q9" s="30"/>
      <c r="R9" s="137">
        <f t="shared" ref="R9" si="28">IF(R10+S10=0,"",IF(R10=4,3,IF(R10=3,1,0)))</f>
        <v>3</v>
      </c>
      <c r="S9" s="138"/>
      <c r="T9" s="137">
        <f t="shared" ref="T9" si="29">IF(T10+U10=0,"",IF(T10=4,3,IF(T10=3,1,0)))</f>
        <v>1</v>
      </c>
      <c r="U9" s="138"/>
      <c r="V9" s="137">
        <f t="shared" ref="V9" si="30">IF(V10+W10=0,"",IF(V10=4,3,IF(V10=3,1,0)))</f>
        <v>3</v>
      </c>
      <c r="W9" s="138"/>
      <c r="X9" s="143">
        <f t="shared" ref="X9" si="31">IF(X10+Y10=0,"",IF(X10=4,3,IF(X10=3,1,0)))</f>
        <v>0</v>
      </c>
      <c r="Y9" s="144"/>
      <c r="Z9" s="143">
        <f t="shared" ref="Z9" si="32">IF(Z10+AA10=0,"",IF(Z10=4,3,IF(Z10=3,1,0)))</f>
        <v>3</v>
      </c>
      <c r="AA9" s="144"/>
      <c r="AB9" s="137">
        <f t="shared" ref="AB9" si="33">IF(AB10+AC10=0,"",IF(AB10=4,3,IF(AB10=3,1,0)))</f>
        <v>1</v>
      </c>
      <c r="AC9" s="138"/>
      <c r="AD9" s="137">
        <f t="shared" ref="AD9" si="34">IF(AD10+AE10=0,"",IF(AD10=4,3,IF(AD10=3,1,0)))</f>
        <v>1</v>
      </c>
      <c r="AE9" s="138"/>
      <c r="AF9" s="143">
        <f t="shared" ref="AF9" si="35">IF(AF10+AG10=0,"",IF(AF10=4,3,IF(AF10=3,1,0)))</f>
        <v>3</v>
      </c>
      <c r="AG9" s="144"/>
      <c r="AH9" s="143">
        <f t="shared" ref="AH9" si="36">IF(AH10+AI10=0,"",IF(AH10=4,3,IF(AH10=3,1,0)))</f>
        <v>1</v>
      </c>
      <c r="AI9" s="144"/>
      <c r="AJ9" s="143">
        <f t="shared" ref="AJ9" si="37">IF(AJ10+AK10=0,"",IF(AJ10=4,3,IF(AJ10=3,1,0)))</f>
        <v>0</v>
      </c>
      <c r="AK9" s="144"/>
      <c r="AL9" s="137">
        <f t="shared" ref="AL9" si="38">IF(AL10+AM10=0,"",IF(AL10=4,3,IF(AL10=3,1,0)))</f>
        <v>3</v>
      </c>
      <c r="AM9" s="138"/>
      <c r="AN9" s="143">
        <f t="shared" ref="AN9" si="39">IF(AN10+AO10=0,"",IF(AN10=4,3,IF(AN10=3,1,0)))</f>
        <v>0</v>
      </c>
      <c r="AO9" s="144"/>
      <c r="AP9" s="137">
        <f t="shared" ref="AP9" si="40">IF(AP10+AQ10=0,"",IF(AP10=4,3,IF(AP10=3,1,0)))</f>
        <v>3</v>
      </c>
      <c r="AQ9" s="138"/>
      <c r="AR9" s="137">
        <f t="shared" ref="AR9" si="41">IF(AR10+AS10=0,"",IF(AR10=4,3,IF(AR10=3,1,0)))</f>
        <v>3</v>
      </c>
      <c r="AS9" s="138"/>
      <c r="AT9" s="143">
        <f t="shared" ref="AT9" si="42">IF(AT10+AU10=0,"",IF(AT10=4,3,IF(AT10=3,1,0)))</f>
        <v>3</v>
      </c>
      <c r="AU9" s="144"/>
      <c r="AV9" s="137">
        <f t="shared" ref="AV9" si="43">IF(AV10+AW10=0,"",IF(AV10=4,3,IF(AV10=3,1,0)))</f>
        <v>3</v>
      </c>
      <c r="AW9" s="138"/>
      <c r="AX9" s="143">
        <f t="shared" ref="AX9" si="44">IF(AX10+AY10=0,"",IF(AX10=4,3,IF(AX10=3,1,0)))</f>
        <v>0</v>
      </c>
      <c r="AY9" s="144"/>
      <c r="AZ9" s="143">
        <f t="shared" ref="AZ9" si="45">IF(AZ10+BA10=0,"",IF(AZ10=4,3,IF(AZ10=3,1,0)))</f>
        <v>0</v>
      </c>
      <c r="BA9" s="144"/>
      <c r="BB9" s="143">
        <f t="shared" ref="BB9" si="46">IF(BB10+BC10=0,"",IF(BB10=4,3,IF(BB10=3,1,0)))</f>
        <v>0</v>
      </c>
      <c r="BC9" s="144"/>
      <c r="BD9" s="137">
        <f t="shared" ref="BD9" si="47">IF(BD10+BE10=0,"",IF(BD10=4,3,IF(BD10=3,1,0)))</f>
        <v>1</v>
      </c>
      <c r="BE9" s="138"/>
      <c r="BF9" s="143">
        <f t="shared" ref="BF9" si="48">IF(BF10+BG10=0,"",IF(BF10=4,3,IF(BF10=3,1,0)))</f>
        <v>1</v>
      </c>
      <c r="BG9" s="144"/>
      <c r="BH9" s="143">
        <f t="shared" ref="BH9" si="49">IF(BH10+BI10=0,"",IF(BH10=4,3,IF(BH10=3,1,0)))</f>
        <v>0</v>
      </c>
      <c r="BI9" s="144"/>
      <c r="BJ9" s="137">
        <f t="shared" ref="BJ9" si="50">IF(BJ10+BK10=0,"",IF(BJ10=4,3,IF(BJ10=3,1,0)))</f>
        <v>3</v>
      </c>
      <c r="BK9" s="138"/>
      <c r="BL9" s="137">
        <f t="shared" ref="BL9" si="51">IF(BL10+BM10=0,"",IF(BL10=4,3,IF(BL10=3,1,0)))</f>
        <v>1</v>
      </c>
      <c r="BM9" s="138"/>
      <c r="BN9" s="137">
        <f t="shared" ref="BN9" si="52">IF(BN10+BO10=0,"",IF(BN10=4,3,IF(BN10=3,1,0)))</f>
        <v>3</v>
      </c>
      <c r="BO9" s="138"/>
      <c r="BP9" s="143">
        <f t="shared" ref="BP9" si="53">IF(BP10+BQ10=0,"",IF(BP10=4,3,IF(BP10=3,1,0)))</f>
        <v>3</v>
      </c>
      <c r="BQ9" s="144"/>
      <c r="BR9" s="139">
        <f>SUM(BR10/BS10)</f>
        <v>1.1764705882352942</v>
      </c>
      <c r="BS9" s="140"/>
      <c r="BT9" s="176">
        <v>14</v>
      </c>
      <c r="BU9" s="9"/>
      <c r="BV9" s="133">
        <f>IF($N7=1,$K7/2)+IF($N7=0,$K7)</f>
        <v>33</v>
      </c>
      <c r="BW9" s="133"/>
      <c r="BX9" s="133">
        <f>IF($R9=1,$K9/2)+IF($R9=0,$K9)</f>
        <v>0</v>
      </c>
      <c r="BY9" s="133">
        <f>IF($T9=1,$K9/2)+IF($T9=0,$K9)</f>
        <v>22</v>
      </c>
      <c r="BZ9" s="133">
        <f>IF($V9=1,$K9/2)+IF($V9=0,$K9)</f>
        <v>0</v>
      </c>
      <c r="CA9" s="133">
        <f>IF($X9=1,$K9/2)+IF($X9=0,$K9)</f>
        <v>44</v>
      </c>
      <c r="CB9" s="133">
        <f>IF($Z9=1,$K9/2)+IF($Z9=0,$K9)</f>
        <v>0</v>
      </c>
      <c r="CC9" s="133">
        <f>IF($AB9=1,$K9/2)+IF($AB9=0,$K9)</f>
        <v>22</v>
      </c>
      <c r="CD9" s="133">
        <f>IF($AD9=1,$K9/2)+IF($AD9=0,$K9)</f>
        <v>22</v>
      </c>
      <c r="CE9" s="133">
        <f>IF($AF9=1,$K9/2)+IF($AF9=0,$K9)</f>
        <v>0</v>
      </c>
      <c r="CF9" s="133">
        <f>IF($AH9=1,$K9/2)+IF($AH9=0,$K9)</f>
        <v>22</v>
      </c>
      <c r="CG9" s="133">
        <f>IF($AJ9=1,$K9/2)+IF($AJ9=0,$K9)</f>
        <v>44</v>
      </c>
      <c r="CH9" s="133">
        <f>IF($AL9=1,$K9/2)+IF($AL9=0,$K9)</f>
        <v>0</v>
      </c>
      <c r="CI9" s="133">
        <f>IF($AN9=1,$K9/2)+IF($AN9=0,$K9)</f>
        <v>44</v>
      </c>
      <c r="CJ9" s="133">
        <f>IF($AP9=1,$K9/2)+IF($AP9=0,$K9)</f>
        <v>0</v>
      </c>
      <c r="CK9" s="133">
        <f>IF($AR9=1,$K9/2)+IF($AR9=0,$K9)</f>
        <v>0</v>
      </c>
      <c r="CL9" s="133">
        <f>IF($AT9=1,$K9/2)+IF($AT9=0,$K9)</f>
        <v>0</v>
      </c>
      <c r="CM9" s="133">
        <f>IF($AV9=1,$K9/2)+IF($AV9=0,$K9)</f>
        <v>0</v>
      </c>
      <c r="CN9" s="133">
        <f>IF($AX9=1,$K9/2)+IF($AX9=0,$K9)</f>
        <v>44</v>
      </c>
      <c r="CO9" s="133">
        <f>IF($AZ9=1,$K9/2)+IF($AZ9=0,$K9)</f>
        <v>44</v>
      </c>
      <c r="CP9" s="133">
        <f>IF($BB9=1,$K9/2)+IF($BB9=0,$K9)</f>
        <v>44</v>
      </c>
      <c r="CQ9" s="133">
        <f>IF($BD9=1,$K9/2)+IF($BD9=0,$K9)</f>
        <v>22</v>
      </c>
      <c r="CR9" s="133">
        <f>IF($BF9=1,$K9/2)+IF($BF9=0,$K9)</f>
        <v>22</v>
      </c>
      <c r="CS9" s="133">
        <f>IF($BH9=1,$K9/2)+IF($BH9=0,$K9)</f>
        <v>44</v>
      </c>
      <c r="CT9" s="133">
        <f>IF($BJ9=1,$K9/2)+IF($BJ9=0,$K9)</f>
        <v>0</v>
      </c>
      <c r="CU9" s="133">
        <f>IF($BL9=1,$K9/2)+IF($BL9=0,$K9)</f>
        <v>22</v>
      </c>
      <c r="CV9" s="133">
        <f>IF($BN9=1,$K9/2)+IF($BN9=0,$K9)</f>
        <v>0</v>
      </c>
      <c r="CW9" s="133">
        <f>IF($BP9=1,$K9/2)+IF($BP9=0,$K9)</f>
        <v>0</v>
      </c>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row>
    <row r="10" spans="1:184" s="31" customFormat="1" ht="11.25" customHeight="1" x14ac:dyDescent="0.25">
      <c r="A10" s="179"/>
      <c r="B10" s="153"/>
      <c r="C10" s="170"/>
      <c r="D10" s="156"/>
      <c r="E10" s="150"/>
      <c r="F10" s="150"/>
      <c r="G10" s="150"/>
      <c r="H10" s="145"/>
      <c r="I10" s="147"/>
      <c r="J10" s="178"/>
      <c r="K10" s="149"/>
      <c r="L10" s="150"/>
      <c r="M10" s="146"/>
      <c r="N10" s="23">
        <v>3</v>
      </c>
      <c r="O10" s="24">
        <v>3</v>
      </c>
      <c r="P10" s="32"/>
      <c r="Q10" s="33"/>
      <c r="R10" s="23">
        <v>4</v>
      </c>
      <c r="S10" s="24">
        <v>1</v>
      </c>
      <c r="T10" s="23">
        <v>3</v>
      </c>
      <c r="U10" s="24">
        <v>3</v>
      </c>
      <c r="V10" s="23">
        <v>4</v>
      </c>
      <c r="W10" s="24">
        <v>1</v>
      </c>
      <c r="X10" s="34">
        <v>2</v>
      </c>
      <c r="Y10" s="35">
        <v>4</v>
      </c>
      <c r="Z10" s="34">
        <v>4</v>
      </c>
      <c r="AA10" s="35">
        <v>0</v>
      </c>
      <c r="AB10" s="23">
        <v>3</v>
      </c>
      <c r="AC10" s="24">
        <v>3</v>
      </c>
      <c r="AD10" s="23">
        <v>3</v>
      </c>
      <c r="AE10" s="24">
        <v>3</v>
      </c>
      <c r="AF10" s="34">
        <v>4</v>
      </c>
      <c r="AG10" s="35">
        <v>1</v>
      </c>
      <c r="AH10" s="34">
        <v>3</v>
      </c>
      <c r="AI10" s="35">
        <v>3</v>
      </c>
      <c r="AJ10" s="36">
        <v>1</v>
      </c>
      <c r="AK10" s="37">
        <v>4</v>
      </c>
      <c r="AL10" s="25">
        <v>4</v>
      </c>
      <c r="AM10" s="26">
        <v>2</v>
      </c>
      <c r="AN10" s="36">
        <v>1</v>
      </c>
      <c r="AO10" s="37">
        <v>4</v>
      </c>
      <c r="AP10" s="25">
        <v>4</v>
      </c>
      <c r="AQ10" s="26">
        <v>2</v>
      </c>
      <c r="AR10" s="25">
        <v>4</v>
      </c>
      <c r="AS10" s="26">
        <v>1</v>
      </c>
      <c r="AT10" s="36">
        <v>4</v>
      </c>
      <c r="AU10" s="37">
        <v>1</v>
      </c>
      <c r="AV10" s="25">
        <v>4</v>
      </c>
      <c r="AW10" s="26">
        <v>2</v>
      </c>
      <c r="AX10" s="34">
        <v>1</v>
      </c>
      <c r="AY10" s="35">
        <v>4</v>
      </c>
      <c r="AZ10" s="34">
        <v>1</v>
      </c>
      <c r="BA10" s="35">
        <v>4</v>
      </c>
      <c r="BB10" s="34">
        <v>2</v>
      </c>
      <c r="BC10" s="35">
        <v>4</v>
      </c>
      <c r="BD10" s="25">
        <v>3</v>
      </c>
      <c r="BE10" s="26">
        <v>3</v>
      </c>
      <c r="BF10" s="36">
        <v>3</v>
      </c>
      <c r="BG10" s="37">
        <v>3</v>
      </c>
      <c r="BH10" s="36">
        <v>0</v>
      </c>
      <c r="BI10" s="37">
        <v>4</v>
      </c>
      <c r="BJ10" s="25">
        <v>4</v>
      </c>
      <c r="BK10" s="26">
        <v>2</v>
      </c>
      <c r="BL10" s="25">
        <v>3</v>
      </c>
      <c r="BM10" s="26">
        <v>3</v>
      </c>
      <c r="BN10" s="25">
        <v>4</v>
      </c>
      <c r="BO10" s="26">
        <v>1</v>
      </c>
      <c r="BP10" s="36">
        <v>4</v>
      </c>
      <c r="BQ10" s="37">
        <v>2</v>
      </c>
      <c r="BR10" s="38">
        <f>SUM($BP10,$BN10,$BL10,$BJ10,$BH10,$BF10,$BD10,$BB10,$AZ10,$AX10,$AV10,$AT10,$AR10,$AP10,$AN10,$AL10,$AJ10,$AH10,$AF10,$AD10,$AB10,$Z10,$X10,$V10,$T10,$R10,$P10,$N10,)</f>
        <v>80</v>
      </c>
      <c r="BS10" s="39">
        <f>SUM($BQ10,$BO10,$BM10,$BK10,$BI10,$BG10,$BE10,$BC10,$BA10,$AY10,$AW10,$AU10,$AS10,$AQ10,$AO10,$AM10,$AK10,$AI10,$AG10,$AE10,$AC10,$AA10,$Y10,$W10,$U10,$S10,$Q10,$O10,)</f>
        <v>68</v>
      </c>
      <c r="BT10" s="177"/>
      <c r="BU10" s="9"/>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row>
    <row r="11" spans="1:184" ht="13.5" customHeight="1" x14ac:dyDescent="0.25">
      <c r="A11" s="168">
        <v>3</v>
      </c>
      <c r="B11" s="170" t="s">
        <v>24</v>
      </c>
      <c r="C11" s="170" t="s">
        <v>25</v>
      </c>
      <c r="D11" s="172"/>
      <c r="E11" s="167">
        <f t="shared" ref="E11" si="54">F11+G11</f>
        <v>1241.7</v>
      </c>
      <c r="F11" s="167">
        <f t="shared" ref="F11" si="55">IF(I11&gt;150,IF(H11&gt;=65,0,SUM(K11-(COUNT(N11:BQ11))*3*(15+50)%)*10),IF(I11&lt;-150,IF((K11-(COUNT(N11:BQ11))*3*((G11-L11)/10+50)%)*10&lt;1,0,SUM(K11-(COUNT(N11:BQ11))*3*((G11-L11)/10+50)%)*10),SUM(K11-(COUNT(N11:BQ11))*3*((G11-L11)/10+50)%)*10))</f>
        <v>-107.30000000000004</v>
      </c>
      <c r="G11" s="167">
        <v>1349</v>
      </c>
      <c r="H11" s="162">
        <f t="shared" ref="H11" si="56">IF(COUNT(N11:BQ11)=0,0,K11/((COUNT(N11:BQ11))*3)%)</f>
        <v>38.271604938271601</v>
      </c>
      <c r="I11" s="163">
        <f t="shared" ref="I11" si="57">G11-L11</f>
        <v>15.185185185185219</v>
      </c>
      <c r="J11" s="174">
        <v>21</v>
      </c>
      <c r="K11" s="166">
        <f>SUM(N11:BQ11)</f>
        <v>31</v>
      </c>
      <c r="L11" s="167">
        <f t="shared" ref="L11" si="58">(SUM($G$7:$G$62)-G11)/(COUNT($G$7:$G$62)-1)</f>
        <v>1333.8148148148148</v>
      </c>
      <c r="M11" s="163">
        <f>BX63</f>
        <v>442.5</v>
      </c>
      <c r="N11" s="187">
        <f t="shared" ref="N11" si="59">IF(N12+O12=0,"",IF(N12=4,3,IF(N12=3,1,0)))</f>
        <v>3</v>
      </c>
      <c r="O11" s="188"/>
      <c r="P11" s="137">
        <f t="shared" ref="P11" si="60">IF(P12+Q12=0,"",IF(P12=4,3,IF(P12=3,1,0)))</f>
        <v>0</v>
      </c>
      <c r="Q11" s="138"/>
      <c r="R11" s="40"/>
      <c r="S11" s="41"/>
      <c r="T11" s="137">
        <f t="shared" ref="T11" si="61">IF(T12+U12=0,"",IF(T12=4,3,IF(T12=3,1,0)))</f>
        <v>3</v>
      </c>
      <c r="U11" s="138"/>
      <c r="V11" s="137">
        <f t="shared" ref="V11" si="62">IF(V12+W12=0,"",IF(V12=4,3,IF(V12=3,1,0)))</f>
        <v>1</v>
      </c>
      <c r="W11" s="138"/>
      <c r="X11" s="137">
        <f t="shared" ref="X11" si="63">IF(X12+Y12=0,"",IF(X12=4,3,IF(X12=3,1,0)))</f>
        <v>3</v>
      </c>
      <c r="Y11" s="138"/>
      <c r="Z11" s="137">
        <f t="shared" ref="Z11" si="64">IF(Z12+AA12=0,"",IF(Z12=4,3,IF(Z12=3,1,0)))</f>
        <v>1</v>
      </c>
      <c r="AA11" s="138"/>
      <c r="AB11" s="137">
        <f t="shared" ref="AB11" si="65">IF(AB12+AC12=0,"",IF(AB12=4,3,IF(AB12=3,1,0)))</f>
        <v>1</v>
      </c>
      <c r="AC11" s="138"/>
      <c r="AD11" s="137">
        <f t="shared" ref="AD11" si="66">IF(AD12+AE12=0,"",IF(AD12=4,3,IF(AD12=3,1,0)))</f>
        <v>0</v>
      </c>
      <c r="AE11" s="138"/>
      <c r="AF11" s="137">
        <f t="shared" ref="AF11" si="67">IF(AF12+AG12=0,"",IF(AF12=4,3,IF(AF12=3,1,0)))</f>
        <v>0</v>
      </c>
      <c r="AG11" s="138"/>
      <c r="AH11" s="137">
        <f t="shared" ref="AH11" si="68">IF(AH12+AI12=0,"",IF(AH12=4,3,IF(AH12=3,1,0)))</f>
        <v>3</v>
      </c>
      <c r="AI11" s="138"/>
      <c r="AJ11" s="137">
        <f t="shared" ref="AJ11" si="69">IF(AJ12+AK12=0,"",IF(AJ12=4,3,IF(AJ12=3,1,0)))</f>
        <v>0</v>
      </c>
      <c r="AK11" s="138"/>
      <c r="AL11" s="137">
        <f t="shared" ref="AL11" si="70">IF(AL12+AM12=0,"",IF(AL12=4,3,IF(AL12=3,1,0)))</f>
        <v>3</v>
      </c>
      <c r="AM11" s="138"/>
      <c r="AN11" s="137">
        <f t="shared" ref="AN11" si="71">IF(AN12+AO12=0,"",IF(AN12=4,3,IF(AN12=3,1,0)))</f>
        <v>0</v>
      </c>
      <c r="AO11" s="138"/>
      <c r="AP11" s="137">
        <f t="shared" ref="AP11" si="72">IF(AP12+AQ12=0,"",IF(AP12=4,3,IF(AP12=3,1,0)))</f>
        <v>1</v>
      </c>
      <c r="AQ11" s="138"/>
      <c r="AR11" s="137">
        <f t="shared" ref="AR11" si="73">IF(AR12+AS12=0,"",IF(AR12=4,3,IF(AR12=3,1,0)))</f>
        <v>0</v>
      </c>
      <c r="AS11" s="138"/>
      <c r="AT11" s="137">
        <f t="shared" ref="AT11" si="74">IF(AT12+AU12=0,"",IF(AT12=4,3,IF(AT12=3,1,0)))</f>
        <v>1</v>
      </c>
      <c r="AU11" s="138"/>
      <c r="AV11" s="137">
        <f t="shared" ref="AV11" si="75">IF(AV12+AW12=0,"",IF(AV12=4,3,IF(AV12=3,1,0)))</f>
        <v>0</v>
      </c>
      <c r="AW11" s="138"/>
      <c r="AX11" s="137">
        <f t="shared" ref="AX11" si="76">IF(AX12+AY12=0,"",IF(AX12=4,3,IF(AX12=3,1,0)))</f>
        <v>3</v>
      </c>
      <c r="AY11" s="138"/>
      <c r="AZ11" s="137">
        <f t="shared" ref="AZ11" si="77">IF(AZ12+BA12=0,"",IF(AZ12=4,3,IF(AZ12=3,1,0)))</f>
        <v>3</v>
      </c>
      <c r="BA11" s="138"/>
      <c r="BB11" s="137">
        <f t="shared" ref="BB11" si="78">IF(BB12+BC12=0,"",IF(BB12=4,3,IF(BB12=3,1,0)))</f>
        <v>0</v>
      </c>
      <c r="BC11" s="138"/>
      <c r="BD11" s="137">
        <f t="shared" ref="BD11" si="79">IF(BD12+BE12=0,"",IF(BD12=4,3,IF(BD12=3,1,0)))</f>
        <v>0</v>
      </c>
      <c r="BE11" s="138"/>
      <c r="BF11" s="137">
        <f t="shared" ref="BF11" si="80">IF(BF12+BG12=0,"",IF(BF12=4,3,IF(BF12=3,1,0)))</f>
        <v>0</v>
      </c>
      <c r="BG11" s="138"/>
      <c r="BH11" s="137">
        <f t="shared" ref="BH11" si="81">IF(BH12+BI12=0,"",IF(BH12=4,3,IF(BH12=3,1,0)))</f>
        <v>1</v>
      </c>
      <c r="BI11" s="138"/>
      <c r="BJ11" s="137">
        <f t="shared" ref="BJ11" si="82">IF(BJ12+BK12=0,"",IF(BJ12=4,3,IF(BJ12=3,1,0)))</f>
        <v>1</v>
      </c>
      <c r="BK11" s="138"/>
      <c r="BL11" s="137">
        <f t="shared" ref="BL11" si="83">IF(BL12+BM12=0,"",IF(BL12=4,3,IF(BL12=3,1,0)))</f>
        <v>1</v>
      </c>
      <c r="BM11" s="138"/>
      <c r="BN11" s="137">
        <f t="shared" ref="BN11" si="84">IF(BN12+BO12=0,"",IF(BN12=4,3,IF(BN12=3,1,0)))</f>
        <v>1</v>
      </c>
      <c r="BO11" s="138"/>
      <c r="BP11" s="137">
        <f t="shared" ref="BP11" si="85">IF(BP12+BQ12=0,"",IF(BP12=4,3,IF(BP12=3,1,0)))</f>
        <v>1</v>
      </c>
      <c r="BQ11" s="138"/>
      <c r="BR11" s="157">
        <f>SUM(BR12/BS12)</f>
        <v>0.84810126582278478</v>
      </c>
      <c r="BS11" s="158"/>
      <c r="BT11" s="159"/>
      <c r="BV11" s="161">
        <f>IF($N9=1,$K9/2)+IF($N9=0,$K9)</f>
        <v>22</v>
      </c>
      <c r="BW11" s="133">
        <f>IF($P11=1,$K11/2)+IF($P11=0,$K11)</f>
        <v>31</v>
      </c>
      <c r="BX11" s="133"/>
      <c r="BY11" s="133">
        <f>IF($T11=1,$K11/2)+IF($T11=0,$K11)</f>
        <v>0</v>
      </c>
      <c r="BZ11" s="133">
        <f>IF($V11=1,$K11/2)+IF($V11=0,$K11)</f>
        <v>15.5</v>
      </c>
      <c r="CA11" s="133">
        <f>IF($X11=1,$K11/2)+IF($X11=0,$K11)</f>
        <v>0</v>
      </c>
      <c r="CB11" s="133">
        <f>IF($Z11=1,$K11/2)+IF($Z11=0,$K11)</f>
        <v>15.5</v>
      </c>
      <c r="CC11" s="133">
        <f>IF($AB11=1,$K11/2)+IF($AB11=0,$K11)</f>
        <v>15.5</v>
      </c>
      <c r="CD11" s="133">
        <f>IF($AD11=1,$K11/2)+IF($AD11=0,$K11)</f>
        <v>31</v>
      </c>
      <c r="CE11" s="133">
        <f>IF($AF11=1,$K11/2)+IF($AF11=0,$K11)</f>
        <v>31</v>
      </c>
      <c r="CF11" s="133">
        <f>IF($AH11=1,$K11/2)+IF($AH11=0,$K11)</f>
        <v>0</v>
      </c>
      <c r="CG11" s="133">
        <f>IF($AJ11=1,$K11/2)+IF($AJ11=0,$K11)</f>
        <v>31</v>
      </c>
      <c r="CH11" s="133">
        <f>IF($AL11=1,$K11/2)+IF($AL11=0,$K11)</f>
        <v>0</v>
      </c>
      <c r="CI11" s="133">
        <f>IF($AN11=1,$K11/2)+IF($AN11=0,$K11)</f>
        <v>31</v>
      </c>
      <c r="CJ11" s="133">
        <f>IF($AP11=1,$K11/2)+IF($AP11=0,$K11)</f>
        <v>15.5</v>
      </c>
      <c r="CK11" s="133">
        <f>IF($AR11=1,$K11/2)+IF($AR11=0,$K11)</f>
        <v>31</v>
      </c>
      <c r="CL11" s="133">
        <f>IF($AT11=1,$K11/2)+IF($AT11=0,$K11)</f>
        <v>15.5</v>
      </c>
      <c r="CM11" s="133">
        <f>IF($AV11=1,$K11/2)+IF($AV11=0,$K11)</f>
        <v>31</v>
      </c>
      <c r="CN11" s="133">
        <f>IF($AX11=1,$K11/2)+IF($AX11=0,$K11)</f>
        <v>0</v>
      </c>
      <c r="CO11" s="133">
        <f>IF($AZ11=1,$K11/2)+IF($AZ11=0,$K11)</f>
        <v>0</v>
      </c>
      <c r="CP11" s="133">
        <f>IF($BB11=1,$K11/2)+IF($BB11=0,$K11)</f>
        <v>31</v>
      </c>
      <c r="CQ11" s="133">
        <f>IF($BD11=1,$K11/2)+IF($BD11=0,$K11)</f>
        <v>31</v>
      </c>
      <c r="CR11" s="133">
        <f>IF($BF11=1,$K11/2)+IF($BF11=0,$K11)</f>
        <v>31</v>
      </c>
      <c r="CS11" s="133">
        <f>IF($BH11=1,$K11/2)+IF($BH11=0,$K11)</f>
        <v>15.5</v>
      </c>
      <c r="CT11" s="133">
        <f>IF($BJ11=1,$K11/2)+IF($BJ11=0,$K11)</f>
        <v>15.5</v>
      </c>
      <c r="CU11" s="133">
        <f>IF($BL11=1,$K11/2)+IF($BL11=0,$K11)</f>
        <v>15.5</v>
      </c>
      <c r="CV11" s="133">
        <f>IF($BN11=1,$K11/2)+IF($BN11=0,$K11)</f>
        <v>15.5</v>
      </c>
      <c r="CW11" s="133">
        <f>IF($BP11=1,$K11/2)+IF($BP11=0,$K11)</f>
        <v>15.5</v>
      </c>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row>
    <row r="12" spans="1:184" ht="11.25" customHeight="1" x14ac:dyDescent="0.25">
      <c r="A12" s="175"/>
      <c r="B12" s="170"/>
      <c r="C12" s="170"/>
      <c r="D12" s="173"/>
      <c r="E12" s="167"/>
      <c r="F12" s="167"/>
      <c r="G12" s="167"/>
      <c r="H12" s="162"/>
      <c r="I12" s="164"/>
      <c r="J12" s="174"/>
      <c r="K12" s="166"/>
      <c r="L12" s="167"/>
      <c r="M12" s="163"/>
      <c r="N12" s="42">
        <v>4</v>
      </c>
      <c r="O12" s="43">
        <v>1</v>
      </c>
      <c r="P12" s="23">
        <v>1</v>
      </c>
      <c r="Q12" s="24">
        <v>4</v>
      </c>
      <c r="R12" s="44"/>
      <c r="S12" s="45"/>
      <c r="T12" s="23">
        <v>4</v>
      </c>
      <c r="U12" s="24">
        <v>2</v>
      </c>
      <c r="V12" s="23">
        <v>3</v>
      </c>
      <c r="W12" s="24">
        <v>3</v>
      </c>
      <c r="X12" s="23">
        <v>4</v>
      </c>
      <c r="Y12" s="24">
        <v>1</v>
      </c>
      <c r="Z12" s="23">
        <v>3</v>
      </c>
      <c r="AA12" s="24">
        <v>3</v>
      </c>
      <c r="AB12" s="23">
        <v>3</v>
      </c>
      <c r="AC12" s="24">
        <v>3</v>
      </c>
      <c r="AD12" s="23">
        <v>1</v>
      </c>
      <c r="AE12" s="24">
        <v>4</v>
      </c>
      <c r="AF12" s="23">
        <v>0</v>
      </c>
      <c r="AG12" s="24">
        <v>4</v>
      </c>
      <c r="AH12" s="23">
        <v>4</v>
      </c>
      <c r="AI12" s="24">
        <v>1</v>
      </c>
      <c r="AJ12" s="23">
        <v>1</v>
      </c>
      <c r="AK12" s="24">
        <v>4</v>
      </c>
      <c r="AL12" s="25">
        <v>4</v>
      </c>
      <c r="AM12" s="26">
        <v>2</v>
      </c>
      <c r="AN12" s="25">
        <v>2</v>
      </c>
      <c r="AO12" s="26">
        <v>4</v>
      </c>
      <c r="AP12" s="25">
        <v>3</v>
      </c>
      <c r="AQ12" s="26">
        <v>3</v>
      </c>
      <c r="AR12" s="25">
        <v>1</v>
      </c>
      <c r="AS12" s="26">
        <v>4</v>
      </c>
      <c r="AT12" s="25">
        <v>3</v>
      </c>
      <c r="AU12" s="26">
        <v>3</v>
      </c>
      <c r="AV12" s="25">
        <v>1</v>
      </c>
      <c r="AW12" s="26">
        <v>4</v>
      </c>
      <c r="AX12" s="23">
        <v>4</v>
      </c>
      <c r="AY12" s="24">
        <v>1</v>
      </c>
      <c r="AZ12" s="23">
        <v>4</v>
      </c>
      <c r="BA12" s="24">
        <v>1</v>
      </c>
      <c r="BB12" s="23">
        <v>1</v>
      </c>
      <c r="BC12" s="24">
        <v>4</v>
      </c>
      <c r="BD12" s="23">
        <v>0</v>
      </c>
      <c r="BE12" s="24">
        <v>4</v>
      </c>
      <c r="BF12" s="23">
        <v>1</v>
      </c>
      <c r="BG12" s="24">
        <v>4</v>
      </c>
      <c r="BH12" s="25">
        <v>3</v>
      </c>
      <c r="BI12" s="26">
        <v>3</v>
      </c>
      <c r="BJ12" s="25">
        <v>3</v>
      </c>
      <c r="BK12" s="26">
        <v>3</v>
      </c>
      <c r="BL12" s="25">
        <v>3</v>
      </c>
      <c r="BM12" s="26">
        <v>3</v>
      </c>
      <c r="BN12" s="25">
        <v>3</v>
      </c>
      <c r="BO12" s="26">
        <v>3</v>
      </c>
      <c r="BP12" s="25">
        <v>3</v>
      </c>
      <c r="BQ12" s="26">
        <v>3</v>
      </c>
      <c r="BR12" s="27">
        <f>SUM($BP12,$BN12,$BL12,$BJ12,$BH12,$BF12,$BD12,$BB12,$AZ12,$AX12,$AV12,$AT12,$AR12,$AP12,$AN12,$AL12,$AJ12,$AH12,$AF12,$AD12,$AB12,$Z12,$X12,$V12,$T12,$R12,$P12,$N12,)</f>
        <v>67</v>
      </c>
      <c r="BS12" s="28">
        <f>SUM($BQ12,$BO12,$BM12,$BK12,$BI12,$BG12,$BE12,$BC12,$BA12,$AY12,$AW12,$AU12,$AS12,$AQ12,$AO12,$AM12,$AK12,$AI12,$AG12,$AE12,$AC12,$AA12,$Y12,$W12,$U12,$S12,$Q12,$O12,)</f>
        <v>79</v>
      </c>
      <c r="BT12" s="160"/>
      <c r="BV12" s="161"/>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row>
    <row r="13" spans="1:184" ht="13.5" customHeight="1" x14ac:dyDescent="0.25">
      <c r="A13" s="182">
        <v>4</v>
      </c>
      <c r="B13" s="170" t="s">
        <v>26</v>
      </c>
      <c r="C13" s="170" t="s">
        <v>27</v>
      </c>
      <c r="D13" s="172"/>
      <c r="E13" s="167">
        <f t="shared" ref="E13" si="86">F13+G13</f>
        <v>1169.22</v>
      </c>
      <c r="F13" s="167">
        <f t="shared" ref="F13" si="87">IF(I13&gt;150,IF(H13&gt;=65,0,SUM(K13-(COUNT(N13:BQ13))*3*(15+50)%)*10),IF(I13&lt;-150,IF((K13-(COUNT(N13:BQ13))*3*((G13-L13)/10+50)%)*10&lt;1,0,SUM(K13-(COUNT(N13:BQ13))*3*((G13-L13)/10+50)%)*10),SUM(K13-(COUNT(N13:BQ13))*3*((G13-L13)/10+50)%)*10))</f>
        <v>-101.77999999999997</v>
      </c>
      <c r="G13" s="167">
        <v>1271</v>
      </c>
      <c r="H13" s="162">
        <f t="shared" ref="H13" si="88">IF(COUNT(N13:BQ13)=0,0,K13/((COUNT(N13:BQ13))*3)%)</f>
        <v>30.864197530864196</v>
      </c>
      <c r="I13" s="163">
        <f t="shared" ref="I13" si="89">G13-L13</f>
        <v>-65.703703703703695</v>
      </c>
      <c r="J13" s="165">
        <v>26</v>
      </c>
      <c r="K13" s="166">
        <f>SUM(N13:BQ13)</f>
        <v>25</v>
      </c>
      <c r="L13" s="167">
        <f t="shared" ref="L13" si="90">(SUM($G$7:$G$62)-G13)/(COUNT($G$7:$G$62)-1)</f>
        <v>1336.7037037037037</v>
      </c>
      <c r="M13" s="163">
        <f>BY63</f>
        <v>350</v>
      </c>
      <c r="N13" s="187">
        <f t="shared" ref="N13" si="91">IF(N14+O14=0,"",IF(N14=4,3,IF(N14=3,1,0)))</f>
        <v>1</v>
      </c>
      <c r="O13" s="188"/>
      <c r="P13" s="137">
        <f t="shared" ref="P13" si="92">IF(P14+Q14=0,"",IF(P14=4,3,IF(P14=3,1,0)))</f>
        <v>1</v>
      </c>
      <c r="Q13" s="138"/>
      <c r="R13" s="137">
        <f t="shared" ref="R13" si="93">IF(R14+S14=0,"",IF(R14=4,3,IF(R14=3,1,0)))</f>
        <v>0</v>
      </c>
      <c r="S13" s="138"/>
      <c r="T13" s="40"/>
      <c r="U13" s="41"/>
      <c r="V13" s="137">
        <f t="shared" ref="V13" si="94">IF(V14+W14=0,"",IF(V14=4,3,IF(V14=3,1,0)))</f>
        <v>0</v>
      </c>
      <c r="W13" s="138"/>
      <c r="X13" s="137">
        <f t="shared" ref="X13" si="95">IF(X14+Y14=0,"",IF(X14=4,3,IF(X14=3,1,0)))</f>
        <v>0</v>
      </c>
      <c r="Y13" s="138"/>
      <c r="Z13" s="137">
        <f t="shared" ref="Z13" si="96">IF(Z14+AA14=0,"",IF(Z14=4,3,IF(Z14=3,1,0)))</f>
        <v>1</v>
      </c>
      <c r="AA13" s="138"/>
      <c r="AB13" s="137">
        <f t="shared" ref="AB13" si="97">IF(AB14+AC14=0,"",IF(AB14=4,3,IF(AB14=3,1,0)))</f>
        <v>3</v>
      </c>
      <c r="AC13" s="138"/>
      <c r="AD13" s="137">
        <f t="shared" ref="AD13" si="98">IF(AD14+AE14=0,"",IF(AD14=4,3,IF(AD14=3,1,0)))</f>
        <v>3</v>
      </c>
      <c r="AE13" s="138"/>
      <c r="AF13" s="137">
        <f t="shared" ref="AF13" si="99">IF(AF14+AG14=0,"",IF(AF14=4,3,IF(AF14=3,1,0)))</f>
        <v>1</v>
      </c>
      <c r="AG13" s="138"/>
      <c r="AH13" s="137">
        <f t="shared" ref="AH13" si="100">IF(AH14+AI14=0,"",IF(AH14=4,3,IF(AH14=3,1,0)))</f>
        <v>0</v>
      </c>
      <c r="AI13" s="138"/>
      <c r="AJ13" s="137">
        <f t="shared" ref="AJ13" si="101">IF(AJ14+AK14=0,"",IF(AJ14=4,3,IF(AJ14=3,1,0)))</f>
        <v>1</v>
      </c>
      <c r="AK13" s="138"/>
      <c r="AL13" s="137">
        <f t="shared" ref="AL13" si="102">IF(AL14+AM14=0,"",IF(AL14=4,3,IF(AL14=3,1,0)))</f>
        <v>0</v>
      </c>
      <c r="AM13" s="138"/>
      <c r="AN13" s="137">
        <f t="shared" ref="AN13" si="103">IF(AN14+AO14=0,"",IF(AN14=4,3,IF(AN14=3,1,0)))</f>
        <v>0</v>
      </c>
      <c r="AO13" s="138"/>
      <c r="AP13" s="137">
        <f t="shared" ref="AP13" si="104">IF(AP14+AQ14=0,"",IF(AP14=4,3,IF(AP14=3,1,0)))</f>
        <v>0</v>
      </c>
      <c r="AQ13" s="138"/>
      <c r="AR13" s="137">
        <f t="shared" ref="AR13" si="105">IF(AR14+AS14=0,"",IF(AR14=4,3,IF(AR14=3,1,0)))</f>
        <v>0</v>
      </c>
      <c r="AS13" s="138"/>
      <c r="AT13" s="137">
        <f t="shared" ref="AT13" si="106">IF(AT14+AU14=0,"",IF(AT14=4,3,IF(AT14=3,1,0)))</f>
        <v>3</v>
      </c>
      <c r="AU13" s="138"/>
      <c r="AV13" s="137">
        <f t="shared" ref="AV13" si="107">IF(AV14+AW14=0,"",IF(AV14=4,3,IF(AV14=3,1,0)))</f>
        <v>0</v>
      </c>
      <c r="AW13" s="138"/>
      <c r="AX13" s="137">
        <f t="shared" ref="AX13" si="108">IF(AX14+AY14=0,"",IF(AX14=4,3,IF(AX14=3,1,0)))</f>
        <v>0</v>
      </c>
      <c r="AY13" s="138"/>
      <c r="AZ13" s="137">
        <f t="shared" ref="AZ13" si="109">IF(AZ14+BA14=0,"",IF(AZ14=4,3,IF(AZ14=3,1,0)))</f>
        <v>0</v>
      </c>
      <c r="BA13" s="138"/>
      <c r="BB13" s="137">
        <f t="shared" ref="BB13" si="110">IF(BB14+BC14=0,"",IF(BB14=4,3,IF(BB14=3,1,0)))</f>
        <v>3</v>
      </c>
      <c r="BC13" s="138"/>
      <c r="BD13" s="137">
        <f t="shared" ref="BD13" si="111">IF(BD14+BE14=0,"",IF(BD14=4,3,IF(BD14=3,1,0)))</f>
        <v>0</v>
      </c>
      <c r="BE13" s="138"/>
      <c r="BF13" s="137">
        <f t="shared" ref="BF13" si="112">IF(BF14+BG14=0,"",IF(BF14=4,3,IF(BF14=3,1,0)))</f>
        <v>3</v>
      </c>
      <c r="BG13" s="138"/>
      <c r="BH13" s="137">
        <f t="shared" ref="BH13" si="113">IF(BH14+BI14=0,"",IF(BH14=4,3,IF(BH14=3,1,0)))</f>
        <v>0</v>
      </c>
      <c r="BI13" s="138"/>
      <c r="BJ13" s="137">
        <f t="shared" ref="BJ13" si="114">IF(BJ14+BK14=0,"",IF(BJ14=4,3,IF(BJ14=3,1,0)))</f>
        <v>1</v>
      </c>
      <c r="BK13" s="138"/>
      <c r="BL13" s="137">
        <f t="shared" ref="BL13" si="115">IF(BL14+BM14=0,"",IF(BL14=4,3,IF(BL14=3,1,0)))</f>
        <v>0</v>
      </c>
      <c r="BM13" s="138"/>
      <c r="BN13" s="137">
        <f>IF(BN14+BO14=0,"",IF(BN14=4,3,IF(BN14=3,1,0)))</f>
        <v>1</v>
      </c>
      <c r="BO13" s="138"/>
      <c r="BP13" s="137">
        <f>IF(BP14+BQ14=0,"",IF(BP14=4,3,IF(BP14=3,1,0)))</f>
        <v>3</v>
      </c>
      <c r="BQ13" s="138"/>
      <c r="BR13" s="157">
        <f>SUM(BR14/BS14)</f>
        <v>0.72941176470588232</v>
      </c>
      <c r="BS13" s="158"/>
      <c r="BT13" s="159"/>
      <c r="BV13" s="161">
        <f>IF($N11=1,$K11/2)+IF($N11=0,$K11)</f>
        <v>0</v>
      </c>
      <c r="BW13" s="133">
        <f>IF($P13=1,$K13/2)+IF($P13=0,$K13)</f>
        <v>12.5</v>
      </c>
      <c r="BX13" s="133">
        <f>IF($R13=1,$K13/2)+IF($R13=0,$K13)</f>
        <v>25</v>
      </c>
      <c r="BY13" s="133"/>
      <c r="BZ13" s="133">
        <f>IF($V13=1,$K13/2)+IF($V13=0,$K13)</f>
        <v>25</v>
      </c>
      <c r="CA13" s="133">
        <f>IF($X13=1,$K13/2)+IF($X13=0,$K13)</f>
        <v>25</v>
      </c>
      <c r="CB13" s="133">
        <f>IF($Z13=1,$K13/2)+IF($Z13=0,$K13)</f>
        <v>12.5</v>
      </c>
      <c r="CC13" s="133">
        <f>IF($AB13=1,$K13/2)+IF($AB13=0,$K13)</f>
        <v>0</v>
      </c>
      <c r="CD13" s="133">
        <f>IF($AD13=1,$K13/2)+IF($AD13=0,$K13)</f>
        <v>0</v>
      </c>
      <c r="CE13" s="133">
        <f>IF($AF13=1,$K13/2)+IF($AF13=0,$K13)</f>
        <v>12.5</v>
      </c>
      <c r="CF13" s="133">
        <f>IF($AH13=1,$K13/2)+IF($AH13=0,$K13)</f>
        <v>25</v>
      </c>
      <c r="CG13" s="133">
        <f>IF($AJ13=1,$K13/2)+IF($AJ13=0,$K13)</f>
        <v>12.5</v>
      </c>
      <c r="CH13" s="133">
        <f>IF($AL13=1,$K13/2)+IF($AL13=0,$K13)</f>
        <v>25</v>
      </c>
      <c r="CI13" s="133">
        <f>IF($AN13=1,$K13/2)+IF($AN13=0,$K13)</f>
        <v>25</v>
      </c>
      <c r="CJ13" s="133">
        <f>IF($AP13=1,$K13/2)+IF($AP13=0,$K13)</f>
        <v>25</v>
      </c>
      <c r="CK13" s="133">
        <f>IF($AR13=1,$K13/2)+IF($AR13=0,$K13)</f>
        <v>25</v>
      </c>
      <c r="CL13" s="133">
        <f>IF($AT13=1,$K13/2)+IF($AT13=0,$K13)</f>
        <v>0</v>
      </c>
      <c r="CM13" s="133">
        <f>IF($AV13=1,$K13/2)+IF($AV13=0,$K13)</f>
        <v>25</v>
      </c>
      <c r="CN13" s="133">
        <f>IF($AX13=1,$K13/2)+IF($AX13=0,$K13)</f>
        <v>25</v>
      </c>
      <c r="CO13" s="133">
        <f>IF($AZ13=1,$K13/2)+IF($AZ13=0,$K13)</f>
        <v>25</v>
      </c>
      <c r="CP13" s="133">
        <f>IF($BB13=1,$K13/2)+IF($BB13=0,$K13)</f>
        <v>0</v>
      </c>
      <c r="CQ13" s="133">
        <f>IF($BD13=1,$K13/2)+IF($BD13=0,$K13)</f>
        <v>25</v>
      </c>
      <c r="CR13" s="133">
        <f>IF($BF13=1,$K13/2)+IF($BF13=0,$K13)</f>
        <v>0</v>
      </c>
      <c r="CS13" s="133">
        <f>IF($BH13=1,$K13/2)+IF($BH13=0,$K13)</f>
        <v>25</v>
      </c>
      <c r="CT13" s="133">
        <f>IF($BJ13=1,$K13/2)+IF($BJ13=0,$K13)</f>
        <v>12.5</v>
      </c>
      <c r="CU13" s="133">
        <f>IF($BL13=1,$K13/2)+IF($BL13=0,$K13)</f>
        <v>25</v>
      </c>
      <c r="CV13" s="133">
        <f>IF($BN13=1,$K13/2)+IF($BN13=0,$K13)</f>
        <v>12.5</v>
      </c>
      <c r="CW13" s="133">
        <f>IF($BP13=1,$K13/2)+IF($BP13=0,$K13)</f>
        <v>0</v>
      </c>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row>
    <row r="14" spans="1:184" ht="11.25" customHeight="1" x14ac:dyDescent="0.25">
      <c r="A14" s="183"/>
      <c r="B14" s="170"/>
      <c r="C14" s="170"/>
      <c r="D14" s="173"/>
      <c r="E14" s="167"/>
      <c r="F14" s="167"/>
      <c r="G14" s="167"/>
      <c r="H14" s="162"/>
      <c r="I14" s="164"/>
      <c r="J14" s="165"/>
      <c r="K14" s="166"/>
      <c r="L14" s="167"/>
      <c r="M14" s="163"/>
      <c r="N14" s="42">
        <v>3</v>
      </c>
      <c r="O14" s="43">
        <v>3</v>
      </c>
      <c r="P14" s="23">
        <v>3</v>
      </c>
      <c r="Q14" s="24">
        <v>3</v>
      </c>
      <c r="R14" s="23">
        <v>2</v>
      </c>
      <c r="S14" s="24">
        <v>4</v>
      </c>
      <c r="T14" s="44"/>
      <c r="U14" s="45"/>
      <c r="V14" s="23">
        <v>2</v>
      </c>
      <c r="W14" s="24">
        <v>4</v>
      </c>
      <c r="X14" s="23">
        <v>1</v>
      </c>
      <c r="Y14" s="24">
        <v>4</v>
      </c>
      <c r="Z14" s="23">
        <v>3</v>
      </c>
      <c r="AA14" s="24">
        <v>3</v>
      </c>
      <c r="AB14" s="23">
        <v>4</v>
      </c>
      <c r="AC14" s="24">
        <v>1</v>
      </c>
      <c r="AD14" s="23">
        <v>4</v>
      </c>
      <c r="AE14" s="24">
        <v>2</v>
      </c>
      <c r="AF14" s="23">
        <v>3</v>
      </c>
      <c r="AG14" s="24">
        <v>3</v>
      </c>
      <c r="AH14" s="23">
        <v>1</v>
      </c>
      <c r="AI14" s="24">
        <v>4</v>
      </c>
      <c r="AJ14" s="23">
        <v>3</v>
      </c>
      <c r="AK14" s="24">
        <v>3</v>
      </c>
      <c r="AL14" s="23">
        <v>0</v>
      </c>
      <c r="AM14" s="24">
        <v>4</v>
      </c>
      <c r="AN14" s="25">
        <v>2</v>
      </c>
      <c r="AO14" s="26">
        <v>4</v>
      </c>
      <c r="AP14" s="25">
        <v>2</v>
      </c>
      <c r="AQ14" s="26">
        <v>4</v>
      </c>
      <c r="AR14" s="25">
        <v>2</v>
      </c>
      <c r="AS14" s="26">
        <v>4</v>
      </c>
      <c r="AT14" s="25">
        <v>4</v>
      </c>
      <c r="AU14" s="26">
        <v>1</v>
      </c>
      <c r="AV14" s="25">
        <v>1</v>
      </c>
      <c r="AW14" s="26">
        <v>4</v>
      </c>
      <c r="AX14" s="23">
        <v>1</v>
      </c>
      <c r="AY14" s="24">
        <v>4</v>
      </c>
      <c r="AZ14" s="23">
        <v>0</v>
      </c>
      <c r="BA14" s="24">
        <v>4</v>
      </c>
      <c r="BB14" s="23">
        <v>4</v>
      </c>
      <c r="BC14" s="24">
        <v>1</v>
      </c>
      <c r="BD14" s="23">
        <v>2</v>
      </c>
      <c r="BE14" s="24">
        <v>4</v>
      </c>
      <c r="BF14" s="23">
        <v>4</v>
      </c>
      <c r="BG14" s="24">
        <v>1</v>
      </c>
      <c r="BH14" s="25">
        <v>0</v>
      </c>
      <c r="BI14" s="26">
        <v>4</v>
      </c>
      <c r="BJ14" s="25">
        <v>3</v>
      </c>
      <c r="BK14" s="26">
        <v>3</v>
      </c>
      <c r="BL14" s="25">
        <v>1</v>
      </c>
      <c r="BM14" s="26">
        <v>4</v>
      </c>
      <c r="BN14" s="25">
        <v>3</v>
      </c>
      <c r="BO14" s="26">
        <v>3</v>
      </c>
      <c r="BP14" s="25">
        <v>4</v>
      </c>
      <c r="BQ14" s="26">
        <v>2</v>
      </c>
      <c r="BR14" s="27">
        <f>SUM($BP14,$BN14,$BL14,$BJ14,$BH14,$BF14,$BD14,$BB14,$AZ14,$AX14,$AV14,$AT14,$AR14,$AP14,$AN14,$AL14,$AJ14,$AH14,$AF14,$AD14,$AB14,$Z14,$X14,$V14,$T14,$R14,$P14,$N14,)</f>
        <v>62</v>
      </c>
      <c r="BS14" s="28">
        <f>SUM($BQ14,$BO14,$BM14,$BK14,$BI14,$BG14,$BE14,$BC14,$BA14,$AY14,$AW14,$AU14,$AS14,$AQ14,$AO14,$AM14,$AK14,$AI14,$AG14,$AE14,$AC14,$AA14,$Y14,$W14,$U14,$S14,$Q14,$O14,)</f>
        <v>85</v>
      </c>
      <c r="BT14" s="160"/>
      <c r="BV14" s="161"/>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row>
    <row r="15" spans="1:184" ht="13.5" customHeight="1" x14ac:dyDescent="0.25">
      <c r="A15" s="168">
        <v>5</v>
      </c>
      <c r="B15" s="170" t="s">
        <v>28</v>
      </c>
      <c r="C15" s="170" t="s">
        <v>29</v>
      </c>
      <c r="D15" s="172"/>
      <c r="E15" s="167">
        <f t="shared" ref="E15" si="116">F15+G15</f>
        <v>1170.58</v>
      </c>
      <c r="F15" s="167">
        <f t="shared" ref="F15" si="117">IF(I15&gt;150,IF(H15&gt;=65,0,SUM(K15-(COUNT(N15:BQ15))*3*(15+50)%)*10),IF(I15&lt;-150,IF((K15-(COUNT(N15:BQ15))*3*((G15-L15)/10+50)%)*10&lt;1,0,SUM(K15-(COUNT(N15:BQ15))*3*((G15-L15)/10+50)%)*10),SUM(K15-(COUNT(N15:BQ15))*3*((G15-L15)/10+50)%)*10))</f>
        <v>-46.419999999999995</v>
      </c>
      <c r="G15" s="167">
        <v>1217</v>
      </c>
      <c r="H15" s="162">
        <f t="shared" ref="H15" si="118">IF(COUNT(N15:BQ15)=0,0,K15/((COUNT(N15:BQ15))*3)%)</f>
        <v>32.098765432098766</v>
      </c>
      <c r="I15" s="163">
        <f t="shared" ref="I15" si="119">G15-L15</f>
        <v>-121.7037037037037</v>
      </c>
      <c r="J15" s="165">
        <v>25</v>
      </c>
      <c r="K15" s="166">
        <f>SUM(N15:BQ15)</f>
        <v>26</v>
      </c>
      <c r="L15" s="167">
        <f t="shared" ref="L15" si="120">(SUM($G$7:$G$62)-G15)/(COUNT($G$7:$G$62)-1)</f>
        <v>1338.7037037037037</v>
      </c>
      <c r="M15" s="163">
        <f>BZ63</f>
        <v>374.5</v>
      </c>
      <c r="N15" s="187">
        <f t="shared" ref="N15" si="121">IF(N16+O16=0,"",IF(N16=4,3,IF(N16=3,1,0)))</f>
        <v>3</v>
      </c>
      <c r="O15" s="188"/>
      <c r="P15" s="137">
        <f t="shared" ref="P15" si="122">IF(P16+Q16=0,"",IF(P16=4,3,IF(P16=3,1,0)))</f>
        <v>0</v>
      </c>
      <c r="Q15" s="138"/>
      <c r="R15" s="137">
        <f t="shared" ref="R15" si="123">IF(R16+S16=0,"",IF(R16=4,3,IF(R16=3,1,0)))</f>
        <v>1</v>
      </c>
      <c r="S15" s="138"/>
      <c r="T15" s="137">
        <f t="shared" ref="T15" si="124">IF(T16+U16=0,"",IF(T16=4,3,IF(T16=3,1,0)))</f>
        <v>3</v>
      </c>
      <c r="U15" s="138"/>
      <c r="V15" s="40"/>
      <c r="W15" s="41"/>
      <c r="X15" s="137">
        <f t="shared" ref="X15" si="125">IF(X16+Y16=0,"",IF(X16=4,3,IF(X16=3,1,0)))</f>
        <v>0</v>
      </c>
      <c r="Y15" s="138"/>
      <c r="Z15" s="137">
        <f t="shared" ref="Z15" si="126">IF(Z16+AA16=0,"",IF(Z16=4,3,IF(Z16=3,1,0)))</f>
        <v>3</v>
      </c>
      <c r="AA15" s="138"/>
      <c r="AB15" s="137">
        <f t="shared" ref="AB15" si="127">IF(AB16+AC16=0,"",IF(AB16=4,3,IF(AB16=3,1,0)))</f>
        <v>0</v>
      </c>
      <c r="AC15" s="138"/>
      <c r="AD15" s="137">
        <f t="shared" ref="AD15" si="128">IF(AD16+AE16=0,"",IF(AD16=4,3,IF(AD16=3,1,0)))</f>
        <v>1</v>
      </c>
      <c r="AE15" s="138"/>
      <c r="AF15" s="137">
        <f t="shared" ref="AF15" si="129">IF(AF16+AG16=0,"",IF(AF16=4,3,IF(AF16=3,1,0)))</f>
        <v>1</v>
      </c>
      <c r="AG15" s="138"/>
      <c r="AH15" s="137">
        <f t="shared" ref="AH15" si="130">IF(AH16+AI16=0,"",IF(AH16=4,3,IF(AH16=3,1,0)))</f>
        <v>3</v>
      </c>
      <c r="AI15" s="138"/>
      <c r="AJ15" s="137">
        <f t="shared" ref="AJ15" si="131">IF(AJ16+AK16=0,"",IF(AJ16=4,3,IF(AJ16=3,1,0)))</f>
        <v>1</v>
      </c>
      <c r="AK15" s="138"/>
      <c r="AL15" s="137">
        <f t="shared" ref="AL15" si="132">IF(AL16+AM16=0,"",IF(AL16=4,3,IF(AL16=3,1,0)))</f>
        <v>0</v>
      </c>
      <c r="AM15" s="138"/>
      <c r="AN15" s="137">
        <f t="shared" ref="AN15" si="133">IF(AN16+AO16=0,"",IF(AN16=4,3,IF(AN16=3,1,0)))</f>
        <v>0</v>
      </c>
      <c r="AO15" s="138"/>
      <c r="AP15" s="137">
        <f t="shared" ref="AP15" si="134">IF(AP16+AQ16=0,"",IF(AP16=4,3,IF(AP16=3,1,0)))</f>
        <v>0</v>
      </c>
      <c r="AQ15" s="138"/>
      <c r="AR15" s="137">
        <f t="shared" ref="AR15" si="135">IF(AR16+AS16=0,"",IF(AR16=4,3,IF(AR16=3,1,0)))</f>
        <v>1</v>
      </c>
      <c r="AS15" s="138"/>
      <c r="AT15" s="137">
        <f t="shared" ref="AT15" si="136">IF(AT16+AU16=0,"",IF(AT16=4,3,IF(AT16=3,1,0)))</f>
        <v>1</v>
      </c>
      <c r="AU15" s="138"/>
      <c r="AV15" s="137">
        <f t="shared" ref="AV15" si="137">IF(AV16+AW16=0,"",IF(AV16=4,3,IF(AV16=3,1,0)))</f>
        <v>0</v>
      </c>
      <c r="AW15" s="138"/>
      <c r="AX15" s="137">
        <f t="shared" ref="AX15" si="138">IF(AX16+AY16=0,"",IF(AX16=4,3,IF(AX16=3,1,0)))</f>
        <v>1</v>
      </c>
      <c r="AY15" s="138"/>
      <c r="AZ15" s="137">
        <f t="shared" ref="AZ15" si="139">IF(AZ16+BA16=0,"",IF(AZ16=4,3,IF(AZ16=3,1,0)))</f>
        <v>1</v>
      </c>
      <c r="BA15" s="138"/>
      <c r="BB15" s="137">
        <f t="shared" ref="BB15" si="140">IF(BB16+BC16=0,"",IF(BB16=4,3,IF(BB16=3,1,0)))</f>
        <v>0</v>
      </c>
      <c r="BC15" s="138"/>
      <c r="BD15" s="137">
        <f t="shared" ref="BD15" si="141">IF(BD16+BE16=0,"",IF(BD16=4,3,IF(BD16=3,1,0)))</f>
        <v>1</v>
      </c>
      <c r="BE15" s="138"/>
      <c r="BF15" s="137">
        <f t="shared" ref="BF15" si="142">IF(BF16+BG16=0,"",IF(BF16=4,3,IF(BF16=3,1,0)))</f>
        <v>0</v>
      </c>
      <c r="BG15" s="138"/>
      <c r="BH15" s="137">
        <f t="shared" ref="BH15" si="143">IF(BH16+BI16=0,"",IF(BH16=4,3,IF(BH16=3,1,0)))</f>
        <v>1</v>
      </c>
      <c r="BI15" s="138"/>
      <c r="BJ15" s="137">
        <f t="shared" ref="BJ15" si="144">IF(BJ16+BK16=0,"",IF(BJ16=4,3,IF(BJ16=3,1,0)))</f>
        <v>1</v>
      </c>
      <c r="BK15" s="138"/>
      <c r="BL15" s="137">
        <f t="shared" ref="BL15" si="145">IF(BL16+BM16=0,"",IF(BL16=4,3,IF(BL16=3,1,0)))</f>
        <v>3</v>
      </c>
      <c r="BM15" s="138"/>
      <c r="BN15" s="137">
        <f>IF(BN16+BO16=0,"",IF(BN16=4,3,IF(BN16=3,1,0)))</f>
        <v>0</v>
      </c>
      <c r="BO15" s="138"/>
      <c r="BP15" s="137">
        <f>IF(BP16+BQ16=0,"",IF(BP16=4,3,IF(BP16=3,1,0)))</f>
        <v>0</v>
      </c>
      <c r="BQ15" s="138"/>
      <c r="BR15" s="157">
        <f>SUM(BR16/BS16)</f>
        <v>0.80232558139534882</v>
      </c>
      <c r="BS15" s="158"/>
      <c r="BT15" s="159"/>
      <c r="BV15" s="161">
        <f>IF($N13=1,$K13/2)+IF($N13=0,$K13)</f>
        <v>12.5</v>
      </c>
      <c r="BW15" s="133">
        <f>IF($P15=1,$K15/2)+IF($P15=0,$K15)</f>
        <v>26</v>
      </c>
      <c r="BX15" s="133">
        <f>IF($R15=1,$K15/2)+IF($R15=0,$K15)</f>
        <v>13</v>
      </c>
      <c r="BY15" s="133">
        <f>IF($T15=1,$K15/2)+IF($T15=0,$K15)</f>
        <v>0</v>
      </c>
      <c r="BZ15" s="133"/>
      <c r="CA15" s="133">
        <f>IF($X15=1,$K15/2)+IF($X15=0,$K15)</f>
        <v>26</v>
      </c>
      <c r="CB15" s="133">
        <f>IF($Z15=1,$K15/2)+IF($Z15=0,$K15)</f>
        <v>0</v>
      </c>
      <c r="CC15" s="133">
        <f>IF($AB15=1,$K15/2)+IF($AB15=0,$K15)</f>
        <v>26</v>
      </c>
      <c r="CD15" s="133">
        <f>IF($AD15=1,$K15/2)+IF($AD15=0,$K15)</f>
        <v>13</v>
      </c>
      <c r="CE15" s="133">
        <f>IF($AF15=1,$K15/2)+IF($AF15=0,$K15)</f>
        <v>13</v>
      </c>
      <c r="CF15" s="133">
        <f>IF($AH15=1,$K15/2)+IF($AH15=0,$K15)</f>
        <v>0</v>
      </c>
      <c r="CG15" s="133">
        <f>IF($AJ15=1,$K15/2)+IF($AJ15=0,$K15)</f>
        <v>13</v>
      </c>
      <c r="CH15" s="133">
        <f>IF($AL15=1,$K15/2)+IF($AL15=0,$K15)</f>
        <v>26</v>
      </c>
      <c r="CI15" s="133">
        <f>IF($AN15=1,$K15/2)+IF($AN15=0,$K15)</f>
        <v>26</v>
      </c>
      <c r="CJ15" s="133">
        <f>IF($AP15=1,$K15/2)+IF($AP15=0,$K15)</f>
        <v>26</v>
      </c>
      <c r="CK15" s="133">
        <f>IF($AR15=1,$K15/2)+IF($AR15=0,$K15)</f>
        <v>13</v>
      </c>
      <c r="CL15" s="133">
        <f>IF($AT15=1,$K15/2)+IF($AT15=0,$K15)</f>
        <v>13</v>
      </c>
      <c r="CM15" s="133">
        <f>IF($AV15=1,$K15/2)+IF($AV15=0,$K15)</f>
        <v>26</v>
      </c>
      <c r="CN15" s="133">
        <f>IF($AX15=1,$K15/2)+IF($AX15=0,$K15)</f>
        <v>13</v>
      </c>
      <c r="CO15" s="133">
        <f>IF($AZ15=1,$K15/2)+IF($AZ15=0,$K15)</f>
        <v>13</v>
      </c>
      <c r="CP15" s="133">
        <f>IF($BB15=1,$K15/2)+IF($BB15=0,$K15)</f>
        <v>26</v>
      </c>
      <c r="CQ15" s="133">
        <f>IF($BD15=1,$K15/2)+IF($BD15=0,$K15)</f>
        <v>13</v>
      </c>
      <c r="CR15" s="133">
        <f>IF($BF15=1,$K15/2)+IF($BF15=0,$K15)</f>
        <v>26</v>
      </c>
      <c r="CS15" s="133">
        <f>IF($BH15=1,$K15/2)+IF($BH15=0,$K15)</f>
        <v>13</v>
      </c>
      <c r="CT15" s="133">
        <f>IF($BJ15=1,$K15/2)+IF($BJ15=0,$K15)</f>
        <v>13</v>
      </c>
      <c r="CU15" s="133">
        <f>IF($BL15=1,$K15/2)+IF($BL15=0,$K15)</f>
        <v>0</v>
      </c>
      <c r="CV15" s="133">
        <f>IF($BN15=1,$K15/2)+IF($BN15=0,$K15)</f>
        <v>26</v>
      </c>
      <c r="CW15" s="133">
        <f>IF($BP15=1,$K15/2)+IF($BP15=0,$K15)</f>
        <v>26</v>
      </c>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row>
    <row r="16" spans="1:184" ht="11.25" customHeight="1" x14ac:dyDescent="0.25">
      <c r="A16" s="175"/>
      <c r="B16" s="170"/>
      <c r="C16" s="170"/>
      <c r="D16" s="173"/>
      <c r="E16" s="167"/>
      <c r="F16" s="167"/>
      <c r="G16" s="167"/>
      <c r="H16" s="162"/>
      <c r="I16" s="164"/>
      <c r="J16" s="165"/>
      <c r="K16" s="166"/>
      <c r="L16" s="167"/>
      <c r="M16" s="163"/>
      <c r="N16" s="42">
        <v>4</v>
      </c>
      <c r="O16" s="43">
        <v>2</v>
      </c>
      <c r="P16" s="23">
        <v>1</v>
      </c>
      <c r="Q16" s="24">
        <v>4</v>
      </c>
      <c r="R16" s="23">
        <v>3</v>
      </c>
      <c r="S16" s="24">
        <v>3</v>
      </c>
      <c r="T16" s="23">
        <v>4</v>
      </c>
      <c r="U16" s="24">
        <v>2</v>
      </c>
      <c r="V16" s="44"/>
      <c r="W16" s="45"/>
      <c r="X16" s="23">
        <v>2</v>
      </c>
      <c r="Y16" s="24">
        <v>4</v>
      </c>
      <c r="Z16" s="23">
        <v>4</v>
      </c>
      <c r="AA16" s="24">
        <v>2</v>
      </c>
      <c r="AB16" s="23">
        <v>0</v>
      </c>
      <c r="AC16" s="24">
        <v>4</v>
      </c>
      <c r="AD16" s="23">
        <v>3</v>
      </c>
      <c r="AE16" s="24">
        <v>3</v>
      </c>
      <c r="AF16" s="23">
        <v>3</v>
      </c>
      <c r="AG16" s="24">
        <v>3</v>
      </c>
      <c r="AH16" s="23">
        <v>4</v>
      </c>
      <c r="AI16" s="24">
        <v>2</v>
      </c>
      <c r="AJ16" s="23">
        <v>3</v>
      </c>
      <c r="AK16" s="24">
        <v>3</v>
      </c>
      <c r="AL16" s="23">
        <v>2</v>
      </c>
      <c r="AM16" s="24">
        <v>4</v>
      </c>
      <c r="AN16" s="23">
        <v>2</v>
      </c>
      <c r="AO16" s="24">
        <v>4</v>
      </c>
      <c r="AP16" s="25">
        <v>2</v>
      </c>
      <c r="AQ16" s="26">
        <v>4</v>
      </c>
      <c r="AR16" s="25">
        <v>3</v>
      </c>
      <c r="AS16" s="26">
        <v>3</v>
      </c>
      <c r="AT16" s="25">
        <v>3</v>
      </c>
      <c r="AU16" s="26">
        <v>3</v>
      </c>
      <c r="AV16" s="25">
        <v>0</v>
      </c>
      <c r="AW16" s="26">
        <v>4</v>
      </c>
      <c r="AX16" s="23">
        <v>3</v>
      </c>
      <c r="AY16" s="24">
        <v>3</v>
      </c>
      <c r="AZ16" s="23">
        <v>3</v>
      </c>
      <c r="BA16" s="24">
        <v>3</v>
      </c>
      <c r="BB16" s="23">
        <v>2</v>
      </c>
      <c r="BC16" s="24">
        <v>4</v>
      </c>
      <c r="BD16" s="23">
        <v>3</v>
      </c>
      <c r="BE16" s="24">
        <v>3</v>
      </c>
      <c r="BF16" s="23">
        <v>2</v>
      </c>
      <c r="BG16" s="24">
        <v>4</v>
      </c>
      <c r="BH16" s="23">
        <v>3</v>
      </c>
      <c r="BI16" s="24">
        <v>3</v>
      </c>
      <c r="BJ16" s="25">
        <v>3</v>
      </c>
      <c r="BK16" s="26">
        <v>3</v>
      </c>
      <c r="BL16" s="25">
        <v>4</v>
      </c>
      <c r="BM16" s="26">
        <v>1</v>
      </c>
      <c r="BN16" s="25">
        <v>2</v>
      </c>
      <c r="BO16" s="26">
        <v>4</v>
      </c>
      <c r="BP16" s="25">
        <v>1</v>
      </c>
      <c r="BQ16" s="26">
        <v>4</v>
      </c>
      <c r="BR16" s="27">
        <f>SUM($BP16,$BN16,$BL16,$BJ16,$BH16,$BF16,$BD16,$BB16,$AZ16,$AX16,$AV16,$AT16,$AR16,$AP16,$AN16,$AL16,$AJ16,$AH16,$AF16,$AD16,$AB16,$Z16,$X16,$V16,$T16,$R16,$P16,$N16,)</f>
        <v>69</v>
      </c>
      <c r="BS16" s="28">
        <f>SUM($BQ16,$BO16,$BM16,$BK16,$BI16,$BG16,$BE16,$BC16,$BA16,$AY16,$AW16,$AU16,$AS16,$AQ16,$AO16,$AM16,$AK16,$AI16,$AG16,$AE16,$AC16,$AA16,$Y16,$W16,$U16,$S16,$Q16,$O16,)</f>
        <v>86</v>
      </c>
      <c r="BT16" s="160"/>
      <c r="BV16" s="161"/>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row>
    <row r="17" spans="1:184" s="31" customFormat="1" ht="12.75" customHeight="1" x14ac:dyDescent="0.25">
      <c r="A17" s="151">
        <v>6</v>
      </c>
      <c r="B17" s="153" t="s">
        <v>30</v>
      </c>
      <c r="C17" s="170" t="s">
        <v>31</v>
      </c>
      <c r="D17" s="155"/>
      <c r="E17" s="150">
        <f t="shared" ref="E17" si="146">F17+G17</f>
        <v>1383.06</v>
      </c>
      <c r="F17" s="150">
        <f t="shared" ref="F17" si="147">IF(I17&gt;150,IF(H17&gt;=65,0,SUM(K17-(COUNT(N17:BQ17))*3*(15+50)%)*10),IF(I17&lt;-150,IF((K17-(COUNT(N17:BQ17))*3*((G17-L17)/10+50)%)*10&lt;1,0,SUM(K17-(COUNT(N17:BQ17))*3*((G17-L17)/10+50)%)*10),SUM(K17-(COUNT(N17:BQ17))*3*((G17-L17)/10+50)%)*10))</f>
        <v>-36.939999999999955</v>
      </c>
      <c r="G17" s="150">
        <v>1420</v>
      </c>
      <c r="H17" s="145">
        <f t="shared" ref="H17" si="148">IF(COUNT(N17:BQ17)=0,0,K17/((COUNT(N17:BQ17))*3)%)</f>
        <v>54.320987654320987</v>
      </c>
      <c r="I17" s="146">
        <f t="shared" ref="I17" si="149">G17-L17</f>
        <v>88.814814814814781</v>
      </c>
      <c r="J17" s="192">
        <v>3</v>
      </c>
      <c r="K17" s="149">
        <f>SUM(N17:BQ17)</f>
        <v>44</v>
      </c>
      <c r="L17" s="150">
        <f t="shared" ref="L17" si="150">(SUM($G$7:$G$62)-G17)/(COUNT($G$7:$G$62)-1)</f>
        <v>1331.1851851851852</v>
      </c>
      <c r="M17" s="146">
        <f>CA63</f>
        <v>527</v>
      </c>
      <c r="N17" s="137">
        <f t="shared" ref="N17" si="151">IF(N18+O18=0,"",IF(N18=4,3,IF(N18=3,1,0)))</f>
        <v>3</v>
      </c>
      <c r="O17" s="138"/>
      <c r="P17" s="143">
        <f t="shared" ref="P17" si="152">IF(P18+Q18=0,"",IF(P18=4,3,IF(P18=3,1,0)))</f>
        <v>3</v>
      </c>
      <c r="Q17" s="144"/>
      <c r="R17" s="137">
        <f t="shared" ref="R17" si="153">IF(R18+S18=0,"",IF(R18=4,3,IF(R18=3,1,0)))</f>
        <v>0</v>
      </c>
      <c r="S17" s="138"/>
      <c r="T17" s="137">
        <f t="shared" ref="T17" si="154">IF(T18+U18=0,"",IF(T18=4,3,IF(T18=3,1,0)))</f>
        <v>3</v>
      </c>
      <c r="U17" s="138"/>
      <c r="V17" s="137">
        <f t="shared" ref="V17" si="155">IF(V18+W18=0,"",IF(V18=4,3,IF(V18=3,1,0)))</f>
        <v>3</v>
      </c>
      <c r="W17" s="138"/>
      <c r="X17" s="29"/>
      <c r="Y17" s="30"/>
      <c r="Z17" s="143">
        <f t="shared" ref="Z17" si="156">IF(Z18+AA18=0,"",IF(Z18=4,3,IF(Z18=3,1,0)))</f>
        <v>0</v>
      </c>
      <c r="AA17" s="144"/>
      <c r="AB17" s="137">
        <f t="shared" ref="AB17" si="157">IF(AB18+AC18=0,"",IF(AB18=4,3,IF(AB18=3,1,0)))</f>
        <v>1</v>
      </c>
      <c r="AC17" s="138"/>
      <c r="AD17" s="137">
        <f t="shared" ref="AD17" si="158">IF(AD18+AE18=0,"",IF(AD18=4,3,IF(AD18=3,1,0)))</f>
        <v>0</v>
      </c>
      <c r="AE17" s="138"/>
      <c r="AF17" s="143">
        <f t="shared" ref="AF17" si="159">IF(AF18+AG18=0,"",IF(AF18=4,3,IF(AF18=3,1,0)))</f>
        <v>3</v>
      </c>
      <c r="AG17" s="144"/>
      <c r="AH17" s="143">
        <f t="shared" ref="AH17" si="160">IF(AH18+AI18=0,"",IF(AH18=4,3,IF(AH18=3,1,0)))</f>
        <v>3</v>
      </c>
      <c r="AI17" s="144"/>
      <c r="AJ17" s="143">
        <f t="shared" ref="AJ17" si="161">IF(AJ18+AK18=0,"",IF(AJ18=4,3,IF(AJ18=3,1,0)))</f>
        <v>0</v>
      </c>
      <c r="AK17" s="144"/>
      <c r="AL17" s="137">
        <f t="shared" ref="AL17" si="162">IF(AL18+AM18=0,"",IF(AL18=4,3,IF(AL18=3,1,0)))</f>
        <v>1</v>
      </c>
      <c r="AM17" s="138"/>
      <c r="AN17" s="143">
        <f t="shared" ref="AN17" si="163">IF(AN18+AO18=0,"",IF(AN18=4,3,IF(AN18=3,1,0)))</f>
        <v>1</v>
      </c>
      <c r="AO17" s="144"/>
      <c r="AP17" s="137">
        <f t="shared" ref="AP17" si="164">IF(AP18+AQ18=0,"",IF(AP18=4,3,IF(AP18=3,1,0)))</f>
        <v>3</v>
      </c>
      <c r="AQ17" s="138"/>
      <c r="AR17" s="137">
        <f t="shared" ref="AR17" si="165">IF(AR18+AS18=0,"",IF(AR18=4,3,IF(AR18=3,1,0)))</f>
        <v>3</v>
      </c>
      <c r="AS17" s="138"/>
      <c r="AT17" s="143">
        <f t="shared" ref="AT17" si="166">IF(AT18+AU18=0,"",IF(AT18=4,3,IF(AT18=3,1,0)))</f>
        <v>0</v>
      </c>
      <c r="AU17" s="144"/>
      <c r="AV17" s="137">
        <f t="shared" ref="AV17" si="167">IF(AV18+AW18=0,"",IF(AV18=4,3,IF(AV18=3,1,0)))</f>
        <v>3</v>
      </c>
      <c r="AW17" s="138"/>
      <c r="AX17" s="143">
        <f t="shared" ref="AX17" si="168">IF(AX18+AY18=0,"",IF(AX18=4,3,IF(AX18=3,1,0)))</f>
        <v>1</v>
      </c>
      <c r="AY17" s="144"/>
      <c r="AZ17" s="143">
        <f t="shared" ref="AZ17" si="169">IF(AZ18+BA18=0,"",IF(AZ18=4,3,IF(AZ18=3,1,0)))</f>
        <v>0</v>
      </c>
      <c r="BA17" s="144"/>
      <c r="BB17" s="143">
        <f t="shared" ref="BB17" si="170">IF(BB18+BC18=0,"",IF(BB18=4,3,IF(BB18=3,1,0)))</f>
        <v>3</v>
      </c>
      <c r="BC17" s="144"/>
      <c r="BD17" s="137">
        <f t="shared" ref="BD17" si="171">IF(BD18+BE18=0,"",IF(BD18=4,3,IF(BD18=3,1,0)))</f>
        <v>0</v>
      </c>
      <c r="BE17" s="138"/>
      <c r="BF17" s="143">
        <f t="shared" ref="BF17" si="172">IF(BF18+BG18=0,"",IF(BF18=4,3,IF(BF18=3,1,0)))</f>
        <v>1</v>
      </c>
      <c r="BG17" s="144"/>
      <c r="BH17" s="143">
        <f t="shared" ref="BH17" si="173">IF(BH18+BI18=0,"",IF(BH18=4,3,IF(BH18=3,1,0)))</f>
        <v>0</v>
      </c>
      <c r="BI17" s="144"/>
      <c r="BJ17" s="137">
        <f t="shared" ref="BJ17" si="174">IF(BJ18+BK18=0,"",IF(BJ18=4,3,IF(BJ18=3,1,0)))</f>
        <v>3</v>
      </c>
      <c r="BK17" s="138"/>
      <c r="BL17" s="137">
        <f t="shared" ref="BL17" si="175">IF(BL18+BM18=0,"",IF(BL18=4,3,IF(BL18=3,1,0)))</f>
        <v>3</v>
      </c>
      <c r="BM17" s="138"/>
      <c r="BN17" s="137">
        <f>IF(BN18+BO18=0,"",IF(BN18=4,3,IF(BN18=3,1,0)))</f>
        <v>3</v>
      </c>
      <c r="BO17" s="138"/>
      <c r="BP17" s="143">
        <f>IF(BP18+BQ18=0,"",IF(BP18=4,3,IF(BP18=3,1,0)))</f>
        <v>0</v>
      </c>
      <c r="BQ17" s="144"/>
      <c r="BR17" s="139">
        <f>SUM(BR18/BS18)</f>
        <v>1.203125</v>
      </c>
      <c r="BS17" s="140"/>
      <c r="BT17" s="176">
        <v>15</v>
      </c>
      <c r="BU17" s="9"/>
      <c r="BV17" s="133">
        <f>IF($N15=1,$K15/2)+IF($N15=0,$K15)</f>
        <v>0</v>
      </c>
      <c r="BW17" s="133">
        <f>IF($P17=1,$K17/2)+IF($P17=0,$K17)</f>
        <v>0</v>
      </c>
      <c r="BX17" s="133">
        <f>IF($R17=1,$K17/2)+IF($R17=0,$K17)</f>
        <v>44</v>
      </c>
      <c r="BY17" s="133">
        <f>IF($T17=1,$K17/2)+IF($T17=0,$K17)</f>
        <v>0</v>
      </c>
      <c r="BZ17" s="133">
        <f>IF($V17=1,$K17/2)+IF($V17=0,$K17)</f>
        <v>0</v>
      </c>
      <c r="CA17" s="133"/>
      <c r="CB17" s="133">
        <f>IF($Z17=1,$K17/2)+IF($Z17=0,$K17)</f>
        <v>44</v>
      </c>
      <c r="CC17" s="133">
        <f>IF($AB17=1,$K17/2)+IF($AB17=0,$K17)</f>
        <v>22</v>
      </c>
      <c r="CD17" s="133">
        <f>IF($AD17=1,$K17/2)+IF($AD17=0,$K17)</f>
        <v>44</v>
      </c>
      <c r="CE17" s="133">
        <f>IF($AF17=1,$K17/2)+IF($AF17=0,$K17)</f>
        <v>0</v>
      </c>
      <c r="CF17" s="133">
        <f>IF($AH17=1,$K17/2)+IF($AH17=0,$K17)</f>
        <v>0</v>
      </c>
      <c r="CG17" s="133">
        <f>IF($AJ17=1,$K17/2)+IF($AJ17=0,$K17)</f>
        <v>44</v>
      </c>
      <c r="CH17" s="133">
        <f>IF($AL17=1,$K17/2)+IF($AL17=0,$K17)</f>
        <v>22</v>
      </c>
      <c r="CI17" s="133">
        <f>IF($AN17=1,$K17/2)+IF($AN17=0,$K17)</f>
        <v>22</v>
      </c>
      <c r="CJ17" s="133">
        <f>IF($AP17=1,$K17/2)+IF($AP17=0,$K17)</f>
        <v>0</v>
      </c>
      <c r="CK17" s="133">
        <f>IF($AR17=1,$K17/2)+IF($AR17=0,$K17)</f>
        <v>0</v>
      </c>
      <c r="CL17" s="133">
        <f>IF($AT17=1,$K17/2)+IF($AT17=0,$K17)</f>
        <v>44</v>
      </c>
      <c r="CM17" s="133">
        <f>IF($AV17=1,$K17/2)+IF($AV17=0,$K17)</f>
        <v>0</v>
      </c>
      <c r="CN17" s="133">
        <f>IF($AX17=1,$K17/2)+IF($AX17=0,$K17)</f>
        <v>22</v>
      </c>
      <c r="CO17" s="133">
        <f>IF($AZ17=1,$K17/2)+IF($AZ17=0,$K17)</f>
        <v>44</v>
      </c>
      <c r="CP17" s="133">
        <f>IF($BB17=1,$K17/2)+IF($BB17=0,$K17)</f>
        <v>0</v>
      </c>
      <c r="CQ17" s="133">
        <f>IF($BD17=1,$K17/2)+IF($BD17=0,$K17)</f>
        <v>44</v>
      </c>
      <c r="CR17" s="133">
        <f>IF($BF17=1,$K17/2)+IF($BF17=0,$K17)</f>
        <v>22</v>
      </c>
      <c r="CS17" s="133">
        <f>IF($BH17=1,$K17/2)+IF($BH17=0,$K17)</f>
        <v>44</v>
      </c>
      <c r="CT17" s="133">
        <f>IF($BJ17=1,$K17/2)+IF($BJ17=0,$K17)</f>
        <v>0</v>
      </c>
      <c r="CU17" s="133">
        <f>IF($BL17=1,$K17/2)+IF($BL17=0,$K17)</f>
        <v>0</v>
      </c>
      <c r="CV17" s="133">
        <f>IF($BN17=1,$K17/2)+IF($BN17=0,$K17)</f>
        <v>0</v>
      </c>
      <c r="CW17" s="133">
        <f>IF($BP17=1,$K17/2)+IF($BP17=0,$K17)</f>
        <v>44</v>
      </c>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row>
    <row r="18" spans="1:184" s="31" customFormat="1" ht="11.25" customHeight="1" x14ac:dyDescent="0.25">
      <c r="A18" s="179"/>
      <c r="B18" s="153"/>
      <c r="C18" s="170"/>
      <c r="D18" s="156"/>
      <c r="E18" s="150"/>
      <c r="F18" s="150"/>
      <c r="G18" s="150"/>
      <c r="H18" s="145"/>
      <c r="I18" s="147"/>
      <c r="J18" s="192"/>
      <c r="K18" s="149"/>
      <c r="L18" s="150"/>
      <c r="M18" s="146"/>
      <c r="N18" s="23">
        <v>4</v>
      </c>
      <c r="O18" s="24">
        <v>0</v>
      </c>
      <c r="P18" s="34">
        <v>4</v>
      </c>
      <c r="Q18" s="35">
        <v>2</v>
      </c>
      <c r="R18" s="23">
        <v>1</v>
      </c>
      <c r="S18" s="24">
        <v>4</v>
      </c>
      <c r="T18" s="23">
        <v>4</v>
      </c>
      <c r="U18" s="24">
        <v>1</v>
      </c>
      <c r="V18" s="23">
        <v>4</v>
      </c>
      <c r="W18" s="24">
        <v>2</v>
      </c>
      <c r="X18" s="32"/>
      <c r="Y18" s="33"/>
      <c r="Z18" s="34">
        <v>0</v>
      </c>
      <c r="AA18" s="35">
        <v>4</v>
      </c>
      <c r="AB18" s="23">
        <v>3</v>
      </c>
      <c r="AC18" s="24">
        <v>3</v>
      </c>
      <c r="AD18" s="23">
        <v>1</v>
      </c>
      <c r="AE18" s="24">
        <v>4</v>
      </c>
      <c r="AF18" s="34">
        <v>4</v>
      </c>
      <c r="AG18" s="35">
        <v>0</v>
      </c>
      <c r="AH18" s="34">
        <v>4</v>
      </c>
      <c r="AI18" s="35">
        <v>2</v>
      </c>
      <c r="AJ18" s="34">
        <v>1</v>
      </c>
      <c r="AK18" s="35">
        <v>4</v>
      </c>
      <c r="AL18" s="23">
        <v>3</v>
      </c>
      <c r="AM18" s="24">
        <v>3</v>
      </c>
      <c r="AN18" s="34">
        <v>3</v>
      </c>
      <c r="AO18" s="35">
        <v>3</v>
      </c>
      <c r="AP18" s="23">
        <v>4</v>
      </c>
      <c r="AQ18" s="24">
        <v>2</v>
      </c>
      <c r="AR18" s="25">
        <v>4</v>
      </c>
      <c r="AS18" s="26">
        <v>2</v>
      </c>
      <c r="AT18" s="36">
        <v>1</v>
      </c>
      <c r="AU18" s="37">
        <v>4</v>
      </c>
      <c r="AV18" s="25">
        <v>4</v>
      </c>
      <c r="AW18" s="26">
        <v>0</v>
      </c>
      <c r="AX18" s="34">
        <v>3</v>
      </c>
      <c r="AY18" s="35">
        <v>3</v>
      </c>
      <c r="AZ18" s="34">
        <v>1</v>
      </c>
      <c r="BA18" s="35">
        <v>4</v>
      </c>
      <c r="BB18" s="34">
        <v>4</v>
      </c>
      <c r="BC18" s="35">
        <v>0</v>
      </c>
      <c r="BD18" s="23">
        <v>2</v>
      </c>
      <c r="BE18" s="24">
        <v>4</v>
      </c>
      <c r="BF18" s="34">
        <v>3</v>
      </c>
      <c r="BG18" s="35">
        <v>3</v>
      </c>
      <c r="BH18" s="34">
        <v>2</v>
      </c>
      <c r="BI18" s="35">
        <v>4</v>
      </c>
      <c r="BJ18" s="23">
        <v>4</v>
      </c>
      <c r="BK18" s="24">
        <v>0</v>
      </c>
      <c r="BL18" s="25">
        <v>4</v>
      </c>
      <c r="BM18" s="26">
        <v>2</v>
      </c>
      <c r="BN18" s="25">
        <v>4</v>
      </c>
      <c r="BO18" s="26">
        <v>0</v>
      </c>
      <c r="BP18" s="36">
        <v>1</v>
      </c>
      <c r="BQ18" s="37">
        <v>4</v>
      </c>
      <c r="BR18" s="38">
        <f>SUM($BP18,$BN18,$BL18,$BJ18,$BH18,$BF18,$BD18,$BB18,$AZ18,$AX18,$AV18,$AT18,$AR18,$AP18,$AN18,$AL18,$AJ18,$AH18,$AF18,$AD18,$AB18,$Z18,$X18,$V18,$T18,$R18,$P18,$N18,)</f>
        <v>77</v>
      </c>
      <c r="BS18" s="39">
        <f>SUM($BQ18,$BO18,$BM18,$BK18,$BI18,$BG18,$BE18,$BC18,$BA18,$AY18,$AW18,$AU18,$AS18,$AQ18,$AO18,$AM18,$AK18,$AI18,$AG18,$AE18,$AC18,$AA18,$Y18,$W18,$U18,$S18,$Q18,$O18,)</f>
        <v>64</v>
      </c>
      <c r="BT18" s="177"/>
      <c r="BU18" s="9"/>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row>
    <row r="19" spans="1:184" s="31" customFormat="1" ht="13.5" customHeight="1" x14ac:dyDescent="0.25">
      <c r="A19" s="180">
        <v>7</v>
      </c>
      <c r="B19" s="191" t="s">
        <v>32</v>
      </c>
      <c r="C19" s="186" t="s">
        <v>33</v>
      </c>
      <c r="D19" s="155"/>
      <c r="E19" s="150">
        <f t="shared" ref="E19" si="176">F19+G19</f>
        <v>1315.7</v>
      </c>
      <c r="F19" s="150">
        <f t="shared" ref="F19" si="177">IF(I19&gt;150,IF(H19&gt;=65,0,SUM(K19-(COUNT(N19:BQ19))*3*(15+50)%)*10),IF(I19&lt;-150,IF((K19-(COUNT(N19:BQ19))*3*((G19-L19)/10+50)%)*10&lt;1,0,SUM(K19-(COUNT(N19:BQ19))*3*((G19-L19)/10+50)%)*10),SUM(K19-(COUNT(N19:BQ19))*3*((G19-L19)/10+50)%)*10))</f>
        <v>66.700000000000017</v>
      </c>
      <c r="G19" s="150">
        <v>1249</v>
      </c>
      <c r="H19" s="145">
        <f t="shared" ref="H19" si="178">IF(COUNT(N19:BQ19)=0,0,K19/((COUNT(N19:BQ19))*3)%)</f>
        <v>49.382716049382715</v>
      </c>
      <c r="I19" s="146">
        <f t="shared" ref="I19" si="179">G19-L19</f>
        <v>-88.518518518518476</v>
      </c>
      <c r="J19" s="178">
        <v>10</v>
      </c>
      <c r="K19" s="149">
        <f>SUM(N19:BQ19)</f>
        <v>40</v>
      </c>
      <c r="L19" s="150">
        <f t="shared" ref="L19" si="180">(SUM($G$7:$G$62)-G19)/(COUNT($G$7:$G$62)-1)</f>
        <v>1337.5185185185185</v>
      </c>
      <c r="M19" s="146">
        <f>CB63</f>
        <v>522</v>
      </c>
      <c r="N19" s="137">
        <f t="shared" ref="N19" si="181">IF(N20+O20=0,"",IF(N20=4,3,IF(N20=3,1,0)))</f>
        <v>0</v>
      </c>
      <c r="O19" s="138"/>
      <c r="P19" s="143">
        <f t="shared" ref="P19" si="182">IF(P20+Q20=0,"",IF(P20=4,3,IF(P20=3,1,0)))</f>
        <v>0</v>
      </c>
      <c r="Q19" s="144"/>
      <c r="R19" s="137">
        <f t="shared" ref="R19" si="183">IF(R20+S20=0,"",IF(R20=4,3,IF(R20=3,1,0)))</f>
        <v>1</v>
      </c>
      <c r="S19" s="138"/>
      <c r="T19" s="137">
        <f t="shared" ref="T19" si="184">IF(T20+U20=0,"",IF(T20=4,3,IF(T20=3,1,0)))</f>
        <v>1</v>
      </c>
      <c r="U19" s="138"/>
      <c r="V19" s="137">
        <f t="shared" ref="V19" si="185">IF(V20+W20=0,"",IF(V20=4,3,IF(V20=3,1,0)))</f>
        <v>0</v>
      </c>
      <c r="W19" s="138"/>
      <c r="X19" s="143">
        <f t="shared" ref="X19" si="186">IF(X20+Y20=0,"",IF(X20=4,3,IF(X20=3,1,0)))</f>
        <v>3</v>
      </c>
      <c r="Y19" s="144"/>
      <c r="Z19" s="29"/>
      <c r="AA19" s="30"/>
      <c r="AB19" s="137">
        <f t="shared" ref="AB19" si="187">IF(AB20+AC20=0,"",IF(AB20=4,3,IF(AB20=3,1,0)))</f>
        <v>0</v>
      </c>
      <c r="AC19" s="138"/>
      <c r="AD19" s="137">
        <f t="shared" ref="AD19" si="188">IF(AD20+AE20=0,"",IF(AD20=4,3,IF(AD20=3,1,0)))</f>
        <v>1</v>
      </c>
      <c r="AE19" s="138"/>
      <c r="AF19" s="143">
        <f t="shared" ref="AF19" si="189">IF(AF20+AG20=0,"",IF(AF20=4,3,IF(AF20=3,1,0)))</f>
        <v>3</v>
      </c>
      <c r="AG19" s="144"/>
      <c r="AH19" s="143">
        <f t="shared" ref="AH19" si="190">IF(AH20+AI20=0,"",IF(AH20=4,3,IF(AH20=3,1,0)))</f>
        <v>0</v>
      </c>
      <c r="AI19" s="144"/>
      <c r="AJ19" s="143">
        <f t="shared" ref="AJ19" si="191">IF(AJ20+AK20=0,"",IF(AJ20=4,3,IF(AJ20=3,1,0)))</f>
        <v>3</v>
      </c>
      <c r="AK19" s="144"/>
      <c r="AL19" s="137">
        <f t="shared" ref="AL19" si="192">IF(AL20+AM20=0,"",IF(AL20=4,3,IF(AL20=3,1,0)))</f>
        <v>1</v>
      </c>
      <c r="AM19" s="138"/>
      <c r="AN19" s="143">
        <f t="shared" ref="AN19" si="193">IF(AN20+AO20=0,"",IF(AN20=4,3,IF(AN20=3,1,0)))</f>
        <v>1</v>
      </c>
      <c r="AO19" s="144"/>
      <c r="AP19" s="137">
        <f t="shared" ref="AP19" si="194">IF(AP20+AQ20=0,"",IF(AP20=4,3,IF(AP20=3,1,0)))</f>
        <v>3</v>
      </c>
      <c r="AQ19" s="138"/>
      <c r="AR19" s="137">
        <f t="shared" ref="AR19" si="195">IF(AR20+AS20=0,"",IF(AR20=4,3,IF(AR20=3,1,0)))</f>
        <v>0</v>
      </c>
      <c r="AS19" s="138"/>
      <c r="AT19" s="143">
        <f t="shared" ref="AT19" si="196">IF(AT20+AU20=0,"",IF(AT20=4,3,IF(AT20=3,1,0)))</f>
        <v>0</v>
      </c>
      <c r="AU19" s="144"/>
      <c r="AV19" s="137">
        <f t="shared" ref="AV19" si="197">IF(AV20+AW20=0,"",IF(AV20=4,3,IF(AV20=3,1,0)))</f>
        <v>3</v>
      </c>
      <c r="AW19" s="138"/>
      <c r="AX19" s="143">
        <f t="shared" ref="AX19" si="198">IF(AX20+AY20=0,"",IF(AX20=4,3,IF(AX20=3,1,0)))</f>
        <v>3</v>
      </c>
      <c r="AY19" s="144"/>
      <c r="AZ19" s="143">
        <f t="shared" ref="AZ19" si="199">IF(AZ20+BA20=0,"",IF(AZ20=4,3,IF(AZ20=3,1,0)))</f>
        <v>1</v>
      </c>
      <c r="BA19" s="144"/>
      <c r="BB19" s="143">
        <f t="shared" ref="BB19" si="200">IF(BB20+BC20=0,"",IF(BB20=4,3,IF(BB20=3,1,0)))</f>
        <v>3</v>
      </c>
      <c r="BC19" s="144"/>
      <c r="BD19" s="137">
        <f t="shared" ref="BD19" si="201">IF(BD20+BE20=0,"",IF(BD20=4,3,IF(BD20=3,1,0)))</f>
        <v>3</v>
      </c>
      <c r="BE19" s="138"/>
      <c r="BF19" s="143">
        <f t="shared" ref="BF19" si="202">IF(BF20+BG20=0,"",IF(BF20=4,3,IF(BF20=3,1,0)))</f>
        <v>1</v>
      </c>
      <c r="BG19" s="144"/>
      <c r="BH19" s="143">
        <f t="shared" ref="BH19" si="203">IF(BH20+BI20=0,"",IF(BH20=4,3,IF(BH20=3,1,0)))</f>
        <v>3</v>
      </c>
      <c r="BI19" s="144"/>
      <c r="BJ19" s="137">
        <f t="shared" ref="BJ19" si="204">IF(BJ20+BK20=0,"",IF(BJ20=4,3,IF(BJ20=3,1,0)))</f>
        <v>3</v>
      </c>
      <c r="BK19" s="138"/>
      <c r="BL19" s="137">
        <f t="shared" ref="BL19" si="205">IF(BL20+BM20=0,"",IF(BL20=4,3,IF(BL20=3,1,0)))</f>
        <v>0</v>
      </c>
      <c r="BM19" s="138"/>
      <c r="BN19" s="137">
        <f>IF(BN20+BO20=0,"",IF(BN20=4,3,IF(BN20=3,1,0)))</f>
        <v>3</v>
      </c>
      <c r="BO19" s="138"/>
      <c r="BP19" s="143">
        <f>IF(BP20+BQ20=0,"",IF(BP20=4,3,IF(BP20=3,1,0)))</f>
        <v>0</v>
      </c>
      <c r="BQ19" s="144"/>
      <c r="BR19" s="139">
        <f>SUM(BR20/BS20)</f>
        <v>1.1142857142857143</v>
      </c>
      <c r="BS19" s="140"/>
      <c r="BT19" s="176">
        <v>21</v>
      </c>
      <c r="BU19" s="9"/>
      <c r="BV19" s="133">
        <f>IF($N17=1,$K17/2)+IF($N17=0,$K17)</f>
        <v>0</v>
      </c>
      <c r="BW19" s="133">
        <f>IF($P19=1,$K19/2)+IF($P19=0,$K19)</f>
        <v>40</v>
      </c>
      <c r="BX19" s="133">
        <f>IF($R19=1,$K19/2)+IF($R19=0,$K19)</f>
        <v>20</v>
      </c>
      <c r="BY19" s="133">
        <f>IF($T19=1,$K19/2)+IF($T19=0,$K19)</f>
        <v>20</v>
      </c>
      <c r="BZ19" s="133">
        <f>IF($V19=1,$K19/2)+IF($V19=0,$K19)</f>
        <v>40</v>
      </c>
      <c r="CA19" s="133">
        <f>IF($X19=1,$K19/2)+IF($X19=0,$K19)</f>
        <v>0</v>
      </c>
      <c r="CB19" s="133"/>
      <c r="CC19" s="133">
        <f>IF($AB19=1,$K19/2)+IF($AB19=0,$K19)</f>
        <v>40</v>
      </c>
      <c r="CD19" s="133">
        <f>IF($AD19=1,$K19/2)+IF($AD19=0,$K19)</f>
        <v>20</v>
      </c>
      <c r="CE19" s="133">
        <f>IF($AF19=1,$K19/2)+IF($AF19=0,$K19)</f>
        <v>0</v>
      </c>
      <c r="CF19" s="133">
        <f>IF($AH19=1,$K19/2)+IF($AH19=0,$K19)</f>
        <v>40</v>
      </c>
      <c r="CG19" s="133">
        <f>IF($AJ19=1,$K19/2)+IF($AJ19=0,$K19)</f>
        <v>0</v>
      </c>
      <c r="CH19" s="133">
        <f>IF($AL19=1,$K19/2)+IF($AL19=0,$K19)</f>
        <v>20</v>
      </c>
      <c r="CI19" s="133">
        <f>IF($AN19=1,$K19/2)+IF($AN19=0,$K19)</f>
        <v>20</v>
      </c>
      <c r="CJ19" s="133">
        <f>IF($AP19=1,$K19/2)+IF($AP19=0,$K19)</f>
        <v>0</v>
      </c>
      <c r="CK19" s="133">
        <f>IF($AR19=1,$K19/2)+IF($AR19=0,$K19)</f>
        <v>40</v>
      </c>
      <c r="CL19" s="133">
        <f>IF($AT19=1,$K19/2)+IF($AT19=0,$K19)</f>
        <v>40</v>
      </c>
      <c r="CM19" s="133">
        <f>IF($AV19=1,$K19/2)+IF($AV19=0,$K19)</f>
        <v>0</v>
      </c>
      <c r="CN19" s="133">
        <f>IF($AX19=1,$K19/2)+IF($AX19=0,$K19)</f>
        <v>0</v>
      </c>
      <c r="CO19" s="133">
        <f>IF($AZ19=1,$K19/2)+IF($AZ19=0,$K19)</f>
        <v>20</v>
      </c>
      <c r="CP19" s="133">
        <f>IF($BB19=1,$K19/2)+IF($BB19=0,$K19)</f>
        <v>0</v>
      </c>
      <c r="CQ19" s="133">
        <f>IF($BD19=1,$K19/2)+IF($BD19=0,$K19)</f>
        <v>0</v>
      </c>
      <c r="CR19" s="133">
        <f>IF($BF19=1,$K19/2)+IF($BF19=0,$K19)</f>
        <v>20</v>
      </c>
      <c r="CS19" s="133">
        <f>IF($BH19=1,$K19/2)+IF($BH19=0,$K19)</f>
        <v>0</v>
      </c>
      <c r="CT19" s="133">
        <f>IF($BJ19=1,$K19/2)+IF($BJ19=0,$K19)</f>
        <v>0</v>
      </c>
      <c r="CU19" s="133">
        <f>IF($BL19=1,$K19/2)+IF($BL19=0,$K19)</f>
        <v>40</v>
      </c>
      <c r="CV19" s="133">
        <f>IF($BN19=1,$K19/2)+IF($BN19=0,$K19)</f>
        <v>0</v>
      </c>
      <c r="CW19" s="133">
        <f>IF($BP19=1,$K19/2)+IF($BP19=0,$K19)</f>
        <v>40</v>
      </c>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row>
    <row r="20" spans="1:184" s="31" customFormat="1" ht="11.25" customHeight="1" x14ac:dyDescent="0.25">
      <c r="A20" s="181"/>
      <c r="B20" s="191"/>
      <c r="C20" s="186"/>
      <c r="D20" s="156"/>
      <c r="E20" s="150"/>
      <c r="F20" s="150"/>
      <c r="G20" s="150"/>
      <c r="H20" s="145"/>
      <c r="I20" s="147"/>
      <c r="J20" s="178"/>
      <c r="K20" s="149"/>
      <c r="L20" s="150"/>
      <c r="M20" s="146"/>
      <c r="N20" s="23">
        <v>0</v>
      </c>
      <c r="O20" s="24">
        <v>4</v>
      </c>
      <c r="P20" s="34">
        <v>0</v>
      </c>
      <c r="Q20" s="35">
        <v>4</v>
      </c>
      <c r="R20" s="23">
        <v>3</v>
      </c>
      <c r="S20" s="24">
        <v>3</v>
      </c>
      <c r="T20" s="23">
        <v>3</v>
      </c>
      <c r="U20" s="24">
        <v>3</v>
      </c>
      <c r="V20" s="23">
        <v>2</v>
      </c>
      <c r="W20" s="24">
        <v>4</v>
      </c>
      <c r="X20" s="34">
        <v>4</v>
      </c>
      <c r="Y20" s="35">
        <v>0</v>
      </c>
      <c r="Z20" s="32"/>
      <c r="AA20" s="33"/>
      <c r="AB20" s="23">
        <v>2</v>
      </c>
      <c r="AC20" s="24">
        <v>4</v>
      </c>
      <c r="AD20" s="23">
        <v>3</v>
      </c>
      <c r="AE20" s="24">
        <v>3</v>
      </c>
      <c r="AF20" s="34">
        <v>4</v>
      </c>
      <c r="AG20" s="35">
        <v>2</v>
      </c>
      <c r="AH20" s="34">
        <v>2</v>
      </c>
      <c r="AI20" s="35">
        <v>4</v>
      </c>
      <c r="AJ20" s="34">
        <v>4</v>
      </c>
      <c r="AK20" s="35">
        <v>1</v>
      </c>
      <c r="AL20" s="23">
        <v>3</v>
      </c>
      <c r="AM20" s="24">
        <v>3</v>
      </c>
      <c r="AN20" s="34">
        <v>3</v>
      </c>
      <c r="AO20" s="35">
        <v>3</v>
      </c>
      <c r="AP20" s="23">
        <v>4</v>
      </c>
      <c r="AQ20" s="24">
        <v>1</v>
      </c>
      <c r="AR20" s="23">
        <v>2</v>
      </c>
      <c r="AS20" s="24">
        <v>4</v>
      </c>
      <c r="AT20" s="36">
        <v>1</v>
      </c>
      <c r="AU20" s="37">
        <v>4</v>
      </c>
      <c r="AV20" s="25">
        <v>4</v>
      </c>
      <c r="AW20" s="26">
        <v>1</v>
      </c>
      <c r="AX20" s="34">
        <v>4</v>
      </c>
      <c r="AY20" s="35">
        <v>2</v>
      </c>
      <c r="AZ20" s="34">
        <v>3</v>
      </c>
      <c r="BA20" s="35">
        <v>3</v>
      </c>
      <c r="BB20" s="34">
        <v>4</v>
      </c>
      <c r="BC20" s="35">
        <v>0</v>
      </c>
      <c r="BD20" s="23">
        <v>4</v>
      </c>
      <c r="BE20" s="24">
        <v>1</v>
      </c>
      <c r="BF20" s="34">
        <v>3</v>
      </c>
      <c r="BG20" s="35">
        <v>3</v>
      </c>
      <c r="BH20" s="34">
        <v>4</v>
      </c>
      <c r="BI20" s="35">
        <v>1</v>
      </c>
      <c r="BJ20" s="23">
        <v>4</v>
      </c>
      <c r="BK20" s="24">
        <v>2</v>
      </c>
      <c r="BL20" s="23">
        <v>2</v>
      </c>
      <c r="BM20" s="24">
        <v>4</v>
      </c>
      <c r="BN20" s="25">
        <v>4</v>
      </c>
      <c r="BO20" s="26">
        <v>2</v>
      </c>
      <c r="BP20" s="36">
        <v>2</v>
      </c>
      <c r="BQ20" s="37">
        <v>4</v>
      </c>
      <c r="BR20" s="38">
        <f>SUM($BP20,$BN20,$BL20,$BJ20,$BH20,$BF20,$BD20,$BB20,$AZ20,$AX20,$AV20,$AT20,$AR20,$AP20,$AN20,$AL20,$AJ20,$AH20,$AF20,$AD20,$AB20,$Z20,$X20,$V20,$T20,$R20,$P20,$N20,)</f>
        <v>78</v>
      </c>
      <c r="BS20" s="39">
        <f>SUM($BQ20,$BO20,$BM20,$BK20,$BI20,$BG20,$BE20,$BC20,$BA20,$AY20,$AW20,$AU20,$AS20,$AQ20,$AO20,$AM20,$AK20,$AI20,$AG20,$AE20,$AC20,$AA20,$Y20,$W20,$U20,$S20,$Q20,$O20,)</f>
        <v>70</v>
      </c>
      <c r="BT20" s="177"/>
      <c r="BU20" s="9"/>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row>
    <row r="21" spans="1:184" ht="13.5" customHeight="1" x14ac:dyDescent="0.25">
      <c r="A21" s="182">
        <v>8</v>
      </c>
      <c r="B21" s="170" t="s">
        <v>34</v>
      </c>
      <c r="C21" s="170" t="s">
        <v>35</v>
      </c>
      <c r="D21" s="172"/>
      <c r="E21" s="167">
        <f t="shared" ref="E21" si="206">F21+G21</f>
        <v>1214.1000000000001</v>
      </c>
      <c r="F21" s="167">
        <f t="shared" ref="F21" si="207">IF(I21&gt;150,IF(H21&gt;=65,0,SUM(K21-(COUNT(N21:BQ21))*3*(15+50)%)*10),IF(I21&lt;-150,IF((K21-(COUNT(N21:BQ21))*3*((G21-L21)/10+50)%)*10&lt;1,0,SUM(K21-(COUNT(N21:BQ21))*3*((G21-L21)/10+50)%)*10),SUM(K21-(COUNT(N21:BQ21))*3*((G21-L21)/10+50)%)*10))</f>
        <v>-24.899999999999949</v>
      </c>
      <c r="G21" s="167">
        <v>1239</v>
      </c>
      <c r="H21" s="162">
        <f t="shared" ref="H21" si="208">IF(COUNT(N21:BQ21)=0,0,K21/((COUNT(N21:BQ21))*3)%)</f>
        <v>37.037037037037038</v>
      </c>
      <c r="I21" s="163">
        <f t="shared" ref="I21" si="209">G21-L21</f>
        <v>-98.888888888888914</v>
      </c>
      <c r="J21" s="165">
        <v>23</v>
      </c>
      <c r="K21" s="166">
        <f>SUM(N21:BQ21)</f>
        <v>30</v>
      </c>
      <c r="L21" s="167">
        <f t="shared" ref="L21" si="210">(SUM($G$7:$G$62)-G21)/(COUNT($G$7:$G$62)-1)</f>
        <v>1337.8888888888889</v>
      </c>
      <c r="M21" s="163">
        <f>CC63</f>
        <v>433</v>
      </c>
      <c r="N21" s="187">
        <f t="shared" ref="N21" si="211">IF(N22+O22=0,"",IF(N22=4,3,IF(N22=3,1,0)))</f>
        <v>0</v>
      </c>
      <c r="O21" s="188"/>
      <c r="P21" s="137">
        <f t="shared" ref="P21" si="212">IF(P22+Q22=0,"",IF(P22=4,3,IF(P22=3,1,0)))</f>
        <v>1</v>
      </c>
      <c r="Q21" s="138"/>
      <c r="R21" s="137">
        <f t="shared" ref="R21" si="213">IF(R22+S22=0,"",IF(R22=4,3,IF(R22=3,1,0)))</f>
        <v>1</v>
      </c>
      <c r="S21" s="138"/>
      <c r="T21" s="137">
        <f t="shared" ref="T21" si="214">IF(T22+U22=0,"",IF(T22=4,3,IF(T22=3,1,0)))</f>
        <v>0</v>
      </c>
      <c r="U21" s="138"/>
      <c r="V21" s="137">
        <f t="shared" ref="V21" si="215">IF(V22+W22=0,"",IF(V22=4,3,IF(V22=3,1,0)))</f>
        <v>3</v>
      </c>
      <c r="W21" s="138"/>
      <c r="X21" s="137">
        <f t="shared" ref="X21" si="216">IF(X22+Y22=0,"",IF(X22=4,3,IF(X22=3,1,0)))</f>
        <v>1</v>
      </c>
      <c r="Y21" s="138"/>
      <c r="Z21" s="137">
        <f t="shared" ref="Z21" si="217">IF(Z22+AA22=0,"",IF(Z22=4,3,IF(Z22=3,1,0)))</f>
        <v>3</v>
      </c>
      <c r="AA21" s="138"/>
      <c r="AB21" s="40"/>
      <c r="AC21" s="41"/>
      <c r="AD21" s="137">
        <f t="shared" ref="AD21" si="218">IF(AD22+AE22=0,"",IF(AD22=4,3,IF(AD22=3,1,0)))</f>
        <v>0</v>
      </c>
      <c r="AE21" s="138"/>
      <c r="AF21" s="137">
        <f t="shared" ref="AF21" si="219">IF(AF22+AG22=0,"",IF(AF22=4,3,IF(AF22=3,1,0)))</f>
        <v>3</v>
      </c>
      <c r="AG21" s="138"/>
      <c r="AH21" s="137">
        <f t="shared" ref="AH21" si="220">IF(AH22+AI22=0,"",IF(AH22=4,3,IF(AH22=3,1,0)))</f>
        <v>1</v>
      </c>
      <c r="AI21" s="138"/>
      <c r="AJ21" s="137">
        <f t="shared" ref="AJ21" si="221">IF(AJ22+AK22=0,"",IF(AJ22=4,3,IF(AJ22=3,1,0)))</f>
        <v>3</v>
      </c>
      <c r="AK21" s="138"/>
      <c r="AL21" s="137">
        <f t="shared" ref="AL21" si="222">IF(AL22+AM22=0,"",IF(AL22=4,3,IF(AL22=3,1,0)))</f>
        <v>1</v>
      </c>
      <c r="AM21" s="138"/>
      <c r="AN21" s="137">
        <f t="shared" ref="AN21" si="223">IF(AN22+AO22=0,"",IF(AN22=4,3,IF(AN22=3,1,0)))</f>
        <v>1</v>
      </c>
      <c r="AO21" s="138"/>
      <c r="AP21" s="137">
        <f t="shared" ref="AP21" si="224">IF(AP22+AQ22=0,"",IF(AP22=4,3,IF(AP22=3,1,0)))</f>
        <v>3</v>
      </c>
      <c r="AQ21" s="138"/>
      <c r="AR21" s="137">
        <f t="shared" ref="AR21" si="225">IF(AR22+AS22=0,"",IF(AR22=4,3,IF(AR22=3,1,0)))</f>
        <v>0</v>
      </c>
      <c r="AS21" s="138"/>
      <c r="AT21" s="137">
        <f t="shared" ref="AT21" si="226">IF(AT22+AU22=0,"",IF(AT22=4,3,IF(AT22=3,1,0)))</f>
        <v>0</v>
      </c>
      <c r="AU21" s="138"/>
      <c r="AV21" s="137">
        <f t="shared" ref="AV21" si="227">IF(AV22+AW22=0,"",IF(AV22=4,3,IF(AV22=3,1,0)))</f>
        <v>1</v>
      </c>
      <c r="AW21" s="138"/>
      <c r="AX21" s="137">
        <f t="shared" ref="AX21" si="228">IF(AX22+AY22=0,"",IF(AX22=4,3,IF(AX22=3,1,0)))</f>
        <v>0</v>
      </c>
      <c r="AY21" s="138"/>
      <c r="AZ21" s="137">
        <f t="shared" ref="AZ21" si="229">IF(AZ22+BA22=0,"",IF(AZ22=4,3,IF(AZ22=3,1,0)))</f>
        <v>0</v>
      </c>
      <c r="BA21" s="138"/>
      <c r="BB21" s="137">
        <f t="shared" ref="BB21" si="230">IF(BB22+BC22=0,"",IF(BB22=4,3,IF(BB22=3,1,0)))</f>
        <v>3</v>
      </c>
      <c r="BC21" s="138"/>
      <c r="BD21" s="137">
        <f t="shared" ref="BD21" si="231">IF(BD22+BE22=0,"",IF(BD22=4,3,IF(BD22=3,1,0)))</f>
        <v>1</v>
      </c>
      <c r="BE21" s="138"/>
      <c r="BF21" s="137">
        <f t="shared" ref="BF21" si="232">IF(BF22+BG22=0,"",IF(BF22=4,3,IF(BF22=3,1,0)))</f>
        <v>3</v>
      </c>
      <c r="BG21" s="138"/>
      <c r="BH21" s="137">
        <f t="shared" ref="BH21" si="233">IF(BH22+BI22=0,"",IF(BH22=4,3,IF(BH22=3,1,0)))</f>
        <v>0</v>
      </c>
      <c r="BI21" s="138"/>
      <c r="BJ21" s="137">
        <f t="shared" ref="BJ21" si="234">IF(BJ22+BK22=0,"",IF(BJ22=4,3,IF(BJ22=3,1,0)))</f>
        <v>0</v>
      </c>
      <c r="BK21" s="138"/>
      <c r="BL21" s="137">
        <f t="shared" ref="BL21" si="235">IF(BL22+BM22=0,"",IF(BL22=4,3,IF(BL22=3,1,0)))</f>
        <v>1</v>
      </c>
      <c r="BM21" s="138"/>
      <c r="BN21" s="137">
        <f>IF(BN22+BO22=0,"",IF(BN22=4,3,IF(BN22=3,1,0)))</f>
        <v>0</v>
      </c>
      <c r="BO21" s="138"/>
      <c r="BP21" s="137">
        <f>IF(BP22+BQ22=0,"",IF(BP22=4,3,IF(BP22=3,1,0)))</f>
        <v>0</v>
      </c>
      <c r="BQ21" s="138"/>
      <c r="BR21" s="157">
        <f>SUM(BR22/BS22)</f>
        <v>0.88311688311688308</v>
      </c>
      <c r="BS21" s="158"/>
      <c r="BT21" s="159"/>
      <c r="BV21" s="161">
        <f>IF($N19=1,$K19/2)+IF($N19=0,$K19)</f>
        <v>40</v>
      </c>
      <c r="BW21" s="133">
        <f>IF($P21=1,$K21/2)+IF($P21=0,$K21)</f>
        <v>15</v>
      </c>
      <c r="BX21" s="133">
        <f>IF($R21=1,$K21/2)+IF($R21=0,$K21)</f>
        <v>15</v>
      </c>
      <c r="BY21" s="133">
        <f>IF($T21=1,$K21/2)+IF($T21=0,$K21)</f>
        <v>30</v>
      </c>
      <c r="BZ21" s="133">
        <f>IF($V21=1,$K21/2)+IF($V21=0,$K21)</f>
        <v>0</v>
      </c>
      <c r="CA21" s="133">
        <f>IF($X21=1,$K21/2)+IF($X21=0,$K21)</f>
        <v>15</v>
      </c>
      <c r="CB21" s="133">
        <f>IF($Z21=1,$K21/2)+IF($Z21=0,$K21)</f>
        <v>0</v>
      </c>
      <c r="CC21" s="133"/>
      <c r="CD21" s="133">
        <f>IF($AD21=1,$K21/2)+IF($AD21=0,$K21)</f>
        <v>30</v>
      </c>
      <c r="CE21" s="133">
        <f>IF($AF21=1,$K21/2)+IF($AF21=0,$K21)</f>
        <v>0</v>
      </c>
      <c r="CF21" s="133">
        <f>IF($AH21=1,$K21/2)+IF($AH21=0,$K21)</f>
        <v>15</v>
      </c>
      <c r="CG21" s="133">
        <f>IF($AJ21=1,$K21/2)+IF($AJ21=0,$K21)</f>
        <v>0</v>
      </c>
      <c r="CH21" s="133">
        <f>IF($AL21=1,$K21/2)+IF($AL21=0,$K21)</f>
        <v>15</v>
      </c>
      <c r="CI21" s="133">
        <f>IF($AN21=1,$K21/2)+IF($AN21=0,$K21)</f>
        <v>15</v>
      </c>
      <c r="CJ21" s="133">
        <f>IF($AP21=1,$K21/2)+IF($AP21=0,$K21)</f>
        <v>0</v>
      </c>
      <c r="CK21" s="133">
        <f>IF($AR21=1,$K21/2)+IF($AR21=0,$K21)</f>
        <v>30</v>
      </c>
      <c r="CL21" s="133">
        <f>IF($AT21=1,$K21/2)+IF($AT21=0,$K21)</f>
        <v>30</v>
      </c>
      <c r="CM21" s="133">
        <f>IF($AV21=1,$K21/2)+IF($AV21=0,$K21)</f>
        <v>15</v>
      </c>
      <c r="CN21" s="133">
        <f>IF($AX21=1,$K21/2)+IF($AX21=0,$K21)</f>
        <v>30</v>
      </c>
      <c r="CO21" s="133">
        <f>IF($AZ21=1,$K21/2)+IF($AZ21=0,$K21)</f>
        <v>30</v>
      </c>
      <c r="CP21" s="133">
        <f>IF($BB21=1,$K21/2)+IF($BB21=0,$K21)</f>
        <v>0</v>
      </c>
      <c r="CQ21" s="133">
        <f>IF($BD21=1,$K21/2)+IF($BD21=0,$K21)</f>
        <v>15</v>
      </c>
      <c r="CR21" s="133">
        <f>IF($BF21=1,$K21/2)+IF($BF21=0,$K21)</f>
        <v>0</v>
      </c>
      <c r="CS21" s="133">
        <f>IF($BH21=1,$K21/2)+IF($BH21=0,$K21)</f>
        <v>30</v>
      </c>
      <c r="CT21" s="133">
        <f>IF($BJ21=1,$K21/2)+IF($BJ21=0,$K21)</f>
        <v>30</v>
      </c>
      <c r="CU21" s="133">
        <f>IF($BL21=1,$K21/2)+IF($BL21=0,$K21)</f>
        <v>15</v>
      </c>
      <c r="CV21" s="133">
        <f>IF($BN21=1,$K21/2)+IF($BN21=0,$K21)</f>
        <v>30</v>
      </c>
      <c r="CW21" s="133">
        <f>IF($BP21=1,$K21/2)+IF($BP21=0,$K21)</f>
        <v>30</v>
      </c>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row>
    <row r="22" spans="1:184" ht="11.25" customHeight="1" x14ac:dyDescent="0.25">
      <c r="A22" s="183"/>
      <c r="B22" s="170"/>
      <c r="C22" s="170"/>
      <c r="D22" s="173"/>
      <c r="E22" s="167"/>
      <c r="F22" s="167"/>
      <c r="G22" s="167"/>
      <c r="H22" s="162"/>
      <c r="I22" s="164"/>
      <c r="J22" s="165"/>
      <c r="K22" s="166"/>
      <c r="L22" s="167"/>
      <c r="M22" s="163"/>
      <c r="N22" s="42">
        <v>1</v>
      </c>
      <c r="O22" s="43">
        <v>4</v>
      </c>
      <c r="P22" s="23">
        <v>3</v>
      </c>
      <c r="Q22" s="24">
        <v>3</v>
      </c>
      <c r="R22" s="23">
        <v>3</v>
      </c>
      <c r="S22" s="24">
        <v>3</v>
      </c>
      <c r="T22" s="23">
        <v>1</v>
      </c>
      <c r="U22" s="24">
        <v>4</v>
      </c>
      <c r="V22" s="23">
        <v>4</v>
      </c>
      <c r="W22" s="24">
        <v>0</v>
      </c>
      <c r="X22" s="23">
        <v>3</v>
      </c>
      <c r="Y22" s="24">
        <v>3</v>
      </c>
      <c r="Z22" s="23">
        <v>4</v>
      </c>
      <c r="AA22" s="24">
        <v>2</v>
      </c>
      <c r="AB22" s="44"/>
      <c r="AC22" s="45"/>
      <c r="AD22" s="23">
        <v>2</v>
      </c>
      <c r="AE22" s="24">
        <v>4</v>
      </c>
      <c r="AF22" s="23">
        <v>4</v>
      </c>
      <c r="AG22" s="24">
        <v>2</v>
      </c>
      <c r="AH22" s="23">
        <v>3</v>
      </c>
      <c r="AI22" s="24">
        <v>3</v>
      </c>
      <c r="AJ22" s="23">
        <v>4</v>
      </c>
      <c r="AK22" s="24">
        <v>0</v>
      </c>
      <c r="AL22" s="23">
        <v>3</v>
      </c>
      <c r="AM22" s="24">
        <v>3</v>
      </c>
      <c r="AN22" s="23">
        <v>3</v>
      </c>
      <c r="AO22" s="24">
        <v>3</v>
      </c>
      <c r="AP22" s="23">
        <v>4</v>
      </c>
      <c r="AQ22" s="24">
        <v>1</v>
      </c>
      <c r="AR22" s="23">
        <v>1</v>
      </c>
      <c r="AS22" s="24">
        <v>4</v>
      </c>
      <c r="AT22" s="23">
        <v>2</v>
      </c>
      <c r="AU22" s="24">
        <v>4</v>
      </c>
      <c r="AV22" s="25">
        <v>3</v>
      </c>
      <c r="AW22" s="26">
        <v>3</v>
      </c>
      <c r="AX22" s="23">
        <v>2</v>
      </c>
      <c r="AY22" s="24">
        <v>4</v>
      </c>
      <c r="AZ22" s="23">
        <v>1</v>
      </c>
      <c r="BA22" s="24">
        <v>4</v>
      </c>
      <c r="BB22" s="23">
        <v>4</v>
      </c>
      <c r="BC22" s="24">
        <v>0</v>
      </c>
      <c r="BD22" s="23">
        <v>3</v>
      </c>
      <c r="BE22" s="24">
        <v>3</v>
      </c>
      <c r="BF22" s="23">
        <v>4</v>
      </c>
      <c r="BG22" s="24">
        <v>1</v>
      </c>
      <c r="BH22" s="23">
        <v>0</v>
      </c>
      <c r="BI22" s="24">
        <v>4</v>
      </c>
      <c r="BJ22" s="23">
        <v>2</v>
      </c>
      <c r="BK22" s="24">
        <v>4</v>
      </c>
      <c r="BL22" s="23">
        <v>3</v>
      </c>
      <c r="BM22" s="24">
        <v>3</v>
      </c>
      <c r="BN22" s="23">
        <v>0</v>
      </c>
      <c r="BO22" s="24">
        <v>4</v>
      </c>
      <c r="BP22" s="25">
        <v>1</v>
      </c>
      <c r="BQ22" s="26">
        <v>4</v>
      </c>
      <c r="BR22" s="27">
        <f>SUM($BP22,$BN22,$BL22,$BJ22,$BH22,$BF22,$BD22,$BB22,$AZ22,$AX22,$AV22,$AT22,$AR22,$AP22,$AN22,$AL22,$AJ22,$AH22,$AF22,$AD22,$AB22,$Z22,$X22,$V22,$T22,$R22,$P22,$N22,)</f>
        <v>68</v>
      </c>
      <c r="BS22" s="28">
        <f>SUM($BQ22,$BO22,$BM22,$BK22,$BI22,$BG22,$BE22,$BC22,$BA22,$AY22,$AW22,$AU22,$AS22,$AQ22,$AO22,$AM22,$AK22,$AI22,$AG22,$AE22,$AC22,$AA22,$Y22,$W22,$U22,$S22,$Q22,$O22,)</f>
        <v>77</v>
      </c>
      <c r="BT22" s="160"/>
      <c r="BV22" s="161"/>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row>
    <row r="23" spans="1:184" ht="13.5" customHeight="1" x14ac:dyDescent="0.25">
      <c r="A23" s="168">
        <v>9</v>
      </c>
      <c r="B23" s="170" t="s">
        <v>36</v>
      </c>
      <c r="C23" s="170" t="s">
        <v>37</v>
      </c>
      <c r="D23" s="172"/>
      <c r="E23" s="167">
        <f t="shared" ref="E23" si="236">F23+G23</f>
        <v>1166.5</v>
      </c>
      <c r="F23" s="167">
        <f t="shared" ref="F23" si="237">IF(I23&gt;150,IF(H23&gt;=65,0,SUM(K23-(COUNT(N23:BQ23))*3*(15+50)%)*10),IF(I23&lt;-150,IF((K23-(COUNT(N23:BQ23))*3*((G23-L23)/10+50)%)*10&lt;1,0,SUM(K23-(COUNT(N23:BQ23))*3*((G23-L23)/10+50)%)*10),SUM(K23-(COUNT(N23:BQ23))*3*((G23-L23)/10+50)%)*10))</f>
        <v>-87.500000000000071</v>
      </c>
      <c r="G23" s="167">
        <v>1254</v>
      </c>
      <c r="H23" s="162">
        <f t="shared" ref="H23" si="238">IF(COUNT(N23:BQ23)=0,0,K23/((COUNT(N23:BQ23))*3)%)</f>
        <v>30.864197530864196</v>
      </c>
      <c r="I23" s="163">
        <f t="shared" ref="I23" si="239">G23-L23</f>
        <v>-83.333333333333258</v>
      </c>
      <c r="J23" s="165">
        <v>27</v>
      </c>
      <c r="K23" s="166">
        <f>SUM(N23:BQ23)</f>
        <v>25</v>
      </c>
      <c r="L23" s="167">
        <f t="shared" ref="L23" si="240">(SUM($G$7:$G$62)-G23)/(COUNT($G$7:$G$62)-1)</f>
        <v>1337.3333333333333</v>
      </c>
      <c r="M23" s="163">
        <f>CD63</f>
        <v>325</v>
      </c>
      <c r="N23" s="187">
        <f t="shared" ref="N23" si="241">IF(N24+O24=0,"",IF(N24=4,3,IF(N24=3,1,0)))</f>
        <v>0</v>
      </c>
      <c r="O23" s="188"/>
      <c r="P23" s="137">
        <f t="shared" ref="P23" si="242">IF(P24+Q24=0,"",IF(P24=4,3,IF(P24=3,1,0)))</f>
        <v>1</v>
      </c>
      <c r="Q23" s="138"/>
      <c r="R23" s="137">
        <f t="shared" ref="R23" si="243">IF(R24+S24=0,"",IF(R24=4,3,IF(R24=3,1,0)))</f>
        <v>3</v>
      </c>
      <c r="S23" s="138"/>
      <c r="T23" s="137">
        <f t="shared" ref="T23" si="244">IF(T24+U24=0,"",IF(T24=4,3,IF(T24=3,1,0)))</f>
        <v>0</v>
      </c>
      <c r="U23" s="138"/>
      <c r="V23" s="137">
        <f t="shared" ref="V23" si="245">IF(V24+W24=0,"",IF(V24=4,3,IF(V24=3,1,0)))</f>
        <v>1</v>
      </c>
      <c r="W23" s="138"/>
      <c r="X23" s="137">
        <f t="shared" ref="X23" si="246">IF(X24+Y24=0,"",IF(X24=4,3,IF(X24=3,1,0)))</f>
        <v>3</v>
      </c>
      <c r="Y23" s="138"/>
      <c r="Z23" s="137">
        <f t="shared" ref="Z23" si="247">IF(Z24+AA24=0,"",IF(Z24=4,3,IF(Z24=3,1,0)))</f>
        <v>1</v>
      </c>
      <c r="AA23" s="138"/>
      <c r="AB23" s="137">
        <f t="shared" ref="AB23" si="248">IF(AB24+AC24=0,"",IF(AB24=4,3,IF(AB24=3,1,0)))</f>
        <v>3</v>
      </c>
      <c r="AC23" s="138"/>
      <c r="AD23" s="40"/>
      <c r="AE23" s="41"/>
      <c r="AF23" s="137">
        <f t="shared" ref="AF23" si="249">IF(AF24+AG24=0,"",IF(AF24=4,3,IF(AF24=3,1,0)))</f>
        <v>3</v>
      </c>
      <c r="AG23" s="138"/>
      <c r="AH23" s="137">
        <f t="shared" ref="AH23" si="250">IF(AH24+AI24=0,"",IF(AH24=4,3,IF(AH24=3,1,0)))</f>
        <v>0</v>
      </c>
      <c r="AI23" s="138"/>
      <c r="AJ23" s="137">
        <f t="shared" ref="AJ23" si="251">IF(AJ24+AK24=0,"",IF(AJ24=4,3,IF(AJ24=3,1,0)))</f>
        <v>1</v>
      </c>
      <c r="AK23" s="138"/>
      <c r="AL23" s="137">
        <f t="shared" ref="AL23" si="252">IF(AL24+AM24=0,"",IF(AL24=4,3,IF(AL24=3,1,0)))</f>
        <v>1</v>
      </c>
      <c r="AM23" s="138"/>
      <c r="AN23" s="137">
        <f t="shared" ref="AN23" si="253">IF(AN24+AO24=0,"",IF(AN24=4,3,IF(AN24=3,1,0)))</f>
        <v>0</v>
      </c>
      <c r="AO23" s="138"/>
      <c r="AP23" s="137">
        <f t="shared" ref="AP23" si="254">IF(AP24+AQ24=0,"",IF(AP24=4,3,IF(AP24=3,1,0)))</f>
        <v>1</v>
      </c>
      <c r="AQ23" s="138"/>
      <c r="AR23" s="137">
        <f t="shared" ref="AR23" si="255">IF(AR24+AS24=0,"",IF(AR24=4,3,IF(AR24=3,1,0)))</f>
        <v>0</v>
      </c>
      <c r="AS23" s="138"/>
      <c r="AT23" s="137">
        <f t="shared" ref="AT23" si="256">IF(AT24+AU24=0,"",IF(AT24=4,3,IF(AT24=3,1,0)))</f>
        <v>0</v>
      </c>
      <c r="AU23" s="138"/>
      <c r="AV23" s="137">
        <f t="shared" ref="AV23" si="257">IF(AV24+AW24=0,"",IF(AV24=4,3,IF(AV24=3,1,0)))</f>
        <v>0</v>
      </c>
      <c r="AW23" s="138"/>
      <c r="AX23" s="137">
        <f t="shared" ref="AX23" si="258">IF(AX24+AY24=0,"",IF(AX24=4,3,IF(AX24=3,1,0)))</f>
        <v>0</v>
      </c>
      <c r="AY23" s="138"/>
      <c r="AZ23" s="137">
        <f t="shared" ref="AZ23" si="259">IF(AZ24+BA24=0,"",IF(AZ24=4,3,IF(AZ24=3,1,0)))</f>
        <v>0</v>
      </c>
      <c r="BA23" s="138"/>
      <c r="BB23" s="137">
        <f t="shared" ref="BB23" si="260">IF(BB24+BC24=0,"",IF(BB24=4,3,IF(BB24=3,1,0)))</f>
        <v>0</v>
      </c>
      <c r="BC23" s="138"/>
      <c r="BD23" s="137">
        <f t="shared" ref="BD23" si="261">IF(BD24+BE24=0,"",IF(BD24=4,3,IF(BD24=3,1,0)))</f>
        <v>0</v>
      </c>
      <c r="BE23" s="138"/>
      <c r="BF23" s="137">
        <f t="shared" ref="BF23" si="262">IF(BF24+BG24=0,"",IF(BF24=4,3,IF(BF24=3,1,0)))</f>
        <v>0</v>
      </c>
      <c r="BG23" s="138"/>
      <c r="BH23" s="137">
        <f t="shared" ref="BH23" si="263">IF(BH24+BI24=0,"",IF(BH24=4,3,IF(BH24=3,1,0)))</f>
        <v>3</v>
      </c>
      <c r="BI23" s="138"/>
      <c r="BJ23" s="137">
        <f t="shared" ref="BJ23" si="264">IF(BJ24+BK24=0,"",IF(BJ24=4,3,IF(BJ24=3,1,0)))</f>
        <v>3</v>
      </c>
      <c r="BK23" s="138"/>
      <c r="BL23" s="137">
        <f t="shared" ref="BL23" si="265">IF(BL24+BM24=0,"",IF(BL24=4,3,IF(BL24=3,1,0)))</f>
        <v>1</v>
      </c>
      <c r="BM23" s="138"/>
      <c r="BN23" s="137">
        <f>IF(BN24+BO24=0,"",IF(BN24=4,3,IF(BN24=3,1,0)))</f>
        <v>0</v>
      </c>
      <c r="BO23" s="138"/>
      <c r="BP23" s="137">
        <f>IF(BP24+BQ24=0,"",IF(BP24=4,3,IF(BP24=3,1,0)))</f>
        <v>0</v>
      </c>
      <c r="BQ23" s="138"/>
      <c r="BR23" s="157">
        <f>SUM(BR24/BS24)</f>
        <v>0.67816091954022983</v>
      </c>
      <c r="BS23" s="158"/>
      <c r="BT23" s="159"/>
      <c r="BV23" s="161">
        <f>IF($N21=1,$K21/2)+IF($N21=0,$K21)</f>
        <v>30</v>
      </c>
      <c r="BW23" s="133">
        <f>IF($P23=1,$K23/2)+IF($P23=0,$K23)</f>
        <v>12.5</v>
      </c>
      <c r="BX23" s="133">
        <f>IF($R23=1,$K23/2)+IF($R23=0,$K23)</f>
        <v>0</v>
      </c>
      <c r="BY23" s="133">
        <f>IF($T23=1,$K23/2)+IF($T23=0,$K23)</f>
        <v>25</v>
      </c>
      <c r="BZ23" s="133">
        <f>IF($V23=1,$K23/2)+IF($V23=0,$K23)</f>
        <v>12.5</v>
      </c>
      <c r="CA23" s="133">
        <f>IF($X23=1,$K23/2)+IF($X23=0,$K23)</f>
        <v>0</v>
      </c>
      <c r="CB23" s="133">
        <f>IF($Z23=1,$K23/2)+IF($Z23=0,$K23)</f>
        <v>12.5</v>
      </c>
      <c r="CC23" s="133">
        <f>IF($AB23=1,$K23/2)+IF($AB23=0,$K23)</f>
        <v>0</v>
      </c>
      <c r="CD23" s="133"/>
      <c r="CE23" s="133">
        <f>IF($AF23=1,$K23/2)+IF($AF23=0,$K23)</f>
        <v>0</v>
      </c>
      <c r="CF23" s="133">
        <f>IF($AH23=1,$K23/2)+IF($AH23=0,$K23)</f>
        <v>25</v>
      </c>
      <c r="CG23" s="133">
        <f>IF($AJ23=1,$K23/2)+IF($AJ23=0,$K23)</f>
        <v>12.5</v>
      </c>
      <c r="CH23" s="133">
        <f>IF($AL23=1,$K23/2)+IF($AL23=0,$K23)</f>
        <v>12.5</v>
      </c>
      <c r="CI23" s="133">
        <f>IF($AN23=1,$K23/2)+IF($AN23=0,$K23)</f>
        <v>25</v>
      </c>
      <c r="CJ23" s="133">
        <f>IF($AP23=1,$K23/2)+IF($AP23=0,$K23)</f>
        <v>12.5</v>
      </c>
      <c r="CK23" s="133">
        <f>IF($AR23=1,$K23/2)+IF($AR23=0,$K23)</f>
        <v>25</v>
      </c>
      <c r="CL23" s="133">
        <f>IF($AT23=1,$K23/2)+IF($AT23=0,$K23)</f>
        <v>25</v>
      </c>
      <c r="CM23" s="133">
        <f>IF($AV23=1,$K23/2)+IF($AV23=0,$K23)</f>
        <v>25</v>
      </c>
      <c r="CN23" s="133">
        <f>IF($AX23=1,$K23/2)+IF($AX23=0,$K23)</f>
        <v>25</v>
      </c>
      <c r="CO23" s="133">
        <f>IF($AZ23=1,$K23/2)+IF($AZ23=0,$K23)</f>
        <v>25</v>
      </c>
      <c r="CP23" s="133">
        <f>IF($BB23=1,$K23/2)+IF($BB23=0,$K23)</f>
        <v>25</v>
      </c>
      <c r="CQ23" s="133">
        <f>IF($BD23=1,$K23/2)+IF($BD23=0,$K23)</f>
        <v>25</v>
      </c>
      <c r="CR23" s="133">
        <f>IF($BF23=1,$K23/2)+IF($BF23=0,$K23)</f>
        <v>25</v>
      </c>
      <c r="CS23" s="133">
        <f>IF($BH23=1,$K23/2)+IF($BH23=0,$K23)</f>
        <v>0</v>
      </c>
      <c r="CT23" s="133">
        <f>IF($BJ23=1,$K23/2)+IF($BJ23=0,$K23)</f>
        <v>0</v>
      </c>
      <c r="CU23" s="133">
        <f>IF($BL23=1,$K23/2)+IF($BL23=0,$K23)</f>
        <v>12.5</v>
      </c>
      <c r="CV23" s="133">
        <f>IF($BN23=1,$K23/2)+IF($BN23=0,$K23)</f>
        <v>25</v>
      </c>
      <c r="CW23" s="133">
        <f>IF($BP23=1,$K23/2)+IF($BP23=0,$K23)</f>
        <v>25</v>
      </c>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row>
    <row r="24" spans="1:184" ht="11.25" customHeight="1" x14ac:dyDescent="0.25">
      <c r="A24" s="175"/>
      <c r="B24" s="170"/>
      <c r="C24" s="170"/>
      <c r="D24" s="173"/>
      <c r="E24" s="167"/>
      <c r="F24" s="167"/>
      <c r="G24" s="167"/>
      <c r="H24" s="162"/>
      <c r="I24" s="164"/>
      <c r="J24" s="165"/>
      <c r="K24" s="166"/>
      <c r="L24" s="167"/>
      <c r="M24" s="163"/>
      <c r="N24" s="42">
        <v>2</v>
      </c>
      <c r="O24" s="43">
        <v>4</v>
      </c>
      <c r="P24" s="23">
        <v>3</v>
      </c>
      <c r="Q24" s="24">
        <v>3</v>
      </c>
      <c r="R24" s="23">
        <v>4</v>
      </c>
      <c r="S24" s="24">
        <v>1</v>
      </c>
      <c r="T24" s="23">
        <v>2</v>
      </c>
      <c r="U24" s="24">
        <v>4</v>
      </c>
      <c r="V24" s="23">
        <v>3</v>
      </c>
      <c r="W24" s="24">
        <v>3</v>
      </c>
      <c r="X24" s="23">
        <v>4</v>
      </c>
      <c r="Y24" s="24">
        <v>1</v>
      </c>
      <c r="Z24" s="23">
        <v>3</v>
      </c>
      <c r="AA24" s="24">
        <v>3</v>
      </c>
      <c r="AB24" s="23">
        <v>4</v>
      </c>
      <c r="AC24" s="24">
        <v>2</v>
      </c>
      <c r="AD24" s="44"/>
      <c r="AE24" s="45"/>
      <c r="AF24" s="23">
        <v>4</v>
      </c>
      <c r="AG24" s="24">
        <v>2</v>
      </c>
      <c r="AH24" s="23">
        <v>0</v>
      </c>
      <c r="AI24" s="24">
        <v>4</v>
      </c>
      <c r="AJ24" s="23">
        <v>3</v>
      </c>
      <c r="AK24" s="24">
        <v>3</v>
      </c>
      <c r="AL24" s="23">
        <v>3</v>
      </c>
      <c r="AM24" s="24">
        <v>3</v>
      </c>
      <c r="AN24" s="23">
        <v>1</v>
      </c>
      <c r="AO24" s="24">
        <v>4</v>
      </c>
      <c r="AP24" s="23">
        <v>3</v>
      </c>
      <c r="AQ24" s="24">
        <v>3</v>
      </c>
      <c r="AR24" s="23">
        <v>2</v>
      </c>
      <c r="AS24" s="24">
        <v>4</v>
      </c>
      <c r="AT24" s="23">
        <v>2</v>
      </c>
      <c r="AU24" s="24">
        <v>4</v>
      </c>
      <c r="AV24" s="23">
        <v>1</v>
      </c>
      <c r="AW24" s="24">
        <v>4</v>
      </c>
      <c r="AX24" s="23">
        <v>1</v>
      </c>
      <c r="AY24" s="24">
        <v>4</v>
      </c>
      <c r="AZ24" s="23">
        <v>1</v>
      </c>
      <c r="BA24" s="24">
        <v>4</v>
      </c>
      <c r="BB24" s="23">
        <v>1</v>
      </c>
      <c r="BC24" s="24">
        <v>4</v>
      </c>
      <c r="BD24" s="23">
        <v>0</v>
      </c>
      <c r="BE24" s="24">
        <v>4</v>
      </c>
      <c r="BF24" s="23">
        <v>0</v>
      </c>
      <c r="BG24" s="24">
        <v>4</v>
      </c>
      <c r="BH24" s="23">
        <v>4</v>
      </c>
      <c r="BI24" s="24">
        <v>2</v>
      </c>
      <c r="BJ24" s="23">
        <v>4</v>
      </c>
      <c r="BK24" s="24">
        <v>2</v>
      </c>
      <c r="BL24" s="23">
        <v>3</v>
      </c>
      <c r="BM24" s="24">
        <v>3</v>
      </c>
      <c r="BN24" s="23">
        <v>1</v>
      </c>
      <c r="BO24" s="24">
        <v>4</v>
      </c>
      <c r="BP24" s="23">
        <v>0</v>
      </c>
      <c r="BQ24" s="24">
        <v>4</v>
      </c>
      <c r="BR24" s="27">
        <f>SUM($BP24,$BN24,$BL24,$BJ24,$BH24,$BF24,$BD24,$BB24,$AZ24,$AX24,$AV24,$AT24,$AR24,$AP24,$AN24,$AL24,$AJ24,$AH24,$AF24,$AD24,$AB24,$Z24,$X24,$V24,$T24,$R24,$P24,$N24,)</f>
        <v>59</v>
      </c>
      <c r="BS24" s="28">
        <f>SUM($BQ24,$BO24,$BM24,$BK24,$BI24,$BG24,$BE24,$BC24,$BA24,$AY24,$AW24,$AU24,$AS24,$AQ24,$AO24,$AM24,$AK24,$AI24,$AG24,$AE24,$AC24,$AA24,$Y24,$W24,$U24,$S24,$Q24,$O24,)</f>
        <v>87</v>
      </c>
      <c r="BT24" s="160"/>
      <c r="BV24" s="161"/>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row>
    <row r="25" spans="1:184" s="31" customFormat="1" ht="13.5" customHeight="1" x14ac:dyDescent="0.25">
      <c r="A25" s="151">
        <v>10</v>
      </c>
      <c r="B25" s="153" t="s">
        <v>38</v>
      </c>
      <c r="C25" s="170" t="s">
        <v>39</v>
      </c>
      <c r="D25" s="155"/>
      <c r="E25" s="150">
        <f t="shared" ref="E25" si="266">F25+G25</f>
        <v>1332.18</v>
      </c>
      <c r="F25" s="150">
        <f t="shared" ref="F25" si="267">IF(I25&gt;150,IF(H25&gt;=65,0,SUM(K25-(COUNT(N25:BQ25))*3*(15+50)%)*10),IF(I25&lt;-150,IF((K25-(COUNT(N25:BQ25))*3*((G25-L25)/10+50)%)*10&lt;1,0,SUM(K25-(COUNT(N25:BQ25))*3*((G25-L25)/10+50)%)*10),SUM(K25-(COUNT(N25:BQ25))*3*((G25-L25)/10+50)%)*10))</f>
        <v>105.17999999999998</v>
      </c>
      <c r="G25" s="150">
        <v>1227</v>
      </c>
      <c r="H25" s="145">
        <f t="shared" ref="H25" si="268">IF(COUNT(N25:BQ25)=0,0,K25/((COUNT(N25:BQ25))*3)%)</f>
        <v>51.851851851851848</v>
      </c>
      <c r="I25" s="146">
        <f t="shared" ref="I25" si="269">G25-L25</f>
        <v>-111.33333333333326</v>
      </c>
      <c r="J25" s="178">
        <v>6</v>
      </c>
      <c r="K25" s="149">
        <f>SUM(N25:BQ25)</f>
        <v>42</v>
      </c>
      <c r="L25" s="150">
        <f t="shared" ref="L25" si="270">(SUM($G$7:$G$62)-G25)/(COUNT($G$7:$G$62)-1)</f>
        <v>1338.3333333333333</v>
      </c>
      <c r="M25" s="146">
        <f>CE63</f>
        <v>529.5</v>
      </c>
      <c r="N25" s="137">
        <f t="shared" ref="N25" si="271">IF(N26+O26=0,"",IF(N26=4,3,IF(N26=3,1,0)))</f>
        <v>3</v>
      </c>
      <c r="O25" s="138"/>
      <c r="P25" s="143">
        <f t="shared" ref="P25" si="272">IF(P26+Q26=0,"",IF(P26=4,3,IF(P26=3,1,0)))</f>
        <v>0</v>
      </c>
      <c r="Q25" s="144"/>
      <c r="R25" s="137">
        <f t="shared" ref="R25" si="273">IF(R26+S26=0,"",IF(R26=4,3,IF(R26=3,1,0)))</f>
        <v>3</v>
      </c>
      <c r="S25" s="138"/>
      <c r="T25" s="137">
        <f t="shared" ref="T25" si="274">IF(T26+U26=0,"",IF(T26=4,3,IF(T26=3,1,0)))</f>
        <v>1</v>
      </c>
      <c r="U25" s="138"/>
      <c r="V25" s="137">
        <f t="shared" ref="V25" si="275">IF(V26+W26=0,"",IF(V26=4,3,IF(V26=3,1,0)))</f>
        <v>1</v>
      </c>
      <c r="W25" s="138"/>
      <c r="X25" s="143">
        <f t="shared" ref="X25" si="276">IF(X26+Y26=0,"",IF(X26=4,3,IF(X26=3,1,0)))</f>
        <v>0</v>
      </c>
      <c r="Y25" s="144"/>
      <c r="Z25" s="143">
        <f t="shared" ref="Z25" si="277">IF(Z26+AA26=0,"",IF(Z26=4,3,IF(Z26=3,1,0)))</f>
        <v>0</v>
      </c>
      <c r="AA25" s="144"/>
      <c r="AB25" s="137">
        <f t="shared" ref="AB25" si="278">IF(AB26+AC26=0,"",IF(AB26=4,3,IF(AB26=3,1,0)))</f>
        <v>0</v>
      </c>
      <c r="AC25" s="138"/>
      <c r="AD25" s="137">
        <f t="shared" ref="AD25" si="279">IF(AD26+AE26=0,"",IF(AD26=4,3,IF(AD26=3,1,0)))</f>
        <v>0</v>
      </c>
      <c r="AE25" s="138"/>
      <c r="AF25" s="29"/>
      <c r="AG25" s="30"/>
      <c r="AH25" s="143">
        <f t="shared" ref="AH25" si="280">IF(AH26+AI26=0,"",IF(AH26=4,3,IF(AH26=3,1,0)))</f>
        <v>0</v>
      </c>
      <c r="AI25" s="144"/>
      <c r="AJ25" s="143">
        <f t="shared" ref="AJ25" si="281">IF(AJ26+AK26=0,"",IF(AJ26=4,3,IF(AJ26=3,1,0)))</f>
        <v>3</v>
      </c>
      <c r="AK25" s="144"/>
      <c r="AL25" s="137">
        <f t="shared" ref="AL25" si="282">IF(AL26+AM26=0,"",IF(AL26=4,3,IF(AL26=3,1,0)))</f>
        <v>3</v>
      </c>
      <c r="AM25" s="138"/>
      <c r="AN25" s="143">
        <f t="shared" ref="AN25" si="283">IF(AN26+AO26=0,"",IF(AN26=4,3,IF(AN26=3,1,0)))</f>
        <v>3</v>
      </c>
      <c r="AO25" s="144"/>
      <c r="AP25" s="137">
        <f t="shared" ref="AP25" si="284">IF(AP26+AQ26=0,"",IF(AP26=4,3,IF(AP26=3,1,0)))</f>
        <v>1</v>
      </c>
      <c r="AQ25" s="138"/>
      <c r="AR25" s="137">
        <f t="shared" ref="AR25" si="285">IF(AR26+AS26=0,"",IF(AR26=4,3,IF(AR26=3,1,0)))</f>
        <v>3</v>
      </c>
      <c r="AS25" s="138"/>
      <c r="AT25" s="143">
        <f t="shared" ref="AT25" si="286">IF(AT26+AU26=0,"",IF(AT26=4,3,IF(AT26=3,1,0)))</f>
        <v>1</v>
      </c>
      <c r="AU25" s="144"/>
      <c r="AV25" s="137">
        <f t="shared" ref="AV25" si="287">IF(AV26+AW26=0,"",IF(AV26=4,3,IF(AV26=3,1,0)))</f>
        <v>3</v>
      </c>
      <c r="AW25" s="138"/>
      <c r="AX25" s="143">
        <f t="shared" ref="AX25" si="288">IF(AX26+AY26=0,"",IF(AX26=4,3,IF(AX26=3,1,0)))</f>
        <v>3</v>
      </c>
      <c r="AY25" s="144"/>
      <c r="AZ25" s="143">
        <f t="shared" ref="AZ25" si="289">IF(AZ26+BA26=0,"",IF(AZ26=4,3,IF(AZ26=3,1,0)))</f>
        <v>0</v>
      </c>
      <c r="BA25" s="144"/>
      <c r="BB25" s="143">
        <f t="shared" ref="BB25" si="290">IF(BB26+BC26=0,"",IF(BB26=4,3,IF(BB26=3,1,0)))</f>
        <v>3</v>
      </c>
      <c r="BC25" s="144"/>
      <c r="BD25" s="137">
        <f t="shared" ref="BD25" si="291">IF(BD26+BE26=0,"",IF(BD26=4,3,IF(BD26=3,1,0)))</f>
        <v>0</v>
      </c>
      <c r="BE25" s="138"/>
      <c r="BF25" s="143">
        <f t="shared" ref="BF25" si="292">IF(BF26+BG26=0,"",IF(BF26=4,3,IF(BF26=3,1,0)))</f>
        <v>1</v>
      </c>
      <c r="BG25" s="144"/>
      <c r="BH25" s="143">
        <f t="shared" ref="BH25" si="293">IF(BH26+BI26=0,"",IF(BH26=4,3,IF(BH26=3,1,0)))</f>
        <v>0</v>
      </c>
      <c r="BI25" s="144"/>
      <c r="BJ25" s="137">
        <f t="shared" ref="BJ25" si="294">IF(BJ26+BK26=0,"",IF(BJ26=4,3,IF(BJ26=3,1,0)))</f>
        <v>3</v>
      </c>
      <c r="BK25" s="138"/>
      <c r="BL25" s="137">
        <f t="shared" ref="BL25" si="295">IF(BL26+BM26=0,"",IF(BL26=4,3,IF(BL26=3,1,0)))</f>
        <v>1</v>
      </c>
      <c r="BM25" s="138"/>
      <c r="BN25" s="137">
        <f>IF(BN26+BO26=0,"",IF(BN26=4,3,IF(BN26=3,1,0)))</f>
        <v>3</v>
      </c>
      <c r="BO25" s="138"/>
      <c r="BP25" s="143">
        <f>IF(BP26+BQ26=0,"",IF(BP26=4,3,IF(BP26=3,1,0)))</f>
        <v>3</v>
      </c>
      <c r="BQ25" s="144"/>
      <c r="BR25" s="139">
        <f>SUM(BR26/BS26)</f>
        <v>1.1875</v>
      </c>
      <c r="BS25" s="140"/>
      <c r="BT25" s="176">
        <v>17</v>
      </c>
      <c r="BU25" s="9"/>
      <c r="BV25" s="133">
        <f>IF($N23=1,$K23/2)+IF($N23=0,$K23)</f>
        <v>25</v>
      </c>
      <c r="BW25" s="133">
        <f>IF($P25=1,$K25/2)+IF($P25=0,$K25)</f>
        <v>42</v>
      </c>
      <c r="BX25" s="133">
        <f>IF($R25=1,$K25/2)+IF($R25=0,$K25)</f>
        <v>0</v>
      </c>
      <c r="BY25" s="133">
        <f>IF($T25=1,$K25/2)+IF($T25=0,$K25)</f>
        <v>21</v>
      </c>
      <c r="BZ25" s="133">
        <f>IF($V25=1,$K25/2)+IF($V25=0,$K25)</f>
        <v>21</v>
      </c>
      <c r="CA25" s="133">
        <f>IF($X25=1,$K25/2)+IF($X25=0,$K25)</f>
        <v>42</v>
      </c>
      <c r="CB25" s="133">
        <f>IF($Z25=1,$K25/2)+IF($Z25=0,$K25)</f>
        <v>42</v>
      </c>
      <c r="CC25" s="133">
        <f>IF($AB25=1,$K25/2)+IF($AB25=0,$K25)</f>
        <v>42</v>
      </c>
      <c r="CD25" s="133">
        <f>IF($AD25=1,$K25/2)+IF($AD25=0,$K25)</f>
        <v>42</v>
      </c>
      <c r="CE25" s="133"/>
      <c r="CF25" s="133">
        <f>IF($AH25=1,$K25/2)+IF($AH25=0,$K25)</f>
        <v>42</v>
      </c>
      <c r="CG25" s="133">
        <f>IF($AJ25=1,$K25/2)+IF($AJ25=0,$K25)</f>
        <v>0</v>
      </c>
      <c r="CH25" s="133">
        <f>IF($AL25=1,$K25/2)+IF($AL25=0,$K25)</f>
        <v>0</v>
      </c>
      <c r="CI25" s="133">
        <f>IF($AN25=1,$K25/2)+IF($AN25=0,$K25)</f>
        <v>0</v>
      </c>
      <c r="CJ25" s="133">
        <f>IF($AP25=1,$K25/2)+IF($AP25=0,$K25)</f>
        <v>21</v>
      </c>
      <c r="CK25" s="133">
        <f>IF($AR25=1,$K25/2)+IF($AR25=0,$K25)</f>
        <v>0</v>
      </c>
      <c r="CL25" s="133">
        <f>IF($AT25=1,$K25/2)+IF($AT25=0,$K25)</f>
        <v>21</v>
      </c>
      <c r="CM25" s="133">
        <f>IF($AV25=1,$K25/2)+IF($AV25=0,$K25)</f>
        <v>0</v>
      </c>
      <c r="CN25" s="133">
        <f>IF($AX25=1,$K25/2)+IF($AX25=0,$K25)</f>
        <v>0</v>
      </c>
      <c r="CO25" s="133">
        <f>IF($AZ25=1,$K25/2)+IF($AZ25=0,$K25)</f>
        <v>42</v>
      </c>
      <c r="CP25" s="133">
        <f>IF($BB25=1,$K25/2)+IF($BB25=0,$K25)</f>
        <v>0</v>
      </c>
      <c r="CQ25" s="133">
        <f>IF($BD25=1,$K25/2)+IF($BD25=0,$K25)</f>
        <v>42</v>
      </c>
      <c r="CR25" s="133">
        <f>IF($BF25=1,$K25/2)+IF($BF25=0,$K25)</f>
        <v>21</v>
      </c>
      <c r="CS25" s="133">
        <f>IF($BH25=1,$K25/2)+IF($BH25=0,$K25)</f>
        <v>42</v>
      </c>
      <c r="CT25" s="133">
        <f>IF($BJ25=1,$K25/2)+IF($BJ25=0,$K25)</f>
        <v>0</v>
      </c>
      <c r="CU25" s="133">
        <f>IF($BL25=1,$K25/2)+IF($BL25=0,$K25)</f>
        <v>21</v>
      </c>
      <c r="CV25" s="133">
        <f>IF($BN25=1,$K25/2)+IF($BN25=0,$K25)</f>
        <v>0</v>
      </c>
      <c r="CW25" s="133">
        <f>IF($BP25=1,$K25/2)+IF($BP25=0,$K25)</f>
        <v>0</v>
      </c>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row>
    <row r="26" spans="1:184" s="31" customFormat="1" ht="11.25" customHeight="1" x14ac:dyDescent="0.25">
      <c r="A26" s="179"/>
      <c r="B26" s="153"/>
      <c r="C26" s="170"/>
      <c r="D26" s="156"/>
      <c r="E26" s="150"/>
      <c r="F26" s="150"/>
      <c r="G26" s="150"/>
      <c r="H26" s="145"/>
      <c r="I26" s="147"/>
      <c r="J26" s="178"/>
      <c r="K26" s="149"/>
      <c r="L26" s="150"/>
      <c r="M26" s="146"/>
      <c r="N26" s="23">
        <v>4</v>
      </c>
      <c r="O26" s="24">
        <v>1</v>
      </c>
      <c r="P26" s="34">
        <v>1</v>
      </c>
      <c r="Q26" s="35">
        <v>4</v>
      </c>
      <c r="R26" s="23">
        <v>4</v>
      </c>
      <c r="S26" s="24">
        <v>0</v>
      </c>
      <c r="T26" s="23">
        <v>3</v>
      </c>
      <c r="U26" s="24">
        <v>3</v>
      </c>
      <c r="V26" s="23">
        <v>3</v>
      </c>
      <c r="W26" s="24">
        <v>3</v>
      </c>
      <c r="X26" s="34">
        <v>0</v>
      </c>
      <c r="Y26" s="35">
        <v>4</v>
      </c>
      <c r="Z26" s="34">
        <v>2</v>
      </c>
      <c r="AA26" s="35">
        <v>4</v>
      </c>
      <c r="AB26" s="23">
        <v>2</v>
      </c>
      <c r="AC26" s="24">
        <v>4</v>
      </c>
      <c r="AD26" s="23">
        <v>2</v>
      </c>
      <c r="AE26" s="24">
        <v>4</v>
      </c>
      <c r="AF26" s="32"/>
      <c r="AG26" s="33"/>
      <c r="AH26" s="34">
        <v>0</v>
      </c>
      <c r="AI26" s="35">
        <v>4</v>
      </c>
      <c r="AJ26" s="34">
        <v>4</v>
      </c>
      <c r="AK26" s="35">
        <v>2</v>
      </c>
      <c r="AL26" s="23">
        <v>4</v>
      </c>
      <c r="AM26" s="24">
        <v>0</v>
      </c>
      <c r="AN26" s="34">
        <v>4</v>
      </c>
      <c r="AO26" s="35">
        <v>0</v>
      </c>
      <c r="AP26" s="23">
        <v>3</v>
      </c>
      <c r="AQ26" s="24">
        <v>3</v>
      </c>
      <c r="AR26" s="23">
        <v>4</v>
      </c>
      <c r="AS26" s="24">
        <v>0</v>
      </c>
      <c r="AT26" s="34">
        <v>3</v>
      </c>
      <c r="AU26" s="35">
        <v>3</v>
      </c>
      <c r="AV26" s="23">
        <v>4</v>
      </c>
      <c r="AW26" s="24">
        <v>1</v>
      </c>
      <c r="AX26" s="34">
        <v>4</v>
      </c>
      <c r="AY26" s="35">
        <v>1</v>
      </c>
      <c r="AZ26" s="34">
        <v>0</v>
      </c>
      <c r="BA26" s="35">
        <v>4</v>
      </c>
      <c r="BB26" s="34">
        <v>4</v>
      </c>
      <c r="BC26" s="35">
        <v>2</v>
      </c>
      <c r="BD26" s="23">
        <v>1</v>
      </c>
      <c r="BE26" s="24">
        <v>4</v>
      </c>
      <c r="BF26" s="34">
        <v>3</v>
      </c>
      <c r="BG26" s="35">
        <v>3</v>
      </c>
      <c r="BH26" s="34">
        <v>2</v>
      </c>
      <c r="BI26" s="35">
        <v>4</v>
      </c>
      <c r="BJ26" s="23">
        <v>4</v>
      </c>
      <c r="BK26" s="24">
        <v>2</v>
      </c>
      <c r="BL26" s="23">
        <v>3</v>
      </c>
      <c r="BM26" s="24">
        <v>3</v>
      </c>
      <c r="BN26" s="23">
        <v>4</v>
      </c>
      <c r="BO26" s="24">
        <v>0</v>
      </c>
      <c r="BP26" s="34">
        <v>4</v>
      </c>
      <c r="BQ26" s="35">
        <v>1</v>
      </c>
      <c r="BR26" s="38">
        <f>SUM($BP26,$BN26,$BL26,$BJ26,$BH26,$BF26,$BD26,$BB26,$AZ26,$AX26,$AV26,$AT26,$AR26,$AP26,$AN26,$AL26,$AJ26,$AH26,$AF26,$AD26,$AB26,$Z26,$X26,$V26,$T26,$R26,$P26,$N26,)</f>
        <v>76</v>
      </c>
      <c r="BS26" s="39">
        <f>SUM($BQ26,$BO26,$BM26,$BK26,$BI26,$BG26,$BE26,$BC26,$BA26,$AY26,$AW26,$AU26,$AS26,$AQ26,$AO26,$AM26,$AK26,$AI26,$AG26,$AE26,$AC26,$AA26,$Y26,$W26,$U26,$S26,$Q26,$O26,)</f>
        <v>64</v>
      </c>
      <c r="BT26" s="177"/>
      <c r="BU26" s="9"/>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row>
    <row r="27" spans="1:184" s="31" customFormat="1" ht="13.5" customHeight="1" x14ac:dyDescent="0.25">
      <c r="A27" s="180">
        <v>11</v>
      </c>
      <c r="B27" s="153" t="s">
        <v>40</v>
      </c>
      <c r="C27" s="170" t="s">
        <v>41</v>
      </c>
      <c r="D27" s="155"/>
      <c r="E27" s="150">
        <f t="shared" ref="E27" si="296">F27+G27</f>
        <v>1311.62</v>
      </c>
      <c r="F27" s="150">
        <f t="shared" ref="F27" si="297">IF(I27&gt;150,IF(H27&gt;=65,0,SUM(K27-(COUNT(N27:BQ27))*3*(15+50)%)*10),IF(I27&lt;-150,IF((K27-(COUNT(N27:BQ27))*3*((G27-L27)/10+50)%)*10&lt;1,0,SUM(K27-(COUNT(N27:BQ27))*3*((G27-L27)/10+50)%)*10),SUM(K27-(COUNT(N27:BQ27))*3*((G27-L27)/10+50)%)*10))</f>
        <v>25.619999999999905</v>
      </c>
      <c r="G27" s="150">
        <v>1286</v>
      </c>
      <c r="H27" s="145">
        <f t="shared" ref="H27" si="298">IF(COUNT(N27:BQ27)=0,0,K27/((COUNT(N27:BQ27))*3)%)</f>
        <v>48.148148148148145</v>
      </c>
      <c r="I27" s="146">
        <f t="shared" ref="I27" si="299">G27-L27</f>
        <v>-50.148148148148039</v>
      </c>
      <c r="J27" s="189">
        <v>13</v>
      </c>
      <c r="K27" s="149">
        <f>SUM(N27:BQ27)</f>
        <v>39</v>
      </c>
      <c r="L27" s="150">
        <f t="shared" ref="L27" si="300">(SUM($G$7:$G$62)-G27)/(COUNT($G$7:$G$62)-1)</f>
        <v>1336.148148148148</v>
      </c>
      <c r="M27" s="146">
        <f>CF63</f>
        <v>492.5</v>
      </c>
      <c r="N27" s="137">
        <f t="shared" ref="N27" si="301">IF(N28+O28=0,"",IF(N28=4,3,IF(N28=3,1,0)))</f>
        <v>3</v>
      </c>
      <c r="O27" s="138"/>
      <c r="P27" s="143">
        <f t="shared" ref="P27" si="302">IF(P28+Q28=0,"",IF(P28=4,3,IF(P28=3,1,0)))</f>
        <v>1</v>
      </c>
      <c r="Q27" s="144"/>
      <c r="R27" s="137">
        <f t="shared" ref="R27" si="303">IF(R28+S28=0,"",IF(R28=4,3,IF(R28=3,1,0)))</f>
        <v>0</v>
      </c>
      <c r="S27" s="138"/>
      <c r="T27" s="137">
        <f t="shared" ref="T27" si="304">IF(T28+U28=0,"",IF(T28=4,3,IF(T28=3,1,0)))</f>
        <v>3</v>
      </c>
      <c r="U27" s="138"/>
      <c r="V27" s="137">
        <f t="shared" ref="V27" si="305">IF(V28+W28=0,"",IF(V28=4,3,IF(V28=3,1,0)))</f>
        <v>0</v>
      </c>
      <c r="W27" s="138"/>
      <c r="X27" s="143">
        <f t="shared" ref="X27" si="306">IF(X28+Y28=0,"",IF(X28=4,3,IF(X28=3,1,0)))</f>
        <v>0</v>
      </c>
      <c r="Y27" s="144"/>
      <c r="Z27" s="143">
        <f t="shared" ref="Z27" si="307">IF(Z28+AA28=0,"",IF(Z28=4,3,IF(Z28=3,1,0)))</f>
        <v>3</v>
      </c>
      <c r="AA27" s="144"/>
      <c r="AB27" s="137">
        <f t="shared" ref="AB27" si="308">IF(AB28+AC28=0,"",IF(AB28=4,3,IF(AB28=3,1,0)))</f>
        <v>1</v>
      </c>
      <c r="AC27" s="138"/>
      <c r="AD27" s="137">
        <f t="shared" ref="AD27" si="309">IF(AD28+AE28=0,"",IF(AD28=4,3,IF(AD28=3,1,0)))</f>
        <v>3</v>
      </c>
      <c r="AE27" s="138"/>
      <c r="AF27" s="143">
        <f t="shared" ref="AF27" si="310">IF(AF28+AG28=0,"",IF(AF28=4,3,IF(AF28=3,1,0)))</f>
        <v>3</v>
      </c>
      <c r="AG27" s="144"/>
      <c r="AH27" s="29"/>
      <c r="AI27" s="30"/>
      <c r="AJ27" s="143">
        <f t="shared" ref="AJ27" si="311">IF(AJ28+AK28=0,"",IF(AJ28=4,3,IF(AJ28=3,1,0)))</f>
        <v>1</v>
      </c>
      <c r="AK27" s="144"/>
      <c r="AL27" s="137">
        <f t="shared" ref="AL27" si="312">IF(AL28+AM28=0,"",IF(AL28=4,3,IF(AL28=3,1,0)))</f>
        <v>1</v>
      </c>
      <c r="AM27" s="138"/>
      <c r="AN27" s="143">
        <f t="shared" ref="AN27" si="313">IF(AN28+AO28=0,"",IF(AN28=4,3,IF(AN28=3,1,0)))</f>
        <v>0</v>
      </c>
      <c r="AO27" s="144"/>
      <c r="AP27" s="137">
        <f t="shared" ref="AP27" si="314">IF(AP28+AQ28=0,"",IF(AP28=4,3,IF(AP28=3,1,0)))</f>
        <v>0</v>
      </c>
      <c r="AQ27" s="138"/>
      <c r="AR27" s="137">
        <f t="shared" ref="AR27" si="315">IF(AR28+AS28=0,"",IF(AR28=4,3,IF(AR28=3,1,0)))</f>
        <v>1</v>
      </c>
      <c r="AS27" s="138"/>
      <c r="AT27" s="143">
        <f t="shared" ref="AT27" si="316">IF(AT28+AU28=0,"",IF(AT28=4,3,IF(AT28=3,1,0)))</f>
        <v>0</v>
      </c>
      <c r="AU27" s="144"/>
      <c r="AV27" s="137">
        <f t="shared" ref="AV27" si="317">IF(AV28+AW28=0,"",IF(AV28=4,3,IF(AV28=3,1,0)))</f>
        <v>1</v>
      </c>
      <c r="AW27" s="138"/>
      <c r="AX27" s="143">
        <f t="shared" ref="AX27" si="318">IF(AX28+AY28=0,"",IF(AX28=4,3,IF(AX28=3,1,0)))</f>
        <v>3</v>
      </c>
      <c r="AY27" s="144"/>
      <c r="AZ27" s="143">
        <f t="shared" ref="AZ27" si="319">IF(AZ28+BA28=0,"",IF(AZ28=4,3,IF(AZ28=3,1,0)))</f>
        <v>0</v>
      </c>
      <c r="BA27" s="144"/>
      <c r="BB27" s="143">
        <f t="shared" ref="BB27" si="320">IF(BB28+BC28=0,"",IF(BB28=4,3,IF(BB28=3,1,0)))</f>
        <v>1</v>
      </c>
      <c r="BC27" s="144"/>
      <c r="BD27" s="137">
        <f t="shared" ref="BD27" si="321">IF(BD28+BE28=0,"",IF(BD28=4,3,IF(BD28=3,1,0)))</f>
        <v>1</v>
      </c>
      <c r="BE27" s="138"/>
      <c r="BF27" s="143">
        <f t="shared" ref="BF27" si="322">IF(BF28+BG28=0,"",IF(BF28=4,3,IF(BF28=3,1,0)))</f>
        <v>3</v>
      </c>
      <c r="BG27" s="144"/>
      <c r="BH27" s="143">
        <f t="shared" ref="BH27" si="323">IF(BH28+BI28=0,"",IF(BH28=4,3,IF(BH28=3,1,0)))</f>
        <v>1</v>
      </c>
      <c r="BI27" s="144"/>
      <c r="BJ27" s="137">
        <f t="shared" ref="BJ27" si="324">IF(BJ28+BK28=0,"",IF(BJ28=4,3,IF(BJ28=3,1,0)))</f>
        <v>3</v>
      </c>
      <c r="BK27" s="138"/>
      <c r="BL27" s="137">
        <f t="shared" ref="BL27" si="325">IF(BL28+BM28=0,"",IF(BL28=4,3,IF(BL28=3,1,0)))</f>
        <v>3</v>
      </c>
      <c r="BM27" s="138"/>
      <c r="BN27" s="137">
        <f>IF(BN28+BO28=0,"",IF(BN28=4,3,IF(BN28=3,1,0)))</f>
        <v>3</v>
      </c>
      <c r="BO27" s="138"/>
      <c r="BP27" s="143">
        <f>IF(BP28+BQ28=0,"",IF(BP28=4,3,IF(BP28=3,1,0)))</f>
        <v>0</v>
      </c>
      <c r="BQ27" s="144"/>
      <c r="BR27" s="139">
        <f>SUM(BR28/BS28)</f>
        <v>1.0704225352112675</v>
      </c>
      <c r="BS27" s="140"/>
      <c r="BT27" s="176">
        <v>16</v>
      </c>
      <c r="BU27" s="9"/>
      <c r="BV27" s="133">
        <f>IF($N25=1,$K25/2)+IF($N25=0,$K25)</f>
        <v>0</v>
      </c>
      <c r="BW27" s="133">
        <f>IF($P27=1,$K27/2)+IF($P27=0,$K27)</f>
        <v>19.5</v>
      </c>
      <c r="BX27" s="133">
        <f>IF($R27=1,$K27/2)+IF($R27=0,$K27)</f>
        <v>39</v>
      </c>
      <c r="BY27" s="133">
        <f>IF($T27=1,$K27/2)+IF($T27=0,$K27)</f>
        <v>0</v>
      </c>
      <c r="BZ27" s="133">
        <f>IF($V27=1,$K27/2)+IF($V27=0,$K27)</f>
        <v>39</v>
      </c>
      <c r="CA27" s="133">
        <f>IF($X27=1,$K27/2)+IF($X27=0,$K27)</f>
        <v>39</v>
      </c>
      <c r="CB27" s="133">
        <f>IF($Z27=1,$K27/2)+IF($Z27=0,$K27)</f>
        <v>0</v>
      </c>
      <c r="CC27" s="133">
        <f>IF($AB27=1,$K27/2)+IF($AB27=0,$K27)</f>
        <v>19.5</v>
      </c>
      <c r="CD27" s="133">
        <f>IF($AD27=1,$K27/2)+IF($AD27=0,$K27)</f>
        <v>0</v>
      </c>
      <c r="CE27" s="133">
        <f>IF($AF27=1,$K27/2)+IF($AF27=0,$K27)</f>
        <v>0</v>
      </c>
      <c r="CF27" s="133"/>
      <c r="CG27" s="133">
        <f>IF($AJ27=1,$K27/2)+IF($AJ27=0,$K27)</f>
        <v>19.5</v>
      </c>
      <c r="CH27" s="133">
        <f>IF($AL27=1,$K27/2)+IF($AL27=0,$K27)</f>
        <v>19.5</v>
      </c>
      <c r="CI27" s="133">
        <f>IF($AN27=1,$K27/2)+IF($AN27=0,$K27)</f>
        <v>39</v>
      </c>
      <c r="CJ27" s="133">
        <f>IF($AP27=1,$K27/2)+IF($AP27=0,$K27)</f>
        <v>39</v>
      </c>
      <c r="CK27" s="133">
        <f>IF($AR27=1,$K27/2)+IF($AR27=0,$K27)</f>
        <v>19.5</v>
      </c>
      <c r="CL27" s="133">
        <f>IF($AT27=1,$K27/2)+IF($AT27=0,$K27)</f>
        <v>39</v>
      </c>
      <c r="CM27" s="133">
        <f>IF($AV27=1,$K27/2)+IF($AV27=0,$K27)</f>
        <v>19.5</v>
      </c>
      <c r="CN27" s="133">
        <f>IF($AX27=1,$K27/2)+IF($AX27=0,$K27)</f>
        <v>0</v>
      </c>
      <c r="CO27" s="133">
        <f>IF($AZ27=1,$K27/2)+IF($AZ27=0,$K27)</f>
        <v>39</v>
      </c>
      <c r="CP27" s="133">
        <f>IF($BB27=1,$K27/2)+IF($BB27=0,$K27)</f>
        <v>19.5</v>
      </c>
      <c r="CQ27" s="133">
        <f>IF($BD27=1,$K27/2)+IF($BD27=0,$K27)</f>
        <v>19.5</v>
      </c>
      <c r="CR27" s="133">
        <f>IF($BF27=1,$K27/2)+IF($BF27=0,$K27)</f>
        <v>0</v>
      </c>
      <c r="CS27" s="133">
        <f>IF($BH27=1,$K27/2)+IF($BH27=0,$K27)</f>
        <v>19.5</v>
      </c>
      <c r="CT27" s="133">
        <f>IF($BJ27=1,$K27/2)+IF($BJ27=0,$K27)</f>
        <v>0</v>
      </c>
      <c r="CU27" s="133">
        <f>IF($BL27=1,$K27/2)+IF($BL27=0,$K27)</f>
        <v>0</v>
      </c>
      <c r="CV27" s="133">
        <f>IF($BN27=1,$K27/2)+IF($BN27=0,$K27)</f>
        <v>0</v>
      </c>
      <c r="CW27" s="133">
        <f>IF($BP27=1,$K27/2)+IF($BP27=0,$K27)</f>
        <v>39</v>
      </c>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row>
    <row r="28" spans="1:184" s="31" customFormat="1" ht="11.25" customHeight="1" x14ac:dyDescent="0.25">
      <c r="A28" s="181"/>
      <c r="B28" s="153"/>
      <c r="C28" s="170"/>
      <c r="D28" s="156"/>
      <c r="E28" s="150"/>
      <c r="F28" s="150"/>
      <c r="G28" s="150"/>
      <c r="H28" s="145"/>
      <c r="I28" s="147"/>
      <c r="J28" s="190"/>
      <c r="K28" s="149"/>
      <c r="L28" s="150"/>
      <c r="M28" s="146"/>
      <c r="N28" s="25">
        <v>4</v>
      </c>
      <c r="O28" s="26">
        <v>1</v>
      </c>
      <c r="P28" s="34">
        <v>3</v>
      </c>
      <c r="Q28" s="35">
        <v>3</v>
      </c>
      <c r="R28" s="23">
        <v>1</v>
      </c>
      <c r="S28" s="24">
        <v>4</v>
      </c>
      <c r="T28" s="23">
        <v>4</v>
      </c>
      <c r="U28" s="24">
        <v>1</v>
      </c>
      <c r="V28" s="23">
        <v>2</v>
      </c>
      <c r="W28" s="24">
        <v>4</v>
      </c>
      <c r="X28" s="34">
        <v>2</v>
      </c>
      <c r="Y28" s="35">
        <v>4</v>
      </c>
      <c r="Z28" s="34">
        <v>4</v>
      </c>
      <c r="AA28" s="35">
        <v>2</v>
      </c>
      <c r="AB28" s="23">
        <v>3</v>
      </c>
      <c r="AC28" s="24">
        <v>3</v>
      </c>
      <c r="AD28" s="23">
        <v>4</v>
      </c>
      <c r="AE28" s="24">
        <v>0</v>
      </c>
      <c r="AF28" s="34">
        <v>4</v>
      </c>
      <c r="AG28" s="35">
        <v>0</v>
      </c>
      <c r="AH28" s="32"/>
      <c r="AI28" s="33"/>
      <c r="AJ28" s="34">
        <v>3</v>
      </c>
      <c r="AK28" s="35">
        <v>3</v>
      </c>
      <c r="AL28" s="23">
        <v>3</v>
      </c>
      <c r="AM28" s="24">
        <v>3</v>
      </c>
      <c r="AN28" s="34">
        <v>1</v>
      </c>
      <c r="AO28" s="35">
        <v>4</v>
      </c>
      <c r="AP28" s="23">
        <v>0</v>
      </c>
      <c r="AQ28" s="24">
        <v>4</v>
      </c>
      <c r="AR28" s="23">
        <v>3</v>
      </c>
      <c r="AS28" s="24">
        <v>3</v>
      </c>
      <c r="AT28" s="34">
        <v>2</v>
      </c>
      <c r="AU28" s="35">
        <v>4</v>
      </c>
      <c r="AV28" s="23">
        <v>3</v>
      </c>
      <c r="AW28" s="24">
        <v>3</v>
      </c>
      <c r="AX28" s="34">
        <v>4</v>
      </c>
      <c r="AY28" s="35">
        <v>1</v>
      </c>
      <c r="AZ28" s="34">
        <v>0</v>
      </c>
      <c r="BA28" s="35">
        <v>4</v>
      </c>
      <c r="BB28" s="34">
        <v>3</v>
      </c>
      <c r="BC28" s="35">
        <v>3</v>
      </c>
      <c r="BD28" s="23">
        <v>3</v>
      </c>
      <c r="BE28" s="24">
        <v>3</v>
      </c>
      <c r="BF28" s="34">
        <v>4</v>
      </c>
      <c r="BG28" s="35">
        <v>2</v>
      </c>
      <c r="BH28" s="34">
        <v>3</v>
      </c>
      <c r="BI28" s="35">
        <v>3</v>
      </c>
      <c r="BJ28" s="23">
        <v>4</v>
      </c>
      <c r="BK28" s="24">
        <v>2</v>
      </c>
      <c r="BL28" s="23">
        <v>4</v>
      </c>
      <c r="BM28" s="24">
        <v>1</v>
      </c>
      <c r="BN28" s="23">
        <v>4</v>
      </c>
      <c r="BO28" s="24">
        <v>2</v>
      </c>
      <c r="BP28" s="34">
        <v>1</v>
      </c>
      <c r="BQ28" s="35">
        <v>4</v>
      </c>
      <c r="BR28" s="38">
        <f>SUM($BP28,$BN28,$BL28,$BJ28,$BH28,$BF28,$BD28,$BB28,$AZ28,$AX28,$AV28,$AT28,$AR28,$AP28,$AN28,$AL28,$AJ28,$AH28,$AF28,$AD28,$AB28,$Z28,$X28,$V28,$T28,$R28,$P28,$N28,)</f>
        <v>76</v>
      </c>
      <c r="BS28" s="39">
        <f>SUM($BQ28,$BO28,$BM28,$BK28,$BI28,$BG28,$BE28,$BC28,$BA28,$AY28,$AW28,$AU28,$AS28,$AQ28,$AO28,$AM28,$AK28,$AI28,$AG28,$AE28,$AC28,$AA28,$Y28,$W28,$U28,$S28,$Q28,$O28,)</f>
        <v>71</v>
      </c>
      <c r="BT28" s="177"/>
      <c r="BU28" s="9"/>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row>
    <row r="29" spans="1:184" s="31" customFormat="1" ht="13.5" customHeight="1" x14ac:dyDescent="0.25">
      <c r="A29" s="151">
        <v>12</v>
      </c>
      <c r="B29" s="153" t="s">
        <v>42</v>
      </c>
      <c r="C29" s="170" t="s">
        <v>27</v>
      </c>
      <c r="D29" s="155"/>
      <c r="E29" s="150">
        <f t="shared" ref="E29" si="326">F29+G29</f>
        <v>1328.42</v>
      </c>
      <c r="F29" s="150">
        <f t="shared" ref="F29" si="327">IF(I29&gt;150,IF(H29&gt;=65,0,SUM(K29-(COUNT(N29:BQ29))*3*(15+50)%)*10),IF(I29&lt;-150,IF((K29-(COUNT(N29:BQ29))*3*((G29-L29)/10+50)%)*10&lt;1,0,SUM(K29-(COUNT(N29:BQ29))*3*((G29-L29)/10+50)%)*10),SUM(K29-(COUNT(N29:BQ29))*3*((G29-L29)/10+50)%)*10))</f>
        <v>62.419999999999973</v>
      </c>
      <c r="G29" s="150">
        <v>1266</v>
      </c>
      <c r="H29" s="145">
        <f t="shared" ref="H29" si="328">IF(COUNT(N29:BQ29)=0,0,K29/((COUNT(N29:BQ29))*3)%)</f>
        <v>50.617283950617278</v>
      </c>
      <c r="I29" s="146">
        <f t="shared" ref="I29" si="329">G29-L29</f>
        <v>-70.888888888888914</v>
      </c>
      <c r="J29" s="178">
        <v>8</v>
      </c>
      <c r="K29" s="149">
        <f>SUM(N29:BQ29)</f>
        <v>41</v>
      </c>
      <c r="L29" s="150">
        <f t="shared" ref="L29" si="330">(SUM($G$7:$G$62)-G29)/(COUNT($G$7:$G$62)-1)</f>
        <v>1336.8888888888889</v>
      </c>
      <c r="M29" s="146">
        <f>CG63</f>
        <v>510.5</v>
      </c>
      <c r="N29" s="137">
        <f t="shared" ref="N29" si="331">IF(N30+O30=0,"",IF(N30=4,3,IF(N30=3,1,0)))</f>
        <v>3</v>
      </c>
      <c r="O29" s="138"/>
      <c r="P29" s="143">
        <f t="shared" ref="P29" si="332">IF(P30+Q30=0,"",IF(P30=4,3,IF(P30=3,1,0)))</f>
        <v>3</v>
      </c>
      <c r="Q29" s="144"/>
      <c r="R29" s="137">
        <f t="shared" ref="R29" si="333">IF(R30+S30=0,"",IF(R30=4,3,IF(R30=3,1,0)))</f>
        <v>3</v>
      </c>
      <c r="S29" s="138"/>
      <c r="T29" s="137">
        <f t="shared" ref="T29" si="334">IF(T30+U30=0,"",IF(T30=4,3,IF(T30=3,1,0)))</f>
        <v>1</v>
      </c>
      <c r="U29" s="138"/>
      <c r="V29" s="137">
        <f t="shared" ref="V29" si="335">IF(V30+W30=0,"",IF(V30=4,3,IF(V30=3,1,0)))</f>
        <v>1</v>
      </c>
      <c r="W29" s="138"/>
      <c r="X29" s="143">
        <f t="shared" ref="X29" si="336">IF(X30+Y30=0,"",IF(X30=4,3,IF(X30=3,1,0)))</f>
        <v>3</v>
      </c>
      <c r="Y29" s="144"/>
      <c r="Z29" s="143">
        <f t="shared" ref="Z29" si="337">IF(Z30+AA30=0,"",IF(Z30=4,3,IF(Z30=3,1,0)))</f>
        <v>0</v>
      </c>
      <c r="AA29" s="144"/>
      <c r="AB29" s="137">
        <f t="shared" ref="AB29" si="338">IF(AB30+AC30=0,"",IF(AB30=4,3,IF(AB30=3,1,0)))</f>
        <v>0</v>
      </c>
      <c r="AC29" s="138"/>
      <c r="AD29" s="137">
        <f t="shared" ref="AD29" si="339">IF(AD30+AE30=0,"",IF(AD30=4,3,IF(AD30=3,1,0)))</f>
        <v>1</v>
      </c>
      <c r="AE29" s="138"/>
      <c r="AF29" s="143">
        <f t="shared" ref="AF29" si="340">IF(AF30+AG30=0,"",IF(AF30=4,3,IF(AF30=3,1,0)))</f>
        <v>0</v>
      </c>
      <c r="AG29" s="144"/>
      <c r="AH29" s="143">
        <f t="shared" ref="AH29" si="341">IF(AH30+AI30=0,"",IF(AH30=4,3,IF(AH30=3,1,0)))</f>
        <v>1</v>
      </c>
      <c r="AI29" s="144"/>
      <c r="AJ29" s="29"/>
      <c r="AK29" s="30"/>
      <c r="AL29" s="137">
        <f t="shared" ref="AL29" si="342">IF(AL30+AM30=0,"",IF(AL30=4,3,IF(AL30=3,1,0)))</f>
        <v>3</v>
      </c>
      <c r="AM29" s="138"/>
      <c r="AN29" s="143">
        <f t="shared" ref="AN29" si="343">IF(AN30+AO30=0,"",IF(AN30=4,3,IF(AN30=3,1,0)))</f>
        <v>3</v>
      </c>
      <c r="AO29" s="144"/>
      <c r="AP29" s="137">
        <f t="shared" ref="AP29" si="344">IF(AP30+AQ30=0,"",IF(AP30=4,3,IF(AP30=3,1,0)))</f>
        <v>1</v>
      </c>
      <c r="AQ29" s="138"/>
      <c r="AR29" s="137">
        <f t="shared" ref="AR29" si="345">IF(AR30+AS30=0,"",IF(AR30=4,3,IF(AR30=3,1,0)))</f>
        <v>3</v>
      </c>
      <c r="AS29" s="138"/>
      <c r="AT29" s="143">
        <f t="shared" ref="AT29" si="346">IF(AT30+AU30=0,"",IF(AT30=4,3,IF(AT30=3,1,0)))</f>
        <v>1</v>
      </c>
      <c r="AU29" s="144"/>
      <c r="AV29" s="137">
        <f t="shared" ref="AV29" si="347">IF(AV30+AW30=0,"",IF(AV30=4,3,IF(AV30=3,1,0)))</f>
        <v>3</v>
      </c>
      <c r="AW29" s="138"/>
      <c r="AX29" s="143">
        <f t="shared" ref="AX29" si="348">IF(AX30+AY30=0,"",IF(AX30=4,3,IF(AX30=3,1,0)))</f>
        <v>1</v>
      </c>
      <c r="AY29" s="144"/>
      <c r="AZ29" s="143">
        <f t="shared" ref="AZ29" si="349">IF(AZ30+BA30=0,"",IF(AZ30=4,3,IF(AZ30=3,1,0)))</f>
        <v>0</v>
      </c>
      <c r="BA29" s="144"/>
      <c r="BB29" s="143">
        <f t="shared" ref="BB29" si="350">IF(BB30+BC30=0,"",IF(BB30=4,3,IF(BB30=3,1,0)))</f>
        <v>0</v>
      </c>
      <c r="BC29" s="144"/>
      <c r="BD29" s="137">
        <f t="shared" ref="BD29" si="351">IF(BD30+BE30=0,"",IF(BD30=4,3,IF(BD30=3,1,0)))</f>
        <v>0</v>
      </c>
      <c r="BE29" s="138"/>
      <c r="BF29" s="143">
        <f t="shared" ref="BF29" si="352">IF(BF30+BG30=0,"",IF(BF30=4,3,IF(BF30=3,1,0)))</f>
        <v>0</v>
      </c>
      <c r="BG29" s="144"/>
      <c r="BH29" s="143">
        <f t="shared" ref="BH29" si="353">IF(BH30+BI30=0,"",IF(BH30=4,3,IF(BH30=3,1,0)))</f>
        <v>3</v>
      </c>
      <c r="BI29" s="144"/>
      <c r="BJ29" s="137">
        <f t="shared" ref="BJ29" si="354">IF(BJ30+BK30=0,"",IF(BJ30=4,3,IF(BJ30=3,1,0)))</f>
        <v>3</v>
      </c>
      <c r="BK29" s="138"/>
      <c r="BL29" s="137">
        <f t="shared" ref="BL29" si="355">IF(BL30+BM30=0,"",IF(BL30=4,3,IF(BL30=3,1,0)))</f>
        <v>1</v>
      </c>
      <c r="BM29" s="138"/>
      <c r="BN29" s="137">
        <f>IF(BN30+BO30=0,"",IF(BN30=4,3,IF(BN30=3,1,0)))</f>
        <v>3</v>
      </c>
      <c r="BO29" s="138"/>
      <c r="BP29" s="143">
        <f>IF(BP30+BQ30=0,"",IF(BP30=4,3,IF(BP30=3,1,0)))</f>
        <v>0</v>
      </c>
      <c r="BQ29" s="144"/>
      <c r="BR29" s="139">
        <f>SUM(BR30/BS30)</f>
        <v>1.0138888888888888</v>
      </c>
      <c r="BS29" s="140"/>
      <c r="BT29" s="176">
        <v>15</v>
      </c>
      <c r="BU29" s="9"/>
      <c r="BV29" s="133">
        <f>IF($N27=1,$K27/2)+IF($N27=0,$K27)</f>
        <v>0</v>
      </c>
      <c r="BW29" s="133">
        <f>IF($P29=1,$K29/2)+IF($P29=0,$K29)</f>
        <v>0</v>
      </c>
      <c r="BX29" s="133">
        <f>IF($R29=1,$K29/2)+IF($R29=0,$K29)</f>
        <v>0</v>
      </c>
      <c r="BY29" s="133">
        <f>IF($T29=1,$K29/2)+IF($T29=0,$K29)</f>
        <v>20.5</v>
      </c>
      <c r="BZ29" s="133">
        <f>IF($V29=1,$K29/2)+IF($V29=0,$K29)</f>
        <v>20.5</v>
      </c>
      <c r="CA29" s="133">
        <f>IF($X29=1,$K29/2)+IF($X29=0,$K29)</f>
        <v>0</v>
      </c>
      <c r="CB29" s="133">
        <f>IF($Z29=1,$K29/2)+IF($Z29=0,$K29)</f>
        <v>41</v>
      </c>
      <c r="CC29" s="133">
        <f>IF($AB29=1,$K29/2)+IF($AB29=0,$K29)</f>
        <v>41</v>
      </c>
      <c r="CD29" s="133">
        <f>IF($AD29=1,$K29/2)+IF($AD29=0,$K29)</f>
        <v>20.5</v>
      </c>
      <c r="CE29" s="133">
        <f>IF($AF29=1,$K29/2)+IF($AF29=0,$K29)</f>
        <v>41</v>
      </c>
      <c r="CF29" s="133">
        <f>IF($AH29=1,$K29/2)+IF($AH29=0,$K29)</f>
        <v>20.5</v>
      </c>
      <c r="CG29" s="133"/>
      <c r="CH29" s="133">
        <f>IF($AL29=1,$K29/2)+IF($AL29=0,$K29)</f>
        <v>0</v>
      </c>
      <c r="CI29" s="133">
        <f>IF($AN29=1,$K29/2)+IF($AN29=0,$K29)</f>
        <v>0</v>
      </c>
      <c r="CJ29" s="133">
        <f>IF($AP29=1,$K29/2)+IF($AP29=0,$K29)</f>
        <v>20.5</v>
      </c>
      <c r="CK29" s="133">
        <f>IF($AR29=1,$K29/2)+IF($AR29=0,$K29)</f>
        <v>0</v>
      </c>
      <c r="CL29" s="133">
        <f>IF($AT29=1,$K29/2)+IF($AT29=0,$K29)</f>
        <v>20.5</v>
      </c>
      <c r="CM29" s="133">
        <f>IF($AV29=1,$K29/2)+IF($AV29=0,$K29)</f>
        <v>0</v>
      </c>
      <c r="CN29" s="133">
        <f>IF($AX29=1,$K29/2)+IF($AX29=0,$K29)</f>
        <v>20.5</v>
      </c>
      <c r="CO29" s="133">
        <f>IF($AZ29=1,$K29/2)+IF($AZ29=0,$K29)</f>
        <v>41</v>
      </c>
      <c r="CP29" s="133">
        <f>IF($BB29=1,$K29/2)+IF($BB29=0,$K29)</f>
        <v>41</v>
      </c>
      <c r="CQ29" s="133">
        <f>IF($BD29=1,$K29/2)+IF($BD29=0,$K29)</f>
        <v>41</v>
      </c>
      <c r="CR29" s="133">
        <f>IF($BF29=1,$K29/2)+IF($BF29=0,$K29)</f>
        <v>41</v>
      </c>
      <c r="CS29" s="133">
        <f>IF($BH29=1,$K29/2)+IF($BH29=0,$K29)</f>
        <v>0</v>
      </c>
      <c r="CT29" s="133">
        <f>IF($BJ29=1,$K29/2)+IF($BJ29=0,$K29)</f>
        <v>0</v>
      </c>
      <c r="CU29" s="133">
        <f>IF($BL29=1,$K29/2)+IF($BL29=0,$K29)</f>
        <v>20.5</v>
      </c>
      <c r="CV29" s="133">
        <f>IF($BN29=1,$K29/2)+IF($BN29=0,$K29)</f>
        <v>0</v>
      </c>
      <c r="CW29" s="133">
        <f>IF($BP29=1,$K29/2)+IF($BP29=0,$K29)</f>
        <v>41</v>
      </c>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row>
    <row r="30" spans="1:184" s="31" customFormat="1" ht="11.25" customHeight="1" x14ac:dyDescent="0.25">
      <c r="A30" s="179"/>
      <c r="B30" s="153"/>
      <c r="C30" s="170"/>
      <c r="D30" s="156"/>
      <c r="E30" s="150"/>
      <c r="F30" s="150"/>
      <c r="G30" s="150"/>
      <c r="H30" s="145"/>
      <c r="I30" s="147"/>
      <c r="J30" s="178"/>
      <c r="K30" s="149"/>
      <c r="L30" s="150"/>
      <c r="M30" s="146"/>
      <c r="N30" s="23">
        <v>4</v>
      </c>
      <c r="O30" s="24">
        <v>1</v>
      </c>
      <c r="P30" s="34">
        <v>4</v>
      </c>
      <c r="Q30" s="35">
        <v>1</v>
      </c>
      <c r="R30" s="23">
        <v>4</v>
      </c>
      <c r="S30" s="24">
        <v>1</v>
      </c>
      <c r="T30" s="23">
        <v>3</v>
      </c>
      <c r="U30" s="24">
        <v>3</v>
      </c>
      <c r="V30" s="23">
        <v>3</v>
      </c>
      <c r="W30" s="24">
        <v>3</v>
      </c>
      <c r="X30" s="34">
        <v>4</v>
      </c>
      <c r="Y30" s="35">
        <v>1</v>
      </c>
      <c r="Z30" s="34">
        <v>1</v>
      </c>
      <c r="AA30" s="35">
        <v>4</v>
      </c>
      <c r="AB30" s="23">
        <v>0</v>
      </c>
      <c r="AC30" s="24">
        <v>4</v>
      </c>
      <c r="AD30" s="23">
        <v>3</v>
      </c>
      <c r="AE30" s="24">
        <v>3</v>
      </c>
      <c r="AF30" s="34">
        <v>2</v>
      </c>
      <c r="AG30" s="35">
        <v>4</v>
      </c>
      <c r="AH30" s="34">
        <v>3</v>
      </c>
      <c r="AI30" s="35">
        <v>3</v>
      </c>
      <c r="AJ30" s="32"/>
      <c r="AK30" s="33"/>
      <c r="AL30" s="23">
        <v>4</v>
      </c>
      <c r="AM30" s="24">
        <v>2</v>
      </c>
      <c r="AN30" s="34">
        <v>4</v>
      </c>
      <c r="AO30" s="35">
        <v>2</v>
      </c>
      <c r="AP30" s="23">
        <v>3</v>
      </c>
      <c r="AQ30" s="24">
        <v>3</v>
      </c>
      <c r="AR30" s="23">
        <v>4</v>
      </c>
      <c r="AS30" s="24">
        <v>1</v>
      </c>
      <c r="AT30" s="34">
        <v>3</v>
      </c>
      <c r="AU30" s="35">
        <v>3</v>
      </c>
      <c r="AV30" s="23">
        <v>4</v>
      </c>
      <c r="AW30" s="24">
        <v>2</v>
      </c>
      <c r="AX30" s="34">
        <v>3</v>
      </c>
      <c r="AY30" s="35">
        <v>3</v>
      </c>
      <c r="AZ30" s="34">
        <v>1</v>
      </c>
      <c r="BA30" s="35">
        <v>4</v>
      </c>
      <c r="BB30" s="34">
        <v>0</v>
      </c>
      <c r="BC30" s="35">
        <v>4</v>
      </c>
      <c r="BD30" s="23">
        <v>1</v>
      </c>
      <c r="BE30" s="24">
        <v>4</v>
      </c>
      <c r="BF30" s="34">
        <v>0</v>
      </c>
      <c r="BG30" s="35">
        <v>4</v>
      </c>
      <c r="BH30" s="34">
        <v>4</v>
      </c>
      <c r="BI30" s="35">
        <v>2</v>
      </c>
      <c r="BJ30" s="23">
        <v>4</v>
      </c>
      <c r="BK30" s="24">
        <v>1</v>
      </c>
      <c r="BL30" s="23">
        <v>3</v>
      </c>
      <c r="BM30" s="24">
        <v>3</v>
      </c>
      <c r="BN30" s="23">
        <v>4</v>
      </c>
      <c r="BO30" s="24">
        <v>2</v>
      </c>
      <c r="BP30" s="34">
        <v>0</v>
      </c>
      <c r="BQ30" s="35">
        <v>4</v>
      </c>
      <c r="BR30" s="38">
        <f>SUM($BP30,$BN30,$BL30,$BJ30,$BH30,$BF30,$BD30,$BB30,$AZ30,$AX30,$AV30,$AT30,$AR30,$AP30,$AN30,$AL30,$AJ30,$AH30,$AF30,$AD30,$AB30,$Z30,$X30,$V30,$T30,$R30,$P30,$N30,)</f>
        <v>73</v>
      </c>
      <c r="BS30" s="39">
        <f>SUM($BQ30,$BO30,$BM30,$BK30,$BI30,$BG30,$BE30,$BC30,$BA30,$AY30,$AW30,$AU30,$AS30,$AQ30,$AO30,$AM30,$AK30,$AI30,$AG30,$AE30,$AC30,$AA30,$Y30,$W30,$U30,$S30,$Q30,$O30,)</f>
        <v>72</v>
      </c>
      <c r="BT30" s="177"/>
      <c r="BU30" s="9"/>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row>
    <row r="31" spans="1:184" ht="13.5" customHeight="1" x14ac:dyDescent="0.25">
      <c r="A31" s="168">
        <v>13</v>
      </c>
      <c r="B31" s="170" t="s">
        <v>43</v>
      </c>
      <c r="C31" s="170" t="s">
        <v>37</v>
      </c>
      <c r="D31" s="172"/>
      <c r="E31" s="167">
        <f t="shared" ref="E31" si="356">F31+G31</f>
        <v>1226.8200000000002</v>
      </c>
      <c r="F31" s="167">
        <f t="shared" ref="F31" si="357">IF(I31&gt;150,IF(H31&gt;=65,0,SUM(K31-(COUNT(N31:BQ31))*3*(15+50)%)*10),IF(I31&lt;-150,IF((K31-(COUNT(N31:BQ31))*3*((G31-L31)/10+50)%)*10&lt;1,0,SUM(K31-(COUNT(N31:BQ31))*3*((G31-L31)/10+50)%)*10),SUM(K31-(COUNT(N31:BQ31))*3*((G31-L31)/10+50)%)*10))</f>
        <v>-29.179999999999922</v>
      </c>
      <c r="G31" s="167">
        <v>1256</v>
      </c>
      <c r="H31" s="162">
        <f t="shared" ref="H31" si="358">IF(COUNT(N31:BQ31)=0,0,K31/((COUNT(N31:BQ31))*3)%)</f>
        <v>38.271604938271601</v>
      </c>
      <c r="I31" s="163">
        <f t="shared" ref="I31" si="359">G31-L31</f>
        <v>-81.259259259259352</v>
      </c>
      <c r="J31" s="165">
        <v>22</v>
      </c>
      <c r="K31" s="166">
        <f>SUM(N31:BQ31)</f>
        <v>31</v>
      </c>
      <c r="L31" s="167">
        <f t="shared" ref="L31" si="360">(SUM($G$7:$G$62)-G31)/(COUNT($G$7:$G$62)-1)</f>
        <v>1337.2592592592594</v>
      </c>
      <c r="M31" s="163">
        <f>CH63</f>
        <v>400</v>
      </c>
      <c r="N31" s="187">
        <f t="shared" ref="N31" si="361">IF(N32+O32=0,"",IF(N32=4,3,IF(N32=3,1,0)))</f>
        <v>1</v>
      </c>
      <c r="O31" s="188"/>
      <c r="P31" s="137">
        <f t="shared" ref="P31" si="362">IF(P32+Q32=0,"",IF(P32=4,3,IF(P32=3,1,0)))</f>
        <v>0</v>
      </c>
      <c r="Q31" s="138"/>
      <c r="R31" s="137">
        <f t="shared" ref="R31" si="363">IF(R32+S32=0,"",IF(R32=4,3,IF(R32=3,1,0)))</f>
        <v>0</v>
      </c>
      <c r="S31" s="138"/>
      <c r="T31" s="137">
        <f t="shared" ref="T31" si="364">IF(T32+U32=0,"",IF(T32=4,3,IF(T32=3,1,0)))</f>
        <v>3</v>
      </c>
      <c r="U31" s="138"/>
      <c r="V31" s="137">
        <f t="shared" ref="V31" si="365">IF(V32+W32=0,"",IF(V32=4,3,IF(V32=3,1,0)))</f>
        <v>3</v>
      </c>
      <c r="W31" s="138"/>
      <c r="X31" s="137">
        <f t="shared" ref="X31" si="366">IF(X32+Y32=0,"",IF(X32=4,3,IF(X32=3,1,0)))</f>
        <v>1</v>
      </c>
      <c r="Y31" s="138"/>
      <c r="Z31" s="137">
        <f t="shared" ref="Z31" si="367">IF(Z32+AA32=0,"",IF(Z32=4,3,IF(Z32=3,1,0)))</f>
        <v>1</v>
      </c>
      <c r="AA31" s="138"/>
      <c r="AB31" s="137">
        <f t="shared" ref="AB31" si="368">IF(AB32+AC32=0,"",IF(AB32=4,3,IF(AB32=3,1,0)))</f>
        <v>1</v>
      </c>
      <c r="AC31" s="138"/>
      <c r="AD31" s="137">
        <f t="shared" ref="AD31" si="369">IF(AD32+AE32=0,"",IF(AD32=4,3,IF(AD32=3,1,0)))</f>
        <v>1</v>
      </c>
      <c r="AE31" s="138"/>
      <c r="AF31" s="137">
        <f t="shared" ref="AF31" si="370">IF(AF32+AG32=0,"",IF(AF32=4,3,IF(AF32=3,1,0)))</f>
        <v>0</v>
      </c>
      <c r="AG31" s="138"/>
      <c r="AH31" s="137">
        <f t="shared" ref="AH31" si="371">IF(AH32+AI32=0,"",IF(AH32=4,3,IF(AH32=3,1,0)))</f>
        <v>1</v>
      </c>
      <c r="AI31" s="138"/>
      <c r="AJ31" s="137">
        <f t="shared" ref="AJ31" si="372">IF(AJ32+AK32=0,"",IF(AJ32=4,3,IF(AJ32=3,1,0)))</f>
        <v>0</v>
      </c>
      <c r="AK31" s="138"/>
      <c r="AL31" s="40"/>
      <c r="AM31" s="41"/>
      <c r="AN31" s="137">
        <f>IF(AN32+AO32=0,"",IF(AN32=4,3,IF(AN32=3,1,0)))</f>
        <v>3</v>
      </c>
      <c r="AO31" s="138"/>
      <c r="AP31" s="137">
        <f t="shared" ref="AP31" si="373">IF(AP32+AQ32=0,"",IF(AP32=4,3,IF(AP32=3,1,0)))</f>
        <v>0</v>
      </c>
      <c r="AQ31" s="138"/>
      <c r="AR31" s="137">
        <f t="shared" ref="AR31" si="374">IF(AR32+AS32=0,"",IF(AR32=4,3,IF(AR32=3,1,0)))</f>
        <v>3</v>
      </c>
      <c r="AS31" s="138"/>
      <c r="AT31" s="137">
        <f t="shared" ref="AT31" si="375">IF(AT32+AU32=0,"",IF(AT32=4,3,IF(AT32=3,1,0)))</f>
        <v>3</v>
      </c>
      <c r="AU31" s="138"/>
      <c r="AV31" s="137">
        <f t="shared" ref="AV31" si="376">IF(AV32+AW32=0,"",IF(AV32=4,3,IF(AV32=3,1,0)))</f>
        <v>1</v>
      </c>
      <c r="AW31" s="138"/>
      <c r="AX31" s="137">
        <f t="shared" ref="AX31" si="377">IF(AX32+AY32=0,"",IF(AX32=4,3,IF(AX32=3,1,0)))</f>
        <v>0</v>
      </c>
      <c r="AY31" s="138"/>
      <c r="AZ31" s="137">
        <f t="shared" ref="AZ31" si="378">IF(AZ32+BA32=0,"",IF(AZ32=4,3,IF(AZ32=3,1,0)))</f>
        <v>0</v>
      </c>
      <c r="BA31" s="138"/>
      <c r="BB31" s="137">
        <f t="shared" ref="BB31" si="379">IF(BB32+BC32=0,"",IF(BB32=4,3,IF(BB32=3,1,0)))</f>
        <v>0</v>
      </c>
      <c r="BC31" s="138"/>
      <c r="BD31" s="137">
        <f t="shared" ref="BD31" si="380">IF(BD32+BE32=0,"",IF(BD32=4,3,IF(BD32=3,1,0)))</f>
        <v>1</v>
      </c>
      <c r="BE31" s="138"/>
      <c r="BF31" s="137">
        <f t="shared" ref="BF31" si="381">IF(BF32+BG32=0,"",IF(BF32=4,3,IF(BF32=3,1,0)))</f>
        <v>0</v>
      </c>
      <c r="BG31" s="138"/>
      <c r="BH31" s="137">
        <f t="shared" ref="BH31" si="382">IF(BH32+BI32=0,"",IF(BH32=4,3,IF(BH32=3,1,0)))</f>
        <v>0</v>
      </c>
      <c r="BI31" s="138"/>
      <c r="BJ31" s="137">
        <f t="shared" ref="BJ31" si="383">IF(BJ32+BK32=0,"",IF(BJ32=4,3,IF(BJ32=3,1,0)))</f>
        <v>3</v>
      </c>
      <c r="BK31" s="138"/>
      <c r="BL31" s="137">
        <f t="shared" ref="BL31" si="384">IF(BL32+BM32=0,"",IF(BL32=4,3,IF(BL32=3,1,0)))</f>
        <v>3</v>
      </c>
      <c r="BM31" s="138"/>
      <c r="BN31" s="137">
        <f>IF(BN32+BO32=0,"",IF(BN32=4,3,IF(BN32=3,1,0)))</f>
        <v>1</v>
      </c>
      <c r="BO31" s="138"/>
      <c r="BP31" s="137">
        <f>IF(BP32+BQ32=0,"",IF(BP32=4,3,IF(BP32=3,1,0)))</f>
        <v>1</v>
      </c>
      <c r="BQ31" s="138"/>
      <c r="BR31" s="157">
        <f>SUM(BR32/BS32)</f>
        <v>0.88607594936708856</v>
      </c>
      <c r="BS31" s="158"/>
      <c r="BT31" s="159"/>
      <c r="BV31" s="161">
        <f>IF($N29=1,$K29/2)+IF($N29=0,$K29)</f>
        <v>0</v>
      </c>
      <c r="BW31" s="133">
        <f>IF($P31=1,$K31/2)+IF($P31=0,$K31)</f>
        <v>31</v>
      </c>
      <c r="BX31" s="133">
        <f>IF($R31=1,$K31/2)+IF($R31=0,$K31)</f>
        <v>31</v>
      </c>
      <c r="BY31" s="133">
        <f>IF($T31=1,$K31/2)+IF($T31=0,$K31)</f>
        <v>0</v>
      </c>
      <c r="BZ31" s="133">
        <f>IF($V31=1,$K31/2)+IF($V31=0,$K31)</f>
        <v>0</v>
      </c>
      <c r="CA31" s="133">
        <f>IF($X31=1,$K31/2)+IF($X31=0,$K31)</f>
        <v>15.5</v>
      </c>
      <c r="CB31" s="133">
        <f>IF($Z31=1,$K31/2)+IF($Z31=0,$K31)</f>
        <v>15.5</v>
      </c>
      <c r="CC31" s="133">
        <f>IF($AB31=1,$K31/2)+IF($AB31=0,$K31)</f>
        <v>15.5</v>
      </c>
      <c r="CD31" s="133">
        <f>IF($AD31=1,$K31/2)+IF($AD31=0,$K31)</f>
        <v>15.5</v>
      </c>
      <c r="CE31" s="133">
        <f>IF($AF31=1,$K31/2)+IF($AF31=0,$K31)</f>
        <v>31</v>
      </c>
      <c r="CF31" s="133">
        <f>IF($AH31=1,$K31/2)+IF($AH31=0,$K31)</f>
        <v>15.5</v>
      </c>
      <c r="CG31" s="133">
        <f>IF($AJ31=1,$K31/2)+IF($AJ31=0,$K31)</f>
        <v>31</v>
      </c>
      <c r="CH31" s="133"/>
      <c r="CI31" s="133">
        <f>IF($AN31=1,$K31/2)+IF($AN31=0,$K31)</f>
        <v>0</v>
      </c>
      <c r="CJ31" s="133">
        <f>IF($AP31=1,$K31/2)+IF($AP31=0,$K31)</f>
        <v>31</v>
      </c>
      <c r="CK31" s="133">
        <f>IF($AR31=1,$K31/2)+IF($AR31=0,$K31)</f>
        <v>0</v>
      </c>
      <c r="CL31" s="133">
        <f>IF($AT31=1,$K31/2)+IF($AT31=0,$K31)</f>
        <v>0</v>
      </c>
      <c r="CM31" s="133">
        <f>IF($AV31=1,$K31/2)+IF($AV31=0,$K31)</f>
        <v>15.5</v>
      </c>
      <c r="CN31" s="133">
        <f>IF($AX31=1,$K31/2)+IF($AX31=0,$K31)</f>
        <v>31</v>
      </c>
      <c r="CO31" s="133">
        <f>IF($AZ31=1,$K31/2)+IF($AZ31=0,$K31)</f>
        <v>31</v>
      </c>
      <c r="CP31" s="133">
        <f>IF($BB31=1,$K31/2)+IF($BB31=0,$K31)</f>
        <v>31</v>
      </c>
      <c r="CQ31" s="133">
        <f>IF($BD31=1,$K31/2)+IF($BD31=0,$K31)</f>
        <v>15.5</v>
      </c>
      <c r="CR31" s="133">
        <f>IF($BF31=1,$K31/2)+IF($BF31=0,$K31)</f>
        <v>31</v>
      </c>
      <c r="CS31" s="133">
        <f>IF($BH31=1,$K31/2)+IF($BH31=0,$K31)</f>
        <v>31</v>
      </c>
      <c r="CT31" s="133">
        <f>IF($BJ31=1,$K31/2)+IF($BJ31=0,$K31)</f>
        <v>0</v>
      </c>
      <c r="CU31" s="133">
        <f>IF($BL31=1,$K31/2)+IF($BL31=0,$K31)</f>
        <v>0</v>
      </c>
      <c r="CV31" s="133">
        <f>IF($BN31=1,$K31/2)+IF($BN31=0,$K31)</f>
        <v>15.5</v>
      </c>
      <c r="CW31" s="133">
        <f>IF($BP31=1,$K31/2)+IF($BP31=0,$K31)</f>
        <v>15.5</v>
      </c>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row>
    <row r="32" spans="1:184" ht="11.25" customHeight="1" x14ac:dyDescent="0.25">
      <c r="A32" s="175"/>
      <c r="B32" s="170"/>
      <c r="C32" s="170"/>
      <c r="D32" s="173"/>
      <c r="E32" s="167"/>
      <c r="F32" s="167"/>
      <c r="G32" s="167"/>
      <c r="H32" s="162"/>
      <c r="I32" s="164"/>
      <c r="J32" s="165"/>
      <c r="K32" s="166"/>
      <c r="L32" s="167"/>
      <c r="M32" s="163"/>
      <c r="N32" s="46">
        <v>3</v>
      </c>
      <c r="O32" s="47">
        <v>3</v>
      </c>
      <c r="P32" s="25">
        <v>2</v>
      </c>
      <c r="Q32" s="26">
        <v>4</v>
      </c>
      <c r="R32" s="23">
        <v>2</v>
      </c>
      <c r="S32" s="24">
        <v>4</v>
      </c>
      <c r="T32" s="23">
        <v>4</v>
      </c>
      <c r="U32" s="24">
        <v>0</v>
      </c>
      <c r="V32" s="23">
        <v>4</v>
      </c>
      <c r="W32" s="24">
        <v>2</v>
      </c>
      <c r="X32" s="23">
        <v>3</v>
      </c>
      <c r="Y32" s="24">
        <v>3</v>
      </c>
      <c r="Z32" s="23">
        <v>3</v>
      </c>
      <c r="AA32" s="24">
        <v>3</v>
      </c>
      <c r="AB32" s="23">
        <v>3</v>
      </c>
      <c r="AC32" s="24">
        <v>3</v>
      </c>
      <c r="AD32" s="23">
        <v>3</v>
      </c>
      <c r="AE32" s="24">
        <v>3</v>
      </c>
      <c r="AF32" s="23">
        <v>0</v>
      </c>
      <c r="AG32" s="24">
        <v>4</v>
      </c>
      <c r="AH32" s="23">
        <v>3</v>
      </c>
      <c r="AI32" s="24">
        <v>3</v>
      </c>
      <c r="AJ32" s="23">
        <v>2</v>
      </c>
      <c r="AK32" s="24">
        <v>4</v>
      </c>
      <c r="AL32" s="44"/>
      <c r="AM32" s="45"/>
      <c r="AN32" s="48">
        <v>4</v>
      </c>
      <c r="AO32" s="49">
        <v>1</v>
      </c>
      <c r="AP32" s="23">
        <v>0</v>
      </c>
      <c r="AQ32" s="24">
        <v>4</v>
      </c>
      <c r="AR32" s="23">
        <v>4</v>
      </c>
      <c r="AS32" s="24">
        <v>2</v>
      </c>
      <c r="AT32" s="23">
        <v>4</v>
      </c>
      <c r="AU32" s="24">
        <v>0</v>
      </c>
      <c r="AV32" s="23">
        <v>3</v>
      </c>
      <c r="AW32" s="24">
        <v>3</v>
      </c>
      <c r="AX32" s="23">
        <v>2</v>
      </c>
      <c r="AY32" s="24">
        <v>4</v>
      </c>
      <c r="AZ32" s="23">
        <v>2</v>
      </c>
      <c r="BA32" s="24">
        <v>4</v>
      </c>
      <c r="BB32" s="23">
        <v>1</v>
      </c>
      <c r="BC32" s="24">
        <v>4</v>
      </c>
      <c r="BD32" s="23">
        <v>3</v>
      </c>
      <c r="BE32" s="24">
        <v>3</v>
      </c>
      <c r="BF32" s="23">
        <v>1</v>
      </c>
      <c r="BG32" s="24">
        <v>4</v>
      </c>
      <c r="BH32" s="23">
        <v>0</v>
      </c>
      <c r="BI32" s="24">
        <v>4</v>
      </c>
      <c r="BJ32" s="23">
        <v>4</v>
      </c>
      <c r="BK32" s="24">
        <v>2</v>
      </c>
      <c r="BL32" s="23">
        <v>4</v>
      </c>
      <c r="BM32" s="24">
        <v>2</v>
      </c>
      <c r="BN32" s="23">
        <v>3</v>
      </c>
      <c r="BO32" s="24">
        <v>3</v>
      </c>
      <c r="BP32" s="23">
        <v>3</v>
      </c>
      <c r="BQ32" s="24">
        <v>3</v>
      </c>
      <c r="BR32" s="27">
        <f>SUM($BP32,$BN32,$BL32,$BJ32,$BH32,$BF32,$BD32,$BB32,$AZ32,$AX32,$AV32,$AT32,$AR32,$AP32,$AN32,$AL32,$AJ32,$AH32,$AF32,$AD32,$AB32,$Z32,$X32,$V32,$T32,$R32,$P32,$N32,)</f>
        <v>70</v>
      </c>
      <c r="BS32" s="28">
        <f>SUM($BQ32,$BO32,$BM32,$BK32,$BI32,$BG32,$BE32,$BC32,$BA32,$AY32,$AW32,$AU32,$AS32,$AQ32,$AO32,$AM32,$AK32,$AI32,$AG32,$AE32,$AC32,$AA32,$Y32,$W32,$U32,$S32,$Q32,$O32,)</f>
        <v>79</v>
      </c>
      <c r="BT32" s="160"/>
      <c r="BV32" s="161"/>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row>
    <row r="33" spans="1:184" s="31" customFormat="1" ht="13.5" customHeight="1" x14ac:dyDescent="0.25">
      <c r="A33" s="151">
        <v>14</v>
      </c>
      <c r="B33" s="153" t="s">
        <v>44</v>
      </c>
      <c r="C33" s="170" t="s">
        <v>45</v>
      </c>
      <c r="D33" s="155"/>
      <c r="E33" s="150">
        <f t="shared" ref="E33" si="385">F33+G33</f>
        <v>1351.1399999999999</v>
      </c>
      <c r="F33" s="150">
        <f t="shared" ref="F33" si="386">IF(I33&gt;150,IF(H33&gt;=65,0,SUM(K33-(COUNT(N33:BQ33))*3*(15+50)%)*10),IF(I33&lt;-150,IF((K33-(COUNT(N33:BQ33))*3*((G33-L33)/10+50)%)*10&lt;1,0,SUM(K33-(COUNT(N33:BQ33))*3*((G33-L33)/10+50)%)*10),SUM(K33-(COUNT(N33:BQ33))*3*((G33-L33)/10+50)%)*10))</f>
        <v>-56.86000000000007</v>
      </c>
      <c r="G33" s="150">
        <v>1408</v>
      </c>
      <c r="H33" s="145">
        <f t="shared" ref="H33" si="387">IF(COUNT(N33:BQ33)=0,0,K33/((COUNT(N33:BQ33))*3)%)</f>
        <v>50.617283950617278</v>
      </c>
      <c r="I33" s="146">
        <f t="shared" ref="I33" si="388">G33-L33</f>
        <v>76.370370370370438</v>
      </c>
      <c r="J33" s="178">
        <v>9</v>
      </c>
      <c r="K33" s="149">
        <f>SUM(N33:BQ33)</f>
        <v>41</v>
      </c>
      <c r="L33" s="150">
        <f t="shared" ref="L33" si="389">(SUM($G$7:$G$62)-G33)/(COUNT($G$7:$G$62)-1)</f>
        <v>1331.6296296296296</v>
      </c>
      <c r="M33" s="146">
        <f>CI63</f>
        <v>482.5</v>
      </c>
      <c r="N33" s="137">
        <f t="shared" ref="N33" si="390">IF(N34+O34=0,"",IF(N34=4,3,IF(N34=3,1,0)))</f>
        <v>0</v>
      </c>
      <c r="O33" s="138"/>
      <c r="P33" s="143">
        <f t="shared" ref="P33" si="391">IF(P34+Q34=0,"",IF(P34=4,3,IF(P34=3,1,0)))</f>
        <v>3</v>
      </c>
      <c r="Q33" s="144"/>
      <c r="R33" s="137">
        <f t="shared" ref="R33" si="392">IF(R34+S34=0,"",IF(R34=4,3,IF(R34=3,1,0)))</f>
        <v>3</v>
      </c>
      <c r="S33" s="138"/>
      <c r="T33" s="137">
        <f t="shared" ref="T33" si="393">IF(T34+U34=0,"",IF(T34=4,3,IF(T34=3,1,0)))</f>
        <v>3</v>
      </c>
      <c r="U33" s="138"/>
      <c r="V33" s="137">
        <f t="shared" ref="V33" si="394">IF(V34+W34=0,"",IF(V34=4,3,IF(V34=3,1,0)))</f>
        <v>3</v>
      </c>
      <c r="W33" s="138"/>
      <c r="X33" s="143">
        <f t="shared" ref="X33" si="395">IF(X34+Y34=0,"",IF(X34=4,3,IF(X34=3,1,0)))</f>
        <v>1</v>
      </c>
      <c r="Y33" s="144"/>
      <c r="Z33" s="143">
        <f t="shared" ref="Z33" si="396">IF(Z34+AA34=0,"",IF(Z34=4,3,IF(Z34=3,1,0)))</f>
        <v>1</v>
      </c>
      <c r="AA33" s="144"/>
      <c r="AB33" s="137">
        <f t="shared" ref="AB33" si="397">IF(AB34+AC34=0,"",IF(AB34=4,3,IF(AB34=3,1,0)))</f>
        <v>1</v>
      </c>
      <c r="AC33" s="138"/>
      <c r="AD33" s="137">
        <f t="shared" ref="AD33" si="398">IF(AD34+AE34=0,"",IF(AD34=4,3,IF(AD34=3,1,0)))</f>
        <v>3</v>
      </c>
      <c r="AE33" s="138"/>
      <c r="AF33" s="143">
        <f t="shared" ref="AF33" si="399">IF(AF34+AG34=0,"",IF(AF34=4,3,IF(AF34=3,1,0)))</f>
        <v>0</v>
      </c>
      <c r="AG33" s="144"/>
      <c r="AH33" s="143">
        <f t="shared" ref="AH33" si="400">IF(AH34+AI34=0,"",IF(AH34=4,3,IF(AH34=3,1,0)))</f>
        <v>3</v>
      </c>
      <c r="AI33" s="144"/>
      <c r="AJ33" s="143">
        <f t="shared" ref="AJ33" si="401">IF(AJ34+AK34=0,"",IF(AJ34=4,3,IF(AJ34=3,1,0)))</f>
        <v>0</v>
      </c>
      <c r="AK33" s="144"/>
      <c r="AL33" s="137">
        <f t="shared" ref="AL33" si="402">IF(AL34+AM34=0,"",IF(AL34=4,3,IF(AL34=3,1,0)))</f>
        <v>0</v>
      </c>
      <c r="AM33" s="138"/>
      <c r="AN33" s="29"/>
      <c r="AO33" s="30"/>
      <c r="AP33" s="137">
        <f t="shared" ref="AP33" si="403">IF(AP34+AQ34=0,"",IF(AP34=4,3,IF(AP34=3,1,0)))</f>
        <v>0</v>
      </c>
      <c r="AQ33" s="138"/>
      <c r="AR33" s="137">
        <f t="shared" ref="AR33" si="404">IF(AR34+AS34=0,"",IF(AR34=4,3,IF(AR34=3,1,0)))</f>
        <v>3</v>
      </c>
      <c r="AS33" s="138"/>
      <c r="AT33" s="143">
        <f t="shared" ref="AT33" si="405">IF(AT34+AU34=0,"",IF(AT34=4,3,IF(AT34=3,1,0)))</f>
        <v>1</v>
      </c>
      <c r="AU33" s="144"/>
      <c r="AV33" s="137">
        <f t="shared" ref="AV33" si="406">IF(AV34+AW34=0,"",IF(AV34=4,3,IF(AV34=3,1,0)))</f>
        <v>3</v>
      </c>
      <c r="AW33" s="138"/>
      <c r="AX33" s="143">
        <f t="shared" ref="AX33" si="407">IF(AX34+AY34=0,"",IF(AX34=4,3,IF(AX34=3,1,0)))</f>
        <v>3</v>
      </c>
      <c r="AY33" s="144"/>
      <c r="AZ33" s="143">
        <f t="shared" ref="AZ33" si="408">IF(AZ34+BA34=0,"",IF(AZ34=4,3,IF(AZ34=3,1,0)))</f>
        <v>0</v>
      </c>
      <c r="BA33" s="144"/>
      <c r="BB33" s="143">
        <f t="shared" ref="BB33" si="409">IF(BB34+BC34=0,"",IF(BB34=4,3,IF(BB34=3,1,0)))</f>
        <v>3</v>
      </c>
      <c r="BC33" s="144"/>
      <c r="BD33" s="137">
        <f t="shared" ref="BD33" si="410">IF(BD34+BE34=0,"",IF(BD34=4,3,IF(BD34=3,1,0)))</f>
        <v>1</v>
      </c>
      <c r="BE33" s="138"/>
      <c r="BF33" s="143">
        <f t="shared" ref="BF33" si="411">IF(BF34+BG34=0,"",IF(BF34=4,3,IF(BF34=3,1,0)))</f>
        <v>0</v>
      </c>
      <c r="BG33" s="144"/>
      <c r="BH33" s="143">
        <f t="shared" ref="BH33" si="412">IF(BH34+BI34=0,"",IF(BH34=4,3,IF(BH34=3,1,0)))</f>
        <v>0</v>
      </c>
      <c r="BI33" s="144"/>
      <c r="BJ33" s="137">
        <f t="shared" ref="BJ33" si="413">IF(BJ34+BK34=0,"",IF(BJ34=4,3,IF(BJ34=3,1,0)))</f>
        <v>3</v>
      </c>
      <c r="BK33" s="138"/>
      <c r="BL33" s="137">
        <f t="shared" ref="BL33" si="414">IF(BL34+BM34=0,"",IF(BL34=4,3,IF(BL34=3,1,0)))</f>
        <v>0</v>
      </c>
      <c r="BM33" s="138"/>
      <c r="BN33" s="137">
        <f>IF(BN34+BO34=0,"",IF(BN34=4,3,IF(BN34=3,1,0)))</f>
        <v>3</v>
      </c>
      <c r="BO33" s="138"/>
      <c r="BP33" s="143">
        <f>IF(BP34+BQ34=0,"",IF(BP34=4,3,IF(BP34=3,1,0)))</f>
        <v>0</v>
      </c>
      <c r="BQ33" s="144"/>
      <c r="BR33" s="139">
        <f>SUM(BR34/BS34)</f>
        <v>1.0416666666666667</v>
      </c>
      <c r="BS33" s="140"/>
      <c r="BT33" s="176">
        <v>15</v>
      </c>
      <c r="BU33" s="9"/>
      <c r="BV33" s="133">
        <f>IF($N31=1,$K31/2)+IF($N31=0,$K31)</f>
        <v>15.5</v>
      </c>
      <c r="BW33" s="133">
        <f>IF($P33=1,$K33/2)+IF($P33=0,$K33)</f>
        <v>0</v>
      </c>
      <c r="BX33" s="133">
        <f>IF($R33=1,$K33/2)+IF($R33=0,$K33)</f>
        <v>0</v>
      </c>
      <c r="BY33" s="133">
        <f>IF($T33=1,$K33/2)+IF($T33=0,$K33)</f>
        <v>0</v>
      </c>
      <c r="BZ33" s="133">
        <f>IF($V33=1,$K33/2)+IF($V33=0,$K33)</f>
        <v>0</v>
      </c>
      <c r="CA33" s="133">
        <f>IF($X33=1,$K33/2)+IF($X33=0,$K33)</f>
        <v>20.5</v>
      </c>
      <c r="CB33" s="133">
        <f>IF($Z33=1,$K33/2)+IF($Z33=0,$K33)</f>
        <v>20.5</v>
      </c>
      <c r="CC33" s="133">
        <f>IF($AB33=1,$K33/2)+IF($AB33=0,$K33)</f>
        <v>20.5</v>
      </c>
      <c r="CD33" s="133">
        <f>IF($AD33=1,$K33/2)+IF($AD33=0,$K33)</f>
        <v>0</v>
      </c>
      <c r="CE33" s="133">
        <f>IF($AF33=1,$K33/2)+IF($AF33=0,$K33)</f>
        <v>41</v>
      </c>
      <c r="CF33" s="133">
        <f>IF($AH33=1,$K33/2)+IF($AH33=0,$K33)</f>
        <v>0</v>
      </c>
      <c r="CG33" s="133">
        <f>IF($AJ33=1,$K33/2)+IF($AJ33=0,$K33)</f>
        <v>41</v>
      </c>
      <c r="CH33" s="133">
        <f>IF($AL33=1,$K33/2)+IF($AL33=0,$K33)</f>
        <v>41</v>
      </c>
      <c r="CI33" s="133"/>
      <c r="CJ33" s="133">
        <f>IF($AP33=1,$K33/2)+IF($AP33=0,$K33)</f>
        <v>41</v>
      </c>
      <c r="CK33" s="133">
        <f>IF($AR33=1,$K33/2)+IF($AR33=0,$K33)</f>
        <v>0</v>
      </c>
      <c r="CL33" s="133">
        <f>IF($AT33=1,$K33/2)+IF($AT33=0,$K33)</f>
        <v>20.5</v>
      </c>
      <c r="CM33" s="133">
        <f>IF($AV33=1,$K33/2)+IF($AV33=0,$K33)</f>
        <v>0</v>
      </c>
      <c r="CN33" s="133">
        <f>IF($AX33=1,$K33/2)+IF($AX33=0,$K33)</f>
        <v>0</v>
      </c>
      <c r="CO33" s="133">
        <f>IF($AZ33=1,$K33/2)+IF($AZ33=0,$K33)</f>
        <v>41</v>
      </c>
      <c r="CP33" s="133">
        <f>IF($BB33=1,$K33/2)+IF($BB33=0,$K33)</f>
        <v>0</v>
      </c>
      <c r="CQ33" s="133">
        <f>IF($BD33=1,$K33/2)+IF($BD33=0,$K33)</f>
        <v>20.5</v>
      </c>
      <c r="CR33" s="133">
        <f>IF($BF33=1,$K33/2)+IF($BF33=0,$K33)</f>
        <v>41</v>
      </c>
      <c r="CS33" s="133">
        <f>IF($BH33=1,$K33/2)+IF($BH33=0,$K33)</f>
        <v>41</v>
      </c>
      <c r="CT33" s="133">
        <f>IF($BJ33=1,$K33/2)+IF($BJ33=0,$K33)</f>
        <v>0</v>
      </c>
      <c r="CU33" s="133">
        <f>IF($BL33=1,$K33/2)+IF($BL33=0,$K33)</f>
        <v>41</v>
      </c>
      <c r="CV33" s="133">
        <f>IF($BN33=1,$K33/2)+IF($BN33=0,$K33)</f>
        <v>0</v>
      </c>
      <c r="CW33" s="133">
        <f>IF($BP33=1,$K33/2)+IF($BP33=0,$K33)</f>
        <v>41</v>
      </c>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row>
    <row r="34" spans="1:184" s="31" customFormat="1" ht="11.25" customHeight="1" x14ac:dyDescent="0.25">
      <c r="A34" s="179"/>
      <c r="B34" s="153"/>
      <c r="C34" s="170"/>
      <c r="D34" s="156"/>
      <c r="E34" s="150"/>
      <c r="F34" s="150"/>
      <c r="G34" s="150"/>
      <c r="H34" s="145"/>
      <c r="I34" s="147"/>
      <c r="J34" s="178"/>
      <c r="K34" s="149"/>
      <c r="L34" s="150"/>
      <c r="M34" s="146"/>
      <c r="N34" s="25">
        <v>1</v>
      </c>
      <c r="O34" s="26">
        <v>4</v>
      </c>
      <c r="P34" s="36">
        <v>4</v>
      </c>
      <c r="Q34" s="37">
        <v>1</v>
      </c>
      <c r="R34" s="25">
        <v>4</v>
      </c>
      <c r="S34" s="26">
        <v>2</v>
      </c>
      <c r="T34" s="25">
        <v>4</v>
      </c>
      <c r="U34" s="26">
        <v>2</v>
      </c>
      <c r="V34" s="23">
        <v>4</v>
      </c>
      <c r="W34" s="24">
        <v>2</v>
      </c>
      <c r="X34" s="34">
        <v>3</v>
      </c>
      <c r="Y34" s="35">
        <v>3</v>
      </c>
      <c r="Z34" s="34">
        <v>3</v>
      </c>
      <c r="AA34" s="35">
        <v>3</v>
      </c>
      <c r="AB34" s="23">
        <v>3</v>
      </c>
      <c r="AC34" s="24">
        <v>3</v>
      </c>
      <c r="AD34" s="23">
        <v>4</v>
      </c>
      <c r="AE34" s="24">
        <v>1</v>
      </c>
      <c r="AF34" s="34">
        <v>0</v>
      </c>
      <c r="AG34" s="35">
        <v>4</v>
      </c>
      <c r="AH34" s="34">
        <v>4</v>
      </c>
      <c r="AI34" s="35">
        <v>1</v>
      </c>
      <c r="AJ34" s="34">
        <v>2</v>
      </c>
      <c r="AK34" s="35">
        <v>4</v>
      </c>
      <c r="AL34" s="23">
        <v>1</v>
      </c>
      <c r="AM34" s="24">
        <v>4</v>
      </c>
      <c r="AN34" s="32"/>
      <c r="AO34" s="33"/>
      <c r="AP34" s="23">
        <v>1</v>
      </c>
      <c r="AQ34" s="24">
        <v>4</v>
      </c>
      <c r="AR34" s="23">
        <v>4</v>
      </c>
      <c r="AS34" s="24">
        <v>1</v>
      </c>
      <c r="AT34" s="34">
        <v>3</v>
      </c>
      <c r="AU34" s="35">
        <v>3</v>
      </c>
      <c r="AV34" s="23">
        <v>4</v>
      </c>
      <c r="AW34" s="24">
        <v>2</v>
      </c>
      <c r="AX34" s="34">
        <v>4</v>
      </c>
      <c r="AY34" s="35">
        <v>2</v>
      </c>
      <c r="AZ34" s="34">
        <v>0</v>
      </c>
      <c r="BA34" s="35">
        <v>4</v>
      </c>
      <c r="BB34" s="34">
        <v>4</v>
      </c>
      <c r="BC34" s="35">
        <v>2</v>
      </c>
      <c r="BD34" s="23">
        <v>3</v>
      </c>
      <c r="BE34" s="24">
        <v>3</v>
      </c>
      <c r="BF34" s="34">
        <v>2</v>
      </c>
      <c r="BG34" s="35">
        <v>4</v>
      </c>
      <c r="BH34" s="34">
        <v>2</v>
      </c>
      <c r="BI34" s="35">
        <v>4</v>
      </c>
      <c r="BJ34" s="23">
        <v>4</v>
      </c>
      <c r="BK34" s="24">
        <v>1</v>
      </c>
      <c r="BL34" s="23">
        <v>1</v>
      </c>
      <c r="BM34" s="24">
        <v>4</v>
      </c>
      <c r="BN34" s="23">
        <v>4</v>
      </c>
      <c r="BO34" s="24">
        <v>0</v>
      </c>
      <c r="BP34" s="34">
        <v>2</v>
      </c>
      <c r="BQ34" s="35">
        <v>4</v>
      </c>
      <c r="BR34" s="38">
        <f>SUM($BP34,$BN34,$BL34,$BJ34,$BH34,$BF34,$BD34,$BB34,$AZ34,$AX34,$AV34,$AT34,$AR34,$AP34,$AN34,$AL34,$AJ34,$AH34,$AF34,$AD34,$AB34,$Z34,$X34,$V34,$T34,$R34,$P34,$N34,)</f>
        <v>75</v>
      </c>
      <c r="BS34" s="39">
        <f>SUM($BQ34,$BO34,$BM34,$BK34,$BI34,$BG34,$BE34,$BC34,$BA34,$AY34,$AW34,$AU34,$AS34,$AQ34,$AO34,$AM34,$AK34,$AI34,$AG34,$AE34,$AC34,$AA34,$Y34,$W34,$U34,$S34,$Q34,$O34,)</f>
        <v>72</v>
      </c>
      <c r="BT34" s="177"/>
      <c r="BU34" s="9"/>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row>
    <row r="35" spans="1:184" ht="13.5" customHeight="1" x14ac:dyDescent="0.25">
      <c r="A35" s="168">
        <v>15</v>
      </c>
      <c r="B35" s="170" t="s">
        <v>46</v>
      </c>
      <c r="C35" s="154" t="s">
        <v>31</v>
      </c>
      <c r="D35" s="172"/>
      <c r="E35" s="167">
        <f t="shared" ref="E35" si="415">F35+G35</f>
        <v>1285.54</v>
      </c>
      <c r="F35" s="167">
        <f t="shared" ref="F35" si="416">IF(I35&gt;150,IF(H35&gt;=65,0,SUM(K35-(COUNT(N35:BQ35))*3*(15+50)%)*10),IF(I35&lt;-150,IF((K35-(COUNT(N35:BQ35))*3*((G35-L35)/10+50)%)*10&lt;1,0,SUM(K35-(COUNT(N35:BQ35))*3*((G35-L35)/10+50)%)*10),SUM(K35-(COUNT(N35:BQ35))*3*((G35-L35)/10+50)%)*10))</f>
        <v>-87.460000000000093</v>
      </c>
      <c r="G35" s="167">
        <v>1373</v>
      </c>
      <c r="H35" s="162">
        <f t="shared" ref="H35" si="417">IF(COUNT(N35:BQ35)=0,0,K35/((COUNT(N35:BQ35))*3)%)</f>
        <v>43.209876543209873</v>
      </c>
      <c r="I35" s="163">
        <f t="shared" ref="I35" si="418">G35-L35</f>
        <v>40.074074074074133</v>
      </c>
      <c r="J35" s="165">
        <v>17</v>
      </c>
      <c r="K35" s="166">
        <f>SUM(N35:BQ35)</f>
        <v>35</v>
      </c>
      <c r="L35" s="167">
        <f t="shared" ref="L35" si="419">(SUM($G$7:$G$62)-G35)/(COUNT($G$7:$G$62)-1)</f>
        <v>1332.9259259259259</v>
      </c>
      <c r="M35" s="163">
        <f>CJ63</f>
        <v>447.5</v>
      </c>
      <c r="N35" s="137">
        <f t="shared" ref="N35" si="420">IF(N36+O36=0,"",IF(N36=4,3,IF(N36=3,1,0)))</f>
        <v>0</v>
      </c>
      <c r="O35" s="138"/>
      <c r="P35" s="137">
        <f t="shared" ref="P35" si="421">IF(P36+Q36=0,"",IF(P36=4,3,IF(P36=3,1,0)))</f>
        <v>0</v>
      </c>
      <c r="Q35" s="138"/>
      <c r="R35" s="137">
        <f t="shared" ref="R35" si="422">IF(R36+S36=0,"",IF(R36=4,3,IF(R36=3,1,0)))</f>
        <v>1</v>
      </c>
      <c r="S35" s="138"/>
      <c r="T35" s="137">
        <f t="shared" ref="T35" si="423">IF(T36+U36=0,"",IF(T36=4,3,IF(T36=3,1,0)))</f>
        <v>3</v>
      </c>
      <c r="U35" s="138"/>
      <c r="V35" s="137">
        <f t="shared" ref="V35" si="424">IF(V36+W36=0,"",IF(V36=4,3,IF(V36=3,1,0)))</f>
        <v>3</v>
      </c>
      <c r="W35" s="138"/>
      <c r="X35" s="137">
        <f t="shared" ref="X35" si="425">IF(X36+Y36=0,"",IF(X36=4,3,IF(X36=3,1,0)))</f>
        <v>0</v>
      </c>
      <c r="Y35" s="138"/>
      <c r="Z35" s="137">
        <f t="shared" ref="Z35" si="426">IF(Z36+AA36=0,"",IF(Z36=4,3,IF(Z36=3,1,0)))</f>
        <v>0</v>
      </c>
      <c r="AA35" s="138"/>
      <c r="AB35" s="137">
        <f t="shared" ref="AB35" si="427">IF(AB36+AC36=0,"",IF(AB36=4,3,IF(AB36=3,1,0)))</f>
        <v>0</v>
      </c>
      <c r="AC35" s="138"/>
      <c r="AD35" s="137">
        <f t="shared" ref="AD35" si="428">IF(AD36+AE36=0,"",IF(AD36=4,3,IF(AD36=3,1,0)))</f>
        <v>1</v>
      </c>
      <c r="AE35" s="138"/>
      <c r="AF35" s="137">
        <f t="shared" ref="AF35" si="429">IF(AF36+AG36=0,"",IF(AF36=4,3,IF(AF36=3,1,0)))</f>
        <v>1</v>
      </c>
      <c r="AG35" s="138"/>
      <c r="AH35" s="137">
        <f t="shared" ref="AH35" si="430">IF(AH36+AI36=0,"",IF(AH36=4,3,IF(AH36=3,1,0)))</f>
        <v>3</v>
      </c>
      <c r="AI35" s="138"/>
      <c r="AJ35" s="137">
        <f t="shared" ref="AJ35" si="431">IF(AJ36+AK36=0,"",IF(AJ36=4,3,IF(AJ36=3,1,0)))</f>
        <v>1</v>
      </c>
      <c r="AK35" s="138"/>
      <c r="AL35" s="137">
        <f t="shared" ref="AL35" si="432">IF(AL36+AM36=0,"",IF(AL36=4,3,IF(AL36=3,1,0)))</f>
        <v>3</v>
      </c>
      <c r="AM35" s="138"/>
      <c r="AN35" s="137">
        <f t="shared" ref="AN35" si="433">IF(AN36+AO36=0,"",IF(AN36=4,3,IF(AN36=3,1,0)))</f>
        <v>3</v>
      </c>
      <c r="AO35" s="138"/>
      <c r="AP35" s="40"/>
      <c r="AQ35" s="41"/>
      <c r="AR35" s="137">
        <f>IF(AR36+AS36=0,"",IF(AR36=4,3,IF(AR36=3,1,0)))</f>
        <v>0</v>
      </c>
      <c r="AS35" s="138"/>
      <c r="AT35" s="137">
        <f t="shared" ref="AT35" si="434">IF(AT36+AU36=0,"",IF(AT36=4,3,IF(AT36=3,1,0)))</f>
        <v>0</v>
      </c>
      <c r="AU35" s="138"/>
      <c r="AV35" s="137">
        <f t="shared" ref="AV35" si="435">IF(AV36+AW36=0,"",IF(AV36=4,3,IF(AV36=3,1,0)))</f>
        <v>0</v>
      </c>
      <c r="AW35" s="138"/>
      <c r="AX35" s="137">
        <f t="shared" ref="AX35" si="436">IF(AX36+AY36=0,"",IF(AX36=4,3,IF(AX36=3,1,0)))</f>
        <v>0</v>
      </c>
      <c r="AY35" s="138"/>
      <c r="AZ35" s="137">
        <f t="shared" ref="AZ35" si="437">IF(AZ36+BA36=0,"",IF(AZ36=4,3,IF(AZ36=3,1,0)))</f>
        <v>1</v>
      </c>
      <c r="BA35" s="138"/>
      <c r="BB35" s="137">
        <f t="shared" ref="BB35" si="438">IF(BB36+BC36=0,"",IF(BB36=4,3,IF(BB36=3,1,0)))</f>
        <v>1</v>
      </c>
      <c r="BC35" s="138"/>
      <c r="BD35" s="137">
        <f t="shared" ref="BD35" si="439">IF(BD36+BE36=0,"",IF(BD36=4,3,IF(BD36=3,1,0)))</f>
        <v>3</v>
      </c>
      <c r="BE35" s="138"/>
      <c r="BF35" s="137">
        <f t="shared" ref="BF35" si="440">IF(BF36+BG36=0,"",IF(BF36=4,3,IF(BF36=3,1,0)))</f>
        <v>3</v>
      </c>
      <c r="BG35" s="138"/>
      <c r="BH35" s="137">
        <f t="shared" ref="BH35" si="441">IF(BH36+BI36=0,"",IF(BH36=4,3,IF(BH36=3,1,0)))</f>
        <v>0</v>
      </c>
      <c r="BI35" s="138"/>
      <c r="BJ35" s="137">
        <f t="shared" ref="BJ35" si="442">IF(BJ36+BK36=0,"",IF(BJ36=4,3,IF(BJ36=3,1,0)))</f>
        <v>3</v>
      </c>
      <c r="BK35" s="138"/>
      <c r="BL35" s="137">
        <f t="shared" ref="BL35" si="443">IF(BL36+BM36=0,"",IF(BL36=4,3,IF(BL36=3,1,0)))</f>
        <v>3</v>
      </c>
      <c r="BM35" s="138"/>
      <c r="BN35" s="137">
        <f t="shared" ref="BN35" si="444">IF(BN36+BO36=0,"",IF(BN36=4,3,IF(BN36=3,1,0)))</f>
        <v>1</v>
      </c>
      <c r="BO35" s="138"/>
      <c r="BP35" s="137">
        <f t="shared" ref="BP35" si="445">IF(BP36+BQ36=0,"",IF(BP36=4,3,IF(BP36=3,1,0)))</f>
        <v>1</v>
      </c>
      <c r="BQ35" s="138"/>
      <c r="BR35" s="157">
        <f>SUM(BR36/BS36)</f>
        <v>1.0140845070422535</v>
      </c>
      <c r="BS35" s="158"/>
      <c r="BT35" s="159"/>
      <c r="BV35" s="161">
        <f>IF($N33=1,$K33/2)+IF($N33=0,$K33)</f>
        <v>41</v>
      </c>
      <c r="BW35" s="133">
        <f>IF($P35=1,$K35/2)+IF($P35=0,$K35)</f>
        <v>35</v>
      </c>
      <c r="BX35" s="133">
        <f>IF($R35=1,$K35/2)+IF($R35=0,$K35)</f>
        <v>17.5</v>
      </c>
      <c r="BY35" s="133">
        <f>IF($T35=1,$K35/2)+IF($T35=0,$K35)</f>
        <v>0</v>
      </c>
      <c r="BZ35" s="133">
        <f>IF($V35=1,$K35/2)+IF($V35=0,$K35)</f>
        <v>0</v>
      </c>
      <c r="CA35" s="133">
        <f>IF($X35=1,$K35/2)+IF($X35=0,$K35)</f>
        <v>35</v>
      </c>
      <c r="CB35" s="133">
        <f>IF($Z35=1,$K35/2)+IF($Z35=0,$K35)</f>
        <v>35</v>
      </c>
      <c r="CC35" s="133">
        <f>IF($AB35=1,$K35/2)+IF($AB35=0,$K35)</f>
        <v>35</v>
      </c>
      <c r="CD35" s="133">
        <f>IF($AD35=1,$K35/2)+IF($AD35=0,$K35)</f>
        <v>17.5</v>
      </c>
      <c r="CE35" s="136">
        <f>IF($AF35=1,$K35/2)+IF($AF35=0,$K35)</f>
        <v>17.5</v>
      </c>
      <c r="CF35" s="133">
        <f>IF($AH35=1,$K35/2)+IF($AH35=0,$K35)</f>
        <v>0</v>
      </c>
      <c r="CG35" s="133">
        <f>IF($AJ35=1,$K35/2)+IF($AJ35=0,$K35)</f>
        <v>17.5</v>
      </c>
      <c r="CH35" s="133">
        <f>IF($AL35=1,$K35/2)+IF($AL35=0,$K35)</f>
        <v>0</v>
      </c>
      <c r="CI35" s="133">
        <f>IF($AN35=1,$K35/2)+IF($AN35=0,$K35)</f>
        <v>0</v>
      </c>
      <c r="CJ35" s="133"/>
      <c r="CK35" s="133">
        <f>IF($AR35=1,$K35/2)+IF($AR35=0,$K35)</f>
        <v>35</v>
      </c>
      <c r="CL35" s="133">
        <f>IF($AT35=1,$K35/2)+IF($AT35=0,$K35)</f>
        <v>35</v>
      </c>
      <c r="CM35" s="133">
        <f>IF($AV35=1,$K35/2)+IF($AV35=0,$K35)</f>
        <v>35</v>
      </c>
      <c r="CN35" s="133">
        <f>IF($AX35=1,$K35/2)+IF($AX35=0,$K35)</f>
        <v>35</v>
      </c>
      <c r="CO35" s="133">
        <f>IF($AZ35=1,$K35/2)+IF($AZ35=0,$K35)</f>
        <v>17.5</v>
      </c>
      <c r="CP35" s="133">
        <f>IF($BB35=1,$K35/2)+IF($BB35=0,$K35)</f>
        <v>17.5</v>
      </c>
      <c r="CQ35" s="133">
        <f>IF($BD35=1,$K35/2)+IF($BD35=0,$K35)</f>
        <v>0</v>
      </c>
      <c r="CR35" s="133">
        <f>IF($BF35=1,$K35/2)+IF($BF35=0,$K35)</f>
        <v>0</v>
      </c>
      <c r="CS35" s="133">
        <f>IF($BH35=1,$K35/2)+IF($BH35=0,$K35)</f>
        <v>35</v>
      </c>
      <c r="CT35" s="133">
        <f>IF($BJ35=1,$K35/2)+IF($BJ35=0,$K35)</f>
        <v>0</v>
      </c>
      <c r="CU35" s="133">
        <f>IF($BL35=1,$K35/2)+IF($BL35=0,$K35)</f>
        <v>0</v>
      </c>
      <c r="CV35" s="133">
        <f>IF($BN35=1,$K35/2)+IF($BN35=0,$K35)</f>
        <v>17.5</v>
      </c>
      <c r="CW35" s="133">
        <f>IF($BP35=1,$K35/2)+IF($BP35=0,$K35)</f>
        <v>17.5</v>
      </c>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row>
    <row r="36" spans="1:184" ht="11.25" customHeight="1" x14ac:dyDescent="0.25">
      <c r="A36" s="175"/>
      <c r="B36" s="170"/>
      <c r="C36" s="154"/>
      <c r="D36" s="173"/>
      <c r="E36" s="167"/>
      <c r="F36" s="167"/>
      <c r="G36" s="167"/>
      <c r="H36" s="162"/>
      <c r="I36" s="164"/>
      <c r="J36" s="165"/>
      <c r="K36" s="166"/>
      <c r="L36" s="167"/>
      <c r="M36" s="163"/>
      <c r="N36" s="50">
        <v>2</v>
      </c>
      <c r="O36" s="51">
        <v>4</v>
      </c>
      <c r="P36" s="50">
        <v>2</v>
      </c>
      <c r="Q36" s="51">
        <v>4</v>
      </c>
      <c r="R36" s="50">
        <v>3</v>
      </c>
      <c r="S36" s="51">
        <v>3</v>
      </c>
      <c r="T36" s="50">
        <v>4</v>
      </c>
      <c r="U36" s="51">
        <v>2</v>
      </c>
      <c r="V36" s="50">
        <v>4</v>
      </c>
      <c r="W36" s="51">
        <v>2</v>
      </c>
      <c r="X36" s="52">
        <v>2</v>
      </c>
      <c r="Y36" s="53">
        <v>4</v>
      </c>
      <c r="Z36" s="52">
        <v>1</v>
      </c>
      <c r="AA36" s="53">
        <v>4</v>
      </c>
      <c r="AB36" s="52">
        <v>1</v>
      </c>
      <c r="AC36" s="53">
        <v>4</v>
      </c>
      <c r="AD36" s="52">
        <v>3</v>
      </c>
      <c r="AE36" s="53">
        <v>3</v>
      </c>
      <c r="AF36" s="52">
        <v>3</v>
      </c>
      <c r="AG36" s="53">
        <v>3</v>
      </c>
      <c r="AH36" s="52">
        <v>4</v>
      </c>
      <c r="AI36" s="53">
        <v>0</v>
      </c>
      <c r="AJ36" s="52">
        <v>3</v>
      </c>
      <c r="AK36" s="53">
        <v>3</v>
      </c>
      <c r="AL36" s="52">
        <v>4</v>
      </c>
      <c r="AM36" s="53">
        <v>0</v>
      </c>
      <c r="AN36" s="52">
        <v>4</v>
      </c>
      <c r="AO36" s="53">
        <v>1</v>
      </c>
      <c r="AP36" s="54"/>
      <c r="AQ36" s="55"/>
      <c r="AR36" s="23">
        <v>1</v>
      </c>
      <c r="AS36" s="24">
        <v>4</v>
      </c>
      <c r="AT36" s="23">
        <v>1</v>
      </c>
      <c r="AU36" s="24">
        <v>4</v>
      </c>
      <c r="AV36" s="23">
        <v>2</v>
      </c>
      <c r="AW36" s="24">
        <v>4</v>
      </c>
      <c r="AX36" s="23">
        <v>0</v>
      </c>
      <c r="AY36" s="24">
        <v>4</v>
      </c>
      <c r="AZ36" s="23">
        <v>3</v>
      </c>
      <c r="BA36" s="24">
        <v>3</v>
      </c>
      <c r="BB36" s="23">
        <v>3</v>
      </c>
      <c r="BC36" s="24">
        <v>3</v>
      </c>
      <c r="BD36" s="23">
        <v>4</v>
      </c>
      <c r="BE36" s="24">
        <v>2</v>
      </c>
      <c r="BF36" s="23">
        <v>4</v>
      </c>
      <c r="BG36" s="24">
        <v>0</v>
      </c>
      <c r="BH36" s="23">
        <v>0</v>
      </c>
      <c r="BI36" s="24">
        <v>4</v>
      </c>
      <c r="BJ36" s="23">
        <v>4</v>
      </c>
      <c r="BK36" s="24">
        <v>0</v>
      </c>
      <c r="BL36" s="23">
        <v>4</v>
      </c>
      <c r="BM36" s="24">
        <v>0</v>
      </c>
      <c r="BN36" s="23">
        <v>3</v>
      </c>
      <c r="BO36" s="24">
        <v>3</v>
      </c>
      <c r="BP36" s="23">
        <v>3</v>
      </c>
      <c r="BQ36" s="24">
        <v>3</v>
      </c>
      <c r="BR36" s="27">
        <f>SUM($BP36,$BN36,$BL36,$BJ36,$BH36,$BF36,$BD36,$BB36,$AZ36,$AX36,$AV36,$AT36,$AR36,$AP36,$AN36,$AL36,$AJ36,$AH36,$AF36,$AD36,$AB36,$Z36,$X36,$V36,$T36,$R36,$P36,$N36,)</f>
        <v>72</v>
      </c>
      <c r="BS36" s="28">
        <f>SUM($BQ36,$BO36,$BM36,$BK36,$BI36,$BG36,$BE36,$BC36,$BA36,$AY36,$AW36,$AU36,$AS36,$AQ36,$AO36,$AM36,$AK36,$AI36,$AG36,$AE36,$AC36,$AA36,$Y36,$W36,$U36,$S36,$Q36,$O36,)</f>
        <v>71</v>
      </c>
      <c r="BT36" s="160"/>
      <c r="BV36" s="161"/>
      <c r="BW36" s="133"/>
      <c r="BX36" s="133"/>
      <c r="BY36" s="133"/>
      <c r="BZ36" s="133"/>
      <c r="CA36" s="133"/>
      <c r="CB36" s="133"/>
      <c r="CC36" s="133"/>
      <c r="CD36" s="133"/>
      <c r="CE36" s="136"/>
      <c r="CF36" s="133"/>
      <c r="CG36" s="133"/>
      <c r="CH36" s="133"/>
      <c r="CI36" s="133"/>
      <c r="CJ36" s="133"/>
      <c r="CK36" s="133"/>
      <c r="CL36" s="133"/>
      <c r="CM36" s="133"/>
      <c r="CN36" s="133"/>
      <c r="CO36" s="133"/>
      <c r="CP36" s="133"/>
      <c r="CQ36" s="133"/>
      <c r="CR36" s="133"/>
      <c r="CS36" s="133"/>
      <c r="CT36" s="133"/>
      <c r="CU36" s="133"/>
      <c r="CV36" s="133"/>
      <c r="CW36" s="133"/>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row>
    <row r="37" spans="1:184" ht="13.5" customHeight="1" x14ac:dyDescent="0.25">
      <c r="A37" s="168">
        <v>16</v>
      </c>
      <c r="B37" s="186" t="s">
        <v>47</v>
      </c>
      <c r="C37" s="154" t="s">
        <v>31</v>
      </c>
      <c r="D37" s="172"/>
      <c r="E37" s="167">
        <f t="shared" ref="E37" si="446">F37+G37</f>
        <v>1323.6999999999998</v>
      </c>
      <c r="F37" s="167">
        <f t="shared" ref="F37" si="447">IF(I37&gt;150,IF(H37&gt;=65,0,SUM(K37-(COUNT(N37:BQ37))*3*(15+50)%)*10),IF(I37&lt;-150,IF((K37-(COUNT(N37:BQ37))*3*((G37-L37)/10+50)%)*10&lt;1,0,SUM(K37-(COUNT(N37:BQ37))*3*((G37-L37)/10+50)%)*10),SUM(K37-(COUNT(N37:BQ37))*3*((G37-L37)/10+50)%)*10))</f>
        <v>-100.30000000000008</v>
      </c>
      <c r="G37" s="167">
        <v>1424</v>
      </c>
      <c r="H37" s="162">
        <f t="shared" ref="H37" si="448">IF(COUNT(N37:BQ37)=0,0,K37/((COUNT(N37:BQ37))*3)%)</f>
        <v>46.913580246913575</v>
      </c>
      <c r="I37" s="163">
        <f t="shared" ref="I37" si="449">G37-L37</f>
        <v>92.962962962963047</v>
      </c>
      <c r="J37" s="174">
        <v>15</v>
      </c>
      <c r="K37" s="166">
        <f>SUM(N37:BQ37)</f>
        <v>38</v>
      </c>
      <c r="L37" s="167">
        <f t="shared" ref="L37" si="450">(SUM($G$7:$G$62)-G37)/(COUNT($G$7:$G$62)-1)</f>
        <v>1331.037037037037</v>
      </c>
      <c r="M37" s="163">
        <f>CK63</f>
        <v>477</v>
      </c>
      <c r="N37" s="137">
        <f t="shared" ref="N37" si="451">IF(N38+O38=0,"",IF(N38=4,3,IF(N38=3,1,0)))</f>
        <v>1</v>
      </c>
      <c r="O37" s="138"/>
      <c r="P37" s="137">
        <f t="shared" ref="P37" si="452">IF(P38+Q38=0,"",IF(P38=4,3,IF(P38=3,1,0)))</f>
        <v>0</v>
      </c>
      <c r="Q37" s="138"/>
      <c r="R37" s="137">
        <f t="shared" ref="R37" si="453">IF(R38+S38=0,"",IF(R38=4,3,IF(R38=3,1,0)))</f>
        <v>3</v>
      </c>
      <c r="S37" s="138"/>
      <c r="T37" s="137">
        <f t="shared" ref="T37" si="454">IF(T38+U38=0,"",IF(T38=4,3,IF(T38=3,1,0)))</f>
        <v>3</v>
      </c>
      <c r="U37" s="138"/>
      <c r="V37" s="137">
        <f t="shared" ref="V37" si="455">IF(V38+W38=0,"",IF(V38=4,3,IF(V38=3,1,0)))</f>
        <v>1</v>
      </c>
      <c r="W37" s="138"/>
      <c r="X37" s="137">
        <f t="shared" ref="X37" si="456">IF(X38+Y38=0,"",IF(X38=4,3,IF(X38=3,1,0)))</f>
        <v>0</v>
      </c>
      <c r="Y37" s="138"/>
      <c r="Z37" s="137">
        <f t="shared" ref="Z37" si="457">IF(Z38+AA38=0,"",IF(Z38=4,3,IF(Z38=3,1,0)))</f>
        <v>3</v>
      </c>
      <c r="AA37" s="138"/>
      <c r="AB37" s="137">
        <f t="shared" ref="AB37" si="458">IF(AB38+AC38=0,"",IF(AB38=4,3,IF(AB38=3,1,0)))</f>
        <v>3</v>
      </c>
      <c r="AC37" s="138"/>
      <c r="AD37" s="137">
        <f t="shared" ref="AD37" si="459">IF(AD38+AE38=0,"",IF(AD38=4,3,IF(AD38=3,1,0)))</f>
        <v>3</v>
      </c>
      <c r="AE37" s="138"/>
      <c r="AF37" s="137">
        <f t="shared" ref="AF37" si="460">IF(AF38+AG38=0,"",IF(AF38=4,3,IF(AF38=3,1,0)))</f>
        <v>0</v>
      </c>
      <c r="AG37" s="138"/>
      <c r="AH37" s="137">
        <f t="shared" ref="AH37" si="461">IF(AH38+AI38=0,"",IF(AH38=4,3,IF(AH38=3,1,0)))</f>
        <v>1</v>
      </c>
      <c r="AI37" s="138"/>
      <c r="AJ37" s="137">
        <f t="shared" ref="AJ37" si="462">IF(AJ38+AK38=0,"",IF(AJ38=4,3,IF(AJ38=3,1,0)))</f>
        <v>0</v>
      </c>
      <c r="AK37" s="138"/>
      <c r="AL37" s="137">
        <f t="shared" ref="AL37" si="463">IF(AL38+AM38=0,"",IF(AL38=4,3,IF(AL38=3,1,0)))</f>
        <v>0</v>
      </c>
      <c r="AM37" s="138"/>
      <c r="AN37" s="137">
        <f t="shared" ref="AN37" si="464">IF(AN38+AO38=0,"",IF(AN38=4,3,IF(AN38=3,1,0)))</f>
        <v>0</v>
      </c>
      <c r="AO37" s="138"/>
      <c r="AP37" s="137">
        <f>IF(AP38+AQ38=0,"",IF(AP38=4,3,IF(AP38=3,1,0)))</f>
        <v>3</v>
      </c>
      <c r="AQ37" s="138"/>
      <c r="AR37" s="40"/>
      <c r="AS37" s="41"/>
      <c r="AT37" s="137">
        <f t="shared" ref="AT37" si="465">IF(AT38+AU38=0,"",IF(AT38=4,3,IF(AT38=3,1,0)))</f>
        <v>3</v>
      </c>
      <c r="AU37" s="138"/>
      <c r="AV37" s="137">
        <f t="shared" ref="AV37" si="466">IF(AV38+AW38=0,"",IF(AV38=4,3,IF(AV38=3,1,0)))</f>
        <v>0</v>
      </c>
      <c r="AW37" s="138"/>
      <c r="AX37" s="137">
        <f t="shared" ref="AX37" si="467">IF(AX38+AY38=0,"",IF(AX38=4,3,IF(AX38=3,1,0)))</f>
        <v>0</v>
      </c>
      <c r="AY37" s="138"/>
      <c r="AZ37" s="137">
        <f t="shared" ref="AZ37" si="468">IF(AZ38+BA38=0,"",IF(AZ38=4,3,IF(AZ38=3,1,0)))</f>
        <v>3</v>
      </c>
      <c r="BA37" s="138"/>
      <c r="BB37" s="137">
        <f t="shared" ref="BB37" si="469">IF(BB38+BC38=0,"",IF(BB38=4,3,IF(BB38=3,1,0)))</f>
        <v>1</v>
      </c>
      <c r="BC37" s="138"/>
      <c r="BD37" s="137">
        <f t="shared" ref="BD37" si="470">IF(BD38+BE38=0,"",IF(BD38=4,3,IF(BD38=3,1,0)))</f>
        <v>1</v>
      </c>
      <c r="BE37" s="138"/>
      <c r="BF37" s="137">
        <f t="shared" ref="BF37" si="471">IF(BF38+BG38=0,"",IF(BF38=4,3,IF(BF38=3,1,0)))</f>
        <v>1</v>
      </c>
      <c r="BG37" s="138"/>
      <c r="BH37" s="137">
        <f t="shared" ref="BH37" si="472">IF(BH38+BI38=0,"",IF(BH38=4,3,IF(BH38=3,1,0)))</f>
        <v>0</v>
      </c>
      <c r="BI37" s="138"/>
      <c r="BJ37" s="137">
        <f t="shared" ref="BJ37" si="473">IF(BJ38+BK38=0,"",IF(BJ38=4,3,IF(BJ38=3,1,0)))</f>
        <v>3</v>
      </c>
      <c r="BK37" s="138"/>
      <c r="BL37" s="137">
        <f t="shared" ref="BL37" si="474">IF(BL38+BM38=0,"",IF(BL38=4,3,IF(BL38=3,1,0)))</f>
        <v>1</v>
      </c>
      <c r="BM37" s="138"/>
      <c r="BN37" s="137">
        <f t="shared" ref="BN37" si="475">IF(BN38+BO38=0,"",IF(BN38=4,3,IF(BN38=3,1,0)))</f>
        <v>3</v>
      </c>
      <c r="BO37" s="138"/>
      <c r="BP37" s="137">
        <f t="shared" ref="BP37" si="476">IF(BP38+BQ38=0,"",IF(BP38=4,3,IF(BP38=3,1,0)))</f>
        <v>1</v>
      </c>
      <c r="BQ37" s="138"/>
      <c r="BR37" s="157">
        <f>SUM(BR38/BS38)</f>
        <v>1.0136986301369864</v>
      </c>
      <c r="BS37" s="158"/>
      <c r="BT37" s="159"/>
      <c r="BV37" s="161">
        <f>IF($N35=1,$K35/2)+IF($N35=0,$K35)</f>
        <v>35</v>
      </c>
      <c r="BW37" s="133">
        <f>IF($P37=1,$K37/2)+IF($P37=0,$K37)</f>
        <v>38</v>
      </c>
      <c r="BX37" s="133">
        <f>IF($R37=1,$K37/2)+IF($R37=0,$K37)</f>
        <v>0</v>
      </c>
      <c r="BY37" s="133">
        <f>IF($T37=1,$K37/2)+IF($T37=0,$K37)</f>
        <v>0</v>
      </c>
      <c r="BZ37" s="133">
        <f>IF($V37=1,$K37/2)+IF($V37=0,$K37)</f>
        <v>19</v>
      </c>
      <c r="CA37" s="133">
        <f>IF($X37=1,$K37/2)+IF($X37=0,$K37)</f>
        <v>38</v>
      </c>
      <c r="CB37" s="133">
        <f>IF($Z37=1,$K37/2)+IF($Z37=0,$K37)</f>
        <v>0</v>
      </c>
      <c r="CC37" s="133">
        <f>IF($AB37=1,$K37/2)+IF($AB37=0,$K37)</f>
        <v>0</v>
      </c>
      <c r="CD37" s="136">
        <f>IF($AD37=1,$K37/2)+IF($AD37=0,$K37)</f>
        <v>0</v>
      </c>
      <c r="CE37" s="136">
        <f>IF($AF37=1,$K37/2)+IF($AF37=0,$K37)</f>
        <v>38</v>
      </c>
      <c r="CF37" s="133">
        <f>IF($AH37=1,$K37/2)+IF($AH37=0,$K37)</f>
        <v>19</v>
      </c>
      <c r="CG37" s="133">
        <f>IF($AJ37=1,$K37/2)+IF($AJ37=0,$K37)</f>
        <v>38</v>
      </c>
      <c r="CH37" s="133">
        <f>IF($AL37=1,$K37/2)+IF($AL37=0,$K37)</f>
        <v>38</v>
      </c>
      <c r="CI37" s="133">
        <f>IF($AN37=1,$K37/2)+IF($AN37=0,$K37)</f>
        <v>38</v>
      </c>
      <c r="CJ37" s="133">
        <f>IF($AP37=1,$K37/2)+IF($AP37=0,$K37)</f>
        <v>0</v>
      </c>
      <c r="CK37" s="133"/>
      <c r="CL37" s="133">
        <f>IF($AT37=1,$K37/2)+IF($AT37=0,$K37)</f>
        <v>0</v>
      </c>
      <c r="CM37" s="133">
        <f>IF($AV37=1,$K37/2)+IF($AV37=0,$K37)</f>
        <v>38</v>
      </c>
      <c r="CN37" s="133">
        <f>IF($AX37=1,$K37/2)+IF($AX37=0,$K37)</f>
        <v>38</v>
      </c>
      <c r="CO37" s="133">
        <f>IF($AZ37=1,$K37/2)+IF($AZ37=0,$K37)</f>
        <v>0</v>
      </c>
      <c r="CP37" s="133">
        <f>IF($BB37=1,$K37/2)+IF($BB37=0,$K37)</f>
        <v>19</v>
      </c>
      <c r="CQ37" s="133">
        <f>IF($BD37=1,$K37/2)+IF($BD37=0,$K37)</f>
        <v>19</v>
      </c>
      <c r="CR37" s="133">
        <f>IF($BF37=1,$K37/2)+IF($BF37=0,$K37)</f>
        <v>19</v>
      </c>
      <c r="CS37" s="133">
        <f>IF($BH37=1,$K37/2)+IF($BH37=0,$K37)</f>
        <v>38</v>
      </c>
      <c r="CT37" s="133">
        <f>IF($BJ37=1,$K37/2)+IF($BJ37=0,$K37)</f>
        <v>0</v>
      </c>
      <c r="CU37" s="133">
        <f>IF($BL37=1,$K37/2)+IF($BL37=0,$K37)</f>
        <v>19</v>
      </c>
      <c r="CV37" s="133">
        <f>IF($BN37=1,$K37/2)+IF($BN37=0,$K37)</f>
        <v>0</v>
      </c>
      <c r="CW37" s="133">
        <f>IF($BP37=1,$K37/2)+IF($BP37=0,$K37)</f>
        <v>19</v>
      </c>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row>
    <row r="38" spans="1:184" ht="11.25" customHeight="1" x14ac:dyDescent="0.25">
      <c r="A38" s="169"/>
      <c r="B38" s="186"/>
      <c r="C38" s="154"/>
      <c r="D38" s="173"/>
      <c r="E38" s="167"/>
      <c r="F38" s="167"/>
      <c r="G38" s="167"/>
      <c r="H38" s="162"/>
      <c r="I38" s="164"/>
      <c r="J38" s="174"/>
      <c r="K38" s="166"/>
      <c r="L38" s="167"/>
      <c r="M38" s="163"/>
      <c r="N38" s="56">
        <v>3</v>
      </c>
      <c r="O38" s="26">
        <v>3</v>
      </c>
      <c r="P38" s="25">
        <v>1</v>
      </c>
      <c r="Q38" s="26">
        <v>4</v>
      </c>
      <c r="R38" s="25">
        <v>4</v>
      </c>
      <c r="S38" s="26">
        <v>1</v>
      </c>
      <c r="T38" s="25">
        <v>4</v>
      </c>
      <c r="U38" s="26">
        <v>2</v>
      </c>
      <c r="V38" s="25">
        <v>3</v>
      </c>
      <c r="W38" s="26">
        <v>3</v>
      </c>
      <c r="X38" s="25">
        <v>2</v>
      </c>
      <c r="Y38" s="26">
        <v>4</v>
      </c>
      <c r="Z38" s="23">
        <v>4</v>
      </c>
      <c r="AA38" s="24">
        <v>2</v>
      </c>
      <c r="AB38" s="23">
        <v>4</v>
      </c>
      <c r="AC38" s="24">
        <v>1</v>
      </c>
      <c r="AD38" s="23">
        <v>4</v>
      </c>
      <c r="AE38" s="24">
        <v>2</v>
      </c>
      <c r="AF38" s="23">
        <v>0</v>
      </c>
      <c r="AG38" s="24">
        <v>4</v>
      </c>
      <c r="AH38" s="23">
        <v>3</v>
      </c>
      <c r="AI38" s="24">
        <v>3</v>
      </c>
      <c r="AJ38" s="23">
        <v>1</v>
      </c>
      <c r="AK38" s="24">
        <v>4</v>
      </c>
      <c r="AL38" s="23">
        <v>2</v>
      </c>
      <c r="AM38" s="24">
        <v>4</v>
      </c>
      <c r="AN38" s="23">
        <v>1</v>
      </c>
      <c r="AO38" s="24">
        <v>4</v>
      </c>
      <c r="AP38" s="23">
        <v>4</v>
      </c>
      <c r="AQ38" s="24">
        <v>1</v>
      </c>
      <c r="AR38" s="44"/>
      <c r="AS38" s="45"/>
      <c r="AT38" s="23">
        <v>4</v>
      </c>
      <c r="AU38" s="24">
        <v>1</v>
      </c>
      <c r="AV38" s="23">
        <v>1</v>
      </c>
      <c r="AW38" s="24">
        <v>4</v>
      </c>
      <c r="AX38" s="23">
        <v>1</v>
      </c>
      <c r="AY38" s="24">
        <v>4</v>
      </c>
      <c r="AZ38" s="23">
        <v>4</v>
      </c>
      <c r="BA38" s="24">
        <v>2</v>
      </c>
      <c r="BB38" s="23">
        <v>3</v>
      </c>
      <c r="BC38" s="24">
        <v>3</v>
      </c>
      <c r="BD38" s="23">
        <v>3</v>
      </c>
      <c r="BE38" s="24">
        <v>3</v>
      </c>
      <c r="BF38" s="23">
        <v>3</v>
      </c>
      <c r="BG38" s="24">
        <v>3</v>
      </c>
      <c r="BH38" s="23">
        <v>1</v>
      </c>
      <c r="BI38" s="24">
        <v>4</v>
      </c>
      <c r="BJ38" s="23">
        <v>4</v>
      </c>
      <c r="BK38" s="24">
        <v>1</v>
      </c>
      <c r="BL38" s="23">
        <v>3</v>
      </c>
      <c r="BM38" s="24">
        <v>3</v>
      </c>
      <c r="BN38" s="23">
        <v>4</v>
      </c>
      <c r="BO38" s="24">
        <v>0</v>
      </c>
      <c r="BP38" s="23">
        <v>3</v>
      </c>
      <c r="BQ38" s="24">
        <v>3</v>
      </c>
      <c r="BR38" s="27">
        <f>SUM($BP38,$BN38,$BL38,$BJ38,$BH38,$BF38,$BD38,$BB38,$AZ38,$AX38,$AV38,$AT38,$AR38,$AP38,$AN38,$AL38,$AJ38,$AH38,$AF38,$AD38,$AB38,$Z38,$X38,$V38,$T38,$R38,$P38,$N38,)</f>
        <v>74</v>
      </c>
      <c r="BS38" s="28">
        <f>SUM($BQ38,$BO38,$BM38,$BK38,$BI38,$BG38,$BE38,$BC38,$BA38,$AY38,$AW38,$AU38,$AS38,$AQ38,$AO38,$AM38,$AK38,$AI38,$AG38,$AE38,$AC38,$AA38,$Y38,$W38,$U38,$S38,$Q38,$O38,)</f>
        <v>73</v>
      </c>
      <c r="BT38" s="160"/>
      <c r="BV38" s="161"/>
      <c r="BW38" s="133"/>
      <c r="BX38" s="133"/>
      <c r="BY38" s="133"/>
      <c r="BZ38" s="133"/>
      <c r="CA38" s="133"/>
      <c r="CB38" s="133"/>
      <c r="CC38" s="133"/>
      <c r="CD38" s="136"/>
      <c r="CE38" s="136"/>
      <c r="CF38" s="133"/>
      <c r="CG38" s="133"/>
      <c r="CH38" s="133"/>
      <c r="CI38" s="133"/>
      <c r="CJ38" s="133"/>
      <c r="CK38" s="133"/>
      <c r="CL38" s="133"/>
      <c r="CM38" s="133"/>
      <c r="CN38" s="133"/>
      <c r="CO38" s="133"/>
      <c r="CP38" s="133"/>
      <c r="CQ38" s="133"/>
      <c r="CR38" s="133"/>
      <c r="CS38" s="133"/>
      <c r="CT38" s="133"/>
      <c r="CU38" s="133"/>
      <c r="CV38" s="133"/>
      <c r="CW38" s="133"/>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row>
    <row r="39" spans="1:184" s="31" customFormat="1" ht="13.5" customHeight="1" x14ac:dyDescent="0.25">
      <c r="A39" s="180">
        <v>17</v>
      </c>
      <c r="B39" s="153" t="s">
        <v>48</v>
      </c>
      <c r="C39" s="154" t="s">
        <v>37</v>
      </c>
      <c r="D39" s="155"/>
      <c r="E39" s="150">
        <f t="shared" ref="E39" si="477">F39+G39</f>
        <v>1323.6200000000001</v>
      </c>
      <c r="F39" s="150">
        <f t="shared" ref="F39" si="478">IF(I39&gt;150,IF(H39&gt;=65,0,SUM(K39-(COUNT(N39:BQ39))*3*(15+50)%)*10),IF(I39&lt;-150,IF((K39-(COUNT(N39:BQ39))*3*((G39-L39)/10+50)%)*10&lt;1,0,SUM(K39-(COUNT(N39:BQ39))*3*((G39-L39)/10+50)%)*10),SUM(K39-(COUNT(N39:BQ39))*3*((G39-L39)/10+50)%)*10))</f>
        <v>-37.379999999999924</v>
      </c>
      <c r="G39" s="150">
        <v>1361</v>
      </c>
      <c r="H39" s="145">
        <f t="shared" ref="H39" si="479">IF(COUNT(N39:BQ39)=0,0,K39/((COUNT(N39:BQ39))*3)%)</f>
        <v>48.148148148148145</v>
      </c>
      <c r="I39" s="146">
        <f t="shared" ref="I39" si="480">G39-L39</f>
        <v>27.629629629629562</v>
      </c>
      <c r="J39" s="178">
        <v>12</v>
      </c>
      <c r="K39" s="149">
        <f>SUM(N39:BQ39)</f>
        <v>39</v>
      </c>
      <c r="L39" s="150">
        <f t="shared" ref="L39" si="481">(SUM($G$7:$G$62)-G39)/(COUNT($G$7:$G$62)-1)</f>
        <v>1333.3703703703704</v>
      </c>
      <c r="M39" s="146">
        <f>CL63</f>
        <v>506</v>
      </c>
      <c r="N39" s="137">
        <f t="shared" ref="N39" si="482">IF(N40+O40=0,"",IF(N40=4,3,IF(N40=3,1,0)))</f>
        <v>0</v>
      </c>
      <c r="O39" s="138"/>
      <c r="P39" s="143">
        <f t="shared" ref="P39" si="483">IF(P40+Q40=0,"",IF(P40=4,3,IF(P40=3,1,0)))</f>
        <v>0</v>
      </c>
      <c r="Q39" s="144"/>
      <c r="R39" s="137">
        <f t="shared" ref="R39" si="484">IF(R40+S40=0,"",IF(R40=4,3,IF(R40=3,1,0)))</f>
        <v>1</v>
      </c>
      <c r="S39" s="138"/>
      <c r="T39" s="137">
        <f t="shared" ref="T39" si="485">IF(T40+U40=0,"",IF(T40=4,3,IF(T40=3,1,0)))</f>
        <v>0</v>
      </c>
      <c r="U39" s="138"/>
      <c r="V39" s="137">
        <f t="shared" ref="V39" si="486">IF(V40+W40=0,"",IF(V40=4,3,IF(V40=3,1,0)))</f>
        <v>1</v>
      </c>
      <c r="W39" s="138"/>
      <c r="X39" s="143">
        <f t="shared" ref="X39" si="487">IF(X40+Y40=0,"",IF(X40=4,3,IF(X40=3,1,0)))</f>
        <v>3</v>
      </c>
      <c r="Y39" s="144"/>
      <c r="Z39" s="143">
        <f t="shared" ref="Z39" si="488">IF(Z40+AA40=0,"",IF(Z40=4,3,IF(Z40=3,1,0)))</f>
        <v>3</v>
      </c>
      <c r="AA39" s="144"/>
      <c r="AB39" s="137">
        <f t="shared" ref="AB39" si="489">IF(AB40+AC40=0,"",IF(AB40=4,3,IF(AB40=3,1,0)))</f>
        <v>3</v>
      </c>
      <c r="AC39" s="138"/>
      <c r="AD39" s="137">
        <f t="shared" ref="AD39" si="490">IF(AD40+AE40=0,"",IF(AD40=4,3,IF(AD40=3,1,0)))</f>
        <v>3</v>
      </c>
      <c r="AE39" s="138"/>
      <c r="AF39" s="143">
        <f t="shared" ref="AF39" si="491">IF(AF40+AG40=0,"",IF(AF40=4,3,IF(AF40=3,1,0)))</f>
        <v>1</v>
      </c>
      <c r="AG39" s="144"/>
      <c r="AH39" s="143">
        <f t="shared" ref="AH39" si="492">IF(AH40+AI40=0,"",IF(AH40=4,3,IF(AH40=3,1,0)))</f>
        <v>3</v>
      </c>
      <c r="AI39" s="144"/>
      <c r="AJ39" s="143">
        <f t="shared" ref="AJ39" si="493">IF(AJ40+AK40=0,"",IF(AJ40=4,3,IF(AJ40=3,1,0)))</f>
        <v>1</v>
      </c>
      <c r="AK39" s="144"/>
      <c r="AL39" s="137">
        <f t="shared" ref="AL39" si="494">IF(AL40+AM40=0,"",IF(AL40=4,3,IF(AL40=3,1,0)))</f>
        <v>0</v>
      </c>
      <c r="AM39" s="138"/>
      <c r="AN39" s="143">
        <f t="shared" ref="AN39" si="495">IF(AN40+AO40=0,"",IF(AN40=4,3,IF(AN40=3,1,0)))</f>
        <v>1</v>
      </c>
      <c r="AO39" s="144"/>
      <c r="AP39" s="137">
        <f t="shared" ref="AP39" si="496">IF(AP40+AQ40=0,"",IF(AP40=4,3,IF(AP40=3,1,0)))</f>
        <v>3</v>
      </c>
      <c r="AQ39" s="138"/>
      <c r="AR39" s="137">
        <f t="shared" ref="AR39" si="497">IF(AR40+AS40=0,"",IF(AR40=4,3,IF(AR40=3,1,0)))</f>
        <v>0</v>
      </c>
      <c r="AS39" s="138"/>
      <c r="AT39" s="29"/>
      <c r="AU39" s="30"/>
      <c r="AV39" s="137">
        <f t="shared" ref="AV39" si="498">IF(AV40+AW40=0,"",IF(AV40=4,3,IF(AV40=3,1,0)))</f>
        <v>3</v>
      </c>
      <c r="AW39" s="138"/>
      <c r="AX39" s="143">
        <f t="shared" ref="AX39" si="499">IF(AX40+AY40=0,"",IF(AX40=4,3,IF(AX40=3,1,0)))</f>
        <v>1</v>
      </c>
      <c r="AY39" s="144"/>
      <c r="AZ39" s="143">
        <f t="shared" ref="AZ39" si="500">IF(AZ40+BA40=0,"",IF(AZ40=4,3,IF(AZ40=3,1,0)))</f>
        <v>0</v>
      </c>
      <c r="BA39" s="144"/>
      <c r="BB39" s="143">
        <f t="shared" ref="BB39" si="501">IF(BB40+BC40=0,"",IF(BB40=4,3,IF(BB40=3,1,0)))</f>
        <v>3</v>
      </c>
      <c r="BC39" s="144"/>
      <c r="BD39" s="137">
        <f t="shared" ref="BD39" si="502">IF(BD40+BE40=0,"",IF(BD40=4,3,IF(BD40=3,1,0)))</f>
        <v>0</v>
      </c>
      <c r="BE39" s="138"/>
      <c r="BF39" s="143">
        <f t="shared" ref="BF39" si="503">IF(BF40+BG40=0,"",IF(BF40=4,3,IF(BF40=3,1,0)))</f>
        <v>0</v>
      </c>
      <c r="BG39" s="144"/>
      <c r="BH39" s="143">
        <f t="shared" ref="BH39" si="504">IF(BH40+BI40=0,"",IF(BH40=4,3,IF(BH40=3,1,0)))</f>
        <v>3</v>
      </c>
      <c r="BI39" s="144"/>
      <c r="BJ39" s="137">
        <f t="shared" ref="BJ39" si="505">IF(BJ40+BK40=0,"",IF(BJ40=4,3,IF(BJ40=3,1,0)))</f>
        <v>3</v>
      </c>
      <c r="BK39" s="138"/>
      <c r="BL39" s="137">
        <f t="shared" ref="BL39" si="506">IF(BL40+BM40=0,"",IF(BL40=4,3,IF(BL40=3,1,0)))</f>
        <v>0</v>
      </c>
      <c r="BM39" s="138"/>
      <c r="BN39" s="137">
        <f t="shared" ref="BN39" si="507">IF(BN40+BO40=0,"",IF(BN40=4,3,IF(BN40=3,1,0)))</f>
        <v>0</v>
      </c>
      <c r="BO39" s="138"/>
      <c r="BP39" s="143">
        <f t="shared" ref="BP39" si="508">IF(BP40+BQ40=0,"",IF(BP40=4,3,IF(BP40=3,1,0)))</f>
        <v>3</v>
      </c>
      <c r="BQ39" s="144"/>
      <c r="BR39" s="139">
        <f>SUM(BR40/BS40)</f>
        <v>0.95945945945945943</v>
      </c>
      <c r="BS39" s="140"/>
      <c r="BT39" s="176">
        <v>22</v>
      </c>
      <c r="BU39" s="9"/>
      <c r="BV39" s="133">
        <f>IF($N37=1,$K37/2)+IF($N37=0,$K37)</f>
        <v>19</v>
      </c>
      <c r="BW39" s="133">
        <f>IF($P39=1,$K39/2)+IF($P39=0,$K39)</f>
        <v>39</v>
      </c>
      <c r="BX39" s="133">
        <f>IF($R39=1,$K39/2)+IF($R39=0,$K39)</f>
        <v>19.5</v>
      </c>
      <c r="BY39" s="133">
        <f>IF($T39=1,$K39/2)+IF($T39=0,$K39)</f>
        <v>39</v>
      </c>
      <c r="BZ39" s="133">
        <f>IF($V39=1,$K39/2)+IF($V39=0,$K39)</f>
        <v>19.5</v>
      </c>
      <c r="CA39" s="133">
        <f>IF($X39=1,$K39/2)+IF($X39=0,$K39)</f>
        <v>0</v>
      </c>
      <c r="CB39" s="133">
        <f>IF($Z39=1,$K39/2)+IF($Z39=0,$K39)</f>
        <v>0</v>
      </c>
      <c r="CC39" s="133">
        <f>IF($AB39=1,$K39/2)+IF($AB39=0,$K39)</f>
        <v>0</v>
      </c>
      <c r="CD39" s="136">
        <f>IF($AD39=1,$K39/2)+IF($AD39=0,$K39)</f>
        <v>0</v>
      </c>
      <c r="CE39" s="136">
        <f>IF($AF39=1,$K39/2)+IF($AF39=0,$K39)</f>
        <v>19.5</v>
      </c>
      <c r="CF39" s="133">
        <f>IF($AH39=1,$K39/2)+IF($AH39=0,$K39)</f>
        <v>0</v>
      </c>
      <c r="CG39" s="133">
        <f>IF($AJ39=1,$K39/2)+IF($AJ39=0,$K39)</f>
        <v>19.5</v>
      </c>
      <c r="CH39" s="133">
        <f>IF($AL39=1,$K39/2)+IF($AL39=0,$K39)</f>
        <v>39</v>
      </c>
      <c r="CI39" s="133">
        <f>IF($AN39=1,$K39/2)+IF($AN39=0,$K39)</f>
        <v>19.5</v>
      </c>
      <c r="CJ39" s="133">
        <f>IF($AP39=1,$K39/2)+IF($AP39=0,$K39)</f>
        <v>0</v>
      </c>
      <c r="CK39" s="133">
        <f>IF($AR39=1,$K39/2)+IF($AR39=0,$K39)</f>
        <v>39</v>
      </c>
      <c r="CL39" s="133"/>
      <c r="CM39" s="133">
        <f>IF($AV39=1,$K39/2)+IF($AV39=0,$K39)</f>
        <v>0</v>
      </c>
      <c r="CN39" s="133">
        <f>IF($AX39=1,$K39/2)+IF($AX39=0,$K39)</f>
        <v>19.5</v>
      </c>
      <c r="CO39" s="133">
        <f>IF($AZ39=1,$K39/2)+IF($AZ39=0,$K39)</f>
        <v>39</v>
      </c>
      <c r="CP39" s="133">
        <f>IF($BB39=1,$K39/2)+IF($BB39=0,$K39)</f>
        <v>0</v>
      </c>
      <c r="CQ39" s="133">
        <f>IF($BD39=1,$K39/2)+IF($BD39=0,$K39)</f>
        <v>39</v>
      </c>
      <c r="CR39" s="133">
        <f>IF($BF39=1,$K39/2)+IF($BF39=0,$K39)</f>
        <v>39</v>
      </c>
      <c r="CS39" s="133">
        <f>IF($BH39=1,$K39/2)+IF($BH39=0,$K39)</f>
        <v>0</v>
      </c>
      <c r="CT39" s="133">
        <f>IF($BJ39=1,$K39/2)+IF($BJ39=0,$K39)</f>
        <v>0</v>
      </c>
      <c r="CU39" s="133">
        <f>IF($BL39=1,$K39/2)+IF($BL39=0,$K39)</f>
        <v>39</v>
      </c>
      <c r="CV39" s="133">
        <f>IF($BN39=1,$K39/2)+IF($BN39=0,$K39)</f>
        <v>39</v>
      </c>
      <c r="CW39" s="133">
        <f>IF($BP39=1,$K39/2)+IF($BP39=0,$K39)</f>
        <v>0</v>
      </c>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row>
    <row r="40" spans="1:184" s="31" customFormat="1" ht="10.5" customHeight="1" x14ac:dyDescent="0.25">
      <c r="A40" s="152"/>
      <c r="B40" s="153"/>
      <c r="C40" s="154"/>
      <c r="D40" s="156"/>
      <c r="E40" s="150"/>
      <c r="F40" s="150"/>
      <c r="G40" s="150"/>
      <c r="H40" s="145"/>
      <c r="I40" s="147"/>
      <c r="J40" s="178"/>
      <c r="K40" s="149"/>
      <c r="L40" s="150"/>
      <c r="M40" s="146"/>
      <c r="N40" s="25">
        <v>2</v>
      </c>
      <c r="O40" s="26">
        <v>4</v>
      </c>
      <c r="P40" s="36">
        <v>1</v>
      </c>
      <c r="Q40" s="37">
        <v>4</v>
      </c>
      <c r="R40" s="25">
        <v>3</v>
      </c>
      <c r="S40" s="26">
        <v>3</v>
      </c>
      <c r="T40" s="25">
        <v>1</v>
      </c>
      <c r="U40" s="26">
        <v>4</v>
      </c>
      <c r="V40" s="25">
        <v>3</v>
      </c>
      <c r="W40" s="26">
        <v>3</v>
      </c>
      <c r="X40" s="36">
        <v>4</v>
      </c>
      <c r="Y40" s="37">
        <v>1</v>
      </c>
      <c r="Z40" s="36">
        <v>4</v>
      </c>
      <c r="AA40" s="37">
        <v>1</v>
      </c>
      <c r="AB40" s="23">
        <v>4</v>
      </c>
      <c r="AC40" s="24">
        <v>2</v>
      </c>
      <c r="AD40" s="23">
        <v>4</v>
      </c>
      <c r="AE40" s="24">
        <v>2</v>
      </c>
      <c r="AF40" s="34">
        <v>3</v>
      </c>
      <c r="AG40" s="35">
        <v>3</v>
      </c>
      <c r="AH40" s="34">
        <v>4</v>
      </c>
      <c r="AI40" s="35">
        <v>2</v>
      </c>
      <c r="AJ40" s="34">
        <v>3</v>
      </c>
      <c r="AK40" s="35">
        <v>3</v>
      </c>
      <c r="AL40" s="23">
        <v>0</v>
      </c>
      <c r="AM40" s="24">
        <v>4</v>
      </c>
      <c r="AN40" s="34">
        <v>3</v>
      </c>
      <c r="AO40" s="35">
        <v>3</v>
      </c>
      <c r="AP40" s="23">
        <v>4</v>
      </c>
      <c r="AQ40" s="24">
        <v>1</v>
      </c>
      <c r="AR40" s="23">
        <v>1</v>
      </c>
      <c r="AS40" s="24">
        <v>4</v>
      </c>
      <c r="AT40" s="32"/>
      <c r="AU40" s="33"/>
      <c r="AV40" s="23">
        <v>4</v>
      </c>
      <c r="AW40" s="57">
        <v>0</v>
      </c>
      <c r="AX40" s="34">
        <v>3</v>
      </c>
      <c r="AY40" s="35">
        <v>3</v>
      </c>
      <c r="AZ40" s="34">
        <v>0</v>
      </c>
      <c r="BA40" s="35">
        <v>4</v>
      </c>
      <c r="BB40" s="34">
        <v>4</v>
      </c>
      <c r="BC40" s="35">
        <v>2</v>
      </c>
      <c r="BD40" s="23">
        <v>2</v>
      </c>
      <c r="BE40" s="24">
        <v>4</v>
      </c>
      <c r="BF40" s="34">
        <v>0</v>
      </c>
      <c r="BG40" s="35">
        <v>4</v>
      </c>
      <c r="BH40" s="34">
        <v>4</v>
      </c>
      <c r="BI40" s="35">
        <v>2</v>
      </c>
      <c r="BJ40" s="23">
        <v>4</v>
      </c>
      <c r="BK40" s="24">
        <v>1</v>
      </c>
      <c r="BL40" s="23">
        <v>2</v>
      </c>
      <c r="BM40" s="24">
        <v>4</v>
      </c>
      <c r="BN40" s="23">
        <v>0</v>
      </c>
      <c r="BO40" s="24">
        <v>4</v>
      </c>
      <c r="BP40" s="34">
        <v>4</v>
      </c>
      <c r="BQ40" s="35">
        <v>2</v>
      </c>
      <c r="BR40" s="38">
        <f>SUM($BP40,$BN40,$BL40,$BJ40,$BH40,$BF40,$BD40,$BB40,$AZ40,$AX40,$AV40,$AT40,$AR40,$AP40,$AN40,$AL40,$AJ40,$AH40,$AF40,$AD40,$AB40,$Z40,$X40,$V40,$T40,$R40,$P40,$N40,)</f>
        <v>71</v>
      </c>
      <c r="BS40" s="39">
        <f>SUM($BQ40,$BO40,$BM40,$BK40,$BI40,$BG40,$BE40,$BC40,$BA40,$AY40,$AW40,$AU40,$AS40,$AQ40,$AO40,$AM40,$AK40,$AI40,$AG40,$AE40,$AC40,$AA40,$Y40,$W40,$U40,$S40,$Q40,$O40,)</f>
        <v>74</v>
      </c>
      <c r="BT40" s="177"/>
      <c r="BU40" s="9"/>
      <c r="BV40" s="133"/>
      <c r="BW40" s="133"/>
      <c r="BX40" s="133"/>
      <c r="BY40" s="133"/>
      <c r="BZ40" s="133"/>
      <c r="CA40" s="133"/>
      <c r="CB40" s="133"/>
      <c r="CC40" s="133"/>
      <c r="CD40" s="136"/>
      <c r="CE40" s="136"/>
      <c r="CF40" s="133"/>
      <c r="CG40" s="133"/>
      <c r="CH40" s="133"/>
      <c r="CI40" s="133"/>
      <c r="CJ40" s="133"/>
      <c r="CK40" s="133"/>
      <c r="CL40" s="133"/>
      <c r="CM40" s="133"/>
      <c r="CN40" s="133"/>
      <c r="CO40" s="133"/>
      <c r="CP40" s="133"/>
      <c r="CQ40" s="133"/>
      <c r="CR40" s="133"/>
      <c r="CS40" s="133"/>
      <c r="CT40" s="133"/>
      <c r="CU40" s="133"/>
      <c r="CV40" s="133"/>
      <c r="CW40" s="133"/>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row>
    <row r="41" spans="1:184" ht="13.5" customHeight="1" x14ac:dyDescent="0.25">
      <c r="A41" s="182">
        <v>18</v>
      </c>
      <c r="B41" s="170" t="s">
        <v>49</v>
      </c>
      <c r="C41" s="154" t="s">
        <v>31</v>
      </c>
      <c r="D41" s="172"/>
      <c r="E41" s="167">
        <f t="shared" ref="E41" si="509">F41+G41</f>
        <v>1283.78</v>
      </c>
      <c r="F41" s="167">
        <f t="shared" ref="F41" si="510">IF(I41&gt;150,IF(H41&gt;=65,0,SUM(K41-(COUNT(N41:BQ41))*3*(15+50)%)*10),IF(I41&lt;-150,IF((K41-(COUNT(N41:BQ41))*3*((G41-L41)/10+50)%)*10&lt;1,0,SUM(K41-(COUNT(N41:BQ41))*3*((G41-L41)/10+50)%)*10),SUM(K41-(COUNT(N41:BQ41))*3*((G41-L41)/10+50)%)*10))</f>
        <v>-78.220000000000027</v>
      </c>
      <c r="G41" s="167">
        <v>1362</v>
      </c>
      <c r="H41" s="162">
        <f t="shared" ref="H41" si="511">IF(COUNT(N41:BQ41)=0,0,K41/((COUNT(N41:BQ41))*3)%)</f>
        <v>43.209876543209873</v>
      </c>
      <c r="I41" s="163">
        <f t="shared" ref="I41" si="512">G41-L41</f>
        <v>28.666666666666742</v>
      </c>
      <c r="J41" s="165">
        <v>19</v>
      </c>
      <c r="K41" s="166">
        <f>SUM(N41:BQ41)</f>
        <v>35</v>
      </c>
      <c r="L41" s="167">
        <f t="shared" ref="L41" si="513">(SUM($G$7:$G$62)-G41)/(COUNT($G$7:$G$62)-1)</f>
        <v>1333.3333333333333</v>
      </c>
      <c r="M41" s="163">
        <f>CM63</f>
        <v>425.5</v>
      </c>
      <c r="N41" s="137">
        <f t="shared" ref="N41" si="514">IF(N42+O42=0,"",IF(N42=4,3,IF(N42=3,1,0)))</f>
        <v>1</v>
      </c>
      <c r="O41" s="138"/>
      <c r="P41" s="137">
        <f t="shared" ref="P41" si="515">IF(P42+Q42=0,"",IF(P42=4,3,IF(P42=3,1,0)))</f>
        <v>0</v>
      </c>
      <c r="Q41" s="138"/>
      <c r="R41" s="137">
        <f t="shared" ref="R41" si="516">IF(R42+S42=0,"",IF(R42=4,3,IF(R42=3,1,0)))</f>
        <v>3</v>
      </c>
      <c r="S41" s="138"/>
      <c r="T41" s="137">
        <f t="shared" ref="T41" si="517">IF(T42+U42=0,"",IF(T42=4,3,IF(T42=3,1,0)))</f>
        <v>3</v>
      </c>
      <c r="U41" s="138"/>
      <c r="V41" s="137">
        <f t="shared" ref="V41" si="518">IF(V42+W42=0,"",IF(V42=4,3,IF(V42=3,1,0)))</f>
        <v>3</v>
      </c>
      <c r="W41" s="138"/>
      <c r="X41" s="137">
        <f t="shared" ref="X41" si="519">IF(X42+Y42=0,"",IF(X42=4,3,IF(X42=3,1,0)))</f>
        <v>0</v>
      </c>
      <c r="Y41" s="138"/>
      <c r="Z41" s="137">
        <f t="shared" ref="Z41" si="520">IF(Z42+AA42=0,"",IF(Z42=4,3,IF(Z42=3,1,0)))</f>
        <v>0</v>
      </c>
      <c r="AA41" s="138"/>
      <c r="AB41" s="137">
        <f t="shared" ref="AB41" si="521">IF(AB42+AC42=0,"",IF(AB42=4,3,IF(AB42=3,1,0)))</f>
        <v>1</v>
      </c>
      <c r="AC41" s="138"/>
      <c r="AD41" s="137">
        <f t="shared" ref="AD41" si="522">IF(AD42+AE42=0,"",IF(AD42=4,3,IF(AD42=3,1,0)))</f>
        <v>3</v>
      </c>
      <c r="AE41" s="138"/>
      <c r="AF41" s="137">
        <f t="shared" ref="AF41" si="523">IF(AF42+AG42=0,"",IF(AF42=4,3,IF(AF42=3,1,0)))</f>
        <v>0</v>
      </c>
      <c r="AG41" s="138"/>
      <c r="AH41" s="137">
        <f t="shared" ref="AH41" si="524">IF(AH42+AI42=0,"",IF(AH42=4,3,IF(AH42=3,1,0)))</f>
        <v>1</v>
      </c>
      <c r="AI41" s="138"/>
      <c r="AJ41" s="137">
        <f t="shared" ref="AJ41" si="525">IF(AJ42+AK42=0,"",IF(AJ42=4,3,IF(AJ42=3,1,0)))</f>
        <v>0</v>
      </c>
      <c r="AK41" s="138"/>
      <c r="AL41" s="137">
        <f>IF(AL42+AM42=0,"",IF(AL42=4,3,IF(AL42=3,1,0)))</f>
        <v>1</v>
      </c>
      <c r="AM41" s="138"/>
      <c r="AN41" s="137">
        <f>IF(AN42+AO42=0,"",IF(AN42=4,3,IF(AN42=3,1,0)))</f>
        <v>0</v>
      </c>
      <c r="AO41" s="138"/>
      <c r="AP41" s="137">
        <f t="shared" ref="AP41" si="526">IF(AP42+AQ42=0,"",IF(AP42=4,3,IF(AP42=3,1,0)))</f>
        <v>3</v>
      </c>
      <c r="AQ41" s="138"/>
      <c r="AR41" s="137">
        <f t="shared" ref="AR41" si="527">IF(AR42+AS42=0,"",IF(AR42=4,3,IF(AR42=3,1,0)))</f>
        <v>3</v>
      </c>
      <c r="AS41" s="138"/>
      <c r="AT41" s="137">
        <f t="shared" ref="AT41" si="528">IF(AT42+AU42=0,"",IF(AT42=4,3,IF(AT42=3,1,0)))</f>
        <v>0</v>
      </c>
      <c r="AU41" s="138"/>
      <c r="AV41" s="58"/>
      <c r="AW41" s="59"/>
      <c r="AX41" s="137">
        <f t="shared" ref="AX41" si="529">IF(AX42+AY42=0,"",IF(AX42=4,3,IF(AX42=3,1,0)))</f>
        <v>1</v>
      </c>
      <c r="AY41" s="138"/>
      <c r="AZ41" s="137">
        <f t="shared" ref="AZ41" si="530">IF(AZ42+BA42=0,"",IF(AZ42=4,3,IF(AZ42=3,1,0)))</f>
        <v>0</v>
      </c>
      <c r="BA41" s="138"/>
      <c r="BB41" s="137">
        <f t="shared" ref="BB41" si="531">IF(BB42+BC42=0,"",IF(BB42=4,3,IF(BB42=3,1,0)))</f>
        <v>0</v>
      </c>
      <c r="BC41" s="138"/>
      <c r="BD41" s="137">
        <f t="shared" ref="BD41" si="532">IF(BD42+BE42=0,"",IF(BD42=4,3,IF(BD42=3,1,0)))</f>
        <v>3</v>
      </c>
      <c r="BE41" s="138"/>
      <c r="BF41" s="137">
        <f t="shared" ref="BF41" si="533">IF(BF42+BG42=0,"",IF(BF42=4,3,IF(BF42=3,1,0)))</f>
        <v>1</v>
      </c>
      <c r="BG41" s="138"/>
      <c r="BH41" s="137">
        <f t="shared" ref="BH41" si="534">IF(BH42+BI42=0,"",IF(BH42=4,3,IF(BH42=3,1,0)))</f>
        <v>1</v>
      </c>
      <c r="BI41" s="138"/>
      <c r="BJ41" s="137">
        <f t="shared" ref="BJ41" si="535">IF(BJ42+BK42=0,"",IF(BJ42=4,3,IF(BJ42=3,1,0)))</f>
        <v>3</v>
      </c>
      <c r="BK41" s="138"/>
      <c r="BL41" s="137">
        <f t="shared" ref="BL41" si="536">IF(BL42+BM42=0,"",IF(BL42=4,3,IF(BL42=3,1,0)))</f>
        <v>0</v>
      </c>
      <c r="BM41" s="138"/>
      <c r="BN41" s="137">
        <f t="shared" ref="BN41" si="537">IF(BN42+BO42=0,"",IF(BN42=4,3,IF(BN42=3,1,0)))</f>
        <v>1</v>
      </c>
      <c r="BO41" s="138"/>
      <c r="BP41" s="137">
        <f t="shared" ref="BP41" si="538">IF(BP42+BQ42=0,"",IF(BP42=4,3,IF(BP42=3,1,0)))</f>
        <v>3</v>
      </c>
      <c r="BQ41" s="138"/>
      <c r="BR41" s="157">
        <f>SUM(BR42/BS42)</f>
        <v>0.95945945945945943</v>
      </c>
      <c r="BS41" s="158"/>
      <c r="BT41" s="159"/>
      <c r="BV41" s="161">
        <f>IF($N39=1,$K39/2)+IF($N39=0,$K39)</f>
        <v>39</v>
      </c>
      <c r="BW41" s="133">
        <f>IF($P41=1,$K41/2)+IF($P41=0,$K41)</f>
        <v>35</v>
      </c>
      <c r="BX41" s="133">
        <f>IF($R41=1,$K41/2)+IF($R41=0,$K41)</f>
        <v>0</v>
      </c>
      <c r="BY41" s="133">
        <f>IF($T41=1,$K41/2)+IF($T41=0,$K41)</f>
        <v>0</v>
      </c>
      <c r="BZ41" s="133">
        <f>IF($V41=1,$K41/2)+IF($V41=0,$K41)</f>
        <v>0</v>
      </c>
      <c r="CA41" s="133">
        <f>IF($X41=1,$K41/2)+IF($X41=0,$K41)</f>
        <v>35</v>
      </c>
      <c r="CB41" s="133">
        <f>IF($Z41=1,$K41/2)+IF($Z41=0,$K41)</f>
        <v>35</v>
      </c>
      <c r="CC41" s="133">
        <f>IF($AB41=1,$K41/2)+IF($AB41=0,$K41)</f>
        <v>17.5</v>
      </c>
      <c r="CD41" s="136">
        <f>IF($AD41=1,$K41/2)+IF($AD41=0,$K41)</f>
        <v>0</v>
      </c>
      <c r="CE41" s="136">
        <f>IF($AF41=1,$K41/2)+IF($AF41=0,$K41)</f>
        <v>35</v>
      </c>
      <c r="CF41" s="133">
        <f>IF($AH41=1,$K41/2)+IF($AH41=0,$K41)</f>
        <v>17.5</v>
      </c>
      <c r="CG41" s="133">
        <f>IF($AJ41=1,$K41/2)+IF($AJ41=0,$K41)</f>
        <v>35</v>
      </c>
      <c r="CH41" s="133">
        <f>IF($AL41=1,$K41/2)+IF($AL41=0,$K41)</f>
        <v>17.5</v>
      </c>
      <c r="CI41" s="133">
        <f>IF($AN41=1,$K41/2)+IF($AN41=0,$K41)</f>
        <v>35</v>
      </c>
      <c r="CJ41" s="133">
        <f>IF($AP41=1,$K41/2)+IF($AP41=0,$K41)</f>
        <v>0</v>
      </c>
      <c r="CK41" s="133">
        <f>IF($AR41=1,$K41/2)+IF($AR41=0,$K41)</f>
        <v>0</v>
      </c>
      <c r="CL41" s="133">
        <f>IF($AT41=1,$K41/2)+IF($AT41=0,$K41)</f>
        <v>35</v>
      </c>
      <c r="CM41" s="133"/>
      <c r="CN41" s="133">
        <f>IF($AX41=1,$K41/2)+IF($AX41=0,$K41)</f>
        <v>17.5</v>
      </c>
      <c r="CO41" s="133">
        <f>IF($AZ41=1,$K41/2)+IF($AZ41=0,$K41)</f>
        <v>35</v>
      </c>
      <c r="CP41" s="133">
        <f>IF($BB41=1,$K41/2)+IF($BB41=0,$K41)</f>
        <v>35</v>
      </c>
      <c r="CQ41" s="133">
        <f>IF($BD41=1,$K41/2)+IF($BD41=0,$K41)</f>
        <v>0</v>
      </c>
      <c r="CR41" s="133">
        <f>IF($BF41=1,$K41/2)+IF($BF41=0,$K41)</f>
        <v>17.5</v>
      </c>
      <c r="CS41" s="133">
        <f>IF($BH41=1,$K41/2)+IF($BH41=0,$K41)</f>
        <v>17.5</v>
      </c>
      <c r="CT41" s="133">
        <f>IF($BJ41=1,$K41/2)+IF($BJ41=0,$K41)</f>
        <v>0</v>
      </c>
      <c r="CU41" s="133">
        <f>IF($BL41=1,$K41/2)+IF($BL41=0,$K41)</f>
        <v>35</v>
      </c>
      <c r="CV41" s="133">
        <f>IF($BN41=1,$K41/2)+IF($BN41=0,$K41)</f>
        <v>17.5</v>
      </c>
      <c r="CW41" s="133">
        <f>IF($BP41=1,$K41/2)+IF($BP41=0,$K41)</f>
        <v>0</v>
      </c>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row>
    <row r="42" spans="1:184" ht="12.75" customHeight="1" x14ac:dyDescent="0.25">
      <c r="A42" s="169"/>
      <c r="B42" s="170"/>
      <c r="C42" s="154"/>
      <c r="D42" s="173"/>
      <c r="E42" s="167"/>
      <c r="F42" s="167"/>
      <c r="G42" s="167"/>
      <c r="H42" s="162"/>
      <c r="I42" s="164"/>
      <c r="J42" s="165"/>
      <c r="K42" s="166"/>
      <c r="L42" s="167"/>
      <c r="M42" s="163"/>
      <c r="N42" s="25">
        <v>3</v>
      </c>
      <c r="O42" s="26">
        <v>3</v>
      </c>
      <c r="P42" s="25">
        <v>2</v>
      </c>
      <c r="Q42" s="26">
        <v>4</v>
      </c>
      <c r="R42" s="25">
        <v>4</v>
      </c>
      <c r="S42" s="26">
        <v>1</v>
      </c>
      <c r="T42" s="25">
        <v>4</v>
      </c>
      <c r="U42" s="26">
        <v>1</v>
      </c>
      <c r="V42" s="25">
        <v>4</v>
      </c>
      <c r="W42" s="26">
        <v>0</v>
      </c>
      <c r="X42" s="25">
        <v>0</v>
      </c>
      <c r="Y42" s="26">
        <v>4</v>
      </c>
      <c r="Z42" s="25">
        <v>1</v>
      </c>
      <c r="AA42" s="26">
        <v>4</v>
      </c>
      <c r="AB42" s="25">
        <v>3</v>
      </c>
      <c r="AC42" s="26">
        <v>3</v>
      </c>
      <c r="AD42" s="23">
        <v>4</v>
      </c>
      <c r="AE42" s="24">
        <v>1</v>
      </c>
      <c r="AF42" s="23">
        <v>1</v>
      </c>
      <c r="AG42" s="24">
        <v>4</v>
      </c>
      <c r="AH42" s="23">
        <v>3</v>
      </c>
      <c r="AI42" s="24">
        <v>3</v>
      </c>
      <c r="AJ42" s="23">
        <v>2</v>
      </c>
      <c r="AK42" s="24">
        <v>4</v>
      </c>
      <c r="AL42" s="23">
        <v>3</v>
      </c>
      <c r="AM42" s="24">
        <v>3</v>
      </c>
      <c r="AN42" s="23">
        <v>2</v>
      </c>
      <c r="AO42" s="24">
        <v>4</v>
      </c>
      <c r="AP42" s="23">
        <v>4</v>
      </c>
      <c r="AQ42" s="24">
        <v>2</v>
      </c>
      <c r="AR42" s="23">
        <v>4</v>
      </c>
      <c r="AS42" s="24">
        <v>1</v>
      </c>
      <c r="AT42" s="23">
        <v>0</v>
      </c>
      <c r="AU42" s="24">
        <v>4</v>
      </c>
      <c r="AV42" s="60"/>
      <c r="AW42" s="61"/>
      <c r="AX42" s="23">
        <v>3</v>
      </c>
      <c r="AY42" s="24">
        <v>3</v>
      </c>
      <c r="AZ42" s="23">
        <v>1</v>
      </c>
      <c r="BA42" s="24">
        <v>4</v>
      </c>
      <c r="BB42" s="23">
        <v>2</v>
      </c>
      <c r="BC42" s="24">
        <v>4</v>
      </c>
      <c r="BD42" s="23">
        <v>4</v>
      </c>
      <c r="BE42" s="24">
        <v>2</v>
      </c>
      <c r="BF42" s="23">
        <v>3</v>
      </c>
      <c r="BG42" s="24">
        <v>3</v>
      </c>
      <c r="BH42" s="23">
        <v>3</v>
      </c>
      <c r="BI42" s="24">
        <v>3</v>
      </c>
      <c r="BJ42" s="23">
        <v>4</v>
      </c>
      <c r="BK42" s="24">
        <v>2</v>
      </c>
      <c r="BL42" s="23">
        <v>0</v>
      </c>
      <c r="BM42" s="24">
        <v>4</v>
      </c>
      <c r="BN42" s="23">
        <v>3</v>
      </c>
      <c r="BO42" s="24">
        <v>3</v>
      </c>
      <c r="BP42" s="23">
        <v>4</v>
      </c>
      <c r="BQ42" s="24">
        <v>0</v>
      </c>
      <c r="BR42" s="27">
        <f>SUM($BP42,$BN42,$BL42,$BJ42,$BH42,$BF42,$BD42,$BB42,$AZ42,$AX42,$AV42,$AT42,$AR42,$AP42,$AN42,$AL42,$AJ42,$AH42,$AF42,$AD42,$AB42,$Z42,$X42,$V42,$T42,$R42,$P42,$N42,)</f>
        <v>71</v>
      </c>
      <c r="BS42" s="28">
        <f>SUM($BQ42,$BO42,$BM42,$BK42,$BI42,$BG42,$BE42,$BC42,$BA42,$AY42,$AW42,$AU42,$AS42,$AQ42,$AO42,$AM42,$AK42,$AI42,$AG42,$AE42,$AC42,$AA42,$Y42,$W42,$U42,$S42,$Q42,$O42,)</f>
        <v>74</v>
      </c>
      <c r="BT42" s="160"/>
      <c r="BV42" s="161"/>
      <c r="BW42" s="133"/>
      <c r="BX42" s="133"/>
      <c r="BY42" s="133"/>
      <c r="BZ42" s="133"/>
      <c r="CA42" s="133"/>
      <c r="CB42" s="133"/>
      <c r="CC42" s="133"/>
      <c r="CD42" s="136"/>
      <c r="CE42" s="136"/>
      <c r="CF42" s="133"/>
      <c r="CG42" s="133"/>
      <c r="CH42" s="133"/>
      <c r="CI42" s="133"/>
      <c r="CJ42" s="133"/>
      <c r="CK42" s="133"/>
      <c r="CL42" s="133"/>
      <c r="CM42" s="133"/>
      <c r="CN42" s="133"/>
      <c r="CO42" s="133"/>
      <c r="CP42" s="133"/>
      <c r="CQ42" s="133"/>
      <c r="CR42" s="133"/>
      <c r="CS42" s="133"/>
      <c r="CT42" s="133"/>
      <c r="CU42" s="133"/>
      <c r="CV42" s="133"/>
      <c r="CW42" s="133"/>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row>
    <row r="43" spans="1:184" s="31" customFormat="1" ht="12.75" customHeight="1" x14ac:dyDescent="0.25">
      <c r="A43" s="180">
        <v>19</v>
      </c>
      <c r="B43" s="153" t="s">
        <v>50</v>
      </c>
      <c r="C43" s="154" t="s">
        <v>33</v>
      </c>
      <c r="D43" s="155"/>
      <c r="E43" s="150">
        <f t="shared" ref="E43" si="539">F43+G43</f>
        <v>1369.3799999999999</v>
      </c>
      <c r="F43" s="150">
        <f t="shared" ref="F43" si="540">IF(I43&gt;150,IF(H43&gt;=65,0,SUM(K43-(COUNT(N43:BQ43))*3*(15+50)%)*10),IF(I43&lt;-150,IF((K43-(COUNT(N43:BQ43))*3*((G43-L43)/10+50)%)*10&lt;1,0,SUM(K43-(COUNT(N43:BQ43))*3*((G43-L43)/10+50)%)*10),SUM(K43-(COUNT(N43:BQ43))*3*((G43-L43)/10+50)%)*10))</f>
        <v>-27.620000000000147</v>
      </c>
      <c r="G43" s="150">
        <v>1397</v>
      </c>
      <c r="H43" s="145">
        <f t="shared" ref="H43" si="541">IF(COUNT(N43:BQ43)=0,0,K43/((COUNT(N43:BQ43))*3)%)</f>
        <v>53.086419753086417</v>
      </c>
      <c r="I43" s="146">
        <f t="shared" ref="I43" si="542">G43-L43</f>
        <v>64.962962962963047</v>
      </c>
      <c r="J43" s="178">
        <v>5</v>
      </c>
      <c r="K43" s="149">
        <f>SUM(N43:BQ43)</f>
        <v>43</v>
      </c>
      <c r="L43" s="150">
        <f t="shared" ref="L43" si="543">(SUM($G$7:$G$62)-G43)/(COUNT($G$7:$G$62)-1)</f>
        <v>1332.037037037037</v>
      </c>
      <c r="M43" s="146">
        <f>CN63</f>
        <v>510.5</v>
      </c>
      <c r="N43" s="137">
        <f t="shared" ref="N43" si="544">IF(N44+O44=0,"",IF(N44=4,3,IF(N44=3,1,0)))</f>
        <v>1</v>
      </c>
      <c r="O43" s="138"/>
      <c r="P43" s="143">
        <f t="shared" ref="P43" si="545">IF(P44+Q44=0,"",IF(P44=4,3,IF(P44=3,1,0)))</f>
        <v>3</v>
      </c>
      <c r="Q43" s="144"/>
      <c r="R43" s="137">
        <f t="shared" ref="R43" si="546">IF(R44+S44=0,"",IF(R44=4,3,IF(R44=3,1,0)))</f>
        <v>0</v>
      </c>
      <c r="S43" s="138"/>
      <c r="T43" s="137">
        <f t="shared" ref="T43" si="547">IF(T44+U44=0,"",IF(T44=4,3,IF(T44=3,1,0)))</f>
        <v>3</v>
      </c>
      <c r="U43" s="138"/>
      <c r="V43" s="137">
        <f t="shared" ref="V43" si="548">IF(V44+W44=0,"",IF(V44=4,3,IF(V44=3,1,0)))</f>
        <v>1</v>
      </c>
      <c r="W43" s="138"/>
      <c r="X43" s="143">
        <f t="shared" ref="X43" si="549">IF(X44+Y44=0,"",IF(X44=4,3,IF(X44=3,1,0)))</f>
        <v>1</v>
      </c>
      <c r="Y43" s="144"/>
      <c r="Z43" s="143">
        <f t="shared" ref="Z43" si="550">IF(Z44+AA44=0,"",IF(Z44=4,3,IF(Z44=3,1,0)))</f>
        <v>0</v>
      </c>
      <c r="AA43" s="144"/>
      <c r="AB43" s="137">
        <f t="shared" ref="AB43" si="551">IF(AB44+AC44=0,"",IF(AB44=4,3,IF(AB44=3,1,0)))</f>
        <v>3</v>
      </c>
      <c r="AC43" s="138"/>
      <c r="AD43" s="137">
        <f t="shared" ref="AD43" si="552">IF(AD44+AE44=0,"",IF(AD44=4,3,IF(AD44=3,1,0)))</f>
        <v>3</v>
      </c>
      <c r="AE43" s="138"/>
      <c r="AF43" s="143">
        <f t="shared" ref="AF43" si="553">IF(AF44+AG44=0,"",IF(AF44=4,3,IF(AF44=3,1,0)))</f>
        <v>0</v>
      </c>
      <c r="AG43" s="144"/>
      <c r="AH43" s="143">
        <f t="shared" ref="AH43" si="554">IF(AH44+AI44=0,"",IF(AH44=4,3,IF(AH44=3,1,0)))</f>
        <v>0</v>
      </c>
      <c r="AI43" s="144"/>
      <c r="AJ43" s="143">
        <f t="shared" ref="AJ43" si="555">IF(AJ44+AK44=0,"",IF(AJ44=4,3,IF(AJ44=3,1,0)))</f>
        <v>1</v>
      </c>
      <c r="AK43" s="144"/>
      <c r="AL43" s="137">
        <f>IF(AL44+AM44=0,"",IF(AL44=4,3,IF(AL44=3,1,0)))</f>
        <v>3</v>
      </c>
      <c r="AM43" s="138"/>
      <c r="AN43" s="143">
        <f>IF(AN44+AO44=0,"",IF(AN44=4,3,IF(AN44=3,1,0)))</f>
        <v>0</v>
      </c>
      <c r="AO43" s="144"/>
      <c r="AP43" s="137">
        <f t="shared" ref="AP43" si="556">IF(AP44+AQ44=0,"",IF(AP44=4,3,IF(AP44=3,1,0)))</f>
        <v>3</v>
      </c>
      <c r="AQ43" s="138"/>
      <c r="AR43" s="137">
        <f t="shared" ref="AR43" si="557">IF(AR44+AS44=0,"",IF(AR44=4,3,IF(AR44=3,1,0)))</f>
        <v>3</v>
      </c>
      <c r="AS43" s="138"/>
      <c r="AT43" s="143">
        <f t="shared" ref="AT43" si="558">IF(AT44+AU44=0,"",IF(AT44=4,3,IF(AT44=3,1,0)))</f>
        <v>1</v>
      </c>
      <c r="AU43" s="144"/>
      <c r="AV43" s="137">
        <f t="shared" ref="AV43" si="559">IF(AV44+AW44=0,"",IF(AV44=4,3,IF(AV44=3,1,0)))</f>
        <v>1</v>
      </c>
      <c r="AW43" s="138"/>
      <c r="AX43" s="62"/>
      <c r="AY43" s="63"/>
      <c r="AZ43" s="143">
        <f t="shared" ref="AZ43" si="560">IF(AZ44+BA44=0,"",IF(AZ44=4,3,IF(AZ44=3,1,0)))</f>
        <v>0</v>
      </c>
      <c r="BA43" s="144"/>
      <c r="BB43" s="143">
        <f t="shared" ref="BB43" si="561">IF(BB44+BC44=0,"",IF(BB44=4,3,IF(BB44=3,1,0)))</f>
        <v>3</v>
      </c>
      <c r="BC43" s="144"/>
      <c r="BD43" s="137">
        <f t="shared" ref="BD43" si="562">IF(BD44+BE44=0,"",IF(BD44=4,3,IF(BD44=3,1,0)))</f>
        <v>3</v>
      </c>
      <c r="BE43" s="138"/>
      <c r="BF43" s="143">
        <f t="shared" ref="BF43" si="563">IF(BF44+BG44=0,"",IF(BF44=4,3,IF(BF44=3,1,0)))</f>
        <v>0</v>
      </c>
      <c r="BG43" s="144"/>
      <c r="BH43" s="143">
        <f t="shared" ref="BH43" si="564">IF(BH44+BI44=0,"",IF(BH44=4,3,IF(BH44=3,1,0)))</f>
        <v>3</v>
      </c>
      <c r="BI43" s="144"/>
      <c r="BJ43" s="137">
        <f t="shared" ref="BJ43" si="565">IF(BJ44+BK44=0,"",IF(BJ44=4,3,IF(BJ44=3,1,0)))</f>
        <v>3</v>
      </c>
      <c r="BK43" s="138"/>
      <c r="BL43" s="137">
        <f t="shared" ref="BL43" si="566">IF(BL44+BM44=0,"",IF(BL44=4,3,IF(BL44=3,1,0)))</f>
        <v>1</v>
      </c>
      <c r="BM43" s="138"/>
      <c r="BN43" s="137">
        <f t="shared" ref="BN43" si="567">IF(BN44+BO44=0,"",IF(BN44=4,3,IF(BN44=3,1,0)))</f>
        <v>3</v>
      </c>
      <c r="BO43" s="138"/>
      <c r="BP43" s="143">
        <f t="shared" ref="BP43" si="568">IF(BP44+BQ44=0,"",IF(BP44=4,3,IF(BP44=3,1,0)))</f>
        <v>0</v>
      </c>
      <c r="BQ43" s="144"/>
      <c r="BR43" s="139">
        <f>SUM(BR44/BS44)</f>
        <v>1.2307692307692308</v>
      </c>
      <c r="BS43" s="140"/>
      <c r="BT43" s="176">
        <v>12</v>
      </c>
      <c r="BU43" s="9"/>
      <c r="BV43" s="133">
        <f>IF($N41=1,$K41/2)+IF($N41=0,$K41)</f>
        <v>17.5</v>
      </c>
      <c r="BW43" s="133">
        <f>IF($P43=1,$K43/2)+IF($P43=0,$K43)</f>
        <v>0</v>
      </c>
      <c r="BX43" s="133">
        <f>IF($R43=1,$K43/2)+IF($R43=0,$K43)</f>
        <v>43</v>
      </c>
      <c r="BY43" s="133">
        <f>IF($T43=1,$K43/2)+IF($T43=0,$K43)</f>
        <v>0</v>
      </c>
      <c r="BZ43" s="133">
        <f>IF($V43=1,$K43/2)+IF($V43=0,$K43)</f>
        <v>21.5</v>
      </c>
      <c r="CA43" s="133">
        <f>IF($X43=1,$K43/2)+IF($X43=0,$K43)</f>
        <v>21.5</v>
      </c>
      <c r="CB43" s="133">
        <f>IF($Z43=1,$K43/2)+IF($Z43=0,$K43)</f>
        <v>43</v>
      </c>
      <c r="CC43" s="133">
        <f>IF($AB43=1,$K43/2)+IF($AB43=0,$K43)</f>
        <v>0</v>
      </c>
      <c r="CD43" s="136">
        <f>IF($AD43=1,$K43/2)+IF($AD43=0,$K43)</f>
        <v>0</v>
      </c>
      <c r="CE43" s="136">
        <f>IF($AF43=1,$K43/2)+IF($AF43=0,$K43)</f>
        <v>43</v>
      </c>
      <c r="CF43" s="133">
        <f>IF($AH43=1,$K43/2)+IF($AH43=0,$K43)</f>
        <v>43</v>
      </c>
      <c r="CG43" s="133">
        <f>IF($AJ43=1,$K43/2)+IF($AJ43=0,$K43)</f>
        <v>21.5</v>
      </c>
      <c r="CH43" s="133">
        <f>IF($AL43=1,$K43/2)+IF($AL43=0,$K43)</f>
        <v>0</v>
      </c>
      <c r="CI43" s="133">
        <f>IF($AN43=1,$K43/2)+IF($AN43=0,$K43)</f>
        <v>43</v>
      </c>
      <c r="CJ43" s="133">
        <f>IF($AP43=1,$K43/2)+IF($AP43=0,$K43)</f>
        <v>0</v>
      </c>
      <c r="CK43" s="133">
        <f>IF($AR43=1,$K43/2)+IF($AR43=0,$K43)</f>
        <v>0</v>
      </c>
      <c r="CL43" s="133">
        <f>IF($AT43=1,$K43/2)+IF($AT43=0,$K43)</f>
        <v>21.5</v>
      </c>
      <c r="CM43" s="133">
        <f>IF($AV43=1,$K43/2)+IF($AV43=0,$K43)</f>
        <v>21.5</v>
      </c>
      <c r="CN43" s="133"/>
      <c r="CO43" s="133">
        <f>IF($AZ43=1,$K43/2)+IF($AZ43=0,$K43)</f>
        <v>43</v>
      </c>
      <c r="CP43" s="133">
        <f>IF($BB43=1,$K43/2)+IF($BB43=0,$K43)</f>
        <v>0</v>
      </c>
      <c r="CQ43" s="133">
        <f>IF($BD43=1,$K43/2)+IF($BD43=0,$K43)</f>
        <v>0</v>
      </c>
      <c r="CR43" s="133">
        <f>IF($BF43=1,$K43/2)+IF($BF43=0,$K43)</f>
        <v>43</v>
      </c>
      <c r="CS43" s="133">
        <f>IF($BH43=1,$K43/2)+IF($BH43=0,$K43)</f>
        <v>0</v>
      </c>
      <c r="CT43" s="133">
        <f>IF($BJ43=1,$K43/2)+IF($BJ43=0,$K43)</f>
        <v>0</v>
      </c>
      <c r="CU43" s="133">
        <f>IF($BL43=1,$K43/2)+IF($BL43=0,$K43)</f>
        <v>21.5</v>
      </c>
      <c r="CV43" s="133">
        <f>IF($BN43=1,$K43/2)+IF($BN43=0,$K43)</f>
        <v>0</v>
      </c>
      <c r="CW43" s="133">
        <f>IF($BP43=1,$K43/2)+IF($BP43=0,$K43)</f>
        <v>43</v>
      </c>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row>
    <row r="44" spans="1:184" s="31" customFormat="1" ht="12.75" customHeight="1" x14ac:dyDescent="0.25">
      <c r="A44" s="181"/>
      <c r="B44" s="153"/>
      <c r="C44" s="154"/>
      <c r="D44" s="156"/>
      <c r="E44" s="150"/>
      <c r="F44" s="150"/>
      <c r="G44" s="150"/>
      <c r="H44" s="145"/>
      <c r="I44" s="147"/>
      <c r="J44" s="178"/>
      <c r="K44" s="149"/>
      <c r="L44" s="150"/>
      <c r="M44" s="146"/>
      <c r="N44" s="23">
        <v>3</v>
      </c>
      <c r="O44" s="24">
        <v>3</v>
      </c>
      <c r="P44" s="34">
        <v>4</v>
      </c>
      <c r="Q44" s="35">
        <v>1</v>
      </c>
      <c r="R44" s="23">
        <v>1</v>
      </c>
      <c r="S44" s="24">
        <v>4</v>
      </c>
      <c r="T44" s="23">
        <v>4</v>
      </c>
      <c r="U44" s="24">
        <v>1</v>
      </c>
      <c r="V44" s="23">
        <v>3</v>
      </c>
      <c r="W44" s="24">
        <v>3</v>
      </c>
      <c r="X44" s="34">
        <v>3</v>
      </c>
      <c r="Y44" s="35">
        <v>3</v>
      </c>
      <c r="Z44" s="34">
        <v>2</v>
      </c>
      <c r="AA44" s="35">
        <v>4</v>
      </c>
      <c r="AB44" s="23">
        <v>4</v>
      </c>
      <c r="AC44" s="24">
        <v>2</v>
      </c>
      <c r="AD44" s="25">
        <v>4</v>
      </c>
      <c r="AE44" s="26">
        <v>1</v>
      </c>
      <c r="AF44" s="34">
        <v>1</v>
      </c>
      <c r="AG44" s="35">
        <v>4</v>
      </c>
      <c r="AH44" s="34">
        <v>1</v>
      </c>
      <c r="AI44" s="35">
        <v>4</v>
      </c>
      <c r="AJ44" s="34">
        <v>3</v>
      </c>
      <c r="AK44" s="35">
        <v>3</v>
      </c>
      <c r="AL44" s="23">
        <v>4</v>
      </c>
      <c r="AM44" s="24">
        <v>2</v>
      </c>
      <c r="AN44" s="34">
        <v>2</v>
      </c>
      <c r="AO44" s="35">
        <v>4</v>
      </c>
      <c r="AP44" s="23">
        <v>4</v>
      </c>
      <c r="AQ44" s="24">
        <v>0</v>
      </c>
      <c r="AR44" s="23">
        <v>4</v>
      </c>
      <c r="AS44" s="24">
        <v>1</v>
      </c>
      <c r="AT44" s="34">
        <v>3</v>
      </c>
      <c r="AU44" s="35">
        <v>3</v>
      </c>
      <c r="AV44" s="23">
        <v>3</v>
      </c>
      <c r="AW44" s="24">
        <v>3</v>
      </c>
      <c r="AX44" s="64"/>
      <c r="AY44" s="65"/>
      <c r="AZ44" s="34">
        <v>1</v>
      </c>
      <c r="BA44" s="35">
        <v>4</v>
      </c>
      <c r="BB44" s="34">
        <v>4</v>
      </c>
      <c r="BC44" s="35">
        <v>0</v>
      </c>
      <c r="BD44" s="23">
        <v>4</v>
      </c>
      <c r="BE44" s="24">
        <v>0</v>
      </c>
      <c r="BF44" s="34">
        <v>1</v>
      </c>
      <c r="BG44" s="35">
        <v>4</v>
      </c>
      <c r="BH44" s="34">
        <v>4</v>
      </c>
      <c r="BI44" s="35">
        <v>1</v>
      </c>
      <c r="BJ44" s="23">
        <v>4</v>
      </c>
      <c r="BK44" s="24">
        <v>1</v>
      </c>
      <c r="BL44" s="23">
        <v>3</v>
      </c>
      <c r="BM44" s="24">
        <v>3</v>
      </c>
      <c r="BN44" s="23">
        <v>4</v>
      </c>
      <c r="BO44" s="24">
        <v>2</v>
      </c>
      <c r="BP44" s="34">
        <v>2</v>
      </c>
      <c r="BQ44" s="35">
        <v>4</v>
      </c>
      <c r="BR44" s="38">
        <f>SUM($BP44,$BN44,$BL44,$BJ44,$BH44,$BF44,$BD44,$BB44,$AZ44,$AX44,$AV44,$AT44,$AR44,$AP44,$AN44,$AL44,$AJ44,$AH44,$AF44,$AD44,$AB44,$Z44,$X44,$V44,$T44,$R44,$P44,$N44,)</f>
        <v>80</v>
      </c>
      <c r="BS44" s="39">
        <f>SUM($BQ44,$BO44,$BM44,$BK44,$BI44,$BG44,$BE44,$BC44,$BA44,$AY44,$AW44,$AU44,$AS44,$AQ44,$AO44,$AM44,$AK44,$AI44,$AG44,$AE44,$AC44,$AA44,$Y44,$W44,$U44,$S44,$Q44,$O44,)</f>
        <v>65</v>
      </c>
      <c r="BT44" s="177"/>
      <c r="BU44" s="9"/>
      <c r="BV44" s="133"/>
      <c r="BW44" s="133"/>
      <c r="BX44" s="133"/>
      <c r="BY44" s="133"/>
      <c r="BZ44" s="133"/>
      <c r="CA44" s="133"/>
      <c r="CB44" s="133"/>
      <c r="CC44" s="133"/>
      <c r="CD44" s="136"/>
      <c r="CE44" s="136"/>
      <c r="CF44" s="133"/>
      <c r="CG44" s="133"/>
      <c r="CH44" s="133"/>
      <c r="CI44" s="133"/>
      <c r="CJ44" s="133"/>
      <c r="CK44" s="133"/>
      <c r="CL44" s="133"/>
      <c r="CM44" s="133"/>
      <c r="CN44" s="133"/>
      <c r="CO44" s="133"/>
      <c r="CP44" s="133"/>
      <c r="CQ44" s="133"/>
      <c r="CR44" s="133"/>
      <c r="CS44" s="133"/>
      <c r="CT44" s="133"/>
      <c r="CU44" s="133"/>
      <c r="CV44" s="133"/>
      <c r="CW44" s="133"/>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row>
    <row r="45" spans="1:184" s="31" customFormat="1" ht="12.75" customHeight="1" x14ac:dyDescent="0.25">
      <c r="A45" s="151">
        <v>20</v>
      </c>
      <c r="B45" s="153" t="s">
        <v>51</v>
      </c>
      <c r="C45" s="154" t="s">
        <v>31</v>
      </c>
      <c r="D45" s="155"/>
      <c r="E45" s="150">
        <f t="shared" ref="E45" si="569">F45+G45</f>
        <v>1533</v>
      </c>
      <c r="F45" s="150">
        <f t="shared" ref="F45" si="570">IF(I45&gt;150,IF(H45&gt;=65,0,SUM(K45-(COUNT(N45:BQ45))*3*(15+50)%)*10),IF(I45&lt;-150,IF((K45-(COUNT(N45:BQ45))*3*((G45-L45)/10+50)%)*10&lt;1,0,SUM(K45-(COUNT(N45:BQ45))*3*((G45-L45)/10+50)%)*10),SUM(K45-(COUNT(N45:BQ45))*3*((G45-L45)/10+50)%)*10))</f>
        <v>0</v>
      </c>
      <c r="G45" s="150">
        <v>1533</v>
      </c>
      <c r="H45" s="145">
        <f t="shared" ref="H45" si="571">IF(COUNT(N45:BQ45)=0,0,K45/((COUNT(N45:BQ45))*3)%)</f>
        <v>71.604938271604937</v>
      </c>
      <c r="I45" s="146">
        <f t="shared" ref="I45" si="572">G45-L45</f>
        <v>206</v>
      </c>
      <c r="J45" s="185">
        <v>1</v>
      </c>
      <c r="K45" s="149">
        <f>SUM(N45:BQ45)</f>
        <v>58</v>
      </c>
      <c r="L45" s="150">
        <f t="shared" ref="L45" si="573">(SUM($G$7:$G$62)-G45)/(COUNT($G$7:$G$62)-1)</f>
        <v>1327</v>
      </c>
      <c r="M45" s="146">
        <f>CO63</f>
        <v>743</v>
      </c>
      <c r="N45" s="137">
        <f t="shared" ref="N45" si="574">IF(N46+O46=0,"",IF(N46=4,3,IF(N46=3,1,0)))</f>
        <v>1</v>
      </c>
      <c r="O45" s="138"/>
      <c r="P45" s="143">
        <f t="shared" ref="P45" si="575">IF(P46+Q46=0,"",IF(P46=4,3,IF(P46=3,1,0)))</f>
        <v>3</v>
      </c>
      <c r="Q45" s="144"/>
      <c r="R45" s="137">
        <f t="shared" ref="R45" si="576">IF(R46+S46=0,"",IF(R46=4,3,IF(R46=3,1,0)))</f>
        <v>0</v>
      </c>
      <c r="S45" s="138"/>
      <c r="T45" s="137">
        <f t="shared" ref="T45" si="577">IF(T46+U46=0,"",IF(T46=4,3,IF(T46=3,1,0)))</f>
        <v>3</v>
      </c>
      <c r="U45" s="138"/>
      <c r="V45" s="137">
        <f t="shared" ref="V45" si="578">IF(V46+W46=0,"",IF(V46=4,3,IF(V46=3,1,0)))</f>
        <v>1</v>
      </c>
      <c r="W45" s="138"/>
      <c r="X45" s="143">
        <f t="shared" ref="X45" si="579">IF(X46+Y46=0,"",IF(X46=4,3,IF(X46=3,1,0)))</f>
        <v>3</v>
      </c>
      <c r="Y45" s="144"/>
      <c r="Z45" s="143">
        <f t="shared" ref="Z45" si="580">IF(Z46+AA46=0,"",IF(Z46=4,3,IF(Z46=3,1,0)))</f>
        <v>1</v>
      </c>
      <c r="AA45" s="144"/>
      <c r="AB45" s="137">
        <f t="shared" ref="AB45" si="581">IF(AB46+AC46=0,"",IF(AB46=4,3,IF(AB46=3,1,0)))</f>
        <v>3</v>
      </c>
      <c r="AC45" s="138"/>
      <c r="AD45" s="137">
        <f t="shared" ref="AD45" si="582">IF(AD46+AE46=0,"",IF(AD46=4,3,IF(AD46=3,1,0)))</f>
        <v>3</v>
      </c>
      <c r="AE45" s="138"/>
      <c r="AF45" s="143">
        <f t="shared" ref="AF45" si="583">IF(AF46+AG46=0,"",IF(AF46=4,3,IF(AF46=3,1,0)))</f>
        <v>3</v>
      </c>
      <c r="AG45" s="144"/>
      <c r="AH45" s="143">
        <f t="shared" ref="AH45" si="584">IF(AH46+AI46=0,"",IF(AH46=4,3,IF(AH46=3,1,0)))</f>
        <v>3</v>
      </c>
      <c r="AI45" s="144"/>
      <c r="AJ45" s="143">
        <f t="shared" ref="AJ45" si="585">IF(AJ46+AK46=0,"",IF(AJ46=4,3,IF(AJ46=3,1,0)))</f>
        <v>3</v>
      </c>
      <c r="AK45" s="144"/>
      <c r="AL45" s="137">
        <f>IF(AL46+AM46=0,"",IF(AL46=4,3,IF(AL46=3,1,0)))</f>
        <v>3</v>
      </c>
      <c r="AM45" s="138"/>
      <c r="AN45" s="143">
        <f>IF(AN46+AO46=0,"",IF(AN46=4,3,IF(AN46=3,1,0)))</f>
        <v>3</v>
      </c>
      <c r="AO45" s="144"/>
      <c r="AP45" s="137">
        <f t="shared" ref="AP45" si="586">IF(AP46+AQ46=0,"",IF(AP46=4,3,IF(AP46=3,1,0)))</f>
        <v>1</v>
      </c>
      <c r="AQ45" s="138"/>
      <c r="AR45" s="137">
        <f t="shared" ref="AR45" si="587">IF(AR46+AS46=0,"",IF(AR46=4,3,IF(AR46=3,1,0)))</f>
        <v>0</v>
      </c>
      <c r="AS45" s="138"/>
      <c r="AT45" s="143">
        <f t="shared" ref="AT45" si="588">IF(AT46+AU46=0,"",IF(AT46=4,3,IF(AT46=3,1,0)))</f>
        <v>3</v>
      </c>
      <c r="AU45" s="144"/>
      <c r="AV45" s="137">
        <f t="shared" ref="AV45" si="589">IF(AV46+AW46=0,"",IF(AV46=4,3,IF(AV46=3,1,0)))</f>
        <v>3</v>
      </c>
      <c r="AW45" s="138"/>
      <c r="AX45" s="143">
        <f t="shared" ref="AX45" si="590">IF(AX46+AY46=0,"",IF(AX46=4,3,IF(AX46=3,1,0)))</f>
        <v>3</v>
      </c>
      <c r="AY45" s="144"/>
      <c r="AZ45" s="62"/>
      <c r="BA45" s="63"/>
      <c r="BB45" s="143">
        <f t="shared" ref="BB45" si="591">IF(BB46+BC46=0,"",IF(BB46=4,3,IF(BB46=3,1,0)))</f>
        <v>1</v>
      </c>
      <c r="BC45" s="144"/>
      <c r="BD45" s="137">
        <f t="shared" ref="BD45" si="592">IF(BD46+BE46=0,"",IF(BD46=4,3,IF(BD46=3,1,0)))</f>
        <v>3</v>
      </c>
      <c r="BE45" s="138"/>
      <c r="BF45" s="143">
        <f t="shared" ref="BF45" si="593">IF(BF46+BG46=0,"",IF(BF46=4,3,IF(BF46=3,1,0)))</f>
        <v>3</v>
      </c>
      <c r="BG45" s="144"/>
      <c r="BH45" s="143">
        <f t="shared" ref="BH45" si="594">IF(BH46+BI46=0,"",IF(BH46=4,3,IF(BH46=3,1,0)))</f>
        <v>3</v>
      </c>
      <c r="BI45" s="144"/>
      <c r="BJ45" s="137">
        <f t="shared" ref="BJ45" si="595">IF(BJ46+BK46=0,"",IF(BJ46=4,3,IF(BJ46=3,1,0)))</f>
        <v>1</v>
      </c>
      <c r="BK45" s="138"/>
      <c r="BL45" s="137">
        <f t="shared" ref="BL45" si="596">IF(BL46+BM46=0,"",IF(BL46=4,3,IF(BL46=3,1,0)))</f>
        <v>0</v>
      </c>
      <c r="BM45" s="138"/>
      <c r="BN45" s="137">
        <f t="shared" ref="BN45" si="597">IF(BN46+BO46=0,"",IF(BN46=4,3,IF(BN46=3,1,0)))</f>
        <v>3</v>
      </c>
      <c r="BO45" s="138"/>
      <c r="BP45" s="143">
        <f t="shared" ref="BP45" si="598">IF(BP46+BQ46=0,"",IF(BP46=4,3,IF(BP46=3,1,0)))</f>
        <v>1</v>
      </c>
      <c r="BQ45" s="144"/>
      <c r="BR45" s="139">
        <f>SUM(BR46/BS46)</f>
        <v>1.88</v>
      </c>
      <c r="BS45" s="140"/>
      <c r="BT45" s="176">
        <v>33</v>
      </c>
      <c r="BU45" s="9"/>
      <c r="BV45" s="133">
        <f>IF($N43=1,$K43/2)+IF($N43=0,$K43)</f>
        <v>21.5</v>
      </c>
      <c r="BW45" s="133">
        <f>IF($P45=1,$K45/2)+IF($P45=0,$K45)</f>
        <v>0</v>
      </c>
      <c r="BX45" s="133">
        <f>IF($R45=1,$K45/2)+IF($R45=0,$K45)</f>
        <v>58</v>
      </c>
      <c r="BY45" s="133">
        <f>IF($T45=1,$K45/2)+IF($T45=0,$K45)</f>
        <v>0</v>
      </c>
      <c r="BZ45" s="133">
        <f>IF($V45=1,$K45/2)+IF($V45=0,$K45)</f>
        <v>29</v>
      </c>
      <c r="CA45" s="133">
        <f>IF($X45=1,$K45/2)+IF($X45=0,$K45)</f>
        <v>0</v>
      </c>
      <c r="CB45" s="133">
        <f>IF($Z45=1,$K45/2)+IF($Z45=0,$K45)</f>
        <v>29</v>
      </c>
      <c r="CC45" s="133">
        <f>IF($AB45=1,$K45/2)+IF($AB45=0,$K45)</f>
        <v>0</v>
      </c>
      <c r="CD45" s="136">
        <f>IF($AD45=1,$K45/2)+IF($AD45=0,$K45)</f>
        <v>0</v>
      </c>
      <c r="CE45" s="136">
        <f>IF($AF45=1,$K45/2)+IF($AF45=0,$K45)</f>
        <v>0</v>
      </c>
      <c r="CF45" s="133">
        <f>IF($AH45=1,$K45/2)+IF($AH45=0,$K45)</f>
        <v>0</v>
      </c>
      <c r="CG45" s="133">
        <f>IF($AJ45=1,$K45/2)+IF($AJ45=0,$K45)</f>
        <v>0</v>
      </c>
      <c r="CH45" s="133">
        <f>IF($AL45=1,$K45/2)+IF($AL45=0,$K45)</f>
        <v>0</v>
      </c>
      <c r="CI45" s="133">
        <f>IF($AN45=1,$K45/2)+IF($AN45=0,$K45)</f>
        <v>0</v>
      </c>
      <c r="CJ45" s="133">
        <f>IF($AP45=1,$K45/2)+IF($AP45=0,$K45)</f>
        <v>29</v>
      </c>
      <c r="CK45" s="133">
        <f>IF($AR45=1,$K45/2)+IF($AR45=0,$K45)</f>
        <v>58</v>
      </c>
      <c r="CL45" s="133">
        <f>IF($AT45=1,$K45/2)+IF($AT45=0,$K45)</f>
        <v>0</v>
      </c>
      <c r="CM45" s="133">
        <f>IF($AV45=1,$K45/2)+IF($AV45=0,$K45)</f>
        <v>0</v>
      </c>
      <c r="CN45" s="133">
        <f>IF($AX45=1,$K45/2)+IF($AX45=0,$K45)</f>
        <v>0</v>
      </c>
      <c r="CO45" s="133"/>
      <c r="CP45" s="133">
        <f>IF($BB45=1,$K45/2)+IF($BB45=0,$K45)</f>
        <v>29</v>
      </c>
      <c r="CQ45" s="133">
        <f>IF($BD45=1,$K45/2)+IF($BD45=0,$K45)</f>
        <v>0</v>
      </c>
      <c r="CR45" s="133">
        <f>IF($BF45=1,$K45/2)+IF($BF45=0,$K45)</f>
        <v>0</v>
      </c>
      <c r="CS45" s="133">
        <f>IF($BH45=1,$K45/2)+IF($BH45=0,$K45)</f>
        <v>0</v>
      </c>
      <c r="CT45" s="133">
        <f>IF($BJ45=1,$K45/2)+IF($BJ45=0,$K45)</f>
        <v>29</v>
      </c>
      <c r="CU45" s="133">
        <f>IF($BL45=1,$K45/2)+IF($BL45=0,$K45)</f>
        <v>58</v>
      </c>
      <c r="CV45" s="133">
        <f>IF($BN45=1,$K45/2)+IF($BN45=0,$K45)</f>
        <v>0</v>
      </c>
      <c r="CW45" s="133">
        <f>IF($BP45=1,$K45/2)+IF($BP45=0,$K45)</f>
        <v>29</v>
      </c>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row>
    <row r="46" spans="1:184" s="31" customFormat="1" ht="12.75" customHeight="1" x14ac:dyDescent="0.25">
      <c r="A46" s="179"/>
      <c r="B46" s="153"/>
      <c r="C46" s="154"/>
      <c r="D46" s="156"/>
      <c r="E46" s="150"/>
      <c r="F46" s="150"/>
      <c r="G46" s="150"/>
      <c r="H46" s="145"/>
      <c r="I46" s="147"/>
      <c r="J46" s="185"/>
      <c r="K46" s="149"/>
      <c r="L46" s="150"/>
      <c r="M46" s="146"/>
      <c r="N46" s="23">
        <v>3</v>
      </c>
      <c r="O46" s="24">
        <v>3</v>
      </c>
      <c r="P46" s="34">
        <v>4</v>
      </c>
      <c r="Q46" s="35">
        <v>1</v>
      </c>
      <c r="R46" s="23">
        <v>1</v>
      </c>
      <c r="S46" s="24">
        <v>4</v>
      </c>
      <c r="T46" s="23">
        <v>4</v>
      </c>
      <c r="U46" s="24">
        <v>0</v>
      </c>
      <c r="V46" s="23">
        <v>3</v>
      </c>
      <c r="W46" s="24">
        <v>3</v>
      </c>
      <c r="X46" s="34">
        <v>4</v>
      </c>
      <c r="Y46" s="35">
        <v>1</v>
      </c>
      <c r="Z46" s="34">
        <v>3</v>
      </c>
      <c r="AA46" s="35">
        <v>3</v>
      </c>
      <c r="AB46" s="23">
        <v>4</v>
      </c>
      <c r="AC46" s="24">
        <v>1</v>
      </c>
      <c r="AD46" s="23">
        <v>4</v>
      </c>
      <c r="AE46" s="24">
        <v>1</v>
      </c>
      <c r="AF46" s="36">
        <v>4</v>
      </c>
      <c r="AG46" s="37">
        <v>0</v>
      </c>
      <c r="AH46" s="34">
        <v>4</v>
      </c>
      <c r="AI46" s="35">
        <v>0</v>
      </c>
      <c r="AJ46" s="34">
        <v>4</v>
      </c>
      <c r="AK46" s="35">
        <v>1</v>
      </c>
      <c r="AL46" s="23">
        <v>4</v>
      </c>
      <c r="AM46" s="24">
        <v>2</v>
      </c>
      <c r="AN46" s="34">
        <v>4</v>
      </c>
      <c r="AO46" s="35">
        <v>0</v>
      </c>
      <c r="AP46" s="23">
        <v>3</v>
      </c>
      <c r="AQ46" s="24">
        <v>3</v>
      </c>
      <c r="AR46" s="23">
        <v>2</v>
      </c>
      <c r="AS46" s="24">
        <v>4</v>
      </c>
      <c r="AT46" s="34">
        <v>4</v>
      </c>
      <c r="AU46" s="35">
        <v>0</v>
      </c>
      <c r="AV46" s="23">
        <v>4</v>
      </c>
      <c r="AW46" s="24">
        <v>1</v>
      </c>
      <c r="AX46" s="34">
        <v>4</v>
      </c>
      <c r="AY46" s="35">
        <v>1</v>
      </c>
      <c r="AZ46" s="64"/>
      <c r="BA46" s="65"/>
      <c r="BB46" s="34">
        <v>3</v>
      </c>
      <c r="BC46" s="35">
        <v>3</v>
      </c>
      <c r="BD46" s="23">
        <v>4</v>
      </c>
      <c r="BE46" s="24">
        <v>2</v>
      </c>
      <c r="BF46" s="34">
        <v>4</v>
      </c>
      <c r="BG46" s="35">
        <v>2</v>
      </c>
      <c r="BH46" s="34">
        <v>4</v>
      </c>
      <c r="BI46" s="35">
        <v>2</v>
      </c>
      <c r="BJ46" s="23">
        <v>3</v>
      </c>
      <c r="BK46" s="24">
        <v>3</v>
      </c>
      <c r="BL46" s="23">
        <v>2</v>
      </c>
      <c r="BM46" s="24">
        <v>4</v>
      </c>
      <c r="BN46" s="23">
        <v>4</v>
      </c>
      <c r="BO46" s="24">
        <v>2</v>
      </c>
      <c r="BP46" s="34">
        <v>3</v>
      </c>
      <c r="BQ46" s="35">
        <v>3</v>
      </c>
      <c r="BR46" s="38">
        <f>SUM($BP46,$BN46,$BL46,$BJ46,$BH46,$BF46,$BD46,$BB46,$AZ46,$AX46,$AV46,$AT46,$AR46,$AP46,$AN46,$AL46,$AJ46,$AH46,$AF46,$AD46,$AB46,$Z46,$X46,$V46,$T46,$R46,$P46,$N46,)</f>
        <v>94</v>
      </c>
      <c r="BS46" s="39">
        <f>SUM($BQ46,$BO46,$BM46,$BK46,$BI46,$BG46,$BE46,$BC46,$BA46,$AY46,$AW46,$AU46,$AS46,$AQ46,$AO46,$AM46,$AK46,$AI46,$AG46,$AE46,$AC46,$AA46,$Y46,$W46,$U46,$S46,$Q46,$O46,)</f>
        <v>50</v>
      </c>
      <c r="BT46" s="177"/>
      <c r="BU46" s="9"/>
      <c r="BV46" s="133"/>
      <c r="BW46" s="133"/>
      <c r="BX46" s="133"/>
      <c r="BY46" s="133"/>
      <c r="BZ46" s="133"/>
      <c r="CA46" s="133"/>
      <c r="CB46" s="133"/>
      <c r="CC46" s="133"/>
      <c r="CD46" s="136"/>
      <c r="CE46" s="136"/>
      <c r="CF46" s="133"/>
      <c r="CG46" s="133"/>
      <c r="CH46" s="133"/>
      <c r="CI46" s="133"/>
      <c r="CJ46" s="133"/>
      <c r="CK46" s="133"/>
      <c r="CL46" s="133"/>
      <c r="CM46" s="133"/>
      <c r="CN46" s="133"/>
      <c r="CO46" s="133"/>
      <c r="CP46" s="133"/>
      <c r="CQ46" s="133"/>
      <c r="CR46" s="133"/>
      <c r="CS46" s="133"/>
      <c r="CT46" s="133"/>
      <c r="CU46" s="133"/>
      <c r="CV46" s="133"/>
      <c r="CW46" s="133"/>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row>
    <row r="47" spans="1:184" s="31" customFormat="1" ht="12.75" customHeight="1" x14ac:dyDescent="0.25">
      <c r="A47" s="180">
        <v>21</v>
      </c>
      <c r="B47" s="153" t="s">
        <v>52</v>
      </c>
      <c r="C47" s="154" t="s">
        <v>53</v>
      </c>
      <c r="D47" s="155"/>
      <c r="E47" s="150">
        <f t="shared" ref="E47" si="599">F47+G47</f>
        <v>1339.3799999999999</v>
      </c>
      <c r="F47" s="150">
        <f t="shared" ref="F47" si="600">IF(I47&gt;150,IF(H47&gt;=65,0,SUM(K47-(COUNT(N47:BQ47))*3*(15+50)%)*10),IF(I47&lt;-150,IF((K47-(COUNT(N47:BQ47))*3*((G47-L47)/10+50)%)*10&lt;1,0,SUM(K47-(COUNT(N47:BQ47))*3*((G47-L47)/10+50)%)*10),SUM(K47-(COUNT(N47:BQ47))*3*((G47-L47)/10+50)%)*10))</f>
        <v>-57.620000000000147</v>
      </c>
      <c r="G47" s="150">
        <v>1397</v>
      </c>
      <c r="H47" s="145">
        <f t="shared" ref="H47" si="601">IF(COUNT(N47:BQ47)=0,0,K47/((COUNT(N47:BQ47))*3)%)</f>
        <v>49.382716049382715</v>
      </c>
      <c r="I47" s="146">
        <f t="shared" ref="I47" si="602">G47-L47</f>
        <v>64.962962962963047</v>
      </c>
      <c r="J47" s="184">
        <v>11</v>
      </c>
      <c r="K47" s="149">
        <f>SUM(N47:BQ47)</f>
        <v>40</v>
      </c>
      <c r="L47" s="150">
        <f t="shared" ref="L47" si="603">(SUM($G$7:$G$62)-G47)/(COUNT($G$7:$G$62)-1)</f>
        <v>1332.037037037037</v>
      </c>
      <c r="M47" s="146">
        <f>CP63</f>
        <v>498.5</v>
      </c>
      <c r="N47" s="137">
        <f t="shared" ref="N47" si="604">IF(N48+O48=0,"",IF(N48=4,3,IF(N48=3,1,0)))</f>
        <v>1</v>
      </c>
      <c r="O47" s="138"/>
      <c r="P47" s="143">
        <f t="shared" ref="P47" si="605">IF(P48+Q48=0,"",IF(P48=4,3,IF(P48=3,1,0)))</f>
        <v>3</v>
      </c>
      <c r="Q47" s="144"/>
      <c r="R47" s="137">
        <f t="shared" ref="R47" si="606">IF(R48+S48=0,"",IF(R48=4,3,IF(R48=3,1,0)))</f>
        <v>3</v>
      </c>
      <c r="S47" s="138"/>
      <c r="T47" s="137">
        <f t="shared" ref="T47" si="607">IF(T48+U48=0,"",IF(T48=4,3,IF(T48=3,1,0)))</f>
        <v>0</v>
      </c>
      <c r="U47" s="138"/>
      <c r="V47" s="137">
        <f t="shared" ref="V47" si="608">IF(V48+W48=0,"",IF(V48=4,3,IF(V48=3,1,0)))</f>
        <v>3</v>
      </c>
      <c r="W47" s="138"/>
      <c r="X47" s="143">
        <f t="shared" ref="X47" si="609">IF(X48+Y48=0,"",IF(X48=4,3,IF(X48=3,1,0)))</f>
        <v>0</v>
      </c>
      <c r="Y47" s="144"/>
      <c r="Z47" s="143">
        <f t="shared" ref="Z47" si="610">IF(Z48+AA48=0,"",IF(Z48=4,3,IF(Z48=3,1,0)))</f>
        <v>0</v>
      </c>
      <c r="AA47" s="144"/>
      <c r="AB47" s="137">
        <f t="shared" ref="AB47" si="611">IF(AB48+AC48=0,"",IF(AB48=4,3,IF(AB48=3,1,0)))</f>
        <v>0</v>
      </c>
      <c r="AC47" s="138"/>
      <c r="AD47" s="137">
        <f t="shared" ref="AD47" si="612">IF(AD48+AE48=0,"",IF(AD48=4,3,IF(AD48=3,1,0)))</f>
        <v>3</v>
      </c>
      <c r="AE47" s="138"/>
      <c r="AF47" s="143">
        <f t="shared" ref="AF47" si="613">IF(AF48+AG48=0,"",IF(AF48=4,3,IF(AF48=3,1,0)))</f>
        <v>0</v>
      </c>
      <c r="AG47" s="144"/>
      <c r="AH47" s="143">
        <f t="shared" ref="AH47" si="614">IF(AH48+AI48=0,"",IF(AH48=4,3,IF(AH48=3,1,0)))</f>
        <v>1</v>
      </c>
      <c r="AI47" s="144"/>
      <c r="AJ47" s="143">
        <f t="shared" ref="AJ47" si="615">IF(AJ48+AK48=0,"",IF(AJ48=4,3,IF(AJ48=3,1,0)))</f>
        <v>3</v>
      </c>
      <c r="AK47" s="144"/>
      <c r="AL47" s="137">
        <f>IF(AL48+AM48=0,"",IF(AL48=4,3,IF(AL48=3,1,0)))</f>
        <v>3</v>
      </c>
      <c r="AM47" s="138"/>
      <c r="AN47" s="143">
        <f>IF(AN48+AO48=0,"",IF(AN48=4,3,IF(AN48=3,1,0)))</f>
        <v>0</v>
      </c>
      <c r="AO47" s="144"/>
      <c r="AP47" s="137">
        <f t="shared" ref="AP47" si="616">IF(AP48+AQ48=0,"",IF(AP48=4,3,IF(AP48=3,1,0)))</f>
        <v>1</v>
      </c>
      <c r="AQ47" s="138"/>
      <c r="AR47" s="137">
        <f t="shared" ref="AR47" si="617">IF(AR48+AS48=0,"",IF(AR48=4,3,IF(AR48=3,1,0)))</f>
        <v>1</v>
      </c>
      <c r="AS47" s="138"/>
      <c r="AT47" s="143">
        <f t="shared" ref="AT47" si="618">IF(AT48+AU48=0,"",IF(AT48=4,3,IF(AT48=3,1,0)))</f>
        <v>0</v>
      </c>
      <c r="AU47" s="144"/>
      <c r="AV47" s="137">
        <f t="shared" ref="AV47" si="619">IF(AV48+AW48=0,"",IF(AV48=4,3,IF(AV48=3,1,0)))</f>
        <v>3</v>
      </c>
      <c r="AW47" s="138"/>
      <c r="AX47" s="143">
        <f t="shared" ref="AX47" si="620">IF(AX48+AY48=0,"",IF(AX48=4,3,IF(AX48=3,1,0)))</f>
        <v>0</v>
      </c>
      <c r="AY47" s="144"/>
      <c r="AZ47" s="143">
        <f t="shared" ref="AZ47" si="621">IF(AZ48+BA48=0,"",IF(AZ48=4,3,IF(AZ48=3,1,0)))</f>
        <v>1</v>
      </c>
      <c r="BA47" s="144"/>
      <c r="BB47" s="62"/>
      <c r="BC47" s="63"/>
      <c r="BD47" s="137">
        <f t="shared" ref="BD47" si="622">IF(BD48+BE48=0,"",IF(BD48=4,3,IF(BD48=3,1,0)))</f>
        <v>0</v>
      </c>
      <c r="BE47" s="138"/>
      <c r="BF47" s="143">
        <f t="shared" ref="BF47" si="623">IF(BF48+BG48=0,"",IF(BF48=4,3,IF(BF48=3,1,0)))</f>
        <v>3</v>
      </c>
      <c r="BG47" s="144"/>
      <c r="BH47" s="143">
        <f t="shared" ref="BH47" si="624">IF(BH48+BI48=0,"",IF(BH48=4,3,IF(BH48=3,1,0)))</f>
        <v>1</v>
      </c>
      <c r="BI47" s="144"/>
      <c r="BJ47" s="137">
        <f t="shared" ref="BJ47" si="625">IF(BJ48+BK48=0,"",IF(BJ48=4,3,IF(BJ48=3,1,0)))</f>
        <v>3</v>
      </c>
      <c r="BK47" s="138"/>
      <c r="BL47" s="137">
        <f t="shared" ref="BL47" si="626">IF(BL48+BM48=0,"",IF(BL48=4,3,IF(BL48=3,1,0)))</f>
        <v>3</v>
      </c>
      <c r="BM47" s="138"/>
      <c r="BN47" s="137">
        <f t="shared" ref="BN47" si="627">IF(BN48+BO48=0,"",IF(BN48=4,3,IF(BN48=3,1,0)))</f>
        <v>3</v>
      </c>
      <c r="BO47" s="138"/>
      <c r="BP47" s="143">
        <f t="shared" ref="BP47" si="628">IF(BP48+BQ48=0,"",IF(BP48=4,3,IF(BP48=3,1,0)))</f>
        <v>1</v>
      </c>
      <c r="BQ47" s="144"/>
      <c r="BR47" s="139">
        <f>SUM(BR48/BS48)</f>
        <v>1.0422535211267605</v>
      </c>
      <c r="BS47" s="140"/>
      <c r="BT47" s="176">
        <v>13</v>
      </c>
      <c r="BU47" s="9"/>
      <c r="BV47" s="133">
        <f>IF($N45=1,$K45/2)+IF($N45=0,$K45)</f>
        <v>29</v>
      </c>
      <c r="BW47" s="133">
        <f>IF($P47=1,$K47/2)+IF($P47=0,$K47)</f>
        <v>0</v>
      </c>
      <c r="BX47" s="133">
        <f>IF($R47=1,$K47/2)+IF($R47=0,$K47)</f>
        <v>0</v>
      </c>
      <c r="BY47" s="133">
        <f>IF($T47=1,$K47/2)+IF($T47=0,$K47)</f>
        <v>40</v>
      </c>
      <c r="BZ47" s="133">
        <f>IF($V47=1,$K47/2)+IF($V47=0,$K47)</f>
        <v>0</v>
      </c>
      <c r="CA47" s="133">
        <f>IF($X47=1,$K47/2)+IF($X47=0,$K47)</f>
        <v>40</v>
      </c>
      <c r="CB47" s="133">
        <f>IF($Z47=1,$K47/2)+IF($Z47=0,$K47)</f>
        <v>40</v>
      </c>
      <c r="CC47" s="133">
        <f>IF($AB47=1,$K47/2)+IF($AB47=0,$K47)</f>
        <v>40</v>
      </c>
      <c r="CD47" s="136">
        <f>IF($AD47=1,$K47/2)+IF($AD47=0,$K47)</f>
        <v>0</v>
      </c>
      <c r="CE47" s="136">
        <f>IF($AF47=1,$K47/2)+IF($AF47=0,$K47)</f>
        <v>40</v>
      </c>
      <c r="CF47" s="133">
        <f>IF($AH47=1,$K47/2)+IF($AH47=0,$K47)</f>
        <v>20</v>
      </c>
      <c r="CG47" s="133">
        <f>IF($AJ47=1,$K47/2)+IF($AJ47=0,$K47)</f>
        <v>0</v>
      </c>
      <c r="CH47" s="133">
        <f>IF($AL47=1,$K47/2)+IF($AL47=0,$K47)</f>
        <v>0</v>
      </c>
      <c r="CI47" s="133">
        <f>IF($AN47=1,$K47/2)+IF($AN47=0,$K47)</f>
        <v>40</v>
      </c>
      <c r="CJ47" s="133">
        <f>IF($AP47=1,$K47/2)+IF($AP47=0,$K47)</f>
        <v>20</v>
      </c>
      <c r="CK47" s="133">
        <f>IF($AR47=1,$K47/2)+IF($AR47=0,$K47)</f>
        <v>20</v>
      </c>
      <c r="CL47" s="133">
        <f>IF($AT47=1,$K47/2)+IF($AT47=0,$K47)</f>
        <v>40</v>
      </c>
      <c r="CM47" s="133">
        <f>IF($AV47=1,$K47/2)+IF($AV47=0,$K47)</f>
        <v>0</v>
      </c>
      <c r="CN47" s="133">
        <f>IF($AX47=1,$K47/2)+IF($AX47=0,$K47)</f>
        <v>40</v>
      </c>
      <c r="CO47" s="133">
        <f>IF($AZ47=1,$K47/2)+IF($AZ47=0,$K47)</f>
        <v>20</v>
      </c>
      <c r="CP47" s="133"/>
      <c r="CQ47" s="133">
        <f>IF($BD47=1,$K47/2)+IF($BD47=0,$K47)</f>
        <v>40</v>
      </c>
      <c r="CR47" s="133">
        <f>IF($BF47=1,$K47/2)+IF($BF47=0,$K47)</f>
        <v>0</v>
      </c>
      <c r="CS47" s="133">
        <f>IF($BH47=1,$K47/2)+IF($BH47=0,$K47)</f>
        <v>20</v>
      </c>
      <c r="CT47" s="133">
        <f>IF($BJ47=1,$K47/2)+IF($BJ47=0,$K47)</f>
        <v>0</v>
      </c>
      <c r="CU47" s="133">
        <f>IF($BL47=1,$K47/2)+IF($BL47=0,$K47)</f>
        <v>0</v>
      </c>
      <c r="CV47" s="133">
        <f>IF($BN47=1,$K47/2)+IF($BN47=0,$K47)</f>
        <v>0</v>
      </c>
      <c r="CW47" s="133">
        <f>IF($BP47=1,$K47/2)+IF($BP47=0,$K47)</f>
        <v>20</v>
      </c>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row>
    <row r="48" spans="1:184" s="31" customFormat="1" ht="12" customHeight="1" x14ac:dyDescent="0.25">
      <c r="A48" s="181"/>
      <c r="B48" s="153"/>
      <c r="C48" s="154"/>
      <c r="D48" s="156"/>
      <c r="E48" s="150"/>
      <c r="F48" s="150"/>
      <c r="G48" s="150"/>
      <c r="H48" s="145"/>
      <c r="I48" s="147"/>
      <c r="J48" s="184"/>
      <c r="K48" s="149"/>
      <c r="L48" s="150"/>
      <c r="M48" s="146"/>
      <c r="N48" s="25">
        <v>3</v>
      </c>
      <c r="O48" s="26">
        <v>3</v>
      </c>
      <c r="P48" s="36">
        <v>4</v>
      </c>
      <c r="Q48" s="37">
        <v>2</v>
      </c>
      <c r="R48" s="23">
        <v>4</v>
      </c>
      <c r="S48" s="24">
        <v>1</v>
      </c>
      <c r="T48" s="23">
        <v>1</v>
      </c>
      <c r="U48" s="24">
        <v>4</v>
      </c>
      <c r="V48" s="23">
        <v>4</v>
      </c>
      <c r="W48" s="24">
        <v>2</v>
      </c>
      <c r="X48" s="34">
        <v>0</v>
      </c>
      <c r="Y48" s="35">
        <v>4</v>
      </c>
      <c r="Z48" s="34">
        <v>0</v>
      </c>
      <c r="AA48" s="35">
        <v>4</v>
      </c>
      <c r="AB48" s="23">
        <v>0</v>
      </c>
      <c r="AC48" s="24">
        <v>4</v>
      </c>
      <c r="AD48" s="23">
        <v>4</v>
      </c>
      <c r="AE48" s="24">
        <v>1</v>
      </c>
      <c r="AF48" s="34">
        <v>2</v>
      </c>
      <c r="AG48" s="35">
        <v>4</v>
      </c>
      <c r="AH48" s="36">
        <v>3</v>
      </c>
      <c r="AI48" s="37">
        <v>3</v>
      </c>
      <c r="AJ48" s="34">
        <v>4</v>
      </c>
      <c r="AK48" s="35">
        <v>0</v>
      </c>
      <c r="AL48" s="23">
        <v>4</v>
      </c>
      <c r="AM48" s="24">
        <v>1</v>
      </c>
      <c r="AN48" s="34">
        <v>2</v>
      </c>
      <c r="AO48" s="35">
        <v>4</v>
      </c>
      <c r="AP48" s="23">
        <v>3</v>
      </c>
      <c r="AQ48" s="24">
        <v>3</v>
      </c>
      <c r="AR48" s="23">
        <v>3</v>
      </c>
      <c r="AS48" s="24">
        <v>3</v>
      </c>
      <c r="AT48" s="34">
        <v>2</v>
      </c>
      <c r="AU48" s="35">
        <v>4</v>
      </c>
      <c r="AV48" s="23">
        <v>4</v>
      </c>
      <c r="AW48" s="24">
        <v>2</v>
      </c>
      <c r="AX48" s="34">
        <v>0</v>
      </c>
      <c r="AY48" s="35">
        <v>4</v>
      </c>
      <c r="AZ48" s="34">
        <v>3</v>
      </c>
      <c r="BA48" s="35">
        <v>3</v>
      </c>
      <c r="BB48" s="64"/>
      <c r="BC48" s="65"/>
      <c r="BD48" s="23">
        <v>2</v>
      </c>
      <c r="BE48" s="24">
        <v>4</v>
      </c>
      <c r="BF48" s="34">
        <v>4</v>
      </c>
      <c r="BG48" s="35">
        <v>2</v>
      </c>
      <c r="BH48" s="34">
        <v>3</v>
      </c>
      <c r="BI48" s="35">
        <v>3</v>
      </c>
      <c r="BJ48" s="23">
        <v>4</v>
      </c>
      <c r="BK48" s="24">
        <v>1</v>
      </c>
      <c r="BL48" s="23">
        <v>4</v>
      </c>
      <c r="BM48" s="24">
        <v>1</v>
      </c>
      <c r="BN48" s="23">
        <v>4</v>
      </c>
      <c r="BO48" s="24">
        <v>1</v>
      </c>
      <c r="BP48" s="34">
        <v>3</v>
      </c>
      <c r="BQ48" s="35">
        <v>3</v>
      </c>
      <c r="BR48" s="38">
        <f>SUM($BP48,$BN48,$BL48,$BJ48,$BH48,$BF48,$BD48,$BB48,$AZ48,$AX48,$AV48,$AT48,$AR48,$AP48,$AN48,$AL48,$AJ48,$AH48,$AF48,$AD48,$AB48,$Z48,$X48,$V48,$T48,$R48,$P48,$N48,)</f>
        <v>74</v>
      </c>
      <c r="BS48" s="39">
        <f>SUM($BQ48,$BO48,$BM48,$BK48,$BI48,$BG48,$BE48,$BC48,$BA48,$AY48,$AW48,$AU48,$AS48,$AQ48,$AO48,$AM48,$AK48,$AI48,$AG48,$AE48,$AC48,$AA48,$Y48,$W48,$U48,$S48,$Q48,$O48,)</f>
        <v>71</v>
      </c>
      <c r="BT48" s="177"/>
      <c r="BU48" s="9"/>
      <c r="BV48" s="133"/>
      <c r="BW48" s="133"/>
      <c r="BX48" s="133"/>
      <c r="BY48" s="133"/>
      <c r="BZ48" s="133"/>
      <c r="CA48" s="133"/>
      <c r="CB48" s="133"/>
      <c r="CC48" s="133"/>
      <c r="CD48" s="136"/>
      <c r="CE48" s="136"/>
      <c r="CF48" s="133"/>
      <c r="CG48" s="133"/>
      <c r="CH48" s="133"/>
      <c r="CI48" s="133"/>
      <c r="CJ48" s="133"/>
      <c r="CK48" s="133"/>
      <c r="CL48" s="133"/>
      <c r="CM48" s="133"/>
      <c r="CN48" s="133"/>
      <c r="CO48" s="133"/>
      <c r="CP48" s="133"/>
      <c r="CQ48" s="133"/>
      <c r="CR48" s="133"/>
      <c r="CS48" s="133"/>
      <c r="CT48" s="133"/>
      <c r="CU48" s="133"/>
      <c r="CV48" s="133"/>
      <c r="CW48" s="133"/>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row>
    <row r="49" spans="1:184" ht="12.75" customHeight="1" x14ac:dyDescent="0.25">
      <c r="A49" s="182">
        <v>22</v>
      </c>
      <c r="B49" s="170" t="s">
        <v>54</v>
      </c>
      <c r="C49" s="154" t="s">
        <v>31</v>
      </c>
      <c r="D49" s="172"/>
      <c r="E49" s="167">
        <f t="shared" ref="E49" si="629">F49+G49</f>
        <v>1299.54</v>
      </c>
      <c r="F49" s="167">
        <f t="shared" ref="F49" si="630">IF(I49&gt;150,IF(H49&gt;=65,0,SUM(K49-(COUNT(N49:BQ49))*3*(15+50)%)*10),IF(I49&lt;-150,IF((K49-(COUNT(N49:BQ49))*3*((G49-L49)/10+50)%)*10&lt;1,0,SUM(K49-(COUNT(N49:BQ49))*3*((G49-L49)/10+50)%)*10),SUM(K49-(COUNT(N49:BQ49))*3*((G49-L49)/10+50)%)*10))</f>
        <v>-98.460000000000036</v>
      </c>
      <c r="G49" s="167">
        <v>1398</v>
      </c>
      <c r="H49" s="162">
        <f t="shared" ref="H49" si="631">IF(COUNT(N49:BQ49)=0,0,K49/((COUNT(N49:BQ49))*3)%)</f>
        <v>44.444444444444443</v>
      </c>
      <c r="I49" s="163">
        <f t="shared" ref="I49" si="632">G49-L49</f>
        <v>66</v>
      </c>
      <c r="J49" s="165">
        <v>16</v>
      </c>
      <c r="K49" s="166">
        <f>SUM(N49:BQ49)</f>
        <v>36</v>
      </c>
      <c r="L49" s="167">
        <f t="shared" ref="L49" si="633">(SUM($G$7:$G$62)-G49)/(COUNT($G$7:$G$62)-1)</f>
        <v>1332</v>
      </c>
      <c r="M49" s="163">
        <f>CQ63</f>
        <v>458.5</v>
      </c>
      <c r="N49" s="137">
        <f t="shared" ref="N49" si="634">IF(N50+O50=0,"",IF(N50=4,3,IF(N50=3,1,0)))</f>
        <v>0</v>
      </c>
      <c r="O49" s="138"/>
      <c r="P49" s="137">
        <f t="shared" ref="P49" si="635">IF(P50+Q50=0,"",IF(P50=4,3,IF(P50=3,1,0)))</f>
        <v>1</v>
      </c>
      <c r="Q49" s="138"/>
      <c r="R49" s="137">
        <f t="shared" ref="R49" si="636">IF(R50+S50=0,"",IF(R50=4,3,IF(R50=3,1,0)))</f>
        <v>3</v>
      </c>
      <c r="S49" s="138"/>
      <c r="T49" s="137">
        <f t="shared" ref="T49" si="637">IF(T50+U50=0,"",IF(T50=4,3,IF(T50=3,1,0)))</f>
        <v>3</v>
      </c>
      <c r="U49" s="138"/>
      <c r="V49" s="137">
        <f t="shared" ref="V49" si="638">IF(V50+W50=0,"",IF(V50=4,3,IF(V50=3,1,0)))</f>
        <v>1</v>
      </c>
      <c r="W49" s="138"/>
      <c r="X49" s="137">
        <f t="shared" ref="X49" si="639">IF(X50+Y50=0,"",IF(X50=4,3,IF(X50=3,1,0)))</f>
        <v>3</v>
      </c>
      <c r="Y49" s="138"/>
      <c r="Z49" s="137">
        <f t="shared" ref="Z49" si="640">IF(Z50+AA50=0,"",IF(Z50=4,3,IF(Z50=3,1,0)))</f>
        <v>0</v>
      </c>
      <c r="AA49" s="138"/>
      <c r="AB49" s="137">
        <f t="shared" ref="AB49" si="641">IF(AB50+AC50=0,"",IF(AB50=4,3,IF(AB50=3,1,0)))</f>
        <v>1</v>
      </c>
      <c r="AC49" s="138"/>
      <c r="AD49" s="137">
        <f t="shared" ref="AD49" si="642">IF(AD50+AE50=0,"",IF(AD50=4,3,IF(AD50=3,1,0)))</f>
        <v>3</v>
      </c>
      <c r="AE49" s="138"/>
      <c r="AF49" s="137">
        <f t="shared" ref="AF49" si="643">IF(AF50+AG50=0,"",IF(AF50=4,3,IF(AF50=3,1,0)))</f>
        <v>3</v>
      </c>
      <c r="AG49" s="138"/>
      <c r="AH49" s="137">
        <f t="shared" ref="AH49" si="644">IF(AH50+AI50=0,"",IF(AH50=4,3,IF(AH50=3,1,0)))</f>
        <v>1</v>
      </c>
      <c r="AI49" s="138"/>
      <c r="AJ49" s="137">
        <f t="shared" ref="AJ49" si="645">IF(AJ50+AK50=0,"",IF(AJ50=4,3,IF(AJ50=3,1,0)))</f>
        <v>3</v>
      </c>
      <c r="AK49" s="138"/>
      <c r="AL49" s="137">
        <f>IF(AL50+AM50=0,"",IF(AL50=4,3,IF(AL50=3,1,0)))</f>
        <v>1</v>
      </c>
      <c r="AM49" s="138"/>
      <c r="AN49" s="137">
        <f>IF(AN50+AO50=0,"",IF(AN50=4,3,IF(AN50=3,1,0)))</f>
        <v>1</v>
      </c>
      <c r="AO49" s="138"/>
      <c r="AP49" s="137">
        <f t="shared" ref="AP49" si="646">IF(AP50+AQ50=0,"",IF(AP50=4,3,IF(AP50=3,1,0)))</f>
        <v>0</v>
      </c>
      <c r="AQ49" s="138"/>
      <c r="AR49" s="137">
        <f t="shared" ref="AR49" si="647">IF(AR50+AS50=0,"",IF(AR50=4,3,IF(AR50=3,1,0)))</f>
        <v>1</v>
      </c>
      <c r="AS49" s="138"/>
      <c r="AT49" s="137">
        <f t="shared" ref="AT49" si="648">IF(AT50+AU50=0,"",IF(AT50=4,3,IF(AT50=3,1,0)))</f>
        <v>3</v>
      </c>
      <c r="AU49" s="138"/>
      <c r="AV49" s="137">
        <f t="shared" ref="AV49" si="649">IF(AV50+AW50=0,"",IF(AV50=4,3,IF(AV50=3,1,0)))</f>
        <v>0</v>
      </c>
      <c r="AW49" s="138"/>
      <c r="AX49" s="137">
        <f t="shared" ref="AX49" si="650">IF(AX50+AY50=0,"",IF(AX50=4,3,IF(AX50=3,1,0)))</f>
        <v>0</v>
      </c>
      <c r="AY49" s="138"/>
      <c r="AZ49" s="137">
        <f t="shared" ref="AZ49" si="651">IF(AZ50+BA50=0,"",IF(AZ50=4,3,IF(AZ50=3,1,0)))</f>
        <v>0</v>
      </c>
      <c r="BA49" s="138"/>
      <c r="BB49" s="137">
        <f t="shared" ref="BB49" si="652">IF(BB50+BC50=0,"",IF(BB50=4,3,IF(BB50=3,1,0)))</f>
        <v>3</v>
      </c>
      <c r="BC49" s="138"/>
      <c r="BD49" s="58"/>
      <c r="BE49" s="59"/>
      <c r="BF49" s="137">
        <f t="shared" ref="BF49" si="653">IF(BF50+BG50=0,"",IF(BF50=4,3,IF(BF50=3,1,0)))</f>
        <v>0</v>
      </c>
      <c r="BG49" s="138"/>
      <c r="BH49" s="137">
        <f t="shared" ref="BH49" si="654">IF(BH50+BI50=0,"",IF(BH50=4,3,IF(BH50=3,1,0)))</f>
        <v>1</v>
      </c>
      <c r="BI49" s="138"/>
      <c r="BJ49" s="137">
        <f t="shared" ref="BJ49" si="655">IF(BJ50+BK50=0,"",IF(BJ50=4,3,IF(BJ50=3,1,0)))</f>
        <v>3</v>
      </c>
      <c r="BK49" s="138"/>
      <c r="BL49" s="137">
        <f t="shared" ref="BL49" si="656">IF(BL50+BM50=0,"",IF(BL50=4,3,IF(BL50=3,1,0)))</f>
        <v>0</v>
      </c>
      <c r="BM49" s="138"/>
      <c r="BN49" s="137">
        <f t="shared" ref="BN49" si="657">IF(BN50+BO50=0,"",IF(BN50=4,3,IF(BN50=3,1,0)))</f>
        <v>1</v>
      </c>
      <c r="BO49" s="138"/>
      <c r="BP49" s="137">
        <f t="shared" ref="BP49" si="658">IF(BP50+BQ50=0,"",IF(BP50=4,3,IF(BP50=3,1,0)))</f>
        <v>0</v>
      </c>
      <c r="BQ49" s="138"/>
      <c r="BR49" s="157">
        <f>SUM(BR50/BS50)</f>
        <v>0.97297297297297303</v>
      </c>
      <c r="BS49" s="158"/>
      <c r="BT49" s="159"/>
      <c r="BV49" s="161">
        <f>IF($N47=1,$K47/2)+IF($N47=0,$K47)</f>
        <v>20</v>
      </c>
      <c r="BW49" s="133">
        <f>IF($P49=1,$K49/2)+IF($P49=0,$K49)</f>
        <v>18</v>
      </c>
      <c r="BX49" s="133">
        <f>IF($R49=1,$K49/2)+IF($R49=0,$K49)</f>
        <v>0</v>
      </c>
      <c r="BY49" s="133">
        <f>IF($T49=1,$K49/2)+IF($T49=0,$K49)</f>
        <v>0</v>
      </c>
      <c r="BZ49" s="133">
        <f>IF($V49=1,$K49/2)+IF($V49=0,$K49)</f>
        <v>18</v>
      </c>
      <c r="CA49" s="133">
        <f>IF($X49=1,$K49/2)+IF($X49=0,$K49)</f>
        <v>0</v>
      </c>
      <c r="CB49" s="133">
        <f>IF($Z49=1,$K49/2)+IF($Z49=0,$K49)</f>
        <v>36</v>
      </c>
      <c r="CC49" s="133">
        <f>IF($AB49=1,$K49/2)+IF($AB49=0,$K49)</f>
        <v>18</v>
      </c>
      <c r="CD49" s="136">
        <f>IF($AD49=1,$K49/2)+IF($AD49=0,$K49)</f>
        <v>0</v>
      </c>
      <c r="CE49" s="136">
        <f>IF($AF49=1,$K49/2)+IF($AF49=0,$K49)</f>
        <v>0</v>
      </c>
      <c r="CF49" s="133">
        <f>IF($AH49=1,$K49/2)+IF($AH49=0,$K49)</f>
        <v>18</v>
      </c>
      <c r="CG49" s="133">
        <f>IF($AJ49=1,$K49/2)+IF($AJ49=0,$K49)</f>
        <v>0</v>
      </c>
      <c r="CH49" s="133">
        <f>IF($AL49=1,$K49/2)+IF($AL49=0,$K49)</f>
        <v>18</v>
      </c>
      <c r="CI49" s="133">
        <f>IF($AN49=1,$K49/2)+IF($AN49=0,$K49)</f>
        <v>18</v>
      </c>
      <c r="CJ49" s="133">
        <f>IF($AP49=1,$K49/2)+IF($AP49=0,$K49)</f>
        <v>36</v>
      </c>
      <c r="CK49" s="133">
        <f>IF($AR49=1,$K49/2)+IF($AR49=0,$K49)</f>
        <v>18</v>
      </c>
      <c r="CL49" s="133">
        <f>IF($AT49=1,$K49/2)+IF($AT49=0,$K49)</f>
        <v>0</v>
      </c>
      <c r="CM49" s="133">
        <f>IF($AV49=1,$K49/2)+IF($AV49=0,$K49)</f>
        <v>36</v>
      </c>
      <c r="CN49" s="133">
        <f>IF($AX49=1,$K49/2)+IF($AX49=0,$K49)</f>
        <v>36</v>
      </c>
      <c r="CO49" s="133">
        <f>IF($AZ49=1,$K49/2)+IF($AZ49=0,$K49)</f>
        <v>36</v>
      </c>
      <c r="CP49" s="133">
        <f>IF($BB49=1,$K49/2)+IF($BB49=0,$K49)</f>
        <v>0</v>
      </c>
      <c r="CQ49" s="133"/>
      <c r="CR49" s="133">
        <f>IF($BF49=1,$K49/2)+IF($BF49=0,$K49)</f>
        <v>36</v>
      </c>
      <c r="CS49" s="133">
        <f>IF($BH49=1,$K49/2)+IF($BH49=0,$K49)</f>
        <v>18</v>
      </c>
      <c r="CT49" s="133">
        <f>IF($BJ49=1,$K49/2)+IF($BJ49=0,$K49)</f>
        <v>0</v>
      </c>
      <c r="CU49" s="133">
        <f>IF($BL49=1,$K49/2)+IF($BL49=0,$K49)</f>
        <v>36</v>
      </c>
      <c r="CV49" s="133">
        <f>IF($BN49=1,$K49/2)+IF($BN49=0,$K49)</f>
        <v>18</v>
      </c>
      <c r="CW49" s="133">
        <f>IF($BP49=1,$K49/2)+IF($BP49=0,$K49)</f>
        <v>36</v>
      </c>
      <c r="CX49" s="133"/>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row>
    <row r="50" spans="1:184" ht="12.75" customHeight="1" x14ac:dyDescent="0.25">
      <c r="A50" s="183"/>
      <c r="B50" s="170"/>
      <c r="C50" s="154"/>
      <c r="D50" s="173"/>
      <c r="E50" s="167"/>
      <c r="F50" s="167"/>
      <c r="G50" s="167"/>
      <c r="H50" s="162"/>
      <c r="I50" s="164"/>
      <c r="J50" s="165"/>
      <c r="K50" s="166"/>
      <c r="L50" s="167"/>
      <c r="M50" s="163"/>
      <c r="N50" s="23">
        <v>0</v>
      </c>
      <c r="O50" s="24">
        <v>4</v>
      </c>
      <c r="P50" s="23">
        <v>3</v>
      </c>
      <c r="Q50" s="24">
        <v>3</v>
      </c>
      <c r="R50" s="23">
        <v>4</v>
      </c>
      <c r="S50" s="24">
        <v>0</v>
      </c>
      <c r="T50" s="23">
        <v>4</v>
      </c>
      <c r="U50" s="24">
        <v>2</v>
      </c>
      <c r="V50" s="23">
        <v>3</v>
      </c>
      <c r="W50" s="24">
        <v>3</v>
      </c>
      <c r="X50" s="23">
        <v>4</v>
      </c>
      <c r="Y50" s="24">
        <v>2</v>
      </c>
      <c r="Z50" s="23">
        <v>1</v>
      </c>
      <c r="AA50" s="24">
        <v>4</v>
      </c>
      <c r="AB50" s="23">
        <v>3</v>
      </c>
      <c r="AC50" s="24">
        <v>3</v>
      </c>
      <c r="AD50" s="23">
        <v>4</v>
      </c>
      <c r="AE50" s="24">
        <v>0</v>
      </c>
      <c r="AF50" s="23">
        <v>4</v>
      </c>
      <c r="AG50" s="24">
        <v>1</v>
      </c>
      <c r="AH50" s="23">
        <v>3</v>
      </c>
      <c r="AI50" s="24">
        <v>3</v>
      </c>
      <c r="AJ50" s="25">
        <v>4</v>
      </c>
      <c r="AK50" s="26">
        <v>1</v>
      </c>
      <c r="AL50" s="23">
        <v>3</v>
      </c>
      <c r="AM50" s="24">
        <v>3</v>
      </c>
      <c r="AN50" s="23">
        <v>3</v>
      </c>
      <c r="AO50" s="24">
        <v>3</v>
      </c>
      <c r="AP50" s="23">
        <v>2</v>
      </c>
      <c r="AQ50" s="24">
        <v>4</v>
      </c>
      <c r="AR50" s="23">
        <v>3</v>
      </c>
      <c r="AS50" s="24">
        <v>3</v>
      </c>
      <c r="AT50" s="23">
        <v>4</v>
      </c>
      <c r="AU50" s="24">
        <v>2</v>
      </c>
      <c r="AV50" s="23">
        <v>2</v>
      </c>
      <c r="AW50" s="24">
        <v>4</v>
      </c>
      <c r="AX50" s="23">
        <v>0</v>
      </c>
      <c r="AY50" s="24">
        <v>4</v>
      </c>
      <c r="AZ50" s="23">
        <v>2</v>
      </c>
      <c r="BA50" s="24">
        <v>4</v>
      </c>
      <c r="BB50" s="23">
        <v>4</v>
      </c>
      <c r="BC50" s="24">
        <v>2</v>
      </c>
      <c r="BD50" s="60"/>
      <c r="BE50" s="61"/>
      <c r="BF50" s="23">
        <v>1</v>
      </c>
      <c r="BG50" s="24">
        <v>4</v>
      </c>
      <c r="BH50" s="23">
        <v>3</v>
      </c>
      <c r="BI50" s="24">
        <v>3</v>
      </c>
      <c r="BJ50" s="23">
        <v>4</v>
      </c>
      <c r="BK50" s="24">
        <v>1</v>
      </c>
      <c r="BL50" s="23">
        <v>0</v>
      </c>
      <c r="BM50" s="24">
        <v>4</v>
      </c>
      <c r="BN50" s="23">
        <v>3</v>
      </c>
      <c r="BO50" s="24">
        <v>3</v>
      </c>
      <c r="BP50" s="23">
        <v>1</v>
      </c>
      <c r="BQ50" s="24">
        <v>4</v>
      </c>
      <c r="BR50" s="27">
        <f>SUM($BP50,$BN50,$BL50,$BJ50,$BH50,$BF50,$BD50,$BB50,$AZ50,$AX50,$AV50,$AT50,$AR50,$AP50,$AN50,$AL50,$AJ50,$AH50,$AF50,$AD50,$AB50,$Z50,$X50,$V50,$T50,$R50,$P50,$N50,)</f>
        <v>72</v>
      </c>
      <c r="BS50" s="28">
        <f>SUM($BQ50,$BO50,$BM50,$BK50,$BI50,$BG50,$BE50,$BC50,$BA50,$AY50,$AW50,$AU50,$AS50,$AQ50,$AO50,$AM50,$AK50,$AI50,$AG50,$AE50,$AC50,$AA50,$Y50,$W50,$U50,$S50,$Q50,$O50,)</f>
        <v>74</v>
      </c>
      <c r="BT50" s="160"/>
      <c r="BV50" s="161"/>
      <c r="BW50" s="133"/>
      <c r="BX50" s="133"/>
      <c r="BY50" s="133"/>
      <c r="BZ50" s="133"/>
      <c r="CA50" s="133"/>
      <c r="CB50" s="133"/>
      <c r="CC50" s="133"/>
      <c r="CD50" s="136"/>
      <c r="CE50" s="136"/>
      <c r="CF50" s="133"/>
      <c r="CG50" s="133"/>
      <c r="CH50" s="133"/>
      <c r="CI50" s="133"/>
      <c r="CJ50" s="133"/>
      <c r="CK50" s="133"/>
      <c r="CL50" s="133"/>
      <c r="CM50" s="133"/>
      <c r="CN50" s="133"/>
      <c r="CO50" s="133"/>
      <c r="CP50" s="133"/>
      <c r="CQ50" s="133"/>
      <c r="CR50" s="133"/>
      <c r="CS50" s="133"/>
      <c r="CT50" s="133"/>
      <c r="CU50" s="133"/>
      <c r="CV50" s="133"/>
      <c r="CW50" s="133"/>
      <c r="CX50" s="133"/>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row>
    <row r="51" spans="1:184" s="31" customFormat="1" ht="12.75" customHeight="1" x14ac:dyDescent="0.25">
      <c r="A51" s="180">
        <v>23</v>
      </c>
      <c r="B51" s="153" t="s">
        <v>55</v>
      </c>
      <c r="C51" s="154" t="s">
        <v>37</v>
      </c>
      <c r="D51" s="155"/>
      <c r="E51" s="150">
        <f t="shared" ref="E51" si="659">F51+G51</f>
        <v>1358.02</v>
      </c>
      <c r="F51" s="150">
        <f t="shared" ref="F51" si="660">IF(I51&gt;150,IF(H51&gt;=65,0,SUM(K51-(COUNT(N51:BQ51))*3*(15+50)%)*10),IF(I51&lt;-150,IF((K51-(COUNT(N51:BQ51))*3*((G51-L51)/10+50)%)*10&lt;1,0,SUM(K51-(COUNT(N51:BQ51))*3*((G51-L51)/10+50)%)*10),SUM(K51-(COUNT(N51:BQ51))*3*((G51-L51)/10+50)%)*10))</f>
        <v>-92.980000000000089</v>
      </c>
      <c r="G51" s="150">
        <v>1451</v>
      </c>
      <c r="H51" s="145">
        <f t="shared" ref="H51" si="661">IF(COUNT(N51:BQ51)=0,0,K51/((COUNT(N51:BQ51))*3)%)</f>
        <v>50.617283950617278</v>
      </c>
      <c r="I51" s="146">
        <f t="shared" ref="I51" si="662">G51-L51</f>
        <v>120.96296296296305</v>
      </c>
      <c r="J51" s="178">
        <v>7</v>
      </c>
      <c r="K51" s="149">
        <f>SUM(N51:BQ51)</f>
        <v>41</v>
      </c>
      <c r="L51" s="150">
        <f t="shared" ref="L51" si="663">(SUM($G$7:$G$62)-G51)/(COUNT($G$7:$G$62)-1)</f>
        <v>1330.037037037037</v>
      </c>
      <c r="M51" s="146">
        <f>CR63</f>
        <v>520.5</v>
      </c>
      <c r="N51" s="137">
        <f t="shared" ref="N51" si="664">IF(N52+O52=0,"",IF(N52=4,3,IF(N52=3,1,0)))</f>
        <v>1</v>
      </c>
      <c r="O51" s="138"/>
      <c r="P51" s="143">
        <f t="shared" ref="P51" si="665">IF(P52+Q52=0,"",IF(P52=4,3,IF(P52=3,1,0)))</f>
        <v>1</v>
      </c>
      <c r="Q51" s="144"/>
      <c r="R51" s="137">
        <f t="shared" ref="R51" si="666">IF(R52+S52=0,"",IF(R52=4,3,IF(R52=3,1,0)))</f>
        <v>3</v>
      </c>
      <c r="S51" s="138"/>
      <c r="T51" s="137">
        <f t="shared" ref="T51" si="667">IF(T52+U52=0,"",IF(T52=4,3,IF(T52=3,1,0)))</f>
        <v>0</v>
      </c>
      <c r="U51" s="138"/>
      <c r="V51" s="137">
        <f t="shared" ref="V51" si="668">IF(V52+W52=0,"",IF(V52=4,3,IF(V52=3,1,0)))</f>
        <v>3</v>
      </c>
      <c r="W51" s="138"/>
      <c r="X51" s="143">
        <f t="shared" ref="X51" si="669">IF(X52+Y52=0,"",IF(X52=4,3,IF(X52=3,1,0)))</f>
        <v>1</v>
      </c>
      <c r="Y51" s="144"/>
      <c r="Z51" s="143">
        <f t="shared" ref="Z51" si="670">IF(Z52+AA52=0,"",IF(Z52=4,3,IF(Z52=3,1,0)))</f>
        <v>1</v>
      </c>
      <c r="AA51" s="144"/>
      <c r="AB51" s="137">
        <f t="shared" ref="AB51" si="671">IF(AB52+AC52=0,"",IF(AB52=4,3,IF(AB52=3,1,0)))</f>
        <v>0</v>
      </c>
      <c r="AC51" s="138"/>
      <c r="AD51" s="137">
        <f t="shared" ref="AD51" si="672">IF(AD52+AE52=0,"",IF(AD52=4,3,IF(AD52=3,1,0)))</f>
        <v>3</v>
      </c>
      <c r="AE51" s="138"/>
      <c r="AF51" s="143">
        <f t="shared" ref="AF51" si="673">IF(AF52+AG52=0,"",IF(AF52=4,3,IF(AF52=3,1,0)))</f>
        <v>1</v>
      </c>
      <c r="AG51" s="144"/>
      <c r="AH51" s="143">
        <f t="shared" ref="AH51" si="674">IF(AH52+AI52=0,"",IF(AH52=4,3,IF(AH52=3,1,0)))</f>
        <v>0</v>
      </c>
      <c r="AI51" s="144"/>
      <c r="AJ51" s="143">
        <f t="shared" ref="AJ51" si="675">IF(AJ52+AK52=0,"",IF(AJ52=4,3,IF(AJ52=3,1,0)))</f>
        <v>3</v>
      </c>
      <c r="AK51" s="144"/>
      <c r="AL51" s="137">
        <f>IF(AL52+AM52=0,"",IF(AL52=4,3,IF(AL52=3,1,0)))</f>
        <v>3</v>
      </c>
      <c r="AM51" s="138"/>
      <c r="AN51" s="143">
        <f>IF(AN52+AO52=0,"",IF(AN52=4,3,IF(AN52=3,1,0)))</f>
        <v>3</v>
      </c>
      <c r="AO51" s="144"/>
      <c r="AP51" s="137">
        <f t="shared" ref="AP51" si="676">IF(AP52+AQ52=0,"",IF(AP52=4,3,IF(AP52=3,1,0)))</f>
        <v>0</v>
      </c>
      <c r="AQ51" s="138"/>
      <c r="AR51" s="137">
        <f t="shared" ref="AR51" si="677">IF(AR52+AS52=0,"",IF(AR52=4,3,IF(AR52=3,1,0)))</f>
        <v>1</v>
      </c>
      <c r="AS51" s="138"/>
      <c r="AT51" s="143">
        <f t="shared" ref="AT51" si="678">IF(AT52+AU52=0,"",IF(AT52=4,3,IF(AT52=3,1,0)))</f>
        <v>3</v>
      </c>
      <c r="AU51" s="144"/>
      <c r="AV51" s="137">
        <f t="shared" ref="AV51" si="679">IF(AV52+AW52=0,"",IF(AV52=4,3,IF(AV52=3,1,0)))</f>
        <v>1</v>
      </c>
      <c r="AW51" s="138"/>
      <c r="AX51" s="143">
        <f t="shared" ref="AX51" si="680">IF(AX52+AY52=0,"",IF(AX52=4,3,IF(AX52=3,1,0)))</f>
        <v>3</v>
      </c>
      <c r="AY51" s="144"/>
      <c r="AZ51" s="143">
        <f t="shared" ref="AZ51" si="681">IF(AZ52+BA52=0,"",IF(AZ52=4,3,IF(AZ52=3,1,0)))</f>
        <v>0</v>
      </c>
      <c r="BA51" s="144"/>
      <c r="BB51" s="143">
        <f t="shared" ref="BB51" si="682">IF(BB52+BC52=0,"",IF(BB52=4,3,IF(BB52=3,1,0)))</f>
        <v>0</v>
      </c>
      <c r="BC51" s="144"/>
      <c r="BD51" s="137">
        <f t="shared" ref="BD51" si="683">IF(BD52+BE52=0,"",IF(BD52=4,3,IF(BD52=3,1,0)))</f>
        <v>3</v>
      </c>
      <c r="BE51" s="138"/>
      <c r="BF51" s="62"/>
      <c r="BG51" s="63"/>
      <c r="BH51" s="143">
        <f t="shared" ref="BH51" si="684">IF(BH52+BI52=0,"",IF(BH52=4,3,IF(BH52=3,1,0)))</f>
        <v>3</v>
      </c>
      <c r="BI51" s="144"/>
      <c r="BJ51" s="137">
        <f t="shared" ref="BJ51" si="685">IF(BJ52+BK52=0,"",IF(BJ52=4,3,IF(BJ52=3,1,0)))</f>
        <v>3</v>
      </c>
      <c r="BK51" s="138"/>
      <c r="BL51" s="137">
        <f t="shared" ref="BL51" si="686">IF(BL52+BM52=0,"",IF(BL52=4,3,IF(BL52=3,1,0)))</f>
        <v>1</v>
      </c>
      <c r="BM51" s="138"/>
      <c r="BN51" s="137">
        <f t="shared" ref="BN51" si="687">IF(BN52+BO52=0,"",IF(BN52=4,3,IF(BN52=3,1,0)))</f>
        <v>0</v>
      </c>
      <c r="BO51" s="138"/>
      <c r="BP51" s="143">
        <f t="shared" ref="BP51" si="688">IF(BP52+BQ52=0,"",IF(BP52=4,3,IF(BP52=3,1,0)))</f>
        <v>0</v>
      </c>
      <c r="BQ51" s="144"/>
      <c r="BR51" s="139">
        <f>SUM(BR52/BS52)</f>
        <v>1.2307692307692308</v>
      </c>
      <c r="BS51" s="140"/>
      <c r="BT51" s="176">
        <v>19</v>
      </c>
      <c r="BU51" s="9"/>
      <c r="BV51" s="133">
        <f>IF($N49=1,$K49/2)+IF($N49=0,$K49)</f>
        <v>36</v>
      </c>
      <c r="BW51" s="133">
        <f>IF($P51=1,$K51/2)+IF($P51=0,$K51)</f>
        <v>20.5</v>
      </c>
      <c r="BX51" s="133">
        <f>IF($R51=1,$K51/2)+IF($R51=0,$K51)</f>
        <v>0</v>
      </c>
      <c r="BY51" s="133">
        <f>IF($T51=1,$K51/2)+IF($T51=0,$K51)</f>
        <v>41</v>
      </c>
      <c r="BZ51" s="133">
        <f>IF($V51=1,$K51/2)+IF($V51=0,$K51)</f>
        <v>0</v>
      </c>
      <c r="CA51" s="133">
        <f>IF($X51=1,$K51/2)+IF($X51=0,$K51)</f>
        <v>20.5</v>
      </c>
      <c r="CB51" s="133">
        <f>IF($Z51=1,$K51/2)+IF($Z51=0,$K51)</f>
        <v>20.5</v>
      </c>
      <c r="CC51" s="133">
        <f>IF($AB51=1,$K51/2)+IF($AB51=0,$K51)</f>
        <v>41</v>
      </c>
      <c r="CD51" s="136">
        <f>IF($AD51=1,$K51/2)+IF($AD51=0,$K51)</f>
        <v>0</v>
      </c>
      <c r="CE51" s="136">
        <f>IF($AF51=1,$K51/2)+IF($AF51=0,$K51)</f>
        <v>20.5</v>
      </c>
      <c r="CF51" s="133">
        <f>IF($AH51=1,$K51/2)+IF($AH51=0,$K51)</f>
        <v>41</v>
      </c>
      <c r="CG51" s="133">
        <f>IF($AJ51=1,$K51/2)+IF($AJ51=0,$K51)</f>
        <v>0</v>
      </c>
      <c r="CH51" s="133">
        <f>IF($AL51=1,$K51/2)+IF($AL51=0,$K51)</f>
        <v>0</v>
      </c>
      <c r="CI51" s="133">
        <f>IF($AN51=1,$K51/2)+IF($AN51=0,$K51)</f>
        <v>0</v>
      </c>
      <c r="CJ51" s="133">
        <f>IF($AP51=1,$K51/2)+IF($AP51=0,$K51)</f>
        <v>41</v>
      </c>
      <c r="CK51" s="133">
        <f>IF($AR51=1,$K51/2)+IF($AR51=0,$K51)</f>
        <v>20.5</v>
      </c>
      <c r="CL51" s="133">
        <f>IF($AT51=1,$K51/2)+IF($AT51=0,$K51)</f>
        <v>0</v>
      </c>
      <c r="CM51" s="133">
        <f>IF($AV51=1,$K51/2)+IF($AV51=0,$K51)</f>
        <v>20.5</v>
      </c>
      <c r="CN51" s="133">
        <f>IF($AX51=1,$K51/2)+IF($AX51=0,$K51)</f>
        <v>0</v>
      </c>
      <c r="CO51" s="133">
        <f>IF($AZ51=1,$K51/2)+IF($AZ51=0,$K51)</f>
        <v>41</v>
      </c>
      <c r="CP51" s="133">
        <f>IF($BB51=1,$K51/2)+IF($BB51=0,$K51)</f>
        <v>41</v>
      </c>
      <c r="CQ51" s="133">
        <f>IF($BD51=1,$K51/2)+IF($BD51=0,$K51)</f>
        <v>0</v>
      </c>
      <c r="CR51" s="133"/>
      <c r="CS51" s="133">
        <f>IF($BH51=1,$K51/2)+IF($BH51=0,$K51)</f>
        <v>0</v>
      </c>
      <c r="CT51" s="133">
        <f>IF($BJ51=1,$K51/2)+IF($BJ51=0,$K51)</f>
        <v>0</v>
      </c>
      <c r="CU51" s="133">
        <f>IF($BL51=1,$K51/2)+IF($BL51=0,$K51)</f>
        <v>20.5</v>
      </c>
      <c r="CV51" s="133">
        <f>IF($BN51=1,$K51/2)+IF($BN51=0,$K51)</f>
        <v>41</v>
      </c>
      <c r="CW51" s="133">
        <f>IF($BP51=1,$K51/2)+IF($BP51=0,$K51)</f>
        <v>41</v>
      </c>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row>
    <row r="52" spans="1:184" s="31" customFormat="1" ht="12.75" customHeight="1" x14ac:dyDescent="0.25">
      <c r="A52" s="181"/>
      <c r="B52" s="153"/>
      <c r="C52" s="154"/>
      <c r="D52" s="156"/>
      <c r="E52" s="150"/>
      <c r="F52" s="150"/>
      <c r="G52" s="150"/>
      <c r="H52" s="145"/>
      <c r="I52" s="147"/>
      <c r="J52" s="178"/>
      <c r="K52" s="149"/>
      <c r="L52" s="150"/>
      <c r="M52" s="146"/>
      <c r="N52" s="25">
        <v>3</v>
      </c>
      <c r="O52" s="26">
        <v>3</v>
      </c>
      <c r="P52" s="36">
        <v>3</v>
      </c>
      <c r="Q52" s="37">
        <v>3</v>
      </c>
      <c r="R52" s="25">
        <v>4</v>
      </c>
      <c r="S52" s="26">
        <v>1</v>
      </c>
      <c r="T52" s="23">
        <v>1</v>
      </c>
      <c r="U52" s="24">
        <v>4</v>
      </c>
      <c r="V52" s="23">
        <v>4</v>
      </c>
      <c r="W52" s="24">
        <v>2</v>
      </c>
      <c r="X52" s="34">
        <v>3</v>
      </c>
      <c r="Y52" s="35">
        <v>3</v>
      </c>
      <c r="Z52" s="34">
        <v>3</v>
      </c>
      <c r="AA52" s="35">
        <v>3</v>
      </c>
      <c r="AB52" s="23">
        <v>1</v>
      </c>
      <c r="AC52" s="24">
        <v>4</v>
      </c>
      <c r="AD52" s="23">
        <v>4</v>
      </c>
      <c r="AE52" s="24">
        <v>0</v>
      </c>
      <c r="AF52" s="34">
        <v>3</v>
      </c>
      <c r="AG52" s="35">
        <v>3</v>
      </c>
      <c r="AH52" s="34">
        <v>2</v>
      </c>
      <c r="AI52" s="35">
        <v>4</v>
      </c>
      <c r="AJ52" s="34">
        <v>4</v>
      </c>
      <c r="AK52" s="35">
        <v>0</v>
      </c>
      <c r="AL52" s="25">
        <v>4</v>
      </c>
      <c r="AM52" s="26">
        <v>1</v>
      </c>
      <c r="AN52" s="34">
        <v>4</v>
      </c>
      <c r="AO52" s="35">
        <v>2</v>
      </c>
      <c r="AP52" s="23">
        <v>0</v>
      </c>
      <c r="AQ52" s="24">
        <v>4</v>
      </c>
      <c r="AR52" s="23">
        <v>3</v>
      </c>
      <c r="AS52" s="24">
        <v>3</v>
      </c>
      <c r="AT52" s="34">
        <v>4</v>
      </c>
      <c r="AU52" s="35">
        <v>0</v>
      </c>
      <c r="AV52" s="23">
        <v>3</v>
      </c>
      <c r="AW52" s="24">
        <v>3</v>
      </c>
      <c r="AX52" s="34">
        <v>4</v>
      </c>
      <c r="AY52" s="35">
        <v>1</v>
      </c>
      <c r="AZ52" s="34">
        <v>2</v>
      </c>
      <c r="BA52" s="35">
        <v>4</v>
      </c>
      <c r="BB52" s="34">
        <v>2</v>
      </c>
      <c r="BC52" s="35">
        <v>4</v>
      </c>
      <c r="BD52" s="23">
        <v>4</v>
      </c>
      <c r="BE52" s="24">
        <v>1</v>
      </c>
      <c r="BF52" s="64"/>
      <c r="BG52" s="65"/>
      <c r="BH52" s="34">
        <v>4</v>
      </c>
      <c r="BI52" s="35">
        <v>1</v>
      </c>
      <c r="BJ52" s="23">
        <v>4</v>
      </c>
      <c r="BK52" s="24">
        <v>0</v>
      </c>
      <c r="BL52" s="23">
        <v>3</v>
      </c>
      <c r="BM52" s="24">
        <v>3</v>
      </c>
      <c r="BN52" s="23">
        <v>2</v>
      </c>
      <c r="BO52" s="24">
        <v>4</v>
      </c>
      <c r="BP52" s="34">
        <v>2</v>
      </c>
      <c r="BQ52" s="35">
        <v>4</v>
      </c>
      <c r="BR52" s="38">
        <f>SUM($BP52,$BN52,$BL52,$BJ52,$BH52,$BF52,$BD52,$BB52,$AZ52,$AX52,$AV52,$AT52,$AR52,$AP52,$AN52,$AL52,$AJ52,$AH52,$AF52,$AD52,$AB52,$Z52,$X52,$V52,$T52,$R52,$P52,$N52,)</f>
        <v>80</v>
      </c>
      <c r="BS52" s="39">
        <f>SUM($BQ52,$BO52,$BM52,$BK52,$BI52,$BG52,$BE52,$BC52,$BA52,$AY52,$AW52,$AU52,$AS52,$AQ52,$AO52,$AM52,$AK52,$AI52,$AG52,$AE52,$AC52,$AA52,$Y52,$W52,$U52,$S52,$Q52,$O52,)</f>
        <v>65</v>
      </c>
      <c r="BT52" s="177"/>
      <c r="BU52" s="9"/>
      <c r="BV52" s="133"/>
      <c r="BW52" s="133"/>
      <c r="BX52" s="133"/>
      <c r="BY52" s="133"/>
      <c r="BZ52" s="133"/>
      <c r="CA52" s="133"/>
      <c r="CB52" s="133"/>
      <c r="CC52" s="133"/>
      <c r="CD52" s="136"/>
      <c r="CE52" s="136"/>
      <c r="CF52" s="133"/>
      <c r="CG52" s="133"/>
      <c r="CH52" s="133"/>
      <c r="CI52" s="133"/>
      <c r="CJ52" s="133"/>
      <c r="CK52" s="133"/>
      <c r="CL52" s="133"/>
      <c r="CM52" s="133"/>
      <c r="CN52" s="133"/>
      <c r="CO52" s="133"/>
      <c r="CP52" s="133"/>
      <c r="CQ52" s="133"/>
      <c r="CR52" s="133"/>
      <c r="CS52" s="133"/>
      <c r="CT52" s="133"/>
      <c r="CU52" s="133"/>
      <c r="CV52" s="133"/>
      <c r="CW52" s="133"/>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row>
    <row r="53" spans="1:184" s="31" customFormat="1" ht="12.75" customHeight="1" x14ac:dyDescent="0.25">
      <c r="A53" s="151">
        <v>24</v>
      </c>
      <c r="B53" s="153" t="s">
        <v>56</v>
      </c>
      <c r="C53" s="154" t="s">
        <v>27</v>
      </c>
      <c r="D53" s="155"/>
      <c r="E53" s="150">
        <f t="shared" ref="E53" si="689">F53+G53</f>
        <v>1296.8200000000002</v>
      </c>
      <c r="F53" s="150">
        <f t="shared" ref="F53" si="690">IF(I53&gt;150,IF(H53&gt;=65,0,SUM(K53-(COUNT(N53:BQ53))*3*(15+50)%)*10),IF(I53&lt;-150,IF((K53-(COUNT(N53:BQ53))*3*((G53-L53)/10+50)%)*10&lt;1,0,SUM(K53-(COUNT(N53:BQ53))*3*((G53-L53)/10+50)%)*10),SUM(K53-(COUNT(N53:BQ53))*3*((G53-L53)/10+50)%)*10))</f>
        <v>40.820000000000078</v>
      </c>
      <c r="G53" s="150">
        <v>1256</v>
      </c>
      <c r="H53" s="145">
        <f t="shared" ref="H53" si="691">IF(COUNT(N53:BQ53)=0,0,K53/((COUNT(N53:BQ53))*3)%)</f>
        <v>46.913580246913575</v>
      </c>
      <c r="I53" s="146">
        <f t="shared" ref="I53" si="692">G53-L53</f>
        <v>-81.259259259259352</v>
      </c>
      <c r="J53" s="178">
        <v>14</v>
      </c>
      <c r="K53" s="149">
        <f>SUM(N53:BQ53)</f>
        <v>38</v>
      </c>
      <c r="L53" s="150">
        <f t="shared" ref="L53" si="693">(SUM($G$7:$G$62)-G53)/(COUNT($G$7:$G$62)-1)</f>
        <v>1337.2592592592594</v>
      </c>
      <c r="M53" s="146">
        <f>CS63</f>
        <v>491</v>
      </c>
      <c r="N53" s="137">
        <f t="shared" ref="N53" si="694">IF(N54+O54=0,"",IF(N54=4,3,IF(N54=3,1,0)))</f>
        <v>3</v>
      </c>
      <c r="O53" s="138"/>
      <c r="P53" s="143">
        <f t="shared" ref="P53" si="695">IF(P54+Q54=0,"",IF(P54=4,3,IF(P54=3,1,0)))</f>
        <v>3</v>
      </c>
      <c r="Q53" s="144"/>
      <c r="R53" s="137">
        <f t="shared" ref="R53" si="696">IF(R54+S54=0,"",IF(R54=4,3,IF(R54=3,1,0)))</f>
        <v>1</v>
      </c>
      <c r="S53" s="138"/>
      <c r="T53" s="137">
        <f t="shared" ref="T53" si="697">IF(T54+U54=0,"",IF(T54=4,3,IF(T54=3,1,0)))</f>
        <v>3</v>
      </c>
      <c r="U53" s="138"/>
      <c r="V53" s="137">
        <f t="shared" ref="V53" si="698">IF(V54+W54=0,"",IF(V54=4,3,IF(V54=3,1,0)))</f>
        <v>1</v>
      </c>
      <c r="W53" s="138"/>
      <c r="X53" s="143">
        <f t="shared" ref="X53" si="699">IF(X54+Y54=0,"",IF(X54=4,3,IF(X54=3,1,0)))</f>
        <v>3</v>
      </c>
      <c r="Y53" s="144"/>
      <c r="Z53" s="143">
        <f t="shared" ref="Z53" si="700">IF(Z54+AA54=0,"",IF(Z54=4,3,IF(Z54=3,1,0)))</f>
        <v>0</v>
      </c>
      <c r="AA53" s="144"/>
      <c r="AB53" s="137">
        <f t="shared" ref="AB53" si="701">IF(AB54+AC54=0,"",IF(AB54=4,3,IF(AB54=3,1,0)))</f>
        <v>3</v>
      </c>
      <c r="AC53" s="138"/>
      <c r="AD53" s="137">
        <f t="shared" ref="AD53" si="702">IF(AD54+AE54=0,"",IF(AD54=4,3,IF(AD54=3,1,0)))</f>
        <v>0</v>
      </c>
      <c r="AE53" s="138"/>
      <c r="AF53" s="143">
        <f t="shared" ref="AF53" si="703">IF(AF54+AG54=0,"",IF(AF54=4,3,IF(AF54=3,1,0)))</f>
        <v>3</v>
      </c>
      <c r="AG53" s="144"/>
      <c r="AH53" s="143">
        <f t="shared" ref="AH53" si="704">IF(AH54+AI54=0,"",IF(AH54=4,3,IF(AH54=3,1,0)))</f>
        <v>1</v>
      </c>
      <c r="AI53" s="144"/>
      <c r="AJ53" s="143">
        <f t="shared" ref="AJ53" si="705">IF(AJ54+AK54=0,"",IF(AJ54=4,3,IF(AJ54=3,1,0)))</f>
        <v>0</v>
      </c>
      <c r="AK53" s="144"/>
      <c r="AL53" s="137">
        <f>IF(AL54+AM54=0,"",IF(AL54=4,3,IF(AL54=3,1,0)))</f>
        <v>3</v>
      </c>
      <c r="AM53" s="138"/>
      <c r="AN53" s="143">
        <f>IF(AN54+AO54=0,"",IF(AN54=4,3,IF(AN54=3,1,0)))</f>
        <v>3</v>
      </c>
      <c r="AO53" s="144"/>
      <c r="AP53" s="137">
        <f t="shared" ref="AP53" si="706">IF(AP54+AQ54=0,"",IF(AP54=4,3,IF(AP54=3,1,0)))</f>
        <v>3</v>
      </c>
      <c r="AQ53" s="138"/>
      <c r="AR53" s="137">
        <f t="shared" ref="AR53" si="707">IF(AR54+AS54=0,"",IF(AR54=4,3,IF(AR54=3,1,0)))</f>
        <v>3</v>
      </c>
      <c r="AS53" s="138"/>
      <c r="AT53" s="143">
        <f t="shared" ref="AT53" si="708">IF(AT54+AU54=0,"",IF(AT54=4,3,IF(AT54=3,1,0)))</f>
        <v>0</v>
      </c>
      <c r="AU53" s="144"/>
      <c r="AV53" s="137">
        <f t="shared" ref="AV53" si="709">IF(AV54+AW54=0,"",IF(AV54=4,3,IF(AV54=3,1,0)))</f>
        <v>1</v>
      </c>
      <c r="AW53" s="138"/>
      <c r="AX53" s="143">
        <f t="shared" ref="AX53" si="710">IF(AX54+AY54=0,"",IF(AX54=4,3,IF(AX54=3,1,0)))</f>
        <v>0</v>
      </c>
      <c r="AY53" s="144"/>
      <c r="AZ53" s="143">
        <f t="shared" ref="AZ53" si="711">IF(AZ54+BA54=0,"",IF(AZ54=4,3,IF(AZ54=3,1,0)))</f>
        <v>0</v>
      </c>
      <c r="BA53" s="144"/>
      <c r="BB53" s="143">
        <f t="shared" ref="BB53" si="712">IF(BB54+BC54=0,"",IF(BB54=4,3,IF(BB54=3,1,0)))</f>
        <v>1</v>
      </c>
      <c r="BC53" s="144"/>
      <c r="BD53" s="137">
        <f t="shared" ref="BD53" si="713">IF(BD54+BE54=0,"",IF(BD54=4,3,IF(BD54=3,1,0)))</f>
        <v>1</v>
      </c>
      <c r="BE53" s="138"/>
      <c r="BF53" s="143">
        <f t="shared" ref="BF53" si="714">IF(BF54+BG54=0,"",IF(BF54=4,3,IF(BF54=3,1,0)))</f>
        <v>0</v>
      </c>
      <c r="BG53" s="144"/>
      <c r="BH53" s="62"/>
      <c r="BI53" s="63"/>
      <c r="BJ53" s="137">
        <f t="shared" ref="BJ53" si="715">IF(BJ54+BK54=0,"",IF(BJ54=4,3,IF(BJ54=3,1,0)))</f>
        <v>1</v>
      </c>
      <c r="BK53" s="138"/>
      <c r="BL53" s="137">
        <f t="shared" ref="BL53" si="716">IF(BL54+BM54=0,"",IF(BL54=4,3,IF(BL54=3,1,0)))</f>
        <v>1</v>
      </c>
      <c r="BM53" s="138"/>
      <c r="BN53" s="137">
        <f t="shared" ref="BN53" si="717">IF(BN54+BO54=0,"",IF(BN54=4,3,IF(BN54=3,1,0)))</f>
        <v>0</v>
      </c>
      <c r="BO53" s="138"/>
      <c r="BP53" s="143">
        <f t="shared" ref="BP53" si="718">IF(BP54+BQ54=0,"",IF(BP54=4,3,IF(BP54=3,1,0)))</f>
        <v>0</v>
      </c>
      <c r="BQ53" s="144"/>
      <c r="BR53" s="139">
        <f>SUM(BR54/BS54)</f>
        <v>1.1176470588235294</v>
      </c>
      <c r="BS53" s="140"/>
      <c r="BT53" s="176">
        <v>14</v>
      </c>
      <c r="BU53" s="9"/>
      <c r="BV53" s="133">
        <f>IF($N51=1,$K51/2)+IF($N51=0,$K51)</f>
        <v>20.5</v>
      </c>
      <c r="BW53" s="133">
        <f>IF($P53=1,$K53/2)+IF($P53=0,$K53)</f>
        <v>0</v>
      </c>
      <c r="BX53" s="133">
        <f>IF($R53=1,$K53/2)+IF($R53=0,$K53)</f>
        <v>19</v>
      </c>
      <c r="BY53" s="133">
        <f>IF($T53=1,$K53/2)+IF($T53=0,$K53)</f>
        <v>0</v>
      </c>
      <c r="BZ53" s="133">
        <f>IF($V53=1,$K53/2)+IF($V53=0,$K53)</f>
        <v>19</v>
      </c>
      <c r="CA53" s="133">
        <f>IF($X53=1,$K53/2)+IF($X53=0,$K53)</f>
        <v>0</v>
      </c>
      <c r="CB53" s="133">
        <f>IF($Z53=1,$K53/2)+IF($Z53=0,$K53)</f>
        <v>38</v>
      </c>
      <c r="CC53" s="133">
        <f>IF($AB53=1,$K53/2)+IF($AB53=0,$K53)</f>
        <v>0</v>
      </c>
      <c r="CD53" s="136">
        <f>IF($AD53=1,$K53/2)+IF($AD53=0,$K53)</f>
        <v>38</v>
      </c>
      <c r="CE53" s="136">
        <f>IF($AF53=1,$K53/2)+IF($AF53=0,$K53)</f>
        <v>0</v>
      </c>
      <c r="CF53" s="133">
        <f>IF($AH53=1,$K53/2)+IF($AH53=0,$K53)</f>
        <v>19</v>
      </c>
      <c r="CG53" s="133">
        <f>IF($AJ53=1,$K53/2)+IF($AJ53=0,$K53)</f>
        <v>38</v>
      </c>
      <c r="CH53" s="133">
        <f>IF($AL53=1,$K53/2)+IF($AL53=0,$K53)</f>
        <v>0</v>
      </c>
      <c r="CI53" s="133">
        <f>IF($AN53=1,$K53/2)+IF($AN53=0,$K53)</f>
        <v>0</v>
      </c>
      <c r="CJ53" s="133">
        <f>IF($AP53=1,$K53/2)+IF($AP53=0,$K53)</f>
        <v>0</v>
      </c>
      <c r="CK53" s="133">
        <f>IF($AR53=1,$K53/2)+IF($AR53=0,$K53)</f>
        <v>0</v>
      </c>
      <c r="CL53" s="133">
        <f>IF($AT53=1,$K53/2)+IF($AT53=0,$K53)</f>
        <v>38</v>
      </c>
      <c r="CM53" s="133">
        <f>IF($AV53=1,$K53/2)+IF($AV53=0,$K53)</f>
        <v>19</v>
      </c>
      <c r="CN53" s="133">
        <f>IF($AX53=1,$K53/2)+IF($AX53=0,$K53)</f>
        <v>38</v>
      </c>
      <c r="CO53" s="133">
        <f>IF($AZ53=1,$K53/2)+IF($AZ53=0,$K53)</f>
        <v>38</v>
      </c>
      <c r="CP53" s="133">
        <f>IF($BB53=1,$K53/2)+IF($BB53=0,$K53)</f>
        <v>19</v>
      </c>
      <c r="CQ53" s="133">
        <f>IF($BD53=1,$K53/2)+IF($BD53=0,$K53)</f>
        <v>19</v>
      </c>
      <c r="CR53" s="133">
        <f>IF($BF53=1,$K53/2)+IF($BF53=0,$K53)</f>
        <v>38</v>
      </c>
      <c r="CS53" s="133"/>
      <c r="CT53" s="133">
        <f>IF($BJ53=1,$K53/2)+IF($BJ53=0,$K53)</f>
        <v>19</v>
      </c>
      <c r="CU53" s="133">
        <f>IF($BL53=1,$K53/2)+IF($BL53=0,$K53)</f>
        <v>19</v>
      </c>
      <c r="CV53" s="133">
        <f>IF($BN53=1,$K53/2)+IF($BN53=0,$K53)</f>
        <v>38</v>
      </c>
      <c r="CW53" s="133">
        <f>IF($BP53=1,$K53/2)+IF($BP53=0,$K53)</f>
        <v>38</v>
      </c>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row>
    <row r="54" spans="1:184" s="31" customFormat="1" ht="12.75" customHeight="1" x14ac:dyDescent="0.25">
      <c r="A54" s="179"/>
      <c r="B54" s="153"/>
      <c r="C54" s="154"/>
      <c r="D54" s="156"/>
      <c r="E54" s="150"/>
      <c r="F54" s="150"/>
      <c r="G54" s="150"/>
      <c r="H54" s="145"/>
      <c r="I54" s="147"/>
      <c r="J54" s="178"/>
      <c r="K54" s="149"/>
      <c r="L54" s="150"/>
      <c r="M54" s="146"/>
      <c r="N54" s="25">
        <v>4</v>
      </c>
      <c r="O54" s="26">
        <v>1</v>
      </c>
      <c r="P54" s="36">
        <v>4</v>
      </c>
      <c r="Q54" s="37">
        <v>0</v>
      </c>
      <c r="R54" s="25">
        <v>3</v>
      </c>
      <c r="S54" s="26">
        <v>3</v>
      </c>
      <c r="T54" s="25">
        <v>4</v>
      </c>
      <c r="U54" s="26">
        <v>0</v>
      </c>
      <c r="V54" s="23">
        <v>3</v>
      </c>
      <c r="W54" s="24">
        <v>3</v>
      </c>
      <c r="X54" s="34">
        <v>4</v>
      </c>
      <c r="Y54" s="35">
        <v>2</v>
      </c>
      <c r="Z54" s="34">
        <v>1</v>
      </c>
      <c r="AA54" s="35">
        <v>4</v>
      </c>
      <c r="AB54" s="23">
        <v>4</v>
      </c>
      <c r="AC54" s="24">
        <v>0</v>
      </c>
      <c r="AD54" s="23">
        <v>2</v>
      </c>
      <c r="AE54" s="24">
        <v>4</v>
      </c>
      <c r="AF54" s="34">
        <v>4</v>
      </c>
      <c r="AG54" s="35">
        <v>2</v>
      </c>
      <c r="AH54" s="34">
        <v>3</v>
      </c>
      <c r="AI54" s="35">
        <v>3</v>
      </c>
      <c r="AJ54" s="34">
        <v>2</v>
      </c>
      <c r="AK54" s="35">
        <v>4</v>
      </c>
      <c r="AL54" s="23">
        <v>4</v>
      </c>
      <c r="AM54" s="24">
        <v>0</v>
      </c>
      <c r="AN54" s="36">
        <v>4</v>
      </c>
      <c r="AO54" s="37">
        <v>2</v>
      </c>
      <c r="AP54" s="23">
        <v>4</v>
      </c>
      <c r="AQ54" s="24">
        <v>0</v>
      </c>
      <c r="AR54" s="23">
        <v>4</v>
      </c>
      <c r="AS54" s="24">
        <v>1</v>
      </c>
      <c r="AT54" s="34">
        <v>2</v>
      </c>
      <c r="AU54" s="35">
        <v>4</v>
      </c>
      <c r="AV54" s="23">
        <v>3</v>
      </c>
      <c r="AW54" s="24">
        <v>3</v>
      </c>
      <c r="AX54" s="34">
        <v>1</v>
      </c>
      <c r="AY54" s="35">
        <v>4</v>
      </c>
      <c r="AZ54" s="34">
        <v>2</v>
      </c>
      <c r="BA54" s="35">
        <v>4</v>
      </c>
      <c r="BB54" s="34">
        <v>3</v>
      </c>
      <c r="BC54" s="35">
        <v>3</v>
      </c>
      <c r="BD54" s="23">
        <v>3</v>
      </c>
      <c r="BE54" s="24">
        <v>3</v>
      </c>
      <c r="BF54" s="34">
        <v>1</v>
      </c>
      <c r="BG54" s="35">
        <v>4</v>
      </c>
      <c r="BH54" s="64"/>
      <c r="BI54" s="65"/>
      <c r="BJ54" s="23">
        <v>3</v>
      </c>
      <c r="BK54" s="24">
        <v>3</v>
      </c>
      <c r="BL54" s="23">
        <v>3</v>
      </c>
      <c r="BM54" s="24">
        <v>3</v>
      </c>
      <c r="BN54" s="23">
        <v>1</v>
      </c>
      <c r="BO54" s="24">
        <v>4</v>
      </c>
      <c r="BP54" s="34">
        <v>0</v>
      </c>
      <c r="BQ54" s="35">
        <v>4</v>
      </c>
      <c r="BR54" s="38">
        <f>SUM($BP54,$BN54,$BL54,$BJ54,$BH54,$BF54,$BD54,$BB54,$AZ54,$AX54,$AV54,$AT54,$AR54,$AP54,$AN54,$AL54,$AJ54,$AH54,$AF54,$AD54,$AB54,$Z54,$X54,$V54,$T54,$R54,$P54,$N54,)</f>
        <v>76</v>
      </c>
      <c r="BS54" s="39">
        <f>SUM($BQ54,$BO54,$BM54,$BK54,$BI54,$BG54,$BE54,$BC54,$BA54,$AY54,$AW54,$AU54,$AS54,$AQ54,$AO54,$AM54,$AK54,$AI54,$AG54,$AE54,$AC54,$AA54,$Y54,$W54,$U54,$S54,$Q54,$O54,)</f>
        <v>68</v>
      </c>
      <c r="BT54" s="177"/>
      <c r="BU54" s="9"/>
      <c r="BV54" s="133"/>
      <c r="BW54" s="133"/>
      <c r="BX54" s="133"/>
      <c r="BY54" s="133"/>
      <c r="BZ54" s="133"/>
      <c r="CA54" s="133"/>
      <c r="CB54" s="133"/>
      <c r="CC54" s="133"/>
      <c r="CD54" s="136"/>
      <c r="CE54" s="136"/>
      <c r="CF54" s="133"/>
      <c r="CG54" s="133"/>
      <c r="CH54" s="133"/>
      <c r="CI54" s="133"/>
      <c r="CJ54" s="133"/>
      <c r="CK54" s="133"/>
      <c r="CL54" s="133"/>
      <c r="CM54" s="133"/>
      <c r="CN54" s="133"/>
      <c r="CO54" s="133"/>
      <c r="CP54" s="133"/>
      <c r="CQ54" s="133"/>
      <c r="CR54" s="133"/>
      <c r="CS54" s="133"/>
      <c r="CT54" s="133"/>
      <c r="CU54" s="133"/>
      <c r="CV54" s="133"/>
      <c r="CW54" s="133"/>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row>
    <row r="55" spans="1:184" ht="12.75" customHeight="1" x14ac:dyDescent="0.25">
      <c r="A55" s="168">
        <v>25</v>
      </c>
      <c r="B55" s="170" t="s">
        <v>57</v>
      </c>
      <c r="C55" s="154" t="s">
        <v>58</v>
      </c>
      <c r="D55" s="172"/>
      <c r="E55" s="167">
        <f t="shared" ref="E55" si="719">F55+G55</f>
        <v>1106</v>
      </c>
      <c r="F55" s="167">
        <f t="shared" ref="F55" si="720">IF(I55&gt;150,IF(H55&gt;=65,0,SUM(K55-(COUNT(N55:BQ55))*3*(15+50)%)*10),IF(I55&lt;-150,IF((K55-(COUNT(N55:BQ55))*3*((G55-L55)/10+50)%)*10&lt;1,0,SUM(K55-(COUNT(N55:BQ55))*3*((G55-L55)/10+50)%)*10),SUM(K55-(COUNT(N55:BQ55))*3*((G55-L55)/10+50)%)*10))</f>
        <v>0</v>
      </c>
      <c r="G55" s="167">
        <v>1106</v>
      </c>
      <c r="H55" s="162">
        <f t="shared" ref="H55" si="721">IF(COUNT(N55:BQ55)=0,0,K55/((COUNT(N55:BQ55))*3)%)</f>
        <v>17.283950617283949</v>
      </c>
      <c r="I55" s="163">
        <f t="shared" ref="I55" si="722">G55-L55</f>
        <v>-236.81481481481478</v>
      </c>
      <c r="J55" s="165">
        <v>28</v>
      </c>
      <c r="K55" s="166">
        <f>SUM(N55:BQ55)</f>
        <v>14</v>
      </c>
      <c r="L55" s="167">
        <f t="shared" ref="L55" si="723">(SUM($G$7:$G$62)-G55)/(COUNT($G$7:$G$62)-1)</f>
        <v>1342.8148148148148</v>
      </c>
      <c r="M55" s="163">
        <f>CT63</f>
        <v>182</v>
      </c>
      <c r="N55" s="137">
        <f t="shared" ref="N55" si="724">IF(N56+O56=0,"",IF(N56=4,3,IF(N56=3,1,0)))</f>
        <v>0</v>
      </c>
      <c r="O55" s="138"/>
      <c r="P55" s="137">
        <f t="shared" ref="P55" si="725">IF(P56+Q56=0,"",IF(P56=4,3,IF(P56=3,1,0)))</f>
        <v>0</v>
      </c>
      <c r="Q55" s="138"/>
      <c r="R55" s="137">
        <f t="shared" ref="R55" si="726">IF(R56+S56=0,"",IF(R56=4,3,IF(R56=3,1,0)))</f>
        <v>1</v>
      </c>
      <c r="S55" s="138"/>
      <c r="T55" s="137">
        <f t="shared" ref="T55" si="727">IF(T56+U56=0,"",IF(T56=4,3,IF(T56=3,1,0)))</f>
        <v>1</v>
      </c>
      <c r="U55" s="138"/>
      <c r="V55" s="137">
        <f t="shared" ref="V55" si="728">IF(V56+W56=0,"",IF(V56=4,3,IF(V56=3,1,0)))</f>
        <v>1</v>
      </c>
      <c r="W55" s="138"/>
      <c r="X55" s="137">
        <f t="shared" ref="X55" si="729">IF(X56+Y56=0,"",IF(X56=4,3,IF(X56=3,1,0)))</f>
        <v>0</v>
      </c>
      <c r="Y55" s="138"/>
      <c r="Z55" s="137">
        <f t="shared" ref="Z55" si="730">IF(Z56+AA56=0,"",IF(Z56=4,3,IF(Z56=3,1,0)))</f>
        <v>0</v>
      </c>
      <c r="AA55" s="138"/>
      <c r="AB55" s="137">
        <f t="shared" ref="AB55" si="731">IF(AB56+AC56=0,"",IF(AB56=4,3,IF(AB56=3,1,0)))</f>
        <v>3</v>
      </c>
      <c r="AC55" s="138"/>
      <c r="AD55" s="137">
        <f t="shared" ref="AD55" si="732">IF(AD56+AE56=0,"",IF(AD56=4,3,IF(AD56=3,1,0)))</f>
        <v>0</v>
      </c>
      <c r="AE55" s="138"/>
      <c r="AF55" s="137">
        <f t="shared" ref="AF55" si="733">IF(AF56+AG56=0,"",IF(AF56=4,3,IF(AF56=3,1,0)))</f>
        <v>0</v>
      </c>
      <c r="AG55" s="138"/>
      <c r="AH55" s="137">
        <f t="shared" ref="AH55" si="734">IF(AH56+AI56=0,"",IF(AH56=4,3,IF(AH56=3,1,0)))</f>
        <v>0</v>
      </c>
      <c r="AI55" s="138"/>
      <c r="AJ55" s="137">
        <f t="shared" ref="AJ55" si="735">IF(AJ56+AK56=0,"",IF(AJ56=4,3,IF(AJ56=3,1,0)))</f>
        <v>0</v>
      </c>
      <c r="AK55" s="138"/>
      <c r="AL55" s="137">
        <f>IF(AL56+AM56=0,"",IF(AL56=4,3,IF(AL56=3,1,0)))</f>
        <v>0</v>
      </c>
      <c r="AM55" s="138"/>
      <c r="AN55" s="137">
        <f>IF(AN56+AO56=0,"",IF(AN56=4,3,IF(AN56=3,1,0)))</f>
        <v>0</v>
      </c>
      <c r="AO55" s="138"/>
      <c r="AP55" s="137">
        <f t="shared" ref="AP55" si="736">IF(AP56+AQ56=0,"",IF(AP56=4,3,IF(AP56=3,1,0)))</f>
        <v>0</v>
      </c>
      <c r="AQ55" s="138"/>
      <c r="AR55" s="137">
        <f t="shared" ref="AR55" si="737">IF(AR56+AS56=0,"",IF(AR56=4,3,IF(AR56=3,1,0)))</f>
        <v>0</v>
      </c>
      <c r="AS55" s="138"/>
      <c r="AT55" s="137">
        <f t="shared" ref="AT55" si="738">IF(AT56+AU56=0,"",IF(AT56=4,3,IF(AT56=3,1,0)))</f>
        <v>0</v>
      </c>
      <c r="AU55" s="138"/>
      <c r="AV55" s="137">
        <f t="shared" ref="AV55" si="739">IF(AV56+AW56=0,"",IF(AV56=4,3,IF(AV56=3,1,0)))</f>
        <v>0</v>
      </c>
      <c r="AW55" s="138"/>
      <c r="AX55" s="137">
        <f t="shared" ref="AX55" si="740">IF(AX56+AY56=0,"",IF(AX56=4,3,IF(AX56=3,1,0)))</f>
        <v>0</v>
      </c>
      <c r="AY55" s="138"/>
      <c r="AZ55" s="137">
        <f t="shared" ref="AZ55" si="741">IF(AZ56+BA56=0,"",IF(AZ56=4,3,IF(AZ56=3,1,0)))</f>
        <v>1</v>
      </c>
      <c r="BA55" s="138"/>
      <c r="BB55" s="137">
        <f t="shared" ref="BB55" si="742">IF(BB56+BC56=0,"",IF(BB56=4,3,IF(BB56=3,1,0)))</f>
        <v>0</v>
      </c>
      <c r="BC55" s="138"/>
      <c r="BD55" s="137">
        <f t="shared" ref="BD55" si="743">IF(BD56+BE56=0,"",IF(BD56=4,3,IF(BD56=3,1,0)))</f>
        <v>0</v>
      </c>
      <c r="BE55" s="138"/>
      <c r="BF55" s="137">
        <f t="shared" ref="BF55" si="744">IF(BF56+BG56=0,"",IF(BF56=4,3,IF(BF56=3,1,0)))</f>
        <v>0</v>
      </c>
      <c r="BG55" s="138"/>
      <c r="BH55" s="137">
        <f t="shared" ref="BH55" si="745">IF(BH56+BI56=0,"",IF(BH56=4,3,IF(BH56=3,1,0)))</f>
        <v>1</v>
      </c>
      <c r="BI55" s="138"/>
      <c r="BJ55" s="58"/>
      <c r="BK55" s="59"/>
      <c r="BL55" s="137">
        <f t="shared" ref="BL55" si="746">IF(BL56+BM56=0,"",IF(BL56=4,3,IF(BL56=3,1,0)))</f>
        <v>3</v>
      </c>
      <c r="BM55" s="138"/>
      <c r="BN55" s="137">
        <f t="shared" ref="BN55" si="747">IF(BN56+BO56=0,"",IF(BN56=4,3,IF(BN56=3,1,0)))</f>
        <v>3</v>
      </c>
      <c r="BO55" s="138"/>
      <c r="BP55" s="137">
        <f t="shared" ref="BP55" si="748">IF(BP56+BQ56=0,"",IF(BP56=4,3,IF(BP56=3,1,0)))</f>
        <v>0</v>
      </c>
      <c r="BQ55" s="138"/>
      <c r="BR55" s="157">
        <f>SUM(BR56/BS56)</f>
        <v>0.51546391752577314</v>
      </c>
      <c r="BS55" s="158"/>
      <c r="BT55" s="159"/>
      <c r="BV55" s="161">
        <f>IF($N53=1,$K53/2)+IF($N53=0,$K53)</f>
        <v>0</v>
      </c>
      <c r="BW55" s="133">
        <f>IF($P55=1,$K55/2)+IF($P55=0,$K55)</f>
        <v>14</v>
      </c>
      <c r="BX55" s="133">
        <f>IF($R55=1,$K55/2)+IF($R55=0,$K55)</f>
        <v>7</v>
      </c>
      <c r="BY55" s="133">
        <f>IF($T55=1,$K55/2)+IF($T55=0,$K55)</f>
        <v>7</v>
      </c>
      <c r="BZ55" s="133">
        <f>IF($V55=1,$K55/2)+IF($V55=0,$K55)</f>
        <v>7</v>
      </c>
      <c r="CA55" s="133">
        <f>IF($X55=1,$K55/2)+IF($X55=0,$K55)</f>
        <v>14</v>
      </c>
      <c r="CB55" s="133">
        <f>IF($Z55=1,$K55/2)+IF($Z55=0,$K55)</f>
        <v>14</v>
      </c>
      <c r="CC55" s="133">
        <f>IF($AB55=1,$K55/2)+IF($AB55=0,$K55)</f>
        <v>0</v>
      </c>
      <c r="CD55" s="136">
        <f>IF($AD55=1,$K55/2)+IF($AD55=0,$K55)</f>
        <v>14</v>
      </c>
      <c r="CE55" s="136">
        <f>IF($AF55=1,$K55/2)+IF($AF55=0,$K55)</f>
        <v>14</v>
      </c>
      <c r="CF55" s="133">
        <f>IF($AH55=1,$K55/2)+IF($AH55=0,$K55)</f>
        <v>14</v>
      </c>
      <c r="CG55" s="133">
        <f>IF($AJ55=1,$K55/2)+IF($AJ55=0,$K55)</f>
        <v>14</v>
      </c>
      <c r="CH55" s="133">
        <f>IF($AL55=1,$K55/2)+IF($AL55=0,$K55)</f>
        <v>14</v>
      </c>
      <c r="CI55" s="133">
        <f>IF($AN55=1,$K55/2)+IF($AN55=0,$K55)</f>
        <v>14</v>
      </c>
      <c r="CJ55" s="133">
        <f>IF($AP55=1,$K55/2)+IF($AP55=0,$K55)</f>
        <v>14</v>
      </c>
      <c r="CK55" s="133">
        <f>IF($AR55=1,$K55/2)+IF($AR55=0,$K55)</f>
        <v>14</v>
      </c>
      <c r="CL55" s="133">
        <f>IF($AT55=1,$K55/2)+IF($AT55=0,$K55)</f>
        <v>14</v>
      </c>
      <c r="CM55" s="133">
        <f>IF($AV55=1,$K55/2)+IF($AV55=0,$K55)</f>
        <v>14</v>
      </c>
      <c r="CN55" s="133">
        <f>IF($AX55=1,$K55/2)+IF($AX55=0,$K55)</f>
        <v>14</v>
      </c>
      <c r="CO55" s="133">
        <f>IF($AZ55=1,$K55/2)+IF($AZ55=0,$K55)</f>
        <v>7</v>
      </c>
      <c r="CP55" s="133">
        <f>IF($BB55=1,$K55/2)+IF($BB55=0,$K55)</f>
        <v>14</v>
      </c>
      <c r="CQ55" s="133">
        <f>IF($BD55=1,$K55/2)+IF($BD55=0,$K55)</f>
        <v>14</v>
      </c>
      <c r="CR55" s="133">
        <f>IF($BF55=1,$K55/2)+IF($BF55=0,$K55)</f>
        <v>14</v>
      </c>
      <c r="CS55" s="133">
        <f>IF($BH55=1,$K55/2)+IF($BH55=0,$K55)</f>
        <v>7</v>
      </c>
      <c r="CT55" s="133"/>
      <c r="CU55" s="133">
        <f>IF($BL55=1,$K55/2)+IF($BL55=0,$K55)</f>
        <v>0</v>
      </c>
      <c r="CV55" s="133">
        <f>IF($BN55=1,$K55/2)+IF($BN55=0,$K55)</f>
        <v>0</v>
      </c>
      <c r="CW55" s="133">
        <f>IF($BP55=1,$K55/2)+IF($BP55=0,$K55)</f>
        <v>14</v>
      </c>
      <c r="CX55" s="133"/>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row>
    <row r="56" spans="1:184" ht="12.75" customHeight="1" x14ac:dyDescent="0.25">
      <c r="A56" s="175"/>
      <c r="B56" s="170"/>
      <c r="C56" s="154"/>
      <c r="D56" s="173"/>
      <c r="E56" s="167"/>
      <c r="F56" s="167"/>
      <c r="G56" s="167"/>
      <c r="H56" s="162"/>
      <c r="I56" s="164"/>
      <c r="J56" s="165"/>
      <c r="K56" s="166"/>
      <c r="L56" s="167"/>
      <c r="M56" s="163"/>
      <c r="N56" s="50">
        <v>2</v>
      </c>
      <c r="O56" s="51">
        <v>4</v>
      </c>
      <c r="P56" s="50">
        <v>2</v>
      </c>
      <c r="Q56" s="51">
        <v>4</v>
      </c>
      <c r="R56" s="50">
        <v>3</v>
      </c>
      <c r="S56" s="51">
        <v>3</v>
      </c>
      <c r="T56" s="50">
        <v>3</v>
      </c>
      <c r="U56" s="51">
        <v>3</v>
      </c>
      <c r="V56" s="50">
        <v>3</v>
      </c>
      <c r="W56" s="51">
        <v>3</v>
      </c>
      <c r="X56" s="52">
        <v>0</v>
      </c>
      <c r="Y56" s="53">
        <v>4</v>
      </c>
      <c r="Z56" s="52">
        <v>2</v>
      </c>
      <c r="AA56" s="53">
        <v>4</v>
      </c>
      <c r="AB56" s="52">
        <v>4</v>
      </c>
      <c r="AC56" s="53">
        <v>2</v>
      </c>
      <c r="AD56" s="52">
        <v>2</v>
      </c>
      <c r="AE56" s="53">
        <v>4</v>
      </c>
      <c r="AF56" s="52">
        <v>2</v>
      </c>
      <c r="AG56" s="53">
        <v>4</v>
      </c>
      <c r="AH56" s="52">
        <v>2</v>
      </c>
      <c r="AI56" s="53">
        <v>4</v>
      </c>
      <c r="AJ56" s="52">
        <v>1</v>
      </c>
      <c r="AK56" s="53">
        <v>4</v>
      </c>
      <c r="AL56" s="52">
        <v>2</v>
      </c>
      <c r="AM56" s="53">
        <v>4</v>
      </c>
      <c r="AN56" s="52">
        <v>1</v>
      </c>
      <c r="AO56" s="53">
        <v>4</v>
      </c>
      <c r="AP56" s="23">
        <v>0</v>
      </c>
      <c r="AQ56" s="24">
        <v>4</v>
      </c>
      <c r="AR56" s="52">
        <v>1</v>
      </c>
      <c r="AS56" s="53">
        <v>4</v>
      </c>
      <c r="AT56" s="52">
        <v>1</v>
      </c>
      <c r="AU56" s="53">
        <v>4</v>
      </c>
      <c r="AV56" s="52">
        <v>2</v>
      </c>
      <c r="AW56" s="53">
        <v>4</v>
      </c>
      <c r="AX56" s="52">
        <v>1</v>
      </c>
      <c r="AY56" s="53">
        <v>4</v>
      </c>
      <c r="AZ56" s="52">
        <v>3</v>
      </c>
      <c r="BA56" s="53">
        <v>3</v>
      </c>
      <c r="BB56" s="52">
        <v>1</v>
      </c>
      <c r="BC56" s="53">
        <v>4</v>
      </c>
      <c r="BD56" s="52">
        <v>1</v>
      </c>
      <c r="BE56" s="53">
        <v>4</v>
      </c>
      <c r="BF56" s="52">
        <v>0</v>
      </c>
      <c r="BG56" s="53">
        <v>4</v>
      </c>
      <c r="BH56" s="52">
        <v>3</v>
      </c>
      <c r="BI56" s="53">
        <v>3</v>
      </c>
      <c r="BJ56" s="60"/>
      <c r="BK56" s="61"/>
      <c r="BL56" s="52">
        <v>4</v>
      </c>
      <c r="BM56" s="53">
        <v>2</v>
      </c>
      <c r="BN56" s="52">
        <v>4</v>
      </c>
      <c r="BO56" s="53">
        <v>2</v>
      </c>
      <c r="BP56" s="52">
        <v>0</v>
      </c>
      <c r="BQ56" s="53">
        <v>4</v>
      </c>
      <c r="BR56" s="27">
        <f>SUM($BP56,$BN56,$BL56,$BJ56,$BH56,$BF56,$BD56,$BB56,$AZ56,$AX56,$AV56,$AT56,$AR56,$AP56,$AN56,$AL56,$AJ56,$AH56,$AF56,$AD56,$AB56,$Z56,$X56,$V56,$T56,$R56,$P56,$N56,)</f>
        <v>50</v>
      </c>
      <c r="BS56" s="28">
        <f>SUM($BQ56,$BO56,$BM56,$BK56,$BI56,$BG56,$BE56,$BC56,$BA56,$AY56,$AW56,$AU56,$AS56,$AQ56,$AO56,$AM56,$AK56,$AI56,$AG56,$AE56,$AC56,$AA56,$Y56,$W56,$U56,$S56,$Q56,$O56,)</f>
        <v>97</v>
      </c>
      <c r="BT56" s="160"/>
      <c r="BV56" s="161"/>
      <c r="BW56" s="133"/>
      <c r="BX56" s="133"/>
      <c r="BY56" s="133"/>
      <c r="BZ56" s="133"/>
      <c r="CA56" s="133"/>
      <c r="CB56" s="133"/>
      <c r="CC56" s="133"/>
      <c r="CD56" s="136"/>
      <c r="CE56" s="136"/>
      <c r="CF56" s="133"/>
      <c r="CG56" s="133"/>
      <c r="CH56" s="133"/>
      <c r="CI56" s="133"/>
      <c r="CJ56" s="133"/>
      <c r="CK56" s="133"/>
      <c r="CL56" s="133"/>
      <c r="CM56" s="133"/>
      <c r="CN56" s="133"/>
      <c r="CO56" s="133"/>
      <c r="CP56" s="133"/>
      <c r="CQ56" s="133"/>
      <c r="CR56" s="133"/>
      <c r="CS56" s="133"/>
      <c r="CT56" s="133"/>
      <c r="CU56" s="133"/>
      <c r="CV56" s="133"/>
      <c r="CW56" s="133"/>
      <c r="CX56" s="133"/>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row>
    <row r="57" spans="1:184" ht="12.75" customHeight="1" x14ac:dyDescent="0.25">
      <c r="A57" s="168">
        <v>26</v>
      </c>
      <c r="B57" s="170" t="s">
        <v>59</v>
      </c>
      <c r="C57" s="171" t="s">
        <v>27</v>
      </c>
      <c r="D57" s="172"/>
      <c r="E57" s="167">
        <f t="shared" ref="E57" si="749">F57+G57</f>
        <v>1281.3800000000001</v>
      </c>
      <c r="F57" s="167">
        <f t="shared" ref="F57" si="750">IF(I57&gt;150,IF(H57&gt;=65,0,SUM(K57-(COUNT(N57:BQ57))*3*(15+50)%)*10),IF(I57&lt;-150,IF((K57-(COUNT(N57:BQ57))*3*((G57-L57)/10+50)%)*10&lt;1,0,SUM(K57-(COUNT(N57:BQ57))*3*((G57-L57)/10+50)%)*10),SUM(K57-(COUNT(N57:BQ57))*3*((G57-L57)/10+50)%)*10))</f>
        <v>-65.619999999999976</v>
      </c>
      <c r="G57" s="167">
        <v>1347</v>
      </c>
      <c r="H57" s="162">
        <f t="shared" ref="H57" si="751">IF(COUNT(N57:BQ57)=0,0,K57/((COUNT(N57:BQ57))*3)%)</f>
        <v>43.209876543209873</v>
      </c>
      <c r="I57" s="163">
        <f t="shared" ref="I57" si="752">G57-L57</f>
        <v>13.111111111111086</v>
      </c>
      <c r="J57" s="174">
        <v>18</v>
      </c>
      <c r="K57" s="166">
        <f>SUM(N57:BQ57)</f>
        <v>35</v>
      </c>
      <c r="L57" s="167">
        <f t="shared" ref="L57" si="753">(SUM($G$7:$G$62)-G57)/(COUNT($G$7:$G$62)-1)</f>
        <v>1333.8888888888889</v>
      </c>
      <c r="M57" s="163">
        <f>CU63</f>
        <v>507.5</v>
      </c>
      <c r="N57" s="137">
        <f t="shared" ref="N57" si="754">IF(N58+O58=0,"",IF(N58=4,3,IF(N58=3,1,0)))</f>
        <v>3</v>
      </c>
      <c r="O57" s="138"/>
      <c r="P57" s="137">
        <f t="shared" ref="P57" si="755">IF(P58+Q58=0,"",IF(P58=4,3,IF(P58=3,1,0)))</f>
        <v>1</v>
      </c>
      <c r="Q57" s="138"/>
      <c r="R57" s="137">
        <f t="shared" ref="R57" si="756">IF(R58+S58=0,"",IF(R58=4,3,IF(R58=3,1,0)))</f>
        <v>1</v>
      </c>
      <c r="S57" s="138"/>
      <c r="T57" s="137">
        <f t="shared" ref="T57" si="757">IF(T58+U58=0,"",IF(T58=4,3,IF(T58=3,1,0)))</f>
        <v>3</v>
      </c>
      <c r="U57" s="138"/>
      <c r="V57" s="137">
        <f t="shared" ref="V57" si="758">IF(V58+W58=0,"",IF(V58=4,3,IF(V58=3,1,0)))</f>
        <v>0</v>
      </c>
      <c r="W57" s="138"/>
      <c r="X57" s="137">
        <f t="shared" ref="X57" si="759">IF(X58+Y58=0,"",IF(X58=4,3,IF(X58=3,1,0)))</f>
        <v>0</v>
      </c>
      <c r="Y57" s="138"/>
      <c r="Z57" s="137">
        <f t="shared" ref="Z57" si="760">IF(Z58+AA58=0,"",IF(Z58=4,3,IF(Z58=3,1,0)))</f>
        <v>3</v>
      </c>
      <c r="AA57" s="138"/>
      <c r="AB57" s="137">
        <f t="shared" ref="AB57" si="761">IF(AB58+AC58=0,"",IF(AB58=4,3,IF(AB58=3,1,0)))</f>
        <v>1</v>
      </c>
      <c r="AC57" s="138"/>
      <c r="AD57" s="137">
        <f t="shared" ref="AD57" si="762">IF(AD58+AE58=0,"",IF(AD58=4,3,IF(AD58=3,1,0)))</f>
        <v>1</v>
      </c>
      <c r="AE57" s="138"/>
      <c r="AF57" s="137">
        <f t="shared" ref="AF57" si="763">IF(AF58+AG58=0,"",IF(AF58=4,3,IF(AF58=3,1,0)))</f>
        <v>1</v>
      </c>
      <c r="AG57" s="138"/>
      <c r="AH57" s="137">
        <f t="shared" ref="AH57" si="764">IF(AH58+AI58=0,"",IF(AH58=4,3,IF(AH58=3,1,0)))</f>
        <v>0</v>
      </c>
      <c r="AI57" s="138"/>
      <c r="AJ57" s="137">
        <f t="shared" ref="AJ57" si="765">IF(AJ58+AK58=0,"",IF(AJ58=4,3,IF(AJ58=3,1,0)))</f>
        <v>1</v>
      </c>
      <c r="AK57" s="138"/>
      <c r="AL57" s="137">
        <f>IF(AL58+AM58=0,"",IF(AL58=4,3,IF(AL58=3,1,0)))</f>
        <v>0</v>
      </c>
      <c r="AM57" s="138"/>
      <c r="AN57" s="137">
        <f>IF(AN58+AO58=0,"",IF(AN58=4,3,IF(AN58=3,1,0)))</f>
        <v>3</v>
      </c>
      <c r="AO57" s="138"/>
      <c r="AP57" s="137">
        <f t="shared" ref="AP57" si="766">IF(AP58+AQ58=0,"",IF(AP58=4,3,IF(AP58=3,1,0)))</f>
        <v>0</v>
      </c>
      <c r="AQ57" s="138"/>
      <c r="AR57" s="137">
        <f t="shared" ref="AR57" si="767">IF(AR58+AS58=0,"",IF(AR58=4,3,IF(AR58=3,1,0)))</f>
        <v>1</v>
      </c>
      <c r="AS57" s="138"/>
      <c r="AT57" s="137">
        <f t="shared" ref="AT57" si="768">IF(AT58+AU58=0,"",IF(AT58=4,3,IF(AT58=3,1,0)))</f>
        <v>3</v>
      </c>
      <c r="AU57" s="138"/>
      <c r="AV57" s="137">
        <f t="shared" ref="AV57" si="769">IF(AV58+AW58=0,"",IF(AV58=4,3,IF(AV58=3,1,0)))</f>
        <v>3</v>
      </c>
      <c r="AW57" s="138"/>
      <c r="AX57" s="137">
        <f t="shared" ref="AX57" si="770">IF(AX58+AY58=0,"",IF(AX58=4,3,IF(AX58=3,1,0)))</f>
        <v>1</v>
      </c>
      <c r="AY57" s="138"/>
      <c r="AZ57" s="137">
        <f t="shared" ref="AZ57" si="771">IF(AZ58+BA58=0,"",IF(AZ58=4,3,IF(AZ58=3,1,0)))</f>
        <v>3</v>
      </c>
      <c r="BA57" s="138"/>
      <c r="BB57" s="137">
        <f t="shared" ref="BB57" si="772">IF(BB58+BC58=0,"",IF(BB58=4,3,IF(BB58=3,1,0)))</f>
        <v>0</v>
      </c>
      <c r="BC57" s="138"/>
      <c r="BD57" s="137">
        <f t="shared" ref="BD57" si="773">IF(BD58+BE58=0,"",IF(BD58=4,3,IF(BD58=3,1,0)))</f>
        <v>3</v>
      </c>
      <c r="BE57" s="138"/>
      <c r="BF57" s="137">
        <f t="shared" ref="BF57" si="774">IF(BF58+BG58=0,"",IF(BF58=4,3,IF(BF58=3,1,0)))</f>
        <v>1</v>
      </c>
      <c r="BG57" s="138"/>
      <c r="BH57" s="137">
        <f t="shared" ref="BH57" si="775">IF(BH58+BI58=0,"",IF(BH58=4,3,IF(BH58=3,1,0)))</f>
        <v>1</v>
      </c>
      <c r="BI57" s="138"/>
      <c r="BJ57" s="137">
        <f t="shared" ref="BJ57" si="776">IF(BJ58+BK58=0,"",IF(BJ58=4,3,IF(BJ58=3,1,0)))</f>
        <v>0</v>
      </c>
      <c r="BK57" s="138"/>
      <c r="BL57" s="58"/>
      <c r="BM57" s="59"/>
      <c r="BN57" s="137">
        <f t="shared" ref="BN57" si="777">IF(BN58+BO58=0,"",IF(BN58=4,3,IF(BN58=3,1,0)))</f>
        <v>1</v>
      </c>
      <c r="BO57" s="138"/>
      <c r="BP57" s="137">
        <f t="shared" ref="BP57" si="778">IF(BP58+BQ58=0,"",IF(BP58=4,3,IF(BP58=3,1,0)))</f>
        <v>0</v>
      </c>
      <c r="BQ57" s="138"/>
      <c r="BR57" s="157">
        <f>SUM(BR58/BS58)</f>
        <v>1.0273972602739727</v>
      </c>
      <c r="BS57" s="158"/>
      <c r="BT57" s="159"/>
      <c r="BV57" s="161">
        <f>IF($N55=1,$K55/2)+IF($N55=0,$K55)</f>
        <v>14</v>
      </c>
      <c r="BW57" s="133">
        <f>IF($P57=1,$K57/2)+IF($P57=0,$K57)</f>
        <v>17.5</v>
      </c>
      <c r="BX57" s="133">
        <f>IF($R57=1,$K57/2)+IF($R57=0,$K57)</f>
        <v>17.5</v>
      </c>
      <c r="BY57" s="133">
        <f>IF($T57=1,$K57/2)+IF($T57=0,$K57)</f>
        <v>0</v>
      </c>
      <c r="BZ57" s="133">
        <f>IF($V57=1,$K57/2)+IF($V57=0,$K57)</f>
        <v>35</v>
      </c>
      <c r="CA57" s="133">
        <f>IF($X57=1,$K57/2)+IF($X57=0,$K57)</f>
        <v>35</v>
      </c>
      <c r="CB57" s="133">
        <f>IF($Z57=1,$K57/2)+IF($Z57=0,$K57)</f>
        <v>0</v>
      </c>
      <c r="CC57" s="133">
        <f>IF($AB57=1,$K57/2)+IF($AB57=0,$K57)</f>
        <v>17.5</v>
      </c>
      <c r="CD57" s="136">
        <f>IF($AD57=1,$K57/2)+IF($AD57=0,$K57)</f>
        <v>17.5</v>
      </c>
      <c r="CE57" s="136">
        <f>IF($AF57=1,$K57/2)+IF($AF57=0,$K57)</f>
        <v>17.5</v>
      </c>
      <c r="CF57" s="133">
        <f>IF($AH57=1,$K57/2)+IF($AH57=0,$K57)</f>
        <v>35</v>
      </c>
      <c r="CG57" s="133">
        <f>IF($AJ57=1,$K57/2)+IF($AJ57=0,$K57)</f>
        <v>17.5</v>
      </c>
      <c r="CH57" s="133">
        <f>IF($AL57=1,$K57/2)+IF($AL57=0,$K57)</f>
        <v>35</v>
      </c>
      <c r="CI57" s="136">
        <f>IF($AN57=1,$K57/2)+IF($AN57=0,$K57)</f>
        <v>0</v>
      </c>
      <c r="CJ57" s="133">
        <f>IF($AP57=1,$K57/2)+IF($AP57=0,$K57)</f>
        <v>35</v>
      </c>
      <c r="CK57" s="133">
        <f>IF($AR57=1,$K57/2)+IF($AR57=0,$K57)</f>
        <v>17.5</v>
      </c>
      <c r="CL57" s="133">
        <f>IF($AT57=1,$K57/2)+IF($AT57=0,$K57)</f>
        <v>0</v>
      </c>
      <c r="CM57" s="133">
        <f>IF($AV57=1,$K57/2)+IF($AV57=0,$K57)</f>
        <v>0</v>
      </c>
      <c r="CN57" s="133">
        <f>IF($AX57=1,$K57/2)+IF($AX57=0,$K57)</f>
        <v>17.5</v>
      </c>
      <c r="CO57" s="133">
        <f>IF($AZ57=1,$K57/2)+IF($AZ57=0,$K57)</f>
        <v>0</v>
      </c>
      <c r="CP57" s="133">
        <f>IF($BB57=1,$K57/2)+IF($BB57=0,$K57)</f>
        <v>35</v>
      </c>
      <c r="CQ57" s="133">
        <f>IF($BD57=1,$K57/2)+IF($BD57=0,$K57)</f>
        <v>0</v>
      </c>
      <c r="CR57" s="133">
        <f>IF($BF57=1,$K57/2)+IF($BF57=0,$K57)</f>
        <v>17.5</v>
      </c>
      <c r="CS57" s="133">
        <f>IF($BH57=1,$K57/2)+IF($BH57=0,$K57)</f>
        <v>17.5</v>
      </c>
      <c r="CT57" s="133">
        <f>IF($BJ57=1,$K57/2)+IF($BJ57=0,$K57)</f>
        <v>35</v>
      </c>
      <c r="CU57" s="133"/>
      <c r="CV57" s="133">
        <f>IF($BN57=1,$K57/2)+IF($BN57=0,$K57)</f>
        <v>17.5</v>
      </c>
      <c r="CW57" s="133">
        <f>IF($BP57=1,$K57/2)+IF($BP57=0,$K57)</f>
        <v>35</v>
      </c>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row>
    <row r="58" spans="1:184" ht="12.75" customHeight="1" x14ac:dyDescent="0.25">
      <c r="A58" s="169"/>
      <c r="B58" s="170"/>
      <c r="C58" s="171"/>
      <c r="D58" s="173"/>
      <c r="E58" s="167"/>
      <c r="F58" s="167"/>
      <c r="G58" s="167"/>
      <c r="H58" s="162"/>
      <c r="I58" s="164"/>
      <c r="J58" s="174"/>
      <c r="K58" s="166"/>
      <c r="L58" s="167"/>
      <c r="M58" s="163"/>
      <c r="N58" s="56">
        <v>4</v>
      </c>
      <c r="O58" s="26">
        <v>0</v>
      </c>
      <c r="P58" s="25">
        <v>3</v>
      </c>
      <c r="Q58" s="26">
        <v>3</v>
      </c>
      <c r="R58" s="25">
        <v>3</v>
      </c>
      <c r="S58" s="26">
        <v>3</v>
      </c>
      <c r="T58" s="25">
        <v>4</v>
      </c>
      <c r="U58" s="26">
        <v>1</v>
      </c>
      <c r="V58" s="25">
        <v>1</v>
      </c>
      <c r="W58" s="26">
        <v>4</v>
      </c>
      <c r="X58" s="25">
        <v>2</v>
      </c>
      <c r="Y58" s="26">
        <v>4</v>
      </c>
      <c r="Z58" s="23">
        <v>4</v>
      </c>
      <c r="AA58" s="24">
        <v>2</v>
      </c>
      <c r="AB58" s="23">
        <v>3</v>
      </c>
      <c r="AC58" s="24">
        <v>3</v>
      </c>
      <c r="AD58" s="23">
        <v>3</v>
      </c>
      <c r="AE58" s="24">
        <v>3</v>
      </c>
      <c r="AF58" s="23">
        <v>3</v>
      </c>
      <c r="AG58" s="24">
        <v>3</v>
      </c>
      <c r="AH58" s="23">
        <v>1</v>
      </c>
      <c r="AI58" s="24">
        <v>4</v>
      </c>
      <c r="AJ58" s="23">
        <v>3</v>
      </c>
      <c r="AK58" s="24">
        <v>3</v>
      </c>
      <c r="AL58" s="23">
        <v>2</v>
      </c>
      <c r="AM58" s="24">
        <v>4</v>
      </c>
      <c r="AN58" s="23">
        <v>4</v>
      </c>
      <c r="AO58" s="24">
        <v>1</v>
      </c>
      <c r="AP58" s="23">
        <v>0</v>
      </c>
      <c r="AQ58" s="24">
        <v>4</v>
      </c>
      <c r="AR58" s="25">
        <v>3</v>
      </c>
      <c r="AS58" s="26">
        <v>3</v>
      </c>
      <c r="AT58" s="23">
        <v>4</v>
      </c>
      <c r="AU58" s="24">
        <v>2</v>
      </c>
      <c r="AV58" s="23">
        <v>4</v>
      </c>
      <c r="AW58" s="24">
        <v>0</v>
      </c>
      <c r="AX58" s="23">
        <v>3</v>
      </c>
      <c r="AY58" s="24">
        <v>3</v>
      </c>
      <c r="AZ58" s="23">
        <v>4</v>
      </c>
      <c r="BA58" s="24">
        <v>2</v>
      </c>
      <c r="BB58" s="23">
        <v>1</v>
      </c>
      <c r="BC58" s="24">
        <v>4</v>
      </c>
      <c r="BD58" s="23">
        <v>4</v>
      </c>
      <c r="BE58" s="24">
        <v>0</v>
      </c>
      <c r="BF58" s="23">
        <v>3</v>
      </c>
      <c r="BG58" s="24">
        <v>3</v>
      </c>
      <c r="BH58" s="23">
        <v>3</v>
      </c>
      <c r="BI58" s="24">
        <v>3</v>
      </c>
      <c r="BJ58" s="23">
        <v>2</v>
      </c>
      <c r="BK58" s="24">
        <v>4</v>
      </c>
      <c r="BL58" s="60"/>
      <c r="BM58" s="61"/>
      <c r="BN58" s="23">
        <v>3</v>
      </c>
      <c r="BO58" s="24">
        <v>3</v>
      </c>
      <c r="BP58" s="23">
        <v>1</v>
      </c>
      <c r="BQ58" s="24">
        <v>4</v>
      </c>
      <c r="BR58" s="27">
        <f>SUM($BP58,$BN58,$BL58,$BJ58,$BH58,$BF58,$BD58,$BB58,$AZ58,$AX58,$AV58,$AT58,$AR58,$AP58,$AN58,$AL58,$AJ58,$AH58,$AF58,$AD58,$AB58,$Z58,$X58,$V58,$T58,$R58,$P58,$N58,)</f>
        <v>75</v>
      </c>
      <c r="BS58" s="28">
        <f>SUM($BQ58,$BO58,$BM58,$BK58,$BI58,$BG58,$BE58,$BC58,$BA58,$AY58,$AW58,$AU58,$AS58,$AQ58,$AO58,$AM58,$AK58,$AI58,$AG58,$AE58,$AC58,$AA58,$Y58,$W58,$U58,$S58,$Q58,$O58,)</f>
        <v>73</v>
      </c>
      <c r="BT58" s="160"/>
      <c r="BV58" s="161"/>
      <c r="BW58" s="133"/>
      <c r="BX58" s="133"/>
      <c r="BY58" s="133"/>
      <c r="BZ58" s="133"/>
      <c r="CA58" s="133"/>
      <c r="CB58" s="133"/>
      <c r="CC58" s="133"/>
      <c r="CD58" s="136"/>
      <c r="CE58" s="136"/>
      <c r="CF58" s="133"/>
      <c r="CG58" s="133"/>
      <c r="CH58" s="133"/>
      <c r="CI58" s="136"/>
      <c r="CJ58" s="133"/>
      <c r="CK58" s="133"/>
      <c r="CL58" s="133"/>
      <c r="CM58" s="133"/>
      <c r="CN58" s="133"/>
      <c r="CO58" s="133"/>
      <c r="CP58" s="133"/>
      <c r="CQ58" s="133"/>
      <c r="CR58" s="133"/>
      <c r="CS58" s="133"/>
      <c r="CT58" s="133"/>
      <c r="CU58" s="133"/>
      <c r="CV58" s="133"/>
      <c r="CW58" s="133"/>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row>
    <row r="59" spans="1:184" ht="12.75" customHeight="1" x14ac:dyDescent="0.25">
      <c r="A59" s="168">
        <v>27</v>
      </c>
      <c r="B59" s="170" t="s">
        <v>60</v>
      </c>
      <c r="C59" s="171" t="s">
        <v>27</v>
      </c>
      <c r="D59" s="172"/>
      <c r="E59" s="167">
        <f t="shared" ref="E59" si="779">F59+G59</f>
        <v>1203.22</v>
      </c>
      <c r="F59" s="167">
        <f t="shared" ref="F59" si="780">IF(I59&gt;150,IF(H59&gt;=65,0,SUM(K59-(COUNT(N59:BQ59))*3*(15+50)%)*10),IF(I59&lt;-150,IF((K59-(COUNT(N59:BQ59))*3*((G59-L59)/10+50)%)*10&lt;1,0,SUM(K59-(COUNT(N59:BQ59))*3*((G59-L59)/10+50)%)*10),SUM(K59-(COUNT(N59:BQ59))*3*((G59-L59)/10+50)%)*10))</f>
        <v>-92.779999999999987</v>
      </c>
      <c r="G59" s="167">
        <v>1296</v>
      </c>
      <c r="H59" s="162">
        <f t="shared" ref="H59" si="781">IF(COUNT(N59:BQ59)=0,0,K59/((COUNT(N59:BQ59))*3)%)</f>
        <v>34.567901234567898</v>
      </c>
      <c r="I59" s="163">
        <f t="shared" ref="I59" si="782">G59-L59</f>
        <v>-39.777777777777828</v>
      </c>
      <c r="J59" s="165">
        <v>24</v>
      </c>
      <c r="K59" s="166">
        <f>SUM(N59:BQ59)</f>
        <v>28</v>
      </c>
      <c r="L59" s="167">
        <f t="shared" ref="L59" si="783">(SUM($G$7:$G$62)-G59)/(COUNT($G$7:$G$62)-1)</f>
        <v>1335.7777777777778</v>
      </c>
      <c r="M59" s="163">
        <f>CV63</f>
        <v>346</v>
      </c>
      <c r="N59" s="137">
        <f t="shared" ref="N59" si="784">IF(N60+O60=0,"",IF(N60=4,3,IF(N60=3,1,0)))</f>
        <v>3</v>
      </c>
      <c r="O59" s="138"/>
      <c r="P59" s="137">
        <f t="shared" ref="P59" si="785">IF(P60+Q60=0,"",IF(P60=4,3,IF(P60=3,1,0)))</f>
        <v>0</v>
      </c>
      <c r="Q59" s="138"/>
      <c r="R59" s="137">
        <f t="shared" ref="R59" si="786">IF(R60+S60=0,"",IF(R60=4,3,IF(R60=3,1,0)))</f>
        <v>1</v>
      </c>
      <c r="S59" s="138"/>
      <c r="T59" s="137">
        <f t="shared" ref="T59" si="787">IF(T60+U60=0,"",IF(T60=4,3,IF(T60=3,1,0)))</f>
        <v>1</v>
      </c>
      <c r="U59" s="138"/>
      <c r="V59" s="137">
        <f t="shared" ref="V59" si="788">IF(V60+W60=0,"",IF(V60=4,3,IF(V60=3,1,0)))</f>
        <v>3</v>
      </c>
      <c r="W59" s="138"/>
      <c r="X59" s="137">
        <f t="shared" ref="X59" si="789">IF(X60+Y60=0,"",IF(X60=4,3,IF(X60=3,1,0)))</f>
        <v>0</v>
      </c>
      <c r="Y59" s="138"/>
      <c r="Z59" s="137">
        <f t="shared" ref="Z59" si="790">IF(Z60+AA60=0,"",IF(Z60=4,3,IF(Z60=3,1,0)))</f>
        <v>0</v>
      </c>
      <c r="AA59" s="138"/>
      <c r="AB59" s="137">
        <f t="shared" ref="AB59" si="791">IF(AB60+AC60=0,"",IF(AB60=4,3,IF(AB60=3,1,0)))</f>
        <v>3</v>
      </c>
      <c r="AC59" s="138"/>
      <c r="AD59" s="137">
        <f t="shared" ref="AD59" si="792">IF(AD60+AE60=0,"",IF(AD60=4,3,IF(AD60=3,1,0)))</f>
        <v>3</v>
      </c>
      <c r="AE59" s="138"/>
      <c r="AF59" s="137">
        <f t="shared" ref="AF59" si="793">IF(AF60+AG60=0,"",IF(AF60=4,3,IF(AF60=3,1,0)))</f>
        <v>0</v>
      </c>
      <c r="AG59" s="138"/>
      <c r="AH59" s="137">
        <f t="shared" ref="AH59" si="794">IF(AH60+AI60=0,"",IF(AH60=4,3,IF(AH60=3,1,0)))</f>
        <v>0</v>
      </c>
      <c r="AI59" s="138"/>
      <c r="AJ59" s="137">
        <f t="shared" ref="AJ59" si="795">IF(AJ60+AK60=0,"",IF(AJ60=4,3,IF(AJ60=3,1,0)))</f>
        <v>0</v>
      </c>
      <c r="AK59" s="138"/>
      <c r="AL59" s="137">
        <f>IF(AL60+AM60=0,"",IF(AL60=4,3,IF(AL60=3,1,0)))</f>
        <v>1</v>
      </c>
      <c r="AM59" s="138"/>
      <c r="AN59" s="137">
        <f>IF(AN60+AO60=0,"",IF(AN60=4,3,IF(AN60=3,1,0)))</f>
        <v>0</v>
      </c>
      <c r="AO59" s="138"/>
      <c r="AP59" s="137">
        <f t="shared" ref="AP59" si="796">IF(AP60+AQ60=0,"",IF(AP60=4,3,IF(AP60=3,1,0)))</f>
        <v>1</v>
      </c>
      <c r="AQ59" s="138"/>
      <c r="AR59" s="137">
        <f t="shared" ref="AR59" si="797">IF(AR60+AS60=0,"",IF(AR60=4,3,IF(AR60=3,1,0)))</f>
        <v>0</v>
      </c>
      <c r="AS59" s="138"/>
      <c r="AT59" s="137">
        <f t="shared" ref="AT59" si="798">IF(AT60+AU60=0,"",IF(AT60=4,3,IF(AT60=3,1,0)))</f>
        <v>3</v>
      </c>
      <c r="AU59" s="138"/>
      <c r="AV59" s="137">
        <f t="shared" ref="AV59" si="799">IF(AV60+AW60=0,"",IF(AV60=4,3,IF(AV60=3,1,0)))</f>
        <v>1</v>
      </c>
      <c r="AW59" s="138"/>
      <c r="AX59" s="137">
        <f t="shared" ref="AX59" si="800">IF(AX60+AY60=0,"",IF(AX60=4,3,IF(AX60=3,1,0)))</f>
        <v>0</v>
      </c>
      <c r="AY59" s="138"/>
      <c r="AZ59" s="137">
        <f t="shared" ref="AZ59" si="801">IF(AZ60+BA60=0,"",IF(AZ60=4,3,IF(AZ60=3,1,0)))</f>
        <v>0</v>
      </c>
      <c r="BA59" s="138"/>
      <c r="BB59" s="137">
        <f t="shared" ref="BB59" si="802">IF(BB60+BC60=0,"",IF(BB60=4,3,IF(BB60=3,1,0)))</f>
        <v>0</v>
      </c>
      <c r="BC59" s="138"/>
      <c r="BD59" s="137">
        <f t="shared" ref="BD59" si="803">IF(BD60+BE60=0,"",IF(BD60=4,3,IF(BD60=3,1,0)))</f>
        <v>1</v>
      </c>
      <c r="BE59" s="138"/>
      <c r="BF59" s="137">
        <f t="shared" ref="BF59" si="804">IF(BF60+BG60=0,"",IF(BF60=4,3,IF(BF60=3,1,0)))</f>
        <v>3</v>
      </c>
      <c r="BG59" s="138"/>
      <c r="BH59" s="137">
        <f t="shared" ref="BH59" si="805">IF(BH60+BI60=0,"",IF(BH60=4,3,IF(BH60=3,1,0)))</f>
        <v>3</v>
      </c>
      <c r="BI59" s="138"/>
      <c r="BJ59" s="137">
        <f t="shared" ref="BJ59" si="806">IF(BJ60+BK60=0,"",IF(BJ60=4,3,IF(BJ60=3,1,0)))</f>
        <v>0</v>
      </c>
      <c r="BK59" s="138"/>
      <c r="BL59" s="137">
        <f t="shared" ref="BL59" si="807">IF(BL60+BM60=0,"",IF(BL60=4,3,IF(BL60=3,1,0)))</f>
        <v>1</v>
      </c>
      <c r="BM59" s="138"/>
      <c r="BN59" s="58"/>
      <c r="BO59" s="59"/>
      <c r="BP59" s="137">
        <f>IF(BP60+BQ60=0,"",IF(BP60=4,3,IF(BP60=3,1,0)))</f>
        <v>0</v>
      </c>
      <c r="BQ59" s="138"/>
      <c r="BR59" s="157">
        <f>SUM(BR60/BS60)</f>
        <v>0.79012345679012341</v>
      </c>
      <c r="BS59" s="158"/>
      <c r="BT59" s="159"/>
      <c r="BV59" s="161">
        <f>IF($N57=1,$K57/2)+IF($N57=0,$K57)</f>
        <v>0</v>
      </c>
      <c r="BW59" s="133">
        <f>IF($P59=1,$K59/2)+IF($P59=0,$K59)</f>
        <v>28</v>
      </c>
      <c r="BX59" s="133">
        <f>IF($R59=1,$K59/2)+IF($R59=0,$K59)</f>
        <v>14</v>
      </c>
      <c r="BY59" s="133">
        <f>IF($T59=1,$K59/2)+IF($T59=0,$K59)</f>
        <v>14</v>
      </c>
      <c r="BZ59" s="133">
        <f>IF($V59=1,$K59/2)+IF($V59=0,$K59)</f>
        <v>0</v>
      </c>
      <c r="CA59" s="133">
        <f>IF($X59=1,$K59/2)+IF($X59=0,$K59)</f>
        <v>28</v>
      </c>
      <c r="CB59" s="133">
        <f>IF($Z59=1,$K59/2)+IF($Z59=0,$K59)</f>
        <v>28</v>
      </c>
      <c r="CC59" s="133">
        <f>IF($AB59=1,$K59/2)+IF($AB59=0,$K59)</f>
        <v>0</v>
      </c>
      <c r="CD59" s="136">
        <f>IF($AD59=1,$K59/2)+IF($AD59=0,$K59)</f>
        <v>0</v>
      </c>
      <c r="CE59" s="136">
        <f>IF($AF59=1,$K59/2)+IF($AF59=0,$K59)</f>
        <v>28</v>
      </c>
      <c r="CF59" s="133">
        <f>IF($AH59=1,$K59/2)+IF($AH59=0,$K59)</f>
        <v>28</v>
      </c>
      <c r="CG59" s="133">
        <f>IF($AJ59=1,$K59/2)+IF($AJ59=0,$K59)</f>
        <v>28</v>
      </c>
      <c r="CH59" s="133">
        <f>IF($AL59=1,$K59/2)+IF($AL59=0,$K59)</f>
        <v>14</v>
      </c>
      <c r="CI59" s="136">
        <f>IF($AN59=1,$K59/2)+IF($AN59=0,$K59)</f>
        <v>28</v>
      </c>
      <c r="CJ59" s="133">
        <f>IF($AP59=1,$K59/2)+IF($AP59=0,$K59)</f>
        <v>14</v>
      </c>
      <c r="CK59" s="133">
        <f>IF($AR59=1,$K59/2)+IF($AR59=0,$K59)</f>
        <v>28</v>
      </c>
      <c r="CL59" s="133">
        <f>IF($AT59=1,$K59/2)+IF($AT59=0,$K59)</f>
        <v>0</v>
      </c>
      <c r="CM59" s="133">
        <f>IF($AV59=1,$K59/2)+IF($AV59=0,$K59)</f>
        <v>14</v>
      </c>
      <c r="CN59" s="133">
        <f>IF($AX59=1,$K59/2)+IF($AX59=0,$K59)</f>
        <v>28</v>
      </c>
      <c r="CO59" s="133">
        <f>IF($AZ59=1,$K59/2)+IF($AZ59=0,$K59)</f>
        <v>28</v>
      </c>
      <c r="CP59" s="133">
        <f>IF($BB59=1,$K59/2)+IF($BB59=0,$K59)</f>
        <v>28</v>
      </c>
      <c r="CQ59" s="133">
        <f>IF($BD59=1,$K59/2)+IF($BD59=0,$K59)</f>
        <v>14</v>
      </c>
      <c r="CR59" s="133">
        <f>IF($BF59=1,$K59/2)+IF($BF59=0,$K59)</f>
        <v>0</v>
      </c>
      <c r="CS59" s="133">
        <f>IF($BH59=1,$K59/2)+IF($BH59=0,$K59)</f>
        <v>0</v>
      </c>
      <c r="CT59" s="133">
        <f>IF($BJ59=1,$K59/2)+IF($BJ59=0,$K59)</f>
        <v>28</v>
      </c>
      <c r="CU59" s="133">
        <f>IF($BL59=1,$K59/2)+IF($BL59=0,$K59)</f>
        <v>14</v>
      </c>
      <c r="CV59" s="133"/>
      <c r="CW59" s="133">
        <f>IF($BP59=1,$K59/2)+IF($BP59=0,$K59)</f>
        <v>28</v>
      </c>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row>
    <row r="60" spans="1:184" ht="12.75" customHeight="1" x14ac:dyDescent="0.25">
      <c r="A60" s="169"/>
      <c r="B60" s="170"/>
      <c r="C60" s="171"/>
      <c r="D60" s="173"/>
      <c r="E60" s="167"/>
      <c r="F60" s="167"/>
      <c r="G60" s="167"/>
      <c r="H60" s="162"/>
      <c r="I60" s="164"/>
      <c r="J60" s="165"/>
      <c r="K60" s="166"/>
      <c r="L60" s="167"/>
      <c r="M60" s="163"/>
      <c r="N60" s="25">
        <v>4</v>
      </c>
      <c r="O60" s="26">
        <v>2</v>
      </c>
      <c r="P60" s="25">
        <v>1</v>
      </c>
      <c r="Q60" s="26">
        <v>4</v>
      </c>
      <c r="R60" s="25">
        <v>3</v>
      </c>
      <c r="S60" s="26">
        <v>3</v>
      </c>
      <c r="T60" s="25">
        <v>3</v>
      </c>
      <c r="U60" s="26">
        <v>3</v>
      </c>
      <c r="V60" s="25">
        <v>4</v>
      </c>
      <c r="W60" s="26">
        <v>2</v>
      </c>
      <c r="X60" s="25">
        <v>0</v>
      </c>
      <c r="Y60" s="26">
        <v>4</v>
      </c>
      <c r="Z60" s="25">
        <v>2</v>
      </c>
      <c r="AA60" s="26">
        <v>4</v>
      </c>
      <c r="AB60" s="23">
        <v>4</v>
      </c>
      <c r="AC60" s="24">
        <v>0</v>
      </c>
      <c r="AD60" s="23">
        <v>4</v>
      </c>
      <c r="AE60" s="24">
        <v>1</v>
      </c>
      <c r="AF60" s="23">
        <v>0</v>
      </c>
      <c r="AG60" s="24">
        <v>4</v>
      </c>
      <c r="AH60" s="23">
        <v>2</v>
      </c>
      <c r="AI60" s="24">
        <v>4</v>
      </c>
      <c r="AJ60" s="23">
        <v>2</v>
      </c>
      <c r="AK60" s="24">
        <v>4</v>
      </c>
      <c r="AL60" s="23">
        <v>3</v>
      </c>
      <c r="AM60" s="24">
        <v>3</v>
      </c>
      <c r="AN60" s="23">
        <v>0</v>
      </c>
      <c r="AO60" s="24">
        <v>4</v>
      </c>
      <c r="AP60" s="23">
        <v>3</v>
      </c>
      <c r="AQ60" s="24">
        <v>3</v>
      </c>
      <c r="AR60" s="23">
        <v>0</v>
      </c>
      <c r="AS60" s="24">
        <v>4</v>
      </c>
      <c r="AT60" s="25">
        <v>4</v>
      </c>
      <c r="AU60" s="26">
        <v>0</v>
      </c>
      <c r="AV60" s="23">
        <v>3</v>
      </c>
      <c r="AW60" s="57">
        <v>3</v>
      </c>
      <c r="AX60" s="23">
        <v>2</v>
      </c>
      <c r="AY60" s="24">
        <v>4</v>
      </c>
      <c r="AZ60" s="23">
        <v>2</v>
      </c>
      <c r="BA60" s="24">
        <v>4</v>
      </c>
      <c r="BB60" s="23">
        <v>1</v>
      </c>
      <c r="BC60" s="24">
        <v>4</v>
      </c>
      <c r="BD60" s="23">
        <v>3</v>
      </c>
      <c r="BE60" s="24">
        <v>3</v>
      </c>
      <c r="BF60" s="23">
        <v>4</v>
      </c>
      <c r="BG60" s="24">
        <v>2</v>
      </c>
      <c r="BH60" s="23">
        <v>4</v>
      </c>
      <c r="BI60" s="24">
        <v>1</v>
      </c>
      <c r="BJ60" s="23">
        <v>2</v>
      </c>
      <c r="BK60" s="24">
        <v>4</v>
      </c>
      <c r="BL60" s="23">
        <v>3</v>
      </c>
      <c r="BM60" s="24">
        <v>3</v>
      </c>
      <c r="BN60" s="60"/>
      <c r="BO60" s="61"/>
      <c r="BP60" s="23">
        <v>1</v>
      </c>
      <c r="BQ60" s="57">
        <v>4</v>
      </c>
      <c r="BR60" s="27">
        <f>SUM($BP60,$BN60,$BL60,$BJ60,$BH60,$BF60,$BD60,$BB60,$AZ60,$AX60,$AV60,$AT60,$AR60,$AP60,$AN60,$AL60,$AJ60,$AH60,$AF60,$AD60,$AB60,$Z60,$X60,$V60,$T60,$R60,$P60,$N60,)</f>
        <v>64</v>
      </c>
      <c r="BS60" s="28">
        <f>SUM($BQ60,$BO60,$BM60,$BK60,$BI60,$BG60,$BE60,$BC60,$BA60,$AY60,$AW60,$AU60,$AS60,$AQ60,$AO60,$AM60,$AK60,$AI60,$AG60,$AE60,$AC60,$AA60,$Y60,$W60,$U60,$S60,$Q60,$O60,)</f>
        <v>81</v>
      </c>
      <c r="BT60" s="160"/>
      <c r="BV60" s="161"/>
      <c r="BW60" s="133"/>
      <c r="BX60" s="133"/>
      <c r="BY60" s="133"/>
      <c r="BZ60" s="133"/>
      <c r="CA60" s="133"/>
      <c r="CB60" s="133"/>
      <c r="CC60" s="133"/>
      <c r="CD60" s="136"/>
      <c r="CE60" s="136"/>
      <c r="CF60" s="133"/>
      <c r="CG60" s="133"/>
      <c r="CH60" s="133"/>
      <c r="CI60" s="136"/>
      <c r="CJ60" s="133"/>
      <c r="CK60" s="133"/>
      <c r="CL60" s="133"/>
      <c r="CM60" s="133"/>
      <c r="CN60" s="133"/>
      <c r="CO60" s="133"/>
      <c r="CP60" s="133"/>
      <c r="CQ60" s="133"/>
      <c r="CR60" s="133"/>
      <c r="CS60" s="133"/>
      <c r="CT60" s="133"/>
      <c r="CU60" s="133"/>
      <c r="CV60" s="133"/>
      <c r="CW60" s="133"/>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row>
    <row r="61" spans="1:184" s="31" customFormat="1" ht="12.75" customHeight="1" x14ac:dyDescent="0.25">
      <c r="A61" s="151">
        <v>28</v>
      </c>
      <c r="B61" s="153" t="s">
        <v>61</v>
      </c>
      <c r="C61" s="154" t="s">
        <v>31</v>
      </c>
      <c r="D61" s="155"/>
      <c r="E61" s="150">
        <f t="shared" ref="E61" si="808">F61+G61</f>
        <v>1641</v>
      </c>
      <c r="F61" s="150">
        <f t="shared" ref="F61" si="809">IF(I61&gt;150,IF(H61&gt;=65,0,SUM(K61-(COUNT(N61:BQ61))*3*(15+50)%)*10),IF(I61&lt;-150,IF((K61-(COUNT(N61:BQ61))*3*((G61-L61)/10+50)%)*10&lt;1,0,SUM(K61-(COUNT(N61:BQ61))*3*((G61-L61)/10+50)%)*10),SUM(K61-(COUNT(N61:BQ61))*3*((G61-L61)/10+50)%)*10))</f>
        <v>0</v>
      </c>
      <c r="G61" s="150">
        <v>1641</v>
      </c>
      <c r="H61" s="145">
        <f t="shared" ref="H61" si="810">IF(COUNT(N61:BQ61)=0,0,K61/((COUNT(N61:BQ61))*3)%)</f>
        <v>66.666666666666657</v>
      </c>
      <c r="I61" s="146">
        <f t="shared" ref="I61" si="811">G61-L61</f>
        <v>318</v>
      </c>
      <c r="J61" s="148">
        <v>2</v>
      </c>
      <c r="K61" s="149">
        <f>SUM(N61:BQ61)</f>
        <v>54</v>
      </c>
      <c r="L61" s="150">
        <f t="shared" ref="L61" si="812">(SUM($G$7:$G$62)-G61)/(COUNT($G$7:$G$62)-1)</f>
        <v>1323</v>
      </c>
      <c r="M61" s="146">
        <f>CW63</f>
        <v>670.5</v>
      </c>
      <c r="N61" s="137">
        <f t="shared" ref="N61" si="813">IF(N62+O62=0,"",IF(N62=4,3,IF(N62=3,1,0)))</f>
        <v>3</v>
      </c>
      <c r="O61" s="138"/>
      <c r="P61" s="143">
        <f t="shared" ref="P61" si="814">IF(P62+Q62=0,"",IF(P62=4,3,IF(P62=3,1,0)))</f>
        <v>0</v>
      </c>
      <c r="Q61" s="144"/>
      <c r="R61" s="137">
        <f t="shared" ref="R61" si="815">IF(R62+S62=0,"",IF(R62=4,3,IF(R62=3,1,0)))</f>
        <v>1</v>
      </c>
      <c r="S61" s="138"/>
      <c r="T61" s="137">
        <f t="shared" ref="T61" si="816">IF(T62+U62=0,"",IF(T62=4,3,IF(T62=3,1,0)))</f>
        <v>0</v>
      </c>
      <c r="U61" s="138"/>
      <c r="V61" s="137">
        <f t="shared" ref="V61" si="817">IF(V62+W62=0,"",IF(V62=4,3,IF(V62=3,1,0)))</f>
        <v>3</v>
      </c>
      <c r="W61" s="138"/>
      <c r="X61" s="143">
        <f t="shared" ref="X61" si="818">IF(X62+Y62=0,"",IF(X62=4,3,IF(X62=3,1,0)))</f>
        <v>3</v>
      </c>
      <c r="Y61" s="144"/>
      <c r="Z61" s="143">
        <f t="shared" ref="Z61" si="819">IF(Z62+AA62=0,"",IF(Z62=4,3,IF(Z62=3,1,0)))</f>
        <v>3</v>
      </c>
      <c r="AA61" s="144"/>
      <c r="AB61" s="137">
        <f t="shared" ref="AB61" si="820">IF(AB62+AC62=0,"",IF(AB62=4,3,IF(AB62=3,1,0)))</f>
        <v>3</v>
      </c>
      <c r="AC61" s="138"/>
      <c r="AD61" s="137">
        <f t="shared" ref="AD61" si="821">IF(AD62+AE62=0,"",IF(AD62=4,3,IF(AD62=3,1,0)))</f>
        <v>3</v>
      </c>
      <c r="AE61" s="138"/>
      <c r="AF61" s="143">
        <f t="shared" ref="AF61" si="822">IF(AF62+AG62=0,"",IF(AF62=4,3,IF(AF62=3,1,0)))</f>
        <v>0</v>
      </c>
      <c r="AG61" s="144"/>
      <c r="AH61" s="143">
        <f t="shared" ref="AH61" si="823">IF(AH62+AI62=0,"",IF(AH62=4,3,IF(AH62=3,1,0)))</f>
        <v>3</v>
      </c>
      <c r="AI61" s="144"/>
      <c r="AJ61" s="143">
        <f t="shared" ref="AJ61" si="824">IF(AJ62+AK62=0,"",IF(AJ62=4,3,IF(AJ62=3,1,0)))</f>
        <v>3</v>
      </c>
      <c r="AK61" s="144"/>
      <c r="AL61" s="137">
        <f>IF(AL62+AM62=0,"",IF(AL62=4,3,IF(AL62=3,1,0)))</f>
        <v>1</v>
      </c>
      <c r="AM61" s="138"/>
      <c r="AN61" s="143">
        <f>IF(AN62+AO62=0,"",IF(AN62=4,3,IF(AN62=3,1,0)))</f>
        <v>3</v>
      </c>
      <c r="AO61" s="144"/>
      <c r="AP61" s="137">
        <f t="shared" ref="AP61" si="825">IF(AP62+AQ62=0,"",IF(AP62=4,3,IF(AP62=3,1,0)))</f>
        <v>1</v>
      </c>
      <c r="AQ61" s="138"/>
      <c r="AR61" s="137">
        <f t="shared" ref="AR61" si="826">IF(AR62+AS62=0,"",IF(AR62=4,3,IF(AR62=3,1,0)))</f>
        <v>1</v>
      </c>
      <c r="AS61" s="138"/>
      <c r="AT61" s="143">
        <f t="shared" ref="AT61" si="827">IF(AT62+AU62=0,"",IF(AT62=4,3,IF(AT62=3,1,0)))</f>
        <v>0</v>
      </c>
      <c r="AU61" s="144"/>
      <c r="AV61" s="137">
        <f t="shared" ref="AV61" si="828">IF(AV62+AW62=0,"",IF(AV62=4,3,IF(AV62=3,1,0)))</f>
        <v>0</v>
      </c>
      <c r="AW61" s="138"/>
      <c r="AX61" s="143">
        <f t="shared" ref="AX61" si="829">IF(AX62+AY62=0,"",IF(AX62=4,3,IF(AX62=3,1,0)))</f>
        <v>3</v>
      </c>
      <c r="AY61" s="144"/>
      <c r="AZ61" s="143">
        <f t="shared" ref="AZ61" si="830">IF(AZ62+BA62=0,"",IF(AZ62=4,3,IF(AZ62=3,1,0)))</f>
        <v>1</v>
      </c>
      <c r="BA61" s="144"/>
      <c r="BB61" s="143">
        <f t="shared" ref="BB61" si="831">IF(BB62+BC62=0,"",IF(BB62=4,3,IF(BB62=3,1,0)))</f>
        <v>1</v>
      </c>
      <c r="BC61" s="144"/>
      <c r="BD61" s="137">
        <f t="shared" ref="BD61" si="832">IF(BD62+BE62=0,"",IF(BD62=4,3,IF(BD62=3,1,0)))</f>
        <v>3</v>
      </c>
      <c r="BE61" s="138"/>
      <c r="BF61" s="143">
        <f t="shared" ref="BF61" si="833">IF(BF62+BG62=0,"",IF(BF62=4,3,IF(BF62=3,1,0)))</f>
        <v>3</v>
      </c>
      <c r="BG61" s="144"/>
      <c r="BH61" s="143">
        <f t="shared" ref="BH61" si="834">IF(BH62+BI62=0,"",IF(BH62=4,3,IF(BH62=3,1,0)))</f>
        <v>3</v>
      </c>
      <c r="BI61" s="144"/>
      <c r="BJ61" s="137">
        <f t="shared" ref="BJ61" si="835">IF(BJ62+BK62=0,"",IF(BJ62=4,3,IF(BJ62=3,1,0)))</f>
        <v>3</v>
      </c>
      <c r="BK61" s="138"/>
      <c r="BL61" s="137">
        <f t="shared" ref="BL61" si="836">IF(BL62+BM62=0,"",IF(BL62=4,3,IF(BL62=3,1,0)))</f>
        <v>3</v>
      </c>
      <c r="BM61" s="138"/>
      <c r="BN61" s="137">
        <f t="shared" ref="BN61" si="837">IF(BN62+BO62=0,"",IF(BN62=4,3,IF(BN62=3,1,0)))</f>
        <v>3</v>
      </c>
      <c r="BO61" s="138"/>
      <c r="BP61" s="62"/>
      <c r="BQ61" s="63"/>
      <c r="BR61" s="139">
        <f>SUM(BR62/BS62)</f>
        <v>1.6181818181818182</v>
      </c>
      <c r="BS61" s="140"/>
      <c r="BT61" s="141">
        <v>26</v>
      </c>
      <c r="BU61" s="9"/>
      <c r="BV61" s="133">
        <f>IF($N59=1,$K59/2)+IF($N59=0,$K59)</f>
        <v>0</v>
      </c>
      <c r="BW61" s="133">
        <f>IF($P61=1,$K61/2)+IF($P61=0,$K61)</f>
        <v>54</v>
      </c>
      <c r="BX61" s="133">
        <f>IF($R61=1,$K61/2)+IF($R61=0,$K61)</f>
        <v>27</v>
      </c>
      <c r="BY61" s="133">
        <f>IF($T61=1,$K61/2)+IF($T61=0,$K61)</f>
        <v>54</v>
      </c>
      <c r="BZ61" s="133">
        <f>IF($V61=1,$K61/2)+IF($V61=0,$K61)</f>
        <v>0</v>
      </c>
      <c r="CA61" s="133">
        <f>IF($X61=1,$K61/2)+IF($X61=0,$K61)</f>
        <v>0</v>
      </c>
      <c r="CB61" s="133">
        <f>IF($Z61=1,$K61/2)+IF($Z61=0,$K61)</f>
        <v>0</v>
      </c>
      <c r="CC61" s="133">
        <f>IF($AB61=1,$K61/2)+IF($AB61=0,$K61)</f>
        <v>0</v>
      </c>
      <c r="CD61" s="136">
        <f>IF($AD61=1,$K61/2)+IF($AD61=0,$K61)</f>
        <v>0</v>
      </c>
      <c r="CE61" s="136">
        <f>IF($AF61=1,$K61/2)+IF($AF61=0,$K61)</f>
        <v>54</v>
      </c>
      <c r="CF61" s="133">
        <f>IF($AH61=1,$K61/2)+IF($AH61=0,$K61)</f>
        <v>0</v>
      </c>
      <c r="CG61" s="133">
        <f>IF($AJ61=1,$K61/2)+IF($AJ61=0,$K61)</f>
        <v>0</v>
      </c>
      <c r="CH61" s="133">
        <f>IF($AL61=1,$K61/2)+IF($AL61=0,$K61)</f>
        <v>27</v>
      </c>
      <c r="CI61" s="136">
        <f>IF($AN61=1,$K61/2)+IF($AN61=0,$K61)</f>
        <v>0</v>
      </c>
      <c r="CJ61" s="133">
        <f>IF($AP61=1,$K61/2)+IF($AP61=0,$K61)</f>
        <v>27</v>
      </c>
      <c r="CK61" s="133">
        <f>IF($AR61=1,$K61/2)+IF($AR61=0,$K61)</f>
        <v>27</v>
      </c>
      <c r="CL61" s="133">
        <f>IF($AT61=1,$K61/2)+IF($AT61=0,$K61)</f>
        <v>54</v>
      </c>
      <c r="CM61" s="133">
        <f>IF($AV61=1,$K61/2)+IF($AV61=0,$K61)</f>
        <v>54</v>
      </c>
      <c r="CN61" s="133">
        <f>IF($AX61=1,$K61/2)+IF($AX61=0,$K61)</f>
        <v>0</v>
      </c>
      <c r="CO61" s="133">
        <f>IF($AZ61=1,$K61/2)+IF($AZ61=0,$K61)</f>
        <v>27</v>
      </c>
      <c r="CP61" s="133">
        <f>IF($BB61=1,$K61/2)+IF($BB61=0,$K61)</f>
        <v>27</v>
      </c>
      <c r="CQ61" s="133">
        <f>IF($BD61=1,$K61/2)+IF($BD61=0,$K61)</f>
        <v>0</v>
      </c>
      <c r="CR61" s="133">
        <f>IF($BF61=1,$K61/2)+IF($BF61=0,$K61)</f>
        <v>0</v>
      </c>
      <c r="CS61" s="133">
        <f>IF($BH61=1,$K61/2)+IF($BH61=0,$K61)</f>
        <v>0</v>
      </c>
      <c r="CT61" s="133">
        <f>IF($BJ61=1,$K61/2)+IF($BJ61=0,$K61)</f>
        <v>0</v>
      </c>
      <c r="CU61" s="133">
        <f>IF($BL61=1,$K61/2)+IF($BL61=0,$K61)</f>
        <v>0</v>
      </c>
      <c r="CV61" s="133">
        <f>IF($BN61=1,$K61/2)+IF($BN61=0,$K61)</f>
        <v>0</v>
      </c>
      <c r="CW61" s="133"/>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row>
    <row r="62" spans="1:184" s="31" customFormat="1" ht="12.75" customHeight="1" x14ac:dyDescent="0.25">
      <c r="A62" s="152"/>
      <c r="B62" s="153"/>
      <c r="C62" s="154"/>
      <c r="D62" s="156"/>
      <c r="E62" s="150"/>
      <c r="F62" s="150"/>
      <c r="G62" s="150"/>
      <c r="H62" s="145"/>
      <c r="I62" s="147"/>
      <c r="J62" s="148"/>
      <c r="K62" s="149"/>
      <c r="L62" s="150"/>
      <c r="M62" s="146"/>
      <c r="N62" s="25">
        <v>4</v>
      </c>
      <c r="O62" s="26">
        <v>2</v>
      </c>
      <c r="P62" s="36">
        <v>2</v>
      </c>
      <c r="Q62" s="37">
        <v>4</v>
      </c>
      <c r="R62" s="25">
        <v>3</v>
      </c>
      <c r="S62" s="26">
        <v>3</v>
      </c>
      <c r="T62" s="25">
        <v>2</v>
      </c>
      <c r="U62" s="26">
        <v>4</v>
      </c>
      <c r="V62" s="25">
        <v>4</v>
      </c>
      <c r="W62" s="26">
        <v>1</v>
      </c>
      <c r="X62" s="36">
        <v>4</v>
      </c>
      <c r="Y62" s="37">
        <v>1</v>
      </c>
      <c r="Z62" s="36">
        <v>4</v>
      </c>
      <c r="AA62" s="37">
        <v>2</v>
      </c>
      <c r="AB62" s="25">
        <v>4</v>
      </c>
      <c r="AC62" s="26">
        <v>1</v>
      </c>
      <c r="AD62" s="23">
        <v>4</v>
      </c>
      <c r="AE62" s="24">
        <v>0</v>
      </c>
      <c r="AF62" s="34">
        <v>1</v>
      </c>
      <c r="AG62" s="35">
        <v>4</v>
      </c>
      <c r="AH62" s="34">
        <v>4</v>
      </c>
      <c r="AI62" s="35">
        <v>1</v>
      </c>
      <c r="AJ62" s="34">
        <v>4</v>
      </c>
      <c r="AK62" s="35">
        <v>0</v>
      </c>
      <c r="AL62" s="23">
        <v>3</v>
      </c>
      <c r="AM62" s="24">
        <v>3</v>
      </c>
      <c r="AN62" s="34">
        <v>4</v>
      </c>
      <c r="AO62" s="35">
        <v>2</v>
      </c>
      <c r="AP62" s="23">
        <v>3</v>
      </c>
      <c r="AQ62" s="24">
        <v>3</v>
      </c>
      <c r="AR62" s="23">
        <v>3</v>
      </c>
      <c r="AS62" s="24">
        <v>3</v>
      </c>
      <c r="AT62" s="36">
        <v>2</v>
      </c>
      <c r="AU62" s="37">
        <v>4</v>
      </c>
      <c r="AV62" s="25">
        <v>0</v>
      </c>
      <c r="AW62" s="26">
        <v>4</v>
      </c>
      <c r="AX62" s="34">
        <v>4</v>
      </c>
      <c r="AY62" s="35">
        <v>2</v>
      </c>
      <c r="AZ62" s="34">
        <v>3</v>
      </c>
      <c r="BA62" s="35">
        <v>3</v>
      </c>
      <c r="BB62" s="34">
        <v>3</v>
      </c>
      <c r="BC62" s="35">
        <v>3</v>
      </c>
      <c r="BD62" s="23">
        <v>4</v>
      </c>
      <c r="BE62" s="24">
        <v>1</v>
      </c>
      <c r="BF62" s="34">
        <v>4</v>
      </c>
      <c r="BG62" s="35">
        <v>2</v>
      </c>
      <c r="BH62" s="34">
        <v>4</v>
      </c>
      <c r="BI62" s="35">
        <v>0</v>
      </c>
      <c r="BJ62" s="23">
        <v>4</v>
      </c>
      <c r="BK62" s="24">
        <v>0</v>
      </c>
      <c r="BL62" s="23">
        <v>4</v>
      </c>
      <c r="BM62" s="24">
        <v>1</v>
      </c>
      <c r="BN62" s="23">
        <v>4</v>
      </c>
      <c r="BO62" s="24">
        <v>1</v>
      </c>
      <c r="BP62" s="64"/>
      <c r="BQ62" s="65"/>
      <c r="BR62" s="38">
        <f>SUM($BP62,$BN62,$BL62,$BJ62,$BH62,$BF62,$BD62,$BB62,$AZ62,$AX62,$AV62,$AT62,$AR62,$AP62,$AN62,$AL62,$AJ62,$AH62,$AF62,$AD62,$AB62,$Z62,$X62,$V62,$T62,$R62,$P62,$N62,)</f>
        <v>89</v>
      </c>
      <c r="BS62" s="39">
        <f>SUM($BQ62,$BO62,$BM62,$BK62,$BI62,$BG62,$BE62,$BC62,$BA62,$AY62,$AW62,$AU62,$AS62,$AQ62,$AO62,$AM62,$AK62,$AI62,$AG62,$AE62,$AC62,$AA62,$Y62,$W62,$U62,$S62,$Q62,$O62,)</f>
        <v>55</v>
      </c>
      <c r="BT62" s="142"/>
      <c r="BU62" s="9"/>
      <c r="BV62" s="133"/>
      <c r="BW62" s="133"/>
      <c r="BX62" s="133"/>
      <c r="BY62" s="133"/>
      <c r="BZ62" s="133"/>
      <c r="CA62" s="133"/>
      <c r="CB62" s="133"/>
      <c r="CC62" s="133"/>
      <c r="CD62" s="136"/>
      <c r="CE62" s="136"/>
      <c r="CF62" s="133"/>
      <c r="CG62" s="133"/>
      <c r="CH62" s="133"/>
      <c r="CI62" s="136"/>
      <c r="CJ62" s="133"/>
      <c r="CK62" s="133"/>
      <c r="CL62" s="133"/>
      <c r="CM62" s="133"/>
      <c r="CN62" s="133"/>
      <c r="CO62" s="133"/>
      <c r="CP62" s="133"/>
      <c r="CQ62" s="133"/>
      <c r="CR62" s="133"/>
      <c r="CS62" s="133"/>
      <c r="CT62" s="133"/>
      <c r="CU62" s="133"/>
      <c r="CV62" s="133"/>
      <c r="CW62" s="133"/>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row>
    <row r="63" spans="1:184" x14ac:dyDescent="0.25">
      <c r="G63" s="67">
        <f>G7+G9+G11+G13+G15+G17+G19+G21+G23+G25+G27+G29+G31+G33+G35+G37+G39+G41+G43+G45+G47+G49+G51+G53+G55+G57+G59+G61</f>
        <v>37362</v>
      </c>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129"/>
      <c r="BS63" s="129"/>
      <c r="BT63" s="68"/>
      <c r="BV63" s="69">
        <f>SUM(BV7:BV62)</f>
        <v>470.5</v>
      </c>
      <c r="BW63" s="69">
        <f t="shared" ref="BW63:CW63" si="838">SUM(BW7:BW62)</f>
        <v>545</v>
      </c>
      <c r="BX63" s="69">
        <f t="shared" si="838"/>
        <v>442.5</v>
      </c>
      <c r="BY63" s="69">
        <f t="shared" si="838"/>
        <v>350</v>
      </c>
      <c r="BZ63" s="69">
        <f t="shared" si="838"/>
        <v>374.5</v>
      </c>
      <c r="CA63" s="69">
        <f t="shared" si="838"/>
        <v>527</v>
      </c>
      <c r="CB63" s="69">
        <f t="shared" si="838"/>
        <v>522</v>
      </c>
      <c r="CC63" s="69">
        <f t="shared" si="838"/>
        <v>433</v>
      </c>
      <c r="CD63" s="69">
        <f t="shared" si="838"/>
        <v>325</v>
      </c>
      <c r="CE63" s="69">
        <f t="shared" si="838"/>
        <v>529.5</v>
      </c>
      <c r="CF63" s="69">
        <f t="shared" si="838"/>
        <v>492.5</v>
      </c>
      <c r="CG63" s="69">
        <f t="shared" si="838"/>
        <v>510.5</v>
      </c>
      <c r="CH63" s="69">
        <f t="shared" si="838"/>
        <v>400</v>
      </c>
      <c r="CI63" s="69">
        <f t="shared" si="838"/>
        <v>482.5</v>
      </c>
      <c r="CJ63" s="69">
        <f t="shared" si="838"/>
        <v>447.5</v>
      </c>
      <c r="CK63" s="69">
        <f t="shared" si="838"/>
        <v>477</v>
      </c>
      <c r="CL63" s="69">
        <f t="shared" si="838"/>
        <v>506</v>
      </c>
      <c r="CM63" s="69">
        <f t="shared" si="838"/>
        <v>425.5</v>
      </c>
      <c r="CN63" s="69">
        <f t="shared" si="838"/>
        <v>510.5</v>
      </c>
      <c r="CO63" s="69">
        <f t="shared" si="838"/>
        <v>743</v>
      </c>
      <c r="CP63" s="69">
        <f t="shared" si="838"/>
        <v>498.5</v>
      </c>
      <c r="CQ63" s="69">
        <f t="shared" si="838"/>
        <v>458.5</v>
      </c>
      <c r="CR63" s="69">
        <f t="shared" si="838"/>
        <v>520.5</v>
      </c>
      <c r="CS63" s="69">
        <f t="shared" si="838"/>
        <v>491</v>
      </c>
      <c r="CT63" s="69">
        <f t="shared" si="838"/>
        <v>182</v>
      </c>
      <c r="CU63" s="69">
        <f t="shared" si="838"/>
        <v>507.5</v>
      </c>
      <c r="CV63" s="69">
        <f t="shared" si="838"/>
        <v>346</v>
      </c>
      <c r="CW63" s="69">
        <f t="shared" si="838"/>
        <v>670.5</v>
      </c>
    </row>
    <row r="64" spans="1:184" x14ac:dyDescent="0.25">
      <c r="A64" s="70"/>
      <c r="B64" s="134" t="s">
        <v>62</v>
      </c>
      <c r="C64" s="131"/>
      <c r="D64" s="131"/>
      <c r="E64" s="131"/>
      <c r="F64" s="131"/>
      <c r="G64" s="131"/>
      <c r="H64" s="131"/>
      <c r="I64" s="131"/>
      <c r="J64" s="131"/>
      <c r="K64" s="131"/>
      <c r="L64" s="131"/>
      <c r="M64" s="70"/>
      <c r="N64" s="135" t="s">
        <v>63</v>
      </c>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2"/>
      <c r="BS64" s="73"/>
      <c r="BT64" s="74"/>
    </row>
    <row r="65" spans="1:99" x14ac:dyDescent="0.25">
      <c r="A65" s="70"/>
      <c r="B65" s="70"/>
      <c r="C65" s="70"/>
      <c r="D65" s="70"/>
      <c r="E65" s="70"/>
      <c r="F65" s="70"/>
      <c r="G65" s="70"/>
      <c r="H65" s="70"/>
      <c r="I65" s="70"/>
      <c r="J65" s="70"/>
      <c r="K65" s="70"/>
      <c r="L65" s="70"/>
      <c r="M65" s="70"/>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129"/>
      <c r="BS65" s="129"/>
      <c r="BT65" s="68"/>
      <c r="CU65" s="130"/>
    </row>
    <row r="66" spans="1:99" x14ac:dyDescent="0.25">
      <c r="A66" s="70"/>
      <c r="B66" s="70"/>
      <c r="C66" s="70"/>
      <c r="D66" s="70"/>
      <c r="E66" s="70"/>
      <c r="F66" s="70"/>
      <c r="G66" s="70"/>
      <c r="H66" s="70"/>
      <c r="I66" s="70"/>
      <c r="J66" s="70"/>
      <c r="K66" s="70"/>
      <c r="L66" s="70"/>
      <c r="M66" s="70"/>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2"/>
      <c r="BS66" s="73"/>
      <c r="BT66" s="74"/>
      <c r="CU66" s="130"/>
    </row>
    <row r="67" spans="1:99" x14ac:dyDescent="0.25">
      <c r="A67" s="70"/>
      <c r="B67" s="70"/>
      <c r="C67" s="70"/>
      <c r="D67" s="70"/>
      <c r="E67" s="70"/>
      <c r="F67" s="70"/>
      <c r="G67" s="70"/>
      <c r="H67" s="70"/>
      <c r="I67" s="70"/>
      <c r="J67" s="70"/>
      <c r="K67" s="70"/>
      <c r="L67" s="70"/>
      <c r="M67" s="70"/>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129"/>
      <c r="BS67" s="129"/>
      <c r="BT67" s="68"/>
    </row>
    <row r="68" spans="1:99" x14ac:dyDescent="0.25">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75"/>
      <c r="BS68" s="76"/>
      <c r="BT68" s="74"/>
    </row>
    <row r="69" spans="1:99" x14ac:dyDescent="0.25">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132"/>
      <c r="BS69" s="132"/>
      <c r="BT69" s="68"/>
    </row>
    <row r="70" spans="1:99" x14ac:dyDescent="0.25">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75"/>
      <c r="BS70" s="76"/>
      <c r="BT70" s="74"/>
    </row>
    <row r="71" spans="1:99" x14ac:dyDescent="0.25">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row>
    <row r="72" spans="1:99" x14ac:dyDescent="0.25">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row>
    <row r="73" spans="1:99" x14ac:dyDescent="0.25">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row>
    <row r="74" spans="1:99" x14ac:dyDescent="0.25">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row>
    <row r="75" spans="1:99" x14ac:dyDescent="0.25">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row>
    <row r="76" spans="1:99" x14ac:dyDescent="0.25">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row>
    <row r="77" spans="1:99" x14ac:dyDescent="0.25">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row>
    <row r="78" spans="1:99" x14ac:dyDescent="0.25">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row>
    <row r="79" spans="1:99" x14ac:dyDescent="0.25">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row>
    <row r="80" spans="1:99" x14ac:dyDescent="0.25">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row>
    <row r="81" spans="16:69" x14ac:dyDescent="0.25">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row>
    <row r="82" spans="16:69" x14ac:dyDescent="0.25">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row>
    <row r="83" spans="16:69" x14ac:dyDescent="0.25">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row>
    <row r="84" spans="16:69" x14ac:dyDescent="0.25">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row>
    <row r="85" spans="16:69" x14ac:dyDescent="0.25">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row>
    <row r="86" spans="16:69" x14ac:dyDescent="0.25">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row>
    <row r="87" spans="16:69" x14ac:dyDescent="0.25">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row>
    <row r="88" spans="16:69" x14ac:dyDescent="0.25">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row>
    <row r="89" spans="16:69" x14ac:dyDescent="0.25">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row>
    <row r="90" spans="16:69" x14ac:dyDescent="0.25">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row>
    <row r="91" spans="16:69" x14ac:dyDescent="0.25">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row>
    <row r="92" spans="16:69" x14ac:dyDescent="0.25">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row>
    <row r="93" spans="16:69" x14ac:dyDescent="0.25">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row>
    <row r="94" spans="16:69" x14ac:dyDescent="0.25">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row>
    <row r="95" spans="16:69" x14ac:dyDescent="0.25">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row>
    <row r="96" spans="16:69" x14ac:dyDescent="0.25">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row>
    <row r="97" spans="16:69" x14ac:dyDescent="0.25">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row>
    <row r="98" spans="16:69" x14ac:dyDescent="0.25">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row>
    <row r="99" spans="16:69" x14ac:dyDescent="0.25">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row>
    <row r="100" spans="16:69" x14ac:dyDescent="0.25">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row>
    <row r="101" spans="16:69" x14ac:dyDescent="0.25">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row>
    <row r="102" spans="16:69" x14ac:dyDescent="0.25">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row>
    <row r="103" spans="16:69" x14ac:dyDescent="0.25">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row>
    <row r="104" spans="16:69" x14ac:dyDescent="0.25">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row>
    <row r="105" spans="16:69" x14ac:dyDescent="0.25">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row>
    <row r="106" spans="16:69" x14ac:dyDescent="0.25">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row>
    <row r="107" spans="16:69" x14ac:dyDescent="0.25">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row>
    <row r="108" spans="16:69" x14ac:dyDescent="0.25">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row>
    <row r="109" spans="16:69" x14ac:dyDescent="0.25">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row>
    <row r="110" spans="16:69" x14ac:dyDescent="0.25">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row>
    <row r="111" spans="16:69" x14ac:dyDescent="0.25">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row>
    <row r="112" spans="16:69" x14ac:dyDescent="0.25">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row>
    <row r="113" spans="16:69" x14ac:dyDescent="0.25">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row>
    <row r="114" spans="16:69" x14ac:dyDescent="0.25">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row>
    <row r="115" spans="16:69" x14ac:dyDescent="0.25">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row>
    <row r="116" spans="16:69" x14ac:dyDescent="0.25">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row>
    <row r="117" spans="16:69" x14ac:dyDescent="0.25">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row>
    <row r="118" spans="16:69" x14ac:dyDescent="0.25">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row>
    <row r="119" spans="16:69" x14ac:dyDescent="0.25">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row>
    <row r="120" spans="16:69" x14ac:dyDescent="0.25">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row>
    <row r="121" spans="16:69" x14ac:dyDescent="0.25">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row>
    <row r="122" spans="16:69" x14ac:dyDescent="0.25">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row>
    <row r="123" spans="16:69" x14ac:dyDescent="0.25">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row>
    <row r="124" spans="16:69" x14ac:dyDescent="0.25">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row>
    <row r="125" spans="16:69" x14ac:dyDescent="0.25">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row>
    <row r="126" spans="16:69" x14ac:dyDescent="0.25">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row>
    <row r="127" spans="16:69" x14ac:dyDescent="0.25">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row>
    <row r="128" spans="16:69" x14ac:dyDescent="0.25">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6:69" x14ac:dyDescent="0.25">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row>
    <row r="130" spans="16:69" x14ac:dyDescent="0.25">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row>
    <row r="131" spans="16:69" x14ac:dyDescent="0.25">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row>
    <row r="132" spans="16:69" x14ac:dyDescent="0.25">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row>
    <row r="133" spans="16:69" x14ac:dyDescent="0.25">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row>
    <row r="134" spans="16:69" x14ac:dyDescent="0.25">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row>
    <row r="135" spans="16:69" x14ac:dyDescent="0.25">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row>
    <row r="136" spans="16:69" x14ac:dyDescent="0.25">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row>
    <row r="137" spans="16:69" x14ac:dyDescent="0.25">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row>
    <row r="138" spans="16:69" x14ac:dyDescent="0.25">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row>
    <row r="139" spans="16:69" x14ac:dyDescent="0.25">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row>
    <row r="140" spans="16:69" x14ac:dyDescent="0.25">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row>
    <row r="141" spans="16:69" x14ac:dyDescent="0.25">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row>
    <row r="142" spans="16:69" x14ac:dyDescent="0.25">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row>
    <row r="143" spans="16:69" x14ac:dyDescent="0.25">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row>
    <row r="144" spans="16:69" x14ac:dyDescent="0.25">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row>
    <row r="145" spans="16:69" x14ac:dyDescent="0.25">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row>
    <row r="146" spans="16:69" x14ac:dyDescent="0.25">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row>
    <row r="147" spans="16:69" x14ac:dyDescent="0.25">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row>
    <row r="148" spans="16:69" x14ac:dyDescent="0.25">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row>
    <row r="149" spans="16:69" x14ac:dyDescent="0.25">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row>
    <row r="150" spans="16:69" x14ac:dyDescent="0.25">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row>
    <row r="151" spans="16:69" x14ac:dyDescent="0.25">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row>
    <row r="152" spans="16:69" x14ac:dyDescent="0.25">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6:69" x14ac:dyDescent="0.25">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row>
    <row r="154" spans="16:69" x14ac:dyDescent="0.25">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row>
    <row r="155" spans="16:69" x14ac:dyDescent="0.25">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row>
    <row r="156" spans="16:69" x14ac:dyDescent="0.25">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row>
    <row r="157" spans="16:69" x14ac:dyDescent="0.25">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row>
    <row r="158" spans="16:69" x14ac:dyDescent="0.25">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row>
    <row r="159" spans="16:69" x14ac:dyDescent="0.25">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row>
    <row r="160" spans="16:69" x14ac:dyDescent="0.25">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row>
    <row r="161" spans="16:69" x14ac:dyDescent="0.25">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row>
    <row r="162" spans="16:69" x14ac:dyDescent="0.25">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row>
    <row r="163" spans="16:69" x14ac:dyDescent="0.25">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row>
    <row r="164" spans="16:69" x14ac:dyDescent="0.25">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row>
    <row r="165" spans="16:69" x14ac:dyDescent="0.25">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row>
    <row r="166" spans="16:69" x14ac:dyDescent="0.25">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row>
    <row r="167" spans="16:69" x14ac:dyDescent="0.25">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row>
    <row r="168" spans="16:69" x14ac:dyDescent="0.25">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row>
    <row r="169" spans="16:69" x14ac:dyDescent="0.25">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row>
    <row r="170" spans="16:69" x14ac:dyDescent="0.25">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row>
    <row r="171" spans="16:69" x14ac:dyDescent="0.25">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row>
    <row r="172" spans="16:69" x14ac:dyDescent="0.25">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row>
    <row r="173" spans="16:69" x14ac:dyDescent="0.25">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row>
    <row r="174" spans="16:69" x14ac:dyDescent="0.25">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row>
    <row r="175" spans="16:69" x14ac:dyDescent="0.25">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row>
    <row r="176" spans="16:69" x14ac:dyDescent="0.25">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row>
    <row r="177" spans="16:69" x14ac:dyDescent="0.25">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row>
    <row r="178" spans="16:69" x14ac:dyDescent="0.25">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row>
    <row r="179" spans="16:69" x14ac:dyDescent="0.25">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row>
    <row r="180" spans="16:69" x14ac:dyDescent="0.25">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row>
    <row r="181" spans="16:69" x14ac:dyDescent="0.25">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row>
    <row r="182" spans="16:69" x14ac:dyDescent="0.25">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row>
    <row r="183" spans="16:69" x14ac:dyDescent="0.25">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row>
    <row r="184" spans="16:69" x14ac:dyDescent="0.25">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row>
    <row r="185" spans="16:69" x14ac:dyDescent="0.25">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row>
    <row r="186" spans="16:69" x14ac:dyDescent="0.25">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row>
    <row r="187" spans="16:69" x14ac:dyDescent="0.25">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row>
    <row r="188" spans="16:69" x14ac:dyDescent="0.25">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row>
    <row r="189" spans="16:69" x14ac:dyDescent="0.25">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row>
    <row r="190" spans="16:69" x14ac:dyDescent="0.25">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row>
    <row r="191" spans="16:69" x14ac:dyDescent="0.25">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row>
    <row r="192" spans="16:69" x14ac:dyDescent="0.25">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row>
    <row r="193" spans="16:69" x14ac:dyDescent="0.25">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row>
    <row r="194" spans="16:69" x14ac:dyDescent="0.25">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row>
    <row r="195" spans="16:69" x14ac:dyDescent="0.25">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row>
    <row r="196" spans="16:69" x14ac:dyDescent="0.25">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row>
    <row r="197" spans="16:69" x14ac:dyDescent="0.25">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row>
    <row r="198" spans="16:69" x14ac:dyDescent="0.25">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row>
    <row r="199" spans="16:69" x14ac:dyDescent="0.25">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row>
    <row r="200" spans="16:69" x14ac:dyDescent="0.25">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row>
    <row r="201" spans="16:69" x14ac:dyDescent="0.25">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row>
    <row r="202" spans="16:69" x14ac:dyDescent="0.25">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row>
    <row r="203" spans="16:69" x14ac:dyDescent="0.25">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row>
    <row r="204" spans="16:69" x14ac:dyDescent="0.25">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row>
    <row r="205" spans="16:69" x14ac:dyDescent="0.25">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row>
    <row r="206" spans="16:69" x14ac:dyDescent="0.25">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row>
    <row r="207" spans="16:69" x14ac:dyDescent="0.25">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row>
    <row r="208" spans="16:69" x14ac:dyDescent="0.25">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row>
    <row r="209" spans="16:69" x14ac:dyDescent="0.25">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row>
    <row r="210" spans="16:69" x14ac:dyDescent="0.25">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row>
    <row r="211" spans="16:69" x14ac:dyDescent="0.25">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row>
    <row r="212" spans="16:69" x14ac:dyDescent="0.25">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row>
    <row r="213" spans="16:69" x14ac:dyDescent="0.25">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row>
    <row r="214" spans="16:69" x14ac:dyDescent="0.25">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row>
    <row r="215" spans="16:69" x14ac:dyDescent="0.25">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row>
    <row r="216" spans="16:69" x14ac:dyDescent="0.25">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row>
    <row r="217" spans="16:69" x14ac:dyDescent="0.25">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row>
    <row r="218" spans="16:69" x14ac:dyDescent="0.25">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row>
    <row r="219" spans="16:69" x14ac:dyDescent="0.25">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row>
    <row r="220" spans="16:69" x14ac:dyDescent="0.25">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row>
    <row r="221" spans="16:69" x14ac:dyDescent="0.25">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row>
    <row r="222" spans="16:69" x14ac:dyDescent="0.25">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row>
    <row r="223" spans="16:69" x14ac:dyDescent="0.25">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row>
    <row r="224" spans="16:69" x14ac:dyDescent="0.25">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row>
    <row r="225" spans="16:69" x14ac:dyDescent="0.25">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row>
    <row r="226" spans="16:69" x14ac:dyDescent="0.25">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row>
    <row r="227" spans="16:69" x14ac:dyDescent="0.25">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row>
    <row r="228" spans="16:69" x14ac:dyDescent="0.25">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row>
    <row r="229" spans="16:69" x14ac:dyDescent="0.25">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row>
    <row r="230" spans="16:69" x14ac:dyDescent="0.25">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row>
    <row r="231" spans="16:69" x14ac:dyDescent="0.25">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row>
    <row r="232" spans="16:69" x14ac:dyDescent="0.25">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row>
    <row r="233" spans="16:69" x14ac:dyDescent="0.25">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row>
    <row r="234" spans="16:69" x14ac:dyDescent="0.25">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row>
    <row r="235" spans="16:69" x14ac:dyDescent="0.25">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row>
    <row r="236" spans="16:69" x14ac:dyDescent="0.25">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row>
    <row r="237" spans="16:69" x14ac:dyDescent="0.25">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row>
  </sheetData>
  <protectedRanges>
    <protectedRange sqref="N7" name="Diapazons4"/>
    <protectedRange sqref="P8:Q8" name="Diapazons4_32"/>
    <protectedRange sqref="BR64:BT64 BR66:BT66 BR68:BT68 BR70:BT70 BR8:BT8 BR10:BT10 BR12:BT12 BR14:BT14 BR16:BT16 BR18:BT18 BR20:BT20 BR22:BT22 BR24:BT24 BR26:BT26 BR28:BT28 BR30:BT30 BR32:BT32 BR34:BT34 BR36:BT36 BR38:BT38 BR40:BT40 BR42:BT42 BR44:BT44 BR46:BT46 BR48:BT48 BR50:BT50 BR52:BT52 BR54:BT54 BR56:BT56 BR58:BT58 BR60:BT60 BR62:BT62" name="Diapazons1"/>
  </protectedRanges>
  <mergeCells count="2005">
    <mergeCell ref="A1:BS1"/>
    <mergeCell ref="A5:C5"/>
    <mergeCell ref="M5:AC5"/>
    <mergeCell ref="AP5:BN5"/>
    <mergeCell ref="N6:O6"/>
    <mergeCell ref="P6:Q6"/>
    <mergeCell ref="R6:S6"/>
    <mergeCell ref="T6:U6"/>
    <mergeCell ref="V6:W6"/>
    <mergeCell ref="X6:Y6"/>
    <mergeCell ref="F7:F8"/>
    <mergeCell ref="G7:G8"/>
    <mergeCell ref="H7:H8"/>
    <mergeCell ref="I7:I8"/>
    <mergeCell ref="J7:J8"/>
    <mergeCell ref="K7:K8"/>
    <mergeCell ref="BJ6:BK6"/>
    <mergeCell ref="BL6:BM6"/>
    <mergeCell ref="BN6:BO6"/>
    <mergeCell ref="BP6:BQ6"/>
    <mergeCell ref="BR6:BS6"/>
    <mergeCell ref="A7:A8"/>
    <mergeCell ref="B7:B8"/>
    <mergeCell ref="C7:C8"/>
    <mergeCell ref="D7:D8"/>
    <mergeCell ref="E7:E8"/>
    <mergeCell ref="AX6:AY6"/>
    <mergeCell ref="AZ6:BA6"/>
    <mergeCell ref="BB6:BC6"/>
    <mergeCell ref="BD6:BE6"/>
    <mergeCell ref="BF6:BG6"/>
    <mergeCell ref="BH6:BI6"/>
    <mergeCell ref="AL6:AM6"/>
    <mergeCell ref="AN6:AO6"/>
    <mergeCell ref="AP6:AQ6"/>
    <mergeCell ref="AR6:AS6"/>
    <mergeCell ref="AT6:AU6"/>
    <mergeCell ref="AV6:AW6"/>
    <mergeCell ref="Z6:AA6"/>
    <mergeCell ref="AB6:AC6"/>
    <mergeCell ref="AD6:AE6"/>
    <mergeCell ref="AF6:AG6"/>
    <mergeCell ref="AH7:AI7"/>
    <mergeCell ref="AJ7:AK7"/>
    <mergeCell ref="AL7:AM7"/>
    <mergeCell ref="AN7:AO7"/>
    <mergeCell ref="AP7:AQ7"/>
    <mergeCell ref="AR7:AS7"/>
    <mergeCell ref="AH6:AI6"/>
    <mergeCell ref="AJ6:AK6"/>
    <mergeCell ref="V7:W7"/>
    <mergeCell ref="X7:Y7"/>
    <mergeCell ref="Z7:AA7"/>
    <mergeCell ref="AB7:AC7"/>
    <mergeCell ref="AD7:AE7"/>
    <mergeCell ref="AF7:AG7"/>
    <mergeCell ref="L7:L8"/>
    <mergeCell ref="M7:M8"/>
    <mergeCell ref="N7:O7"/>
    <mergeCell ref="P7:Q7"/>
    <mergeCell ref="R7:S7"/>
    <mergeCell ref="T7:U7"/>
    <mergeCell ref="CC7:CC8"/>
    <mergeCell ref="CD7:CD8"/>
    <mergeCell ref="BR7:BS7"/>
    <mergeCell ref="BT7:BT8"/>
    <mergeCell ref="BU7:BU8"/>
    <mergeCell ref="BV7:BV8"/>
    <mergeCell ref="BW7:BW8"/>
    <mergeCell ref="BX7:BX8"/>
    <mergeCell ref="BF7:BG7"/>
    <mergeCell ref="BH7:BI7"/>
    <mergeCell ref="BJ7:BK7"/>
    <mergeCell ref="BL7:BM7"/>
    <mergeCell ref="BN7:BO7"/>
    <mergeCell ref="BP7:BQ7"/>
    <mergeCell ref="AT7:AU7"/>
    <mergeCell ref="AV7:AW7"/>
    <mergeCell ref="AX7:AY7"/>
    <mergeCell ref="AZ7:BA7"/>
    <mergeCell ref="BB7:BC7"/>
    <mergeCell ref="BD7:BE7"/>
    <mergeCell ref="CW7:CW8"/>
    <mergeCell ref="A9:A10"/>
    <mergeCell ref="B9:B10"/>
    <mergeCell ref="C9:C10"/>
    <mergeCell ref="D9:D10"/>
    <mergeCell ref="E9:E10"/>
    <mergeCell ref="F9:F10"/>
    <mergeCell ref="G9:G10"/>
    <mergeCell ref="H9:H10"/>
    <mergeCell ref="I9:I10"/>
    <mergeCell ref="CQ7:CQ8"/>
    <mergeCell ref="CR7:CR8"/>
    <mergeCell ref="CS7:CS8"/>
    <mergeCell ref="CT7:CT8"/>
    <mergeCell ref="CU7:CU8"/>
    <mergeCell ref="CV7:CV8"/>
    <mergeCell ref="CK7:CK8"/>
    <mergeCell ref="CL7:CL8"/>
    <mergeCell ref="CM7:CM8"/>
    <mergeCell ref="CN7:CN8"/>
    <mergeCell ref="CO7:CO8"/>
    <mergeCell ref="CP7:CP8"/>
    <mergeCell ref="CE7:CE8"/>
    <mergeCell ref="CF7:CF8"/>
    <mergeCell ref="CG7:CG8"/>
    <mergeCell ref="CH7:CH8"/>
    <mergeCell ref="CI7:CI8"/>
    <mergeCell ref="CJ7:CJ8"/>
    <mergeCell ref="BY7:BY8"/>
    <mergeCell ref="BZ7:BZ8"/>
    <mergeCell ref="CA7:CA8"/>
    <mergeCell ref="CB7:CB8"/>
    <mergeCell ref="AF9:AG9"/>
    <mergeCell ref="AH9:AI9"/>
    <mergeCell ref="AJ9:AK9"/>
    <mergeCell ref="AL9:AM9"/>
    <mergeCell ref="AN9:AO9"/>
    <mergeCell ref="AP9:AQ9"/>
    <mergeCell ref="T9:U9"/>
    <mergeCell ref="V9:W9"/>
    <mergeCell ref="X9:Y9"/>
    <mergeCell ref="Z9:AA9"/>
    <mergeCell ref="AB9:AC9"/>
    <mergeCell ref="AD9:AE9"/>
    <mergeCell ref="J9:J10"/>
    <mergeCell ref="K9:K10"/>
    <mergeCell ref="L9:L10"/>
    <mergeCell ref="M9:M10"/>
    <mergeCell ref="N9:O9"/>
    <mergeCell ref="R9:S9"/>
    <mergeCell ref="CC9:CC10"/>
    <mergeCell ref="CD9:CD10"/>
    <mergeCell ref="BP9:BQ9"/>
    <mergeCell ref="BR9:BS9"/>
    <mergeCell ref="BT9:BT10"/>
    <mergeCell ref="BV9:BV10"/>
    <mergeCell ref="BW9:BW10"/>
    <mergeCell ref="BX9:BX10"/>
    <mergeCell ref="BD9:BE9"/>
    <mergeCell ref="BF9:BG9"/>
    <mergeCell ref="BH9:BI9"/>
    <mergeCell ref="BJ9:BK9"/>
    <mergeCell ref="BL9:BM9"/>
    <mergeCell ref="BN9:BO9"/>
    <mergeCell ref="AR9:AS9"/>
    <mergeCell ref="AT9:AU9"/>
    <mergeCell ref="AV9:AW9"/>
    <mergeCell ref="AX9:AY9"/>
    <mergeCell ref="AZ9:BA9"/>
    <mergeCell ref="BB9:BC9"/>
    <mergeCell ref="CW9:CW10"/>
    <mergeCell ref="A11:A12"/>
    <mergeCell ref="B11:B12"/>
    <mergeCell ref="C11:C12"/>
    <mergeCell ref="D11:D12"/>
    <mergeCell ref="E11:E12"/>
    <mergeCell ref="F11:F12"/>
    <mergeCell ref="G11:G12"/>
    <mergeCell ref="H11:H12"/>
    <mergeCell ref="I11:I12"/>
    <mergeCell ref="CQ9:CQ10"/>
    <mergeCell ref="CR9:CR10"/>
    <mergeCell ref="CS9:CS10"/>
    <mergeCell ref="CT9:CT10"/>
    <mergeCell ref="CU9:CU10"/>
    <mergeCell ref="CV9:CV10"/>
    <mergeCell ref="CK9:CK10"/>
    <mergeCell ref="CL9:CL10"/>
    <mergeCell ref="CM9:CM10"/>
    <mergeCell ref="CN9:CN10"/>
    <mergeCell ref="CO9:CO10"/>
    <mergeCell ref="CP9:CP10"/>
    <mergeCell ref="CE9:CE10"/>
    <mergeCell ref="CF9:CF10"/>
    <mergeCell ref="CG9:CG10"/>
    <mergeCell ref="CH9:CH10"/>
    <mergeCell ref="CI9:CI10"/>
    <mergeCell ref="CJ9:CJ10"/>
    <mergeCell ref="BY9:BY10"/>
    <mergeCell ref="BZ9:BZ10"/>
    <mergeCell ref="CA9:CA10"/>
    <mergeCell ref="CB9:CB10"/>
    <mergeCell ref="AF11:AG11"/>
    <mergeCell ref="AH11:AI11"/>
    <mergeCell ref="AJ11:AK11"/>
    <mergeCell ref="AL11:AM11"/>
    <mergeCell ref="AN11:AO11"/>
    <mergeCell ref="AP11:AQ11"/>
    <mergeCell ref="T11:U11"/>
    <mergeCell ref="V11:W11"/>
    <mergeCell ref="X11:Y11"/>
    <mergeCell ref="Z11:AA11"/>
    <mergeCell ref="AB11:AC11"/>
    <mergeCell ref="AD11:AE11"/>
    <mergeCell ref="J11:J12"/>
    <mergeCell ref="K11:K12"/>
    <mergeCell ref="L11:L12"/>
    <mergeCell ref="M11:M12"/>
    <mergeCell ref="N11:O11"/>
    <mergeCell ref="P11:Q11"/>
    <mergeCell ref="CC11:CC12"/>
    <mergeCell ref="CD11:CD12"/>
    <mergeCell ref="BP11:BQ11"/>
    <mergeCell ref="BR11:BS11"/>
    <mergeCell ref="BT11:BT12"/>
    <mergeCell ref="BV11:BV12"/>
    <mergeCell ref="BW11:BW12"/>
    <mergeCell ref="BX11:BX12"/>
    <mergeCell ref="BD11:BE11"/>
    <mergeCell ref="BF11:BG11"/>
    <mergeCell ref="BH11:BI11"/>
    <mergeCell ref="BJ11:BK11"/>
    <mergeCell ref="BL11:BM11"/>
    <mergeCell ref="BN11:BO11"/>
    <mergeCell ref="AR11:AS11"/>
    <mergeCell ref="AT11:AU11"/>
    <mergeCell ref="AV11:AW11"/>
    <mergeCell ref="AX11:AY11"/>
    <mergeCell ref="AZ11:BA11"/>
    <mergeCell ref="BB11:BC11"/>
    <mergeCell ref="CW11:CW12"/>
    <mergeCell ref="A13:A14"/>
    <mergeCell ref="B13:B14"/>
    <mergeCell ref="C13:C14"/>
    <mergeCell ref="D13:D14"/>
    <mergeCell ref="E13:E14"/>
    <mergeCell ref="F13:F14"/>
    <mergeCell ref="G13:G14"/>
    <mergeCell ref="H13:H14"/>
    <mergeCell ref="I13:I14"/>
    <mergeCell ref="CQ11:CQ12"/>
    <mergeCell ref="CR11:CR12"/>
    <mergeCell ref="CS11:CS12"/>
    <mergeCell ref="CT11:CT12"/>
    <mergeCell ref="CU11:CU12"/>
    <mergeCell ref="CV11:CV12"/>
    <mergeCell ref="CK11:CK12"/>
    <mergeCell ref="CL11:CL12"/>
    <mergeCell ref="CM11:CM12"/>
    <mergeCell ref="CN11:CN12"/>
    <mergeCell ref="CO11:CO12"/>
    <mergeCell ref="CP11:CP12"/>
    <mergeCell ref="CE11:CE12"/>
    <mergeCell ref="CF11:CF12"/>
    <mergeCell ref="CG11:CG12"/>
    <mergeCell ref="CH11:CH12"/>
    <mergeCell ref="CI11:CI12"/>
    <mergeCell ref="CJ11:CJ12"/>
    <mergeCell ref="BY11:BY12"/>
    <mergeCell ref="BZ11:BZ12"/>
    <mergeCell ref="CA11:CA12"/>
    <mergeCell ref="CB11:CB12"/>
    <mergeCell ref="AF13:AG13"/>
    <mergeCell ref="AH13:AI13"/>
    <mergeCell ref="AJ13:AK13"/>
    <mergeCell ref="AL13:AM13"/>
    <mergeCell ref="AN13:AO13"/>
    <mergeCell ref="AP13:AQ13"/>
    <mergeCell ref="R13:S13"/>
    <mergeCell ref="V13:W13"/>
    <mergeCell ref="X13:Y13"/>
    <mergeCell ref="Z13:AA13"/>
    <mergeCell ref="AB13:AC13"/>
    <mergeCell ref="AD13:AE13"/>
    <mergeCell ref="J13:J14"/>
    <mergeCell ref="K13:K14"/>
    <mergeCell ref="L13:L14"/>
    <mergeCell ref="M13:M14"/>
    <mergeCell ref="N13:O13"/>
    <mergeCell ref="P13:Q13"/>
    <mergeCell ref="CC13:CC14"/>
    <mergeCell ref="CD13:CD14"/>
    <mergeCell ref="BP13:BQ13"/>
    <mergeCell ref="BR13:BS13"/>
    <mergeCell ref="BT13:BT14"/>
    <mergeCell ref="BV13:BV14"/>
    <mergeCell ref="BW13:BW14"/>
    <mergeCell ref="BX13:BX14"/>
    <mergeCell ref="BD13:BE13"/>
    <mergeCell ref="BF13:BG13"/>
    <mergeCell ref="BH13:BI13"/>
    <mergeCell ref="BJ13:BK13"/>
    <mergeCell ref="BL13:BM13"/>
    <mergeCell ref="BN13:BO13"/>
    <mergeCell ref="AR13:AS13"/>
    <mergeCell ref="AT13:AU13"/>
    <mergeCell ref="AV13:AW13"/>
    <mergeCell ref="AX13:AY13"/>
    <mergeCell ref="AZ13:BA13"/>
    <mergeCell ref="BB13:BC13"/>
    <mergeCell ref="CW13:CW14"/>
    <mergeCell ref="A15:A16"/>
    <mergeCell ref="B15:B16"/>
    <mergeCell ref="C15:C16"/>
    <mergeCell ref="D15:D16"/>
    <mergeCell ref="E15:E16"/>
    <mergeCell ref="F15:F16"/>
    <mergeCell ref="G15:G16"/>
    <mergeCell ref="H15:H16"/>
    <mergeCell ref="I15:I16"/>
    <mergeCell ref="CQ13:CQ14"/>
    <mergeCell ref="CR13:CR14"/>
    <mergeCell ref="CS13:CS14"/>
    <mergeCell ref="CT13:CT14"/>
    <mergeCell ref="CU13:CU14"/>
    <mergeCell ref="CV13:CV14"/>
    <mergeCell ref="CK13:CK14"/>
    <mergeCell ref="CL13:CL14"/>
    <mergeCell ref="CM13:CM14"/>
    <mergeCell ref="CN13:CN14"/>
    <mergeCell ref="CO13:CO14"/>
    <mergeCell ref="CP13:CP14"/>
    <mergeCell ref="CE13:CE14"/>
    <mergeCell ref="CF13:CF14"/>
    <mergeCell ref="CG13:CG14"/>
    <mergeCell ref="CH13:CH14"/>
    <mergeCell ref="CI13:CI14"/>
    <mergeCell ref="CJ13:CJ14"/>
    <mergeCell ref="BY13:BY14"/>
    <mergeCell ref="BZ13:BZ14"/>
    <mergeCell ref="CA13:CA14"/>
    <mergeCell ref="CB13:CB14"/>
    <mergeCell ref="AF15:AG15"/>
    <mergeCell ref="AH15:AI15"/>
    <mergeCell ref="AJ15:AK15"/>
    <mergeCell ref="AL15:AM15"/>
    <mergeCell ref="AN15:AO15"/>
    <mergeCell ref="AP15:AQ15"/>
    <mergeCell ref="R15:S15"/>
    <mergeCell ref="T15:U15"/>
    <mergeCell ref="X15:Y15"/>
    <mergeCell ref="Z15:AA15"/>
    <mergeCell ref="AB15:AC15"/>
    <mergeCell ref="AD15:AE15"/>
    <mergeCell ref="J15:J16"/>
    <mergeCell ref="K15:K16"/>
    <mergeCell ref="L15:L16"/>
    <mergeCell ref="M15:M16"/>
    <mergeCell ref="N15:O15"/>
    <mergeCell ref="P15:Q15"/>
    <mergeCell ref="CC15:CC16"/>
    <mergeCell ref="CD15:CD16"/>
    <mergeCell ref="BP15:BQ15"/>
    <mergeCell ref="BR15:BS15"/>
    <mergeCell ref="BT15:BT16"/>
    <mergeCell ref="BV15:BV16"/>
    <mergeCell ref="BW15:BW16"/>
    <mergeCell ref="BX15:BX16"/>
    <mergeCell ref="BD15:BE15"/>
    <mergeCell ref="BF15:BG15"/>
    <mergeCell ref="BH15:BI15"/>
    <mergeCell ref="BJ15:BK15"/>
    <mergeCell ref="BL15:BM15"/>
    <mergeCell ref="BN15:BO15"/>
    <mergeCell ref="AR15:AS15"/>
    <mergeCell ref="AT15:AU15"/>
    <mergeCell ref="AV15:AW15"/>
    <mergeCell ref="AX15:AY15"/>
    <mergeCell ref="AZ15:BA15"/>
    <mergeCell ref="BB15:BC15"/>
    <mergeCell ref="CW15:CW16"/>
    <mergeCell ref="A17:A18"/>
    <mergeCell ref="B17:B18"/>
    <mergeCell ref="C17:C18"/>
    <mergeCell ref="D17:D18"/>
    <mergeCell ref="E17:E18"/>
    <mergeCell ref="F17:F18"/>
    <mergeCell ref="G17:G18"/>
    <mergeCell ref="H17:H18"/>
    <mergeCell ref="I17:I18"/>
    <mergeCell ref="CQ15:CQ16"/>
    <mergeCell ref="CR15:CR16"/>
    <mergeCell ref="CS15:CS16"/>
    <mergeCell ref="CT15:CT16"/>
    <mergeCell ref="CU15:CU16"/>
    <mergeCell ref="CV15:CV16"/>
    <mergeCell ref="CK15:CK16"/>
    <mergeCell ref="CL15:CL16"/>
    <mergeCell ref="CM15:CM16"/>
    <mergeCell ref="CN15:CN16"/>
    <mergeCell ref="CO15:CO16"/>
    <mergeCell ref="CP15:CP16"/>
    <mergeCell ref="CE15:CE16"/>
    <mergeCell ref="CF15:CF16"/>
    <mergeCell ref="CG15:CG16"/>
    <mergeCell ref="CH15:CH16"/>
    <mergeCell ref="CI15:CI16"/>
    <mergeCell ref="CJ15:CJ16"/>
    <mergeCell ref="BY15:BY16"/>
    <mergeCell ref="BZ15:BZ16"/>
    <mergeCell ref="CA15:CA16"/>
    <mergeCell ref="CB15:CB16"/>
    <mergeCell ref="AF17:AG17"/>
    <mergeCell ref="AH17:AI17"/>
    <mergeCell ref="AJ17:AK17"/>
    <mergeCell ref="AL17:AM17"/>
    <mergeCell ref="AN17:AO17"/>
    <mergeCell ref="AP17:AQ17"/>
    <mergeCell ref="R17:S17"/>
    <mergeCell ref="T17:U17"/>
    <mergeCell ref="V17:W17"/>
    <mergeCell ref="Z17:AA17"/>
    <mergeCell ref="AB17:AC17"/>
    <mergeCell ref="AD17:AE17"/>
    <mergeCell ref="J17:J18"/>
    <mergeCell ref="K17:K18"/>
    <mergeCell ref="L17:L18"/>
    <mergeCell ref="M17:M18"/>
    <mergeCell ref="N17:O17"/>
    <mergeCell ref="P17:Q17"/>
    <mergeCell ref="CC17:CC18"/>
    <mergeCell ref="CD17:CD18"/>
    <mergeCell ref="BP17:BQ17"/>
    <mergeCell ref="BR17:BS17"/>
    <mergeCell ref="BT17:BT18"/>
    <mergeCell ref="BV17:BV18"/>
    <mergeCell ref="BW17:BW18"/>
    <mergeCell ref="BX17:BX18"/>
    <mergeCell ref="BD17:BE17"/>
    <mergeCell ref="BF17:BG17"/>
    <mergeCell ref="BH17:BI17"/>
    <mergeCell ref="BJ17:BK17"/>
    <mergeCell ref="BL17:BM17"/>
    <mergeCell ref="BN17:BO17"/>
    <mergeCell ref="AR17:AS17"/>
    <mergeCell ref="AT17:AU17"/>
    <mergeCell ref="AV17:AW17"/>
    <mergeCell ref="AX17:AY17"/>
    <mergeCell ref="AZ17:BA17"/>
    <mergeCell ref="BB17:BC17"/>
    <mergeCell ref="CW17:CW18"/>
    <mergeCell ref="A19:A20"/>
    <mergeCell ref="B19:B20"/>
    <mergeCell ref="C19:C20"/>
    <mergeCell ref="D19:D20"/>
    <mergeCell ref="E19:E20"/>
    <mergeCell ref="F19:F20"/>
    <mergeCell ref="G19:G20"/>
    <mergeCell ref="H19:H20"/>
    <mergeCell ref="I19:I20"/>
    <mergeCell ref="CQ17:CQ18"/>
    <mergeCell ref="CR17:CR18"/>
    <mergeCell ref="CS17:CS18"/>
    <mergeCell ref="CT17:CT18"/>
    <mergeCell ref="CU17:CU18"/>
    <mergeCell ref="CV17:CV18"/>
    <mergeCell ref="CK17:CK18"/>
    <mergeCell ref="CL17:CL18"/>
    <mergeCell ref="CM17:CM18"/>
    <mergeCell ref="CN17:CN18"/>
    <mergeCell ref="CO17:CO18"/>
    <mergeCell ref="CP17:CP18"/>
    <mergeCell ref="CE17:CE18"/>
    <mergeCell ref="CF17:CF18"/>
    <mergeCell ref="CG17:CG18"/>
    <mergeCell ref="CH17:CH18"/>
    <mergeCell ref="CI17:CI18"/>
    <mergeCell ref="CJ17:CJ18"/>
    <mergeCell ref="BY17:BY18"/>
    <mergeCell ref="BZ17:BZ18"/>
    <mergeCell ref="CA17:CA18"/>
    <mergeCell ref="CB17:CB18"/>
    <mergeCell ref="AF19:AG19"/>
    <mergeCell ref="AH19:AI19"/>
    <mergeCell ref="AJ19:AK19"/>
    <mergeCell ref="AL19:AM19"/>
    <mergeCell ref="AN19:AO19"/>
    <mergeCell ref="AP19:AQ19"/>
    <mergeCell ref="R19:S19"/>
    <mergeCell ref="T19:U19"/>
    <mergeCell ref="V19:W19"/>
    <mergeCell ref="X19:Y19"/>
    <mergeCell ref="AB19:AC19"/>
    <mergeCell ref="AD19:AE19"/>
    <mergeCell ref="J19:J20"/>
    <mergeCell ref="K19:K20"/>
    <mergeCell ref="L19:L20"/>
    <mergeCell ref="M19:M20"/>
    <mergeCell ref="N19:O19"/>
    <mergeCell ref="P19:Q19"/>
    <mergeCell ref="CC19:CC20"/>
    <mergeCell ref="CD19:CD20"/>
    <mergeCell ref="BP19:BQ19"/>
    <mergeCell ref="BR19:BS19"/>
    <mergeCell ref="BT19:BT20"/>
    <mergeCell ref="BV19:BV20"/>
    <mergeCell ref="BW19:BW20"/>
    <mergeCell ref="BX19:BX20"/>
    <mergeCell ref="BD19:BE19"/>
    <mergeCell ref="BF19:BG19"/>
    <mergeCell ref="BH19:BI19"/>
    <mergeCell ref="BJ19:BK19"/>
    <mergeCell ref="BL19:BM19"/>
    <mergeCell ref="BN19:BO19"/>
    <mergeCell ref="AR19:AS19"/>
    <mergeCell ref="AT19:AU19"/>
    <mergeCell ref="AV19:AW19"/>
    <mergeCell ref="AX19:AY19"/>
    <mergeCell ref="AZ19:BA19"/>
    <mergeCell ref="BB19:BC19"/>
    <mergeCell ref="CW19:CW20"/>
    <mergeCell ref="A21:A22"/>
    <mergeCell ref="B21:B22"/>
    <mergeCell ref="C21:C22"/>
    <mergeCell ref="D21:D22"/>
    <mergeCell ref="E21:E22"/>
    <mergeCell ref="F21:F22"/>
    <mergeCell ref="G21:G22"/>
    <mergeCell ref="H21:H22"/>
    <mergeCell ref="I21:I22"/>
    <mergeCell ref="CQ19:CQ20"/>
    <mergeCell ref="CR19:CR20"/>
    <mergeCell ref="CS19:CS20"/>
    <mergeCell ref="CT19:CT20"/>
    <mergeCell ref="CU19:CU20"/>
    <mergeCell ref="CV19:CV20"/>
    <mergeCell ref="CK19:CK20"/>
    <mergeCell ref="CL19:CL20"/>
    <mergeCell ref="CM19:CM20"/>
    <mergeCell ref="CN19:CN20"/>
    <mergeCell ref="CO19:CO20"/>
    <mergeCell ref="CP19:CP20"/>
    <mergeCell ref="CE19:CE20"/>
    <mergeCell ref="CF19:CF20"/>
    <mergeCell ref="CG19:CG20"/>
    <mergeCell ref="CH19:CH20"/>
    <mergeCell ref="CI19:CI20"/>
    <mergeCell ref="CJ19:CJ20"/>
    <mergeCell ref="BY19:BY20"/>
    <mergeCell ref="BZ19:BZ20"/>
    <mergeCell ref="CA19:CA20"/>
    <mergeCell ref="CB19:CB20"/>
    <mergeCell ref="AF21:AG21"/>
    <mergeCell ref="AH21:AI21"/>
    <mergeCell ref="AJ21:AK21"/>
    <mergeCell ref="AL21:AM21"/>
    <mergeCell ref="AN21:AO21"/>
    <mergeCell ref="AP21:AQ21"/>
    <mergeCell ref="R21:S21"/>
    <mergeCell ref="T21:U21"/>
    <mergeCell ref="V21:W21"/>
    <mergeCell ref="X21:Y21"/>
    <mergeCell ref="Z21:AA21"/>
    <mergeCell ref="AD21:AE21"/>
    <mergeCell ref="J21:J22"/>
    <mergeCell ref="K21:K22"/>
    <mergeCell ref="L21:L22"/>
    <mergeCell ref="M21:M22"/>
    <mergeCell ref="N21:O21"/>
    <mergeCell ref="P21:Q21"/>
    <mergeCell ref="CC21:CC22"/>
    <mergeCell ref="CD21:CD22"/>
    <mergeCell ref="BP21:BQ21"/>
    <mergeCell ref="BR21:BS21"/>
    <mergeCell ref="BT21:BT22"/>
    <mergeCell ref="BV21:BV22"/>
    <mergeCell ref="BW21:BW22"/>
    <mergeCell ref="BX21:BX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CW21:CW22"/>
    <mergeCell ref="A23:A24"/>
    <mergeCell ref="B23:B24"/>
    <mergeCell ref="C23:C24"/>
    <mergeCell ref="D23:D24"/>
    <mergeCell ref="E23:E24"/>
    <mergeCell ref="F23:F24"/>
    <mergeCell ref="G23:G24"/>
    <mergeCell ref="H23:H24"/>
    <mergeCell ref="I23:I24"/>
    <mergeCell ref="CQ21:CQ22"/>
    <mergeCell ref="CR21:CR22"/>
    <mergeCell ref="CS21:CS22"/>
    <mergeCell ref="CT21:CT22"/>
    <mergeCell ref="CU21:CU22"/>
    <mergeCell ref="CV21:CV22"/>
    <mergeCell ref="CK21:CK22"/>
    <mergeCell ref="CL21:CL22"/>
    <mergeCell ref="CM21:CM22"/>
    <mergeCell ref="CN21:CN22"/>
    <mergeCell ref="CO21:CO22"/>
    <mergeCell ref="CP21:CP22"/>
    <mergeCell ref="CE21:CE22"/>
    <mergeCell ref="CF21:CF22"/>
    <mergeCell ref="CG21:CG22"/>
    <mergeCell ref="CH21:CH22"/>
    <mergeCell ref="CI21:CI22"/>
    <mergeCell ref="CJ21:CJ22"/>
    <mergeCell ref="BY21:BY22"/>
    <mergeCell ref="BZ21:BZ22"/>
    <mergeCell ref="CA21:CA22"/>
    <mergeCell ref="CB21:CB22"/>
    <mergeCell ref="AF23:AG23"/>
    <mergeCell ref="AH23:AI23"/>
    <mergeCell ref="AJ23:AK23"/>
    <mergeCell ref="AL23:AM23"/>
    <mergeCell ref="AN23:AO23"/>
    <mergeCell ref="AP23:AQ23"/>
    <mergeCell ref="R23:S23"/>
    <mergeCell ref="T23:U23"/>
    <mergeCell ref="V23:W23"/>
    <mergeCell ref="X23:Y23"/>
    <mergeCell ref="Z23:AA23"/>
    <mergeCell ref="AB23:AC23"/>
    <mergeCell ref="J23:J24"/>
    <mergeCell ref="K23:K24"/>
    <mergeCell ref="L23:L24"/>
    <mergeCell ref="M23:M24"/>
    <mergeCell ref="N23:O23"/>
    <mergeCell ref="P23:Q23"/>
    <mergeCell ref="CC23:CC24"/>
    <mergeCell ref="CD23:CD24"/>
    <mergeCell ref="BP23:BQ23"/>
    <mergeCell ref="BR23:BS23"/>
    <mergeCell ref="BT23:BT24"/>
    <mergeCell ref="BV23:BV24"/>
    <mergeCell ref="BW23:BW24"/>
    <mergeCell ref="BX23:BX24"/>
    <mergeCell ref="BD23:BE23"/>
    <mergeCell ref="BF23:BG23"/>
    <mergeCell ref="BH23:BI23"/>
    <mergeCell ref="BJ23:BK23"/>
    <mergeCell ref="BL23:BM23"/>
    <mergeCell ref="BN23:BO23"/>
    <mergeCell ref="AR23:AS23"/>
    <mergeCell ref="AT23:AU23"/>
    <mergeCell ref="AV23:AW23"/>
    <mergeCell ref="AX23:AY23"/>
    <mergeCell ref="AZ23:BA23"/>
    <mergeCell ref="BB23:BC23"/>
    <mergeCell ref="CW23:CW24"/>
    <mergeCell ref="A25:A26"/>
    <mergeCell ref="B25:B26"/>
    <mergeCell ref="C25:C26"/>
    <mergeCell ref="D25:D26"/>
    <mergeCell ref="E25:E26"/>
    <mergeCell ref="F25:F26"/>
    <mergeCell ref="G25:G26"/>
    <mergeCell ref="H25:H26"/>
    <mergeCell ref="I25:I26"/>
    <mergeCell ref="CQ23:CQ24"/>
    <mergeCell ref="CR23:CR24"/>
    <mergeCell ref="CS23:CS24"/>
    <mergeCell ref="CT23:CT24"/>
    <mergeCell ref="CU23:CU24"/>
    <mergeCell ref="CV23:CV24"/>
    <mergeCell ref="CK23:CK24"/>
    <mergeCell ref="CL23:CL24"/>
    <mergeCell ref="CM23:CM24"/>
    <mergeCell ref="CN23:CN24"/>
    <mergeCell ref="CO23:CO24"/>
    <mergeCell ref="CP23:CP24"/>
    <mergeCell ref="CE23:CE24"/>
    <mergeCell ref="CF23:CF24"/>
    <mergeCell ref="CG23:CG24"/>
    <mergeCell ref="CH23:CH24"/>
    <mergeCell ref="CI23:CI24"/>
    <mergeCell ref="CJ23:CJ24"/>
    <mergeCell ref="BY23:BY24"/>
    <mergeCell ref="BZ23:BZ24"/>
    <mergeCell ref="CA23:CA24"/>
    <mergeCell ref="CB23:CB24"/>
    <mergeCell ref="AD25:AE25"/>
    <mergeCell ref="AH25:AI25"/>
    <mergeCell ref="AJ25:AK25"/>
    <mergeCell ref="AL25:AM25"/>
    <mergeCell ref="AN25:AO25"/>
    <mergeCell ref="AP25:AQ25"/>
    <mergeCell ref="R25:S25"/>
    <mergeCell ref="T25:U25"/>
    <mergeCell ref="V25:W25"/>
    <mergeCell ref="X25:Y25"/>
    <mergeCell ref="Z25:AA25"/>
    <mergeCell ref="AB25:AC25"/>
    <mergeCell ref="J25:J26"/>
    <mergeCell ref="K25:K26"/>
    <mergeCell ref="L25:L26"/>
    <mergeCell ref="M25:M26"/>
    <mergeCell ref="N25:O25"/>
    <mergeCell ref="P25:Q25"/>
    <mergeCell ref="CC25:CC26"/>
    <mergeCell ref="CD25:CD26"/>
    <mergeCell ref="BP25:BQ25"/>
    <mergeCell ref="BR25:BS25"/>
    <mergeCell ref="BT25:BT26"/>
    <mergeCell ref="BV25:BV26"/>
    <mergeCell ref="BW25:BW26"/>
    <mergeCell ref="BX25:BX26"/>
    <mergeCell ref="BD25:BE25"/>
    <mergeCell ref="BF25:BG25"/>
    <mergeCell ref="BH25:BI25"/>
    <mergeCell ref="BJ25:BK25"/>
    <mergeCell ref="BL25:BM25"/>
    <mergeCell ref="BN25:BO25"/>
    <mergeCell ref="AR25:AS25"/>
    <mergeCell ref="AT25:AU25"/>
    <mergeCell ref="AV25:AW25"/>
    <mergeCell ref="AX25:AY25"/>
    <mergeCell ref="AZ25:BA25"/>
    <mergeCell ref="BB25:BC25"/>
    <mergeCell ref="CW25:CW26"/>
    <mergeCell ref="A27:A28"/>
    <mergeCell ref="B27:B28"/>
    <mergeCell ref="C27:C28"/>
    <mergeCell ref="D27:D28"/>
    <mergeCell ref="E27:E28"/>
    <mergeCell ref="F27:F28"/>
    <mergeCell ref="G27:G28"/>
    <mergeCell ref="H27:H28"/>
    <mergeCell ref="I27:I28"/>
    <mergeCell ref="CQ25:CQ26"/>
    <mergeCell ref="CR25:CR26"/>
    <mergeCell ref="CS25:CS26"/>
    <mergeCell ref="CT25:CT26"/>
    <mergeCell ref="CU25:CU26"/>
    <mergeCell ref="CV25:CV26"/>
    <mergeCell ref="CK25:CK26"/>
    <mergeCell ref="CL25:CL26"/>
    <mergeCell ref="CM25:CM26"/>
    <mergeCell ref="CN25:CN26"/>
    <mergeCell ref="CO25:CO26"/>
    <mergeCell ref="CP25:CP26"/>
    <mergeCell ref="CE25:CE26"/>
    <mergeCell ref="CF25:CF26"/>
    <mergeCell ref="CG25:CG26"/>
    <mergeCell ref="CH25:CH26"/>
    <mergeCell ref="CI25:CI26"/>
    <mergeCell ref="CJ25:CJ26"/>
    <mergeCell ref="BY25:BY26"/>
    <mergeCell ref="BZ25:BZ26"/>
    <mergeCell ref="CA25:CA26"/>
    <mergeCell ref="CB25:CB26"/>
    <mergeCell ref="AD27:AE27"/>
    <mergeCell ref="AF27:AG27"/>
    <mergeCell ref="AJ27:AK27"/>
    <mergeCell ref="AL27:AM27"/>
    <mergeCell ref="AN27:AO27"/>
    <mergeCell ref="AP27:AQ27"/>
    <mergeCell ref="R27:S27"/>
    <mergeCell ref="T27:U27"/>
    <mergeCell ref="V27:W27"/>
    <mergeCell ref="X27:Y27"/>
    <mergeCell ref="Z27:AA27"/>
    <mergeCell ref="AB27:AC27"/>
    <mergeCell ref="J27:J28"/>
    <mergeCell ref="K27:K28"/>
    <mergeCell ref="L27:L28"/>
    <mergeCell ref="M27:M28"/>
    <mergeCell ref="N27:O27"/>
    <mergeCell ref="P27:Q27"/>
    <mergeCell ref="CC27:CC28"/>
    <mergeCell ref="CD27:CD28"/>
    <mergeCell ref="BP27:BQ27"/>
    <mergeCell ref="BR27:BS27"/>
    <mergeCell ref="BT27:BT28"/>
    <mergeCell ref="BV27:BV28"/>
    <mergeCell ref="BW27:BW28"/>
    <mergeCell ref="BX27:BX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CW27:CW28"/>
    <mergeCell ref="A29:A30"/>
    <mergeCell ref="B29:B30"/>
    <mergeCell ref="C29:C30"/>
    <mergeCell ref="D29:D30"/>
    <mergeCell ref="E29:E30"/>
    <mergeCell ref="F29:F30"/>
    <mergeCell ref="G29:G30"/>
    <mergeCell ref="H29:H30"/>
    <mergeCell ref="I29:I30"/>
    <mergeCell ref="CQ27:CQ28"/>
    <mergeCell ref="CR27:CR28"/>
    <mergeCell ref="CS27:CS28"/>
    <mergeCell ref="CT27:CT28"/>
    <mergeCell ref="CU27:CU28"/>
    <mergeCell ref="CV27:CV28"/>
    <mergeCell ref="CK27:CK28"/>
    <mergeCell ref="CL27:CL28"/>
    <mergeCell ref="CM27:CM28"/>
    <mergeCell ref="CN27:CN28"/>
    <mergeCell ref="CO27:CO28"/>
    <mergeCell ref="CP27:CP28"/>
    <mergeCell ref="CE27:CE28"/>
    <mergeCell ref="CF27:CF28"/>
    <mergeCell ref="CG27:CG28"/>
    <mergeCell ref="CH27:CH28"/>
    <mergeCell ref="CI27:CI28"/>
    <mergeCell ref="CJ27:CJ28"/>
    <mergeCell ref="BY27:BY28"/>
    <mergeCell ref="BZ27:BZ28"/>
    <mergeCell ref="CA27:CA28"/>
    <mergeCell ref="CB27:CB28"/>
    <mergeCell ref="AD29:AE29"/>
    <mergeCell ref="AF29:AG29"/>
    <mergeCell ref="AH29:AI29"/>
    <mergeCell ref="AL29:AM29"/>
    <mergeCell ref="AN29:AO29"/>
    <mergeCell ref="AP29:AQ29"/>
    <mergeCell ref="R29:S29"/>
    <mergeCell ref="T29:U29"/>
    <mergeCell ref="V29:W29"/>
    <mergeCell ref="X29:Y29"/>
    <mergeCell ref="Z29:AA29"/>
    <mergeCell ref="AB29:AC29"/>
    <mergeCell ref="J29:J30"/>
    <mergeCell ref="K29:K30"/>
    <mergeCell ref="L29:L30"/>
    <mergeCell ref="M29:M30"/>
    <mergeCell ref="N29:O29"/>
    <mergeCell ref="P29:Q29"/>
    <mergeCell ref="CC29:CC30"/>
    <mergeCell ref="CD29:CD30"/>
    <mergeCell ref="BP29:BQ29"/>
    <mergeCell ref="BR29:BS29"/>
    <mergeCell ref="BT29:BT30"/>
    <mergeCell ref="BV29:BV30"/>
    <mergeCell ref="BW29:BW30"/>
    <mergeCell ref="BX29:BX30"/>
    <mergeCell ref="BD29:BE29"/>
    <mergeCell ref="BF29:BG29"/>
    <mergeCell ref="BH29:BI29"/>
    <mergeCell ref="BJ29:BK29"/>
    <mergeCell ref="BL29:BM29"/>
    <mergeCell ref="BN29:BO29"/>
    <mergeCell ref="AR29:AS29"/>
    <mergeCell ref="AT29:AU29"/>
    <mergeCell ref="AV29:AW29"/>
    <mergeCell ref="AX29:AY29"/>
    <mergeCell ref="AZ29:BA29"/>
    <mergeCell ref="BB29:BC29"/>
    <mergeCell ref="CW29:CW30"/>
    <mergeCell ref="A31:A32"/>
    <mergeCell ref="B31:B32"/>
    <mergeCell ref="C31:C32"/>
    <mergeCell ref="D31:D32"/>
    <mergeCell ref="E31:E32"/>
    <mergeCell ref="F31:F32"/>
    <mergeCell ref="G31:G32"/>
    <mergeCell ref="H31:H32"/>
    <mergeCell ref="I31:I32"/>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AD31:AE31"/>
    <mergeCell ref="AF31:AG31"/>
    <mergeCell ref="AH31:AI31"/>
    <mergeCell ref="AJ31:AK31"/>
    <mergeCell ref="AN31:AO31"/>
    <mergeCell ref="AP31:AQ31"/>
    <mergeCell ref="R31:S31"/>
    <mergeCell ref="T31:U31"/>
    <mergeCell ref="V31:W31"/>
    <mergeCell ref="X31:Y31"/>
    <mergeCell ref="Z31:AA31"/>
    <mergeCell ref="AB31:AC31"/>
    <mergeCell ref="J31:J32"/>
    <mergeCell ref="K31:K32"/>
    <mergeCell ref="L31:L32"/>
    <mergeCell ref="M31:M32"/>
    <mergeCell ref="N31:O31"/>
    <mergeCell ref="P31:Q31"/>
    <mergeCell ref="CC31:CC32"/>
    <mergeCell ref="CD31:CD32"/>
    <mergeCell ref="BP31:BQ31"/>
    <mergeCell ref="BR31:BS31"/>
    <mergeCell ref="BT31:BT32"/>
    <mergeCell ref="BV31:BV32"/>
    <mergeCell ref="BW31:BW32"/>
    <mergeCell ref="BX31:BX32"/>
    <mergeCell ref="BD31:BE31"/>
    <mergeCell ref="BF31:BG31"/>
    <mergeCell ref="BH31:BI31"/>
    <mergeCell ref="BJ31:BK31"/>
    <mergeCell ref="BL31:BM31"/>
    <mergeCell ref="BN31:BO31"/>
    <mergeCell ref="AR31:AS31"/>
    <mergeCell ref="AT31:AU31"/>
    <mergeCell ref="AV31:AW31"/>
    <mergeCell ref="AX31:AY31"/>
    <mergeCell ref="AZ31:BA31"/>
    <mergeCell ref="BB31:BC31"/>
    <mergeCell ref="CW31:CW32"/>
    <mergeCell ref="A33:A34"/>
    <mergeCell ref="B33:B34"/>
    <mergeCell ref="C33:C34"/>
    <mergeCell ref="D33:D34"/>
    <mergeCell ref="E33:E34"/>
    <mergeCell ref="F33:F34"/>
    <mergeCell ref="G33:G34"/>
    <mergeCell ref="H33:H34"/>
    <mergeCell ref="I33:I34"/>
    <mergeCell ref="CQ31:CQ32"/>
    <mergeCell ref="CR31:CR32"/>
    <mergeCell ref="CS31:CS32"/>
    <mergeCell ref="CT31:CT32"/>
    <mergeCell ref="CU31:CU32"/>
    <mergeCell ref="CV31:CV32"/>
    <mergeCell ref="CK31:CK32"/>
    <mergeCell ref="CL31:CL32"/>
    <mergeCell ref="CM31:CM32"/>
    <mergeCell ref="CN31:CN32"/>
    <mergeCell ref="CO31:CO32"/>
    <mergeCell ref="CP31:CP32"/>
    <mergeCell ref="CE31:CE32"/>
    <mergeCell ref="CF31:CF32"/>
    <mergeCell ref="CG31:CG32"/>
    <mergeCell ref="CH31:CH32"/>
    <mergeCell ref="CI31:CI32"/>
    <mergeCell ref="CJ31:CJ32"/>
    <mergeCell ref="BY31:BY32"/>
    <mergeCell ref="BZ31:BZ32"/>
    <mergeCell ref="CA31:CA32"/>
    <mergeCell ref="CB31:CB32"/>
    <mergeCell ref="AD33:AE33"/>
    <mergeCell ref="AF33:AG33"/>
    <mergeCell ref="AH33:AI33"/>
    <mergeCell ref="AJ33:AK33"/>
    <mergeCell ref="AL33:AM33"/>
    <mergeCell ref="AP33:AQ33"/>
    <mergeCell ref="R33:S33"/>
    <mergeCell ref="T33:U33"/>
    <mergeCell ref="V33:W33"/>
    <mergeCell ref="X33:Y33"/>
    <mergeCell ref="Z33:AA33"/>
    <mergeCell ref="AB33:AC33"/>
    <mergeCell ref="J33:J34"/>
    <mergeCell ref="K33:K34"/>
    <mergeCell ref="L33:L34"/>
    <mergeCell ref="M33:M34"/>
    <mergeCell ref="N33:O33"/>
    <mergeCell ref="P33:Q33"/>
    <mergeCell ref="CC33:CC34"/>
    <mergeCell ref="CD33:CD34"/>
    <mergeCell ref="BP33:BQ33"/>
    <mergeCell ref="BR33:BS33"/>
    <mergeCell ref="BT33:BT34"/>
    <mergeCell ref="BV33:BV34"/>
    <mergeCell ref="BW33:BW34"/>
    <mergeCell ref="BX33:BX34"/>
    <mergeCell ref="BD33:BE33"/>
    <mergeCell ref="BF33:BG33"/>
    <mergeCell ref="BH33:BI33"/>
    <mergeCell ref="BJ33:BK33"/>
    <mergeCell ref="BL33:BM33"/>
    <mergeCell ref="BN33:BO33"/>
    <mergeCell ref="AR33:AS33"/>
    <mergeCell ref="AT33:AU33"/>
    <mergeCell ref="AV33:AW33"/>
    <mergeCell ref="AX33:AY33"/>
    <mergeCell ref="AZ33:BA33"/>
    <mergeCell ref="BB33:BC33"/>
    <mergeCell ref="CW33:CW34"/>
    <mergeCell ref="A35:A36"/>
    <mergeCell ref="B35:B36"/>
    <mergeCell ref="C35:C36"/>
    <mergeCell ref="D35:D36"/>
    <mergeCell ref="E35:E36"/>
    <mergeCell ref="F35:F36"/>
    <mergeCell ref="G35:G36"/>
    <mergeCell ref="H35:H36"/>
    <mergeCell ref="I35:I36"/>
    <mergeCell ref="CQ33:CQ34"/>
    <mergeCell ref="CR33:CR34"/>
    <mergeCell ref="CS33:CS34"/>
    <mergeCell ref="CT33:CT34"/>
    <mergeCell ref="CU33:CU34"/>
    <mergeCell ref="CV33:CV34"/>
    <mergeCell ref="CK33:CK34"/>
    <mergeCell ref="CL33:CL34"/>
    <mergeCell ref="CM33:CM34"/>
    <mergeCell ref="CN33:CN34"/>
    <mergeCell ref="CO33:CO34"/>
    <mergeCell ref="CP33:CP34"/>
    <mergeCell ref="CE33:CE34"/>
    <mergeCell ref="CF33:CF34"/>
    <mergeCell ref="CG33:CG34"/>
    <mergeCell ref="CH33:CH34"/>
    <mergeCell ref="CI33:CI34"/>
    <mergeCell ref="CJ33:CJ34"/>
    <mergeCell ref="BY33:BY34"/>
    <mergeCell ref="BZ33:BZ34"/>
    <mergeCell ref="CA33:CA34"/>
    <mergeCell ref="CB33:CB34"/>
    <mergeCell ref="AD35:AE35"/>
    <mergeCell ref="AF35:AG35"/>
    <mergeCell ref="AH35:AI35"/>
    <mergeCell ref="AJ35:AK35"/>
    <mergeCell ref="AL35:AM35"/>
    <mergeCell ref="AN35:AO35"/>
    <mergeCell ref="R35:S35"/>
    <mergeCell ref="T35:U35"/>
    <mergeCell ref="V35:W35"/>
    <mergeCell ref="X35:Y35"/>
    <mergeCell ref="Z35:AA35"/>
    <mergeCell ref="AB35:AC35"/>
    <mergeCell ref="J35:J36"/>
    <mergeCell ref="K35:K36"/>
    <mergeCell ref="L35:L36"/>
    <mergeCell ref="M35:M36"/>
    <mergeCell ref="N35:O35"/>
    <mergeCell ref="P35:Q35"/>
    <mergeCell ref="CC35:CC36"/>
    <mergeCell ref="CD35:CD36"/>
    <mergeCell ref="BP35:BQ35"/>
    <mergeCell ref="BR35:BS35"/>
    <mergeCell ref="BT35:BT36"/>
    <mergeCell ref="BV35:BV36"/>
    <mergeCell ref="BW35:BW36"/>
    <mergeCell ref="BX35:BX36"/>
    <mergeCell ref="BD35:BE35"/>
    <mergeCell ref="BF35:BG35"/>
    <mergeCell ref="BH35:BI35"/>
    <mergeCell ref="BJ35:BK35"/>
    <mergeCell ref="BL35:BM35"/>
    <mergeCell ref="BN35:BO35"/>
    <mergeCell ref="AR35:AS35"/>
    <mergeCell ref="AT35:AU35"/>
    <mergeCell ref="AV35:AW35"/>
    <mergeCell ref="AX35:AY35"/>
    <mergeCell ref="AZ35:BA35"/>
    <mergeCell ref="BB35:BC35"/>
    <mergeCell ref="CW35:CW36"/>
    <mergeCell ref="A37:A38"/>
    <mergeCell ref="B37:B38"/>
    <mergeCell ref="C37:C38"/>
    <mergeCell ref="D37:D38"/>
    <mergeCell ref="E37:E38"/>
    <mergeCell ref="F37:F38"/>
    <mergeCell ref="G37:G38"/>
    <mergeCell ref="H37:H38"/>
    <mergeCell ref="I37:I38"/>
    <mergeCell ref="CQ35:CQ36"/>
    <mergeCell ref="CR35:CR36"/>
    <mergeCell ref="CS35:CS36"/>
    <mergeCell ref="CT35:CT36"/>
    <mergeCell ref="CU35:CU36"/>
    <mergeCell ref="CV35:CV36"/>
    <mergeCell ref="CK35:CK36"/>
    <mergeCell ref="CL35:CL36"/>
    <mergeCell ref="CM35:CM36"/>
    <mergeCell ref="CN35:CN36"/>
    <mergeCell ref="CO35:CO36"/>
    <mergeCell ref="CP35:CP36"/>
    <mergeCell ref="CE35:CE36"/>
    <mergeCell ref="CF35:CF36"/>
    <mergeCell ref="CG35:CG36"/>
    <mergeCell ref="CH35:CH36"/>
    <mergeCell ref="CI35:CI36"/>
    <mergeCell ref="CJ35:CJ36"/>
    <mergeCell ref="BY35:BY36"/>
    <mergeCell ref="BZ35:BZ36"/>
    <mergeCell ref="CA35:CA36"/>
    <mergeCell ref="CB35:CB36"/>
    <mergeCell ref="AD37:AE37"/>
    <mergeCell ref="AF37:AG37"/>
    <mergeCell ref="AH37:AI37"/>
    <mergeCell ref="AJ37:AK37"/>
    <mergeCell ref="AL37:AM37"/>
    <mergeCell ref="AN37:AO37"/>
    <mergeCell ref="R37:S37"/>
    <mergeCell ref="T37:U37"/>
    <mergeCell ref="V37:W37"/>
    <mergeCell ref="X37:Y37"/>
    <mergeCell ref="Z37:AA37"/>
    <mergeCell ref="AB37:AC37"/>
    <mergeCell ref="J37:J38"/>
    <mergeCell ref="K37:K38"/>
    <mergeCell ref="L37:L38"/>
    <mergeCell ref="M37:M38"/>
    <mergeCell ref="N37:O37"/>
    <mergeCell ref="P37:Q37"/>
    <mergeCell ref="CC37:CC38"/>
    <mergeCell ref="CD37:CD38"/>
    <mergeCell ref="BP37:BQ37"/>
    <mergeCell ref="BR37:BS37"/>
    <mergeCell ref="BT37:BT38"/>
    <mergeCell ref="BV37:BV38"/>
    <mergeCell ref="BW37:BW38"/>
    <mergeCell ref="BX37:BX38"/>
    <mergeCell ref="BD37:BE37"/>
    <mergeCell ref="BF37:BG37"/>
    <mergeCell ref="BH37:BI37"/>
    <mergeCell ref="BJ37:BK37"/>
    <mergeCell ref="BL37:BM37"/>
    <mergeCell ref="BN37:BO37"/>
    <mergeCell ref="AP37:AQ37"/>
    <mergeCell ref="AT37:AU37"/>
    <mergeCell ref="AV37:AW37"/>
    <mergeCell ref="AX37:AY37"/>
    <mergeCell ref="AZ37:BA37"/>
    <mergeCell ref="BB37:BC37"/>
    <mergeCell ref="CW37:CW38"/>
    <mergeCell ref="A39:A40"/>
    <mergeCell ref="B39:B40"/>
    <mergeCell ref="C39:C40"/>
    <mergeCell ref="D39:D40"/>
    <mergeCell ref="E39:E40"/>
    <mergeCell ref="F39:F40"/>
    <mergeCell ref="G39:G40"/>
    <mergeCell ref="H39:H40"/>
    <mergeCell ref="I39:I40"/>
    <mergeCell ref="CQ37:CQ38"/>
    <mergeCell ref="CR37:CR38"/>
    <mergeCell ref="CS37:CS38"/>
    <mergeCell ref="CT37:CT38"/>
    <mergeCell ref="CU37:CU38"/>
    <mergeCell ref="CV37:CV38"/>
    <mergeCell ref="CK37:CK38"/>
    <mergeCell ref="CL37:CL38"/>
    <mergeCell ref="CM37:CM38"/>
    <mergeCell ref="CN37:CN38"/>
    <mergeCell ref="CO37:CO38"/>
    <mergeCell ref="CP37:CP38"/>
    <mergeCell ref="CE37:CE38"/>
    <mergeCell ref="CF37:CF38"/>
    <mergeCell ref="CG37:CG38"/>
    <mergeCell ref="CH37:CH38"/>
    <mergeCell ref="CI37:CI38"/>
    <mergeCell ref="CJ37:CJ38"/>
    <mergeCell ref="BY37:BY38"/>
    <mergeCell ref="BZ37:BZ38"/>
    <mergeCell ref="CA37:CA38"/>
    <mergeCell ref="CB37:CB38"/>
    <mergeCell ref="AD39:AE39"/>
    <mergeCell ref="AF39:AG39"/>
    <mergeCell ref="AH39:AI39"/>
    <mergeCell ref="AJ39:AK39"/>
    <mergeCell ref="AL39:AM39"/>
    <mergeCell ref="AN39:AO39"/>
    <mergeCell ref="R39:S39"/>
    <mergeCell ref="T39:U39"/>
    <mergeCell ref="V39:W39"/>
    <mergeCell ref="X39:Y39"/>
    <mergeCell ref="Z39:AA39"/>
    <mergeCell ref="AB39:AC39"/>
    <mergeCell ref="J39:J40"/>
    <mergeCell ref="K39:K40"/>
    <mergeCell ref="L39:L40"/>
    <mergeCell ref="M39:M40"/>
    <mergeCell ref="N39:O39"/>
    <mergeCell ref="P39:Q39"/>
    <mergeCell ref="CC39:CC40"/>
    <mergeCell ref="CD39:CD40"/>
    <mergeCell ref="BP39:BQ39"/>
    <mergeCell ref="BR39:BS39"/>
    <mergeCell ref="BT39:BT40"/>
    <mergeCell ref="BV39:BV40"/>
    <mergeCell ref="BW39:BW40"/>
    <mergeCell ref="BX39:BX40"/>
    <mergeCell ref="BD39:BE39"/>
    <mergeCell ref="BF39:BG39"/>
    <mergeCell ref="BH39:BI39"/>
    <mergeCell ref="BJ39:BK39"/>
    <mergeCell ref="BL39:BM39"/>
    <mergeCell ref="BN39:BO39"/>
    <mergeCell ref="AP39:AQ39"/>
    <mergeCell ref="AR39:AS39"/>
    <mergeCell ref="AV39:AW39"/>
    <mergeCell ref="AX39:AY39"/>
    <mergeCell ref="AZ39:BA39"/>
    <mergeCell ref="BB39:BC39"/>
    <mergeCell ref="CW39:CW40"/>
    <mergeCell ref="A41:A42"/>
    <mergeCell ref="B41:B42"/>
    <mergeCell ref="C41:C42"/>
    <mergeCell ref="D41:D42"/>
    <mergeCell ref="E41:E42"/>
    <mergeCell ref="F41:F42"/>
    <mergeCell ref="G41:G42"/>
    <mergeCell ref="H41:H42"/>
    <mergeCell ref="I41:I42"/>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AD41:AE41"/>
    <mergeCell ref="AF41:AG41"/>
    <mergeCell ref="AH41:AI41"/>
    <mergeCell ref="AJ41:AK41"/>
    <mergeCell ref="AL41:AM41"/>
    <mergeCell ref="AN41:AO41"/>
    <mergeCell ref="R41:S41"/>
    <mergeCell ref="T41:U41"/>
    <mergeCell ref="V41:W41"/>
    <mergeCell ref="X41:Y41"/>
    <mergeCell ref="Z41:AA41"/>
    <mergeCell ref="AB41:AC41"/>
    <mergeCell ref="J41:J42"/>
    <mergeCell ref="K41:K42"/>
    <mergeCell ref="L41:L42"/>
    <mergeCell ref="M41:M42"/>
    <mergeCell ref="N41:O41"/>
    <mergeCell ref="P41:Q41"/>
    <mergeCell ref="CC41:CC42"/>
    <mergeCell ref="CD41:CD42"/>
    <mergeCell ref="BP41:BQ41"/>
    <mergeCell ref="BR41:BS41"/>
    <mergeCell ref="BT41:BT42"/>
    <mergeCell ref="BV41:BV42"/>
    <mergeCell ref="BW41:BW42"/>
    <mergeCell ref="BX41:BX42"/>
    <mergeCell ref="BD41:BE41"/>
    <mergeCell ref="BF41:BG41"/>
    <mergeCell ref="BH41:BI41"/>
    <mergeCell ref="BJ41:BK41"/>
    <mergeCell ref="BL41:BM41"/>
    <mergeCell ref="BN41:BO41"/>
    <mergeCell ref="AP41:AQ41"/>
    <mergeCell ref="AR41:AS41"/>
    <mergeCell ref="AT41:AU41"/>
    <mergeCell ref="AX41:AY41"/>
    <mergeCell ref="AZ41:BA41"/>
    <mergeCell ref="BB41:BC41"/>
    <mergeCell ref="CW41:CW42"/>
    <mergeCell ref="A43:A44"/>
    <mergeCell ref="B43:B44"/>
    <mergeCell ref="C43:C44"/>
    <mergeCell ref="D43:D44"/>
    <mergeCell ref="E43:E44"/>
    <mergeCell ref="F43:F44"/>
    <mergeCell ref="G43:G44"/>
    <mergeCell ref="H43:H44"/>
    <mergeCell ref="I43:I44"/>
    <mergeCell ref="CQ41:CQ42"/>
    <mergeCell ref="CR41:CR42"/>
    <mergeCell ref="CS41:CS42"/>
    <mergeCell ref="CT41:CT42"/>
    <mergeCell ref="CU41:CU42"/>
    <mergeCell ref="CV41:CV42"/>
    <mergeCell ref="CK41:CK42"/>
    <mergeCell ref="CL41:CL42"/>
    <mergeCell ref="CM41:CM42"/>
    <mergeCell ref="CN41:CN42"/>
    <mergeCell ref="CO41:CO42"/>
    <mergeCell ref="CP41:CP42"/>
    <mergeCell ref="CE41:CE42"/>
    <mergeCell ref="CF41:CF42"/>
    <mergeCell ref="CG41:CG42"/>
    <mergeCell ref="CH41:CH42"/>
    <mergeCell ref="CI41:CI42"/>
    <mergeCell ref="CJ41:CJ42"/>
    <mergeCell ref="BY41:BY42"/>
    <mergeCell ref="BZ41:BZ42"/>
    <mergeCell ref="CA41:CA42"/>
    <mergeCell ref="CB41:CB42"/>
    <mergeCell ref="AD43:AE43"/>
    <mergeCell ref="AF43:AG43"/>
    <mergeCell ref="AH43:AI43"/>
    <mergeCell ref="AJ43:AK43"/>
    <mergeCell ref="AL43:AM43"/>
    <mergeCell ref="AN43:AO43"/>
    <mergeCell ref="R43:S43"/>
    <mergeCell ref="T43:U43"/>
    <mergeCell ref="V43:W43"/>
    <mergeCell ref="X43:Y43"/>
    <mergeCell ref="Z43:AA43"/>
    <mergeCell ref="AB43:AC43"/>
    <mergeCell ref="J43:J44"/>
    <mergeCell ref="K43:K44"/>
    <mergeCell ref="L43:L44"/>
    <mergeCell ref="M43:M44"/>
    <mergeCell ref="N43:O43"/>
    <mergeCell ref="P43:Q43"/>
    <mergeCell ref="CC43:CC44"/>
    <mergeCell ref="CD43:CD44"/>
    <mergeCell ref="BP43:BQ43"/>
    <mergeCell ref="BR43:BS43"/>
    <mergeCell ref="BT43:BT44"/>
    <mergeCell ref="BV43:BV44"/>
    <mergeCell ref="BW43:BW44"/>
    <mergeCell ref="BX43:BX44"/>
    <mergeCell ref="BD43:BE43"/>
    <mergeCell ref="BF43:BG43"/>
    <mergeCell ref="BH43:BI43"/>
    <mergeCell ref="BJ43:BK43"/>
    <mergeCell ref="BL43:BM43"/>
    <mergeCell ref="BN43:BO43"/>
    <mergeCell ref="AP43:AQ43"/>
    <mergeCell ref="AR43:AS43"/>
    <mergeCell ref="AT43:AU43"/>
    <mergeCell ref="AV43:AW43"/>
    <mergeCell ref="AZ43:BA43"/>
    <mergeCell ref="BB43:BC43"/>
    <mergeCell ref="CW43:CW44"/>
    <mergeCell ref="A45:A46"/>
    <mergeCell ref="B45:B46"/>
    <mergeCell ref="C45:C46"/>
    <mergeCell ref="D45:D46"/>
    <mergeCell ref="E45:E46"/>
    <mergeCell ref="F45:F46"/>
    <mergeCell ref="G45:G46"/>
    <mergeCell ref="H45:H46"/>
    <mergeCell ref="I45:I46"/>
    <mergeCell ref="CQ43:CQ44"/>
    <mergeCell ref="CR43:CR44"/>
    <mergeCell ref="CS43:CS44"/>
    <mergeCell ref="CT43:CT44"/>
    <mergeCell ref="CU43:CU44"/>
    <mergeCell ref="CV43:CV44"/>
    <mergeCell ref="CK43:CK44"/>
    <mergeCell ref="CL43:CL44"/>
    <mergeCell ref="CM43:CM44"/>
    <mergeCell ref="CN43:CN44"/>
    <mergeCell ref="CO43:CO44"/>
    <mergeCell ref="CP43:CP44"/>
    <mergeCell ref="CE43:CE44"/>
    <mergeCell ref="CF43:CF44"/>
    <mergeCell ref="CG43:CG44"/>
    <mergeCell ref="CH43:CH44"/>
    <mergeCell ref="CI43:CI44"/>
    <mergeCell ref="CJ43:CJ44"/>
    <mergeCell ref="BY43:BY44"/>
    <mergeCell ref="BZ43:BZ44"/>
    <mergeCell ref="CA43:CA44"/>
    <mergeCell ref="CB43:CB44"/>
    <mergeCell ref="AD45:AE45"/>
    <mergeCell ref="AF45:AG45"/>
    <mergeCell ref="AH45:AI45"/>
    <mergeCell ref="AJ45:AK45"/>
    <mergeCell ref="AL45:AM45"/>
    <mergeCell ref="AN45:AO45"/>
    <mergeCell ref="R45:S45"/>
    <mergeCell ref="T45:U45"/>
    <mergeCell ref="V45:W45"/>
    <mergeCell ref="X45:Y45"/>
    <mergeCell ref="Z45:AA45"/>
    <mergeCell ref="AB45:AC45"/>
    <mergeCell ref="J45:J46"/>
    <mergeCell ref="K45:K46"/>
    <mergeCell ref="L45:L46"/>
    <mergeCell ref="M45:M46"/>
    <mergeCell ref="N45:O45"/>
    <mergeCell ref="P45:Q45"/>
    <mergeCell ref="CC45:CC46"/>
    <mergeCell ref="CD45:CD46"/>
    <mergeCell ref="BP45:BQ45"/>
    <mergeCell ref="BR45:BS45"/>
    <mergeCell ref="BT45:BT46"/>
    <mergeCell ref="BV45:BV46"/>
    <mergeCell ref="BW45:BW46"/>
    <mergeCell ref="BX45:BX46"/>
    <mergeCell ref="BD45:BE45"/>
    <mergeCell ref="BF45:BG45"/>
    <mergeCell ref="BH45:BI45"/>
    <mergeCell ref="BJ45:BK45"/>
    <mergeCell ref="BL45:BM45"/>
    <mergeCell ref="BN45:BO45"/>
    <mergeCell ref="AP45:AQ45"/>
    <mergeCell ref="AR45:AS45"/>
    <mergeCell ref="AT45:AU45"/>
    <mergeCell ref="AV45:AW45"/>
    <mergeCell ref="AX45:AY45"/>
    <mergeCell ref="BB45:BC45"/>
    <mergeCell ref="CW45:CW46"/>
    <mergeCell ref="A47:A48"/>
    <mergeCell ref="B47:B48"/>
    <mergeCell ref="C47:C48"/>
    <mergeCell ref="D47:D48"/>
    <mergeCell ref="E47:E48"/>
    <mergeCell ref="F47:F48"/>
    <mergeCell ref="G47:G48"/>
    <mergeCell ref="H47:H48"/>
    <mergeCell ref="I47:I48"/>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AD47:AE47"/>
    <mergeCell ref="AF47:AG47"/>
    <mergeCell ref="AH47:AI47"/>
    <mergeCell ref="AJ47:AK47"/>
    <mergeCell ref="AL47:AM47"/>
    <mergeCell ref="AN47:AO47"/>
    <mergeCell ref="R47:S47"/>
    <mergeCell ref="T47:U47"/>
    <mergeCell ref="V47:W47"/>
    <mergeCell ref="X47:Y47"/>
    <mergeCell ref="Z47:AA47"/>
    <mergeCell ref="AB47:AC47"/>
    <mergeCell ref="J47:J48"/>
    <mergeCell ref="K47:K48"/>
    <mergeCell ref="L47:L48"/>
    <mergeCell ref="M47:M48"/>
    <mergeCell ref="N47:O47"/>
    <mergeCell ref="P47:Q47"/>
    <mergeCell ref="CC47:CC48"/>
    <mergeCell ref="CD47:CD48"/>
    <mergeCell ref="BP47:BQ47"/>
    <mergeCell ref="BR47:BS47"/>
    <mergeCell ref="BT47:BT48"/>
    <mergeCell ref="BV47:BV48"/>
    <mergeCell ref="BW47:BW48"/>
    <mergeCell ref="BX47:BX48"/>
    <mergeCell ref="BD47:BE47"/>
    <mergeCell ref="BF47:BG47"/>
    <mergeCell ref="BH47:BI47"/>
    <mergeCell ref="BJ47:BK47"/>
    <mergeCell ref="BL47:BM47"/>
    <mergeCell ref="BN47:BO47"/>
    <mergeCell ref="AP47:AQ47"/>
    <mergeCell ref="AR47:AS47"/>
    <mergeCell ref="AT47:AU47"/>
    <mergeCell ref="AV47:AW47"/>
    <mergeCell ref="AX47:AY47"/>
    <mergeCell ref="AZ47:BA47"/>
    <mergeCell ref="CW47:CW48"/>
    <mergeCell ref="A49:A50"/>
    <mergeCell ref="B49:B50"/>
    <mergeCell ref="C49:C50"/>
    <mergeCell ref="D49:D50"/>
    <mergeCell ref="E49:E50"/>
    <mergeCell ref="F49:F50"/>
    <mergeCell ref="G49:G50"/>
    <mergeCell ref="H49:H50"/>
    <mergeCell ref="I49:I50"/>
    <mergeCell ref="CQ47:CQ48"/>
    <mergeCell ref="CR47:CR48"/>
    <mergeCell ref="CS47:CS48"/>
    <mergeCell ref="CT47:CT48"/>
    <mergeCell ref="CU47:CU48"/>
    <mergeCell ref="CV47:CV48"/>
    <mergeCell ref="CK47:CK48"/>
    <mergeCell ref="CL47:CL48"/>
    <mergeCell ref="CM47:CM48"/>
    <mergeCell ref="CN47:CN48"/>
    <mergeCell ref="CO47:CO48"/>
    <mergeCell ref="CP47:CP48"/>
    <mergeCell ref="CE47:CE48"/>
    <mergeCell ref="CF47:CF48"/>
    <mergeCell ref="CG47:CG48"/>
    <mergeCell ref="CH47:CH48"/>
    <mergeCell ref="CI47:CI48"/>
    <mergeCell ref="CJ47:CJ48"/>
    <mergeCell ref="BY47:BY48"/>
    <mergeCell ref="BZ47:BZ48"/>
    <mergeCell ref="CA47:CA48"/>
    <mergeCell ref="CB47:CB48"/>
    <mergeCell ref="AD49:AE49"/>
    <mergeCell ref="AF49:AG49"/>
    <mergeCell ref="AH49:AI49"/>
    <mergeCell ref="AJ49:AK49"/>
    <mergeCell ref="AL49:AM49"/>
    <mergeCell ref="AN49:AO49"/>
    <mergeCell ref="R49:S49"/>
    <mergeCell ref="T49:U49"/>
    <mergeCell ref="V49:W49"/>
    <mergeCell ref="X49:Y49"/>
    <mergeCell ref="Z49:AA49"/>
    <mergeCell ref="AB49:AC49"/>
    <mergeCell ref="J49:J50"/>
    <mergeCell ref="K49:K50"/>
    <mergeCell ref="L49:L50"/>
    <mergeCell ref="M49:M50"/>
    <mergeCell ref="N49:O49"/>
    <mergeCell ref="P49:Q49"/>
    <mergeCell ref="CC49:CC50"/>
    <mergeCell ref="CD49:CD50"/>
    <mergeCell ref="BP49:BQ49"/>
    <mergeCell ref="BR49:BS49"/>
    <mergeCell ref="BT49:BT50"/>
    <mergeCell ref="BV49:BV50"/>
    <mergeCell ref="BW49:BW50"/>
    <mergeCell ref="BX49:BX50"/>
    <mergeCell ref="BB49:BC49"/>
    <mergeCell ref="BF49:BG49"/>
    <mergeCell ref="BH49:BI49"/>
    <mergeCell ref="BJ49:BK49"/>
    <mergeCell ref="BL49:BM49"/>
    <mergeCell ref="BN49:BO49"/>
    <mergeCell ref="AP49:AQ49"/>
    <mergeCell ref="AR49:AS49"/>
    <mergeCell ref="AT49:AU49"/>
    <mergeCell ref="AV49:AW49"/>
    <mergeCell ref="AX49:AY49"/>
    <mergeCell ref="AZ49:BA49"/>
    <mergeCell ref="CW49:CW50"/>
    <mergeCell ref="CX49:CX50"/>
    <mergeCell ref="A51:A52"/>
    <mergeCell ref="B51:B52"/>
    <mergeCell ref="C51:C52"/>
    <mergeCell ref="D51:D52"/>
    <mergeCell ref="E51:E52"/>
    <mergeCell ref="F51:F52"/>
    <mergeCell ref="G51:G52"/>
    <mergeCell ref="H51:H52"/>
    <mergeCell ref="CQ49:CQ50"/>
    <mergeCell ref="CR49:CR50"/>
    <mergeCell ref="CS49:CS50"/>
    <mergeCell ref="CT49:CT50"/>
    <mergeCell ref="CU49:CU50"/>
    <mergeCell ref="CV49:CV50"/>
    <mergeCell ref="CK49:CK50"/>
    <mergeCell ref="CL49:CL50"/>
    <mergeCell ref="CM49:CM50"/>
    <mergeCell ref="CN49:CN50"/>
    <mergeCell ref="CO49:CO50"/>
    <mergeCell ref="CP49:CP50"/>
    <mergeCell ref="CE49:CE50"/>
    <mergeCell ref="CF49:CF50"/>
    <mergeCell ref="CG49:CG50"/>
    <mergeCell ref="CH49:CH50"/>
    <mergeCell ref="CI49:CI50"/>
    <mergeCell ref="CJ49:CJ50"/>
    <mergeCell ref="BY49:BY50"/>
    <mergeCell ref="BZ49:BZ50"/>
    <mergeCell ref="CA49:CA50"/>
    <mergeCell ref="CB49:CB50"/>
    <mergeCell ref="AB51:AC51"/>
    <mergeCell ref="AD51:AE51"/>
    <mergeCell ref="AF51:AG51"/>
    <mergeCell ref="AH51:AI51"/>
    <mergeCell ref="AJ51:AK51"/>
    <mergeCell ref="AL51:AM51"/>
    <mergeCell ref="P51:Q51"/>
    <mergeCell ref="R51:S51"/>
    <mergeCell ref="T51:U51"/>
    <mergeCell ref="V51:W51"/>
    <mergeCell ref="X51:Y51"/>
    <mergeCell ref="Z51:AA51"/>
    <mergeCell ref="I51:I52"/>
    <mergeCell ref="J51:J52"/>
    <mergeCell ref="K51:K52"/>
    <mergeCell ref="L51:L52"/>
    <mergeCell ref="M51:M52"/>
    <mergeCell ref="N51:O51"/>
    <mergeCell ref="CB51:CB52"/>
    <mergeCell ref="CC51:CC52"/>
    <mergeCell ref="BN51:BO51"/>
    <mergeCell ref="BP51:BQ51"/>
    <mergeCell ref="BR51:BS51"/>
    <mergeCell ref="BT51:BT52"/>
    <mergeCell ref="BV51:BV52"/>
    <mergeCell ref="BW51:BW52"/>
    <mergeCell ref="AZ51:BA51"/>
    <mergeCell ref="BB51:BC51"/>
    <mergeCell ref="BD51:BE51"/>
    <mergeCell ref="BH51:BI51"/>
    <mergeCell ref="BJ51:BK51"/>
    <mergeCell ref="BL51:BM51"/>
    <mergeCell ref="AN51:AO51"/>
    <mergeCell ref="AP51:AQ51"/>
    <mergeCell ref="AR51:AS51"/>
    <mergeCell ref="AT51:AU51"/>
    <mergeCell ref="AV51:AW51"/>
    <mergeCell ref="AX51:AY51"/>
    <mergeCell ref="CV51:CV52"/>
    <mergeCell ref="CW51:CW52"/>
    <mergeCell ref="A53:A54"/>
    <mergeCell ref="B53:B54"/>
    <mergeCell ref="C53:C54"/>
    <mergeCell ref="D53:D54"/>
    <mergeCell ref="E53:E54"/>
    <mergeCell ref="F53:F54"/>
    <mergeCell ref="G53:G54"/>
    <mergeCell ref="H53:H54"/>
    <mergeCell ref="CP51:CP52"/>
    <mergeCell ref="CQ51:CQ52"/>
    <mergeCell ref="CR51:CR52"/>
    <mergeCell ref="CS51:CS52"/>
    <mergeCell ref="CT51:CT52"/>
    <mergeCell ref="CU51:CU52"/>
    <mergeCell ref="CJ51:CJ52"/>
    <mergeCell ref="CK51:CK52"/>
    <mergeCell ref="CL51:CL52"/>
    <mergeCell ref="CM51:CM52"/>
    <mergeCell ref="CN51:CN52"/>
    <mergeCell ref="CO51:CO52"/>
    <mergeCell ref="CD51:CD52"/>
    <mergeCell ref="CE51:CE52"/>
    <mergeCell ref="CF51:CF52"/>
    <mergeCell ref="CG51:CG52"/>
    <mergeCell ref="CH51:CH52"/>
    <mergeCell ref="CI51:CI52"/>
    <mergeCell ref="BX51:BX52"/>
    <mergeCell ref="BY51:BY52"/>
    <mergeCell ref="BZ51:BZ52"/>
    <mergeCell ref="CA51:CA52"/>
    <mergeCell ref="AB53:AC53"/>
    <mergeCell ref="AD53:AE53"/>
    <mergeCell ref="AF53:AG53"/>
    <mergeCell ref="AH53:AI53"/>
    <mergeCell ref="AJ53:AK53"/>
    <mergeCell ref="AL53:AM53"/>
    <mergeCell ref="P53:Q53"/>
    <mergeCell ref="R53:S53"/>
    <mergeCell ref="T53:U53"/>
    <mergeCell ref="V53:W53"/>
    <mergeCell ref="X53:Y53"/>
    <mergeCell ref="Z53:AA53"/>
    <mergeCell ref="I53:I54"/>
    <mergeCell ref="J53:J54"/>
    <mergeCell ref="K53:K54"/>
    <mergeCell ref="L53:L54"/>
    <mergeCell ref="M53:M54"/>
    <mergeCell ref="N53:O53"/>
    <mergeCell ref="CB53:CB54"/>
    <mergeCell ref="CC53:CC54"/>
    <mergeCell ref="BN53:BO53"/>
    <mergeCell ref="BP53:BQ53"/>
    <mergeCell ref="BR53:BS53"/>
    <mergeCell ref="BT53:BT54"/>
    <mergeCell ref="BV53:BV54"/>
    <mergeCell ref="BW53:BW54"/>
    <mergeCell ref="AZ53:BA53"/>
    <mergeCell ref="BB53:BC53"/>
    <mergeCell ref="BD53:BE53"/>
    <mergeCell ref="BF53:BG53"/>
    <mergeCell ref="BJ53:BK53"/>
    <mergeCell ref="BL53:BM53"/>
    <mergeCell ref="AN53:AO53"/>
    <mergeCell ref="AP53:AQ53"/>
    <mergeCell ref="AR53:AS53"/>
    <mergeCell ref="AT53:AU53"/>
    <mergeCell ref="AV53:AW53"/>
    <mergeCell ref="AX53:AY53"/>
    <mergeCell ref="CV53:CV54"/>
    <mergeCell ref="CW53:CW54"/>
    <mergeCell ref="A55:A56"/>
    <mergeCell ref="B55:B56"/>
    <mergeCell ref="C55:C56"/>
    <mergeCell ref="D55:D56"/>
    <mergeCell ref="E55:E56"/>
    <mergeCell ref="F55:F56"/>
    <mergeCell ref="G55:G56"/>
    <mergeCell ref="H55:H56"/>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AB55:AC55"/>
    <mergeCell ref="AD55:AE55"/>
    <mergeCell ref="AF55:AG55"/>
    <mergeCell ref="AH55:AI55"/>
    <mergeCell ref="AJ55:AK55"/>
    <mergeCell ref="AL55:AM55"/>
    <mergeCell ref="P55:Q55"/>
    <mergeCell ref="R55:S55"/>
    <mergeCell ref="T55:U55"/>
    <mergeCell ref="V55:W55"/>
    <mergeCell ref="X55:Y55"/>
    <mergeCell ref="Z55:AA55"/>
    <mergeCell ref="I55:I56"/>
    <mergeCell ref="J55:J56"/>
    <mergeCell ref="K55:K56"/>
    <mergeCell ref="L55:L56"/>
    <mergeCell ref="M55:M56"/>
    <mergeCell ref="N55:O55"/>
    <mergeCell ref="CB55:CB56"/>
    <mergeCell ref="CC55:CC56"/>
    <mergeCell ref="BN55:BO55"/>
    <mergeCell ref="BP55:BQ55"/>
    <mergeCell ref="BR55:BS55"/>
    <mergeCell ref="BT55:BT56"/>
    <mergeCell ref="BV55:BV56"/>
    <mergeCell ref="BW55:BW56"/>
    <mergeCell ref="AZ55:BA55"/>
    <mergeCell ref="BB55:BC55"/>
    <mergeCell ref="BD55:BE55"/>
    <mergeCell ref="BF55:BG55"/>
    <mergeCell ref="BH55:BI55"/>
    <mergeCell ref="BL55:BM55"/>
    <mergeCell ref="AN55:AO55"/>
    <mergeCell ref="AP55:AQ55"/>
    <mergeCell ref="AR55:AS55"/>
    <mergeCell ref="AT55:AU55"/>
    <mergeCell ref="AV55:AW55"/>
    <mergeCell ref="AX55:AY55"/>
    <mergeCell ref="CV55:CV56"/>
    <mergeCell ref="CW55:CW56"/>
    <mergeCell ref="CX55:CX56"/>
    <mergeCell ref="A57:A58"/>
    <mergeCell ref="B57:B58"/>
    <mergeCell ref="C57:C58"/>
    <mergeCell ref="D57:D58"/>
    <mergeCell ref="E57:E58"/>
    <mergeCell ref="F57:F58"/>
    <mergeCell ref="G57:G58"/>
    <mergeCell ref="CP55:CP56"/>
    <mergeCell ref="CQ55:CQ56"/>
    <mergeCell ref="CR55:CR56"/>
    <mergeCell ref="CS55:CS56"/>
    <mergeCell ref="CT55:CT56"/>
    <mergeCell ref="CU55:CU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Z57:AA57"/>
    <mergeCell ref="AB57:AC57"/>
    <mergeCell ref="AD57:AE57"/>
    <mergeCell ref="AF57:AG57"/>
    <mergeCell ref="AH57:AI57"/>
    <mergeCell ref="AJ57:AK57"/>
    <mergeCell ref="N57:O57"/>
    <mergeCell ref="P57:Q57"/>
    <mergeCell ref="R57:S57"/>
    <mergeCell ref="T57:U57"/>
    <mergeCell ref="V57:W57"/>
    <mergeCell ref="X57:Y57"/>
    <mergeCell ref="H57:H58"/>
    <mergeCell ref="I57:I58"/>
    <mergeCell ref="J57:J58"/>
    <mergeCell ref="K57:K58"/>
    <mergeCell ref="L57:L58"/>
    <mergeCell ref="M57:M58"/>
    <mergeCell ref="CA57:CA58"/>
    <mergeCell ref="CB57:CB58"/>
    <mergeCell ref="BJ57:BK57"/>
    <mergeCell ref="BN57:BO57"/>
    <mergeCell ref="BP57:BQ57"/>
    <mergeCell ref="BR57:BS57"/>
    <mergeCell ref="BT57:BT58"/>
    <mergeCell ref="BV57:BV58"/>
    <mergeCell ref="AX57:AY57"/>
    <mergeCell ref="AZ57:BA57"/>
    <mergeCell ref="BB57:BC57"/>
    <mergeCell ref="BD57:BE57"/>
    <mergeCell ref="BF57:BG57"/>
    <mergeCell ref="BH57:BI57"/>
    <mergeCell ref="AL57:AM57"/>
    <mergeCell ref="AN57:AO57"/>
    <mergeCell ref="AP57:AQ57"/>
    <mergeCell ref="AR57:AS57"/>
    <mergeCell ref="AT57:AU57"/>
    <mergeCell ref="AV57:AW57"/>
    <mergeCell ref="CU57:CU58"/>
    <mergeCell ref="CV57:CV58"/>
    <mergeCell ref="CW57:CW58"/>
    <mergeCell ref="A59:A60"/>
    <mergeCell ref="B59:B60"/>
    <mergeCell ref="C59:C60"/>
    <mergeCell ref="D59:D60"/>
    <mergeCell ref="E59:E60"/>
    <mergeCell ref="F59:F60"/>
    <mergeCell ref="G59:G60"/>
    <mergeCell ref="CO57:CO58"/>
    <mergeCell ref="CP57:CP58"/>
    <mergeCell ref="CQ57:CQ58"/>
    <mergeCell ref="CR57:CR58"/>
    <mergeCell ref="CS57:CS58"/>
    <mergeCell ref="CT57:CT58"/>
    <mergeCell ref="CI57:CI58"/>
    <mergeCell ref="CJ57:CJ58"/>
    <mergeCell ref="CK57:CK58"/>
    <mergeCell ref="CL57:CL58"/>
    <mergeCell ref="CM57:CM58"/>
    <mergeCell ref="CN57:CN58"/>
    <mergeCell ref="CC57:CC58"/>
    <mergeCell ref="CD57:CD58"/>
    <mergeCell ref="CE57:CE58"/>
    <mergeCell ref="CF57:CF58"/>
    <mergeCell ref="CG57:CG58"/>
    <mergeCell ref="CH57:CH58"/>
    <mergeCell ref="BW57:BW58"/>
    <mergeCell ref="BX57:BX58"/>
    <mergeCell ref="BY57:BY58"/>
    <mergeCell ref="BZ57:BZ58"/>
    <mergeCell ref="Z59:AA59"/>
    <mergeCell ref="AB59:AC59"/>
    <mergeCell ref="AD59:AE59"/>
    <mergeCell ref="AF59:AG59"/>
    <mergeCell ref="AH59:AI59"/>
    <mergeCell ref="AJ59:AK59"/>
    <mergeCell ref="N59:O59"/>
    <mergeCell ref="P59:Q59"/>
    <mergeCell ref="R59:S59"/>
    <mergeCell ref="T59:U59"/>
    <mergeCell ref="V59:W59"/>
    <mergeCell ref="X59:Y59"/>
    <mergeCell ref="H59:H60"/>
    <mergeCell ref="I59:I60"/>
    <mergeCell ref="J59:J60"/>
    <mergeCell ref="K59:K60"/>
    <mergeCell ref="L59:L60"/>
    <mergeCell ref="M59:M60"/>
    <mergeCell ref="CA59:CA60"/>
    <mergeCell ref="CB59:CB60"/>
    <mergeCell ref="BJ59:BK59"/>
    <mergeCell ref="BL59:BM59"/>
    <mergeCell ref="BP59:BQ59"/>
    <mergeCell ref="BR59:BS59"/>
    <mergeCell ref="BT59:BT60"/>
    <mergeCell ref="BV59:BV60"/>
    <mergeCell ref="AX59:AY59"/>
    <mergeCell ref="AZ59:BA59"/>
    <mergeCell ref="BB59:BC59"/>
    <mergeCell ref="BD59:BE59"/>
    <mergeCell ref="BF59:BG59"/>
    <mergeCell ref="BH59:BI59"/>
    <mergeCell ref="AL59:AM59"/>
    <mergeCell ref="AN59:AO59"/>
    <mergeCell ref="AP59:AQ59"/>
    <mergeCell ref="AR59:AS59"/>
    <mergeCell ref="AT59:AU59"/>
    <mergeCell ref="AV59:AW59"/>
    <mergeCell ref="CU59:CU60"/>
    <mergeCell ref="CV59:CV60"/>
    <mergeCell ref="CW59:CW60"/>
    <mergeCell ref="A61:A62"/>
    <mergeCell ref="B61:B62"/>
    <mergeCell ref="C61:C62"/>
    <mergeCell ref="D61:D62"/>
    <mergeCell ref="E61:E62"/>
    <mergeCell ref="F61:F62"/>
    <mergeCell ref="G61:G62"/>
    <mergeCell ref="CO59:CO60"/>
    <mergeCell ref="CP59:CP60"/>
    <mergeCell ref="CQ59:CQ60"/>
    <mergeCell ref="CR59:CR60"/>
    <mergeCell ref="CS59:CS60"/>
    <mergeCell ref="CT59:CT60"/>
    <mergeCell ref="CI59:CI60"/>
    <mergeCell ref="CJ59:CJ60"/>
    <mergeCell ref="CK59:CK60"/>
    <mergeCell ref="CL59:CL60"/>
    <mergeCell ref="CM59:CM60"/>
    <mergeCell ref="CN59:CN60"/>
    <mergeCell ref="CC59:CC60"/>
    <mergeCell ref="CD59:CD60"/>
    <mergeCell ref="CE59:CE60"/>
    <mergeCell ref="CF59:CF60"/>
    <mergeCell ref="CG59:CG60"/>
    <mergeCell ref="CH59:CH60"/>
    <mergeCell ref="BW59:BW60"/>
    <mergeCell ref="BX59:BX60"/>
    <mergeCell ref="BY59:BY60"/>
    <mergeCell ref="BZ59:BZ60"/>
    <mergeCell ref="Z61:AA61"/>
    <mergeCell ref="AB61:AC61"/>
    <mergeCell ref="AD61:AE61"/>
    <mergeCell ref="AF61:AG61"/>
    <mergeCell ref="AH61:AI61"/>
    <mergeCell ref="AJ61:AK61"/>
    <mergeCell ref="N61:O61"/>
    <mergeCell ref="P61:Q61"/>
    <mergeCell ref="R61:S61"/>
    <mergeCell ref="T61:U61"/>
    <mergeCell ref="V61:W61"/>
    <mergeCell ref="X61:Y61"/>
    <mergeCell ref="H61:H62"/>
    <mergeCell ref="I61:I62"/>
    <mergeCell ref="J61:J62"/>
    <mergeCell ref="K61:K62"/>
    <mergeCell ref="L61:L62"/>
    <mergeCell ref="M61:M62"/>
    <mergeCell ref="BZ61:BZ62"/>
    <mergeCell ref="CA61:CA62"/>
    <mergeCell ref="CB61:CB62"/>
    <mergeCell ref="BJ61:BK61"/>
    <mergeCell ref="BL61:BM61"/>
    <mergeCell ref="BN61:BO61"/>
    <mergeCell ref="BR61:BS61"/>
    <mergeCell ref="BT61:BT62"/>
    <mergeCell ref="BV61:BV62"/>
    <mergeCell ref="AX61:AY61"/>
    <mergeCell ref="AZ61:BA61"/>
    <mergeCell ref="BB61:BC61"/>
    <mergeCell ref="BD61:BE61"/>
    <mergeCell ref="BF61:BG61"/>
    <mergeCell ref="BH61:BI61"/>
    <mergeCell ref="AL61:AM61"/>
    <mergeCell ref="AN61:AO61"/>
    <mergeCell ref="AP61:AQ61"/>
    <mergeCell ref="AR61:AS61"/>
    <mergeCell ref="AT61:AU61"/>
    <mergeCell ref="AV61:AW61"/>
    <mergeCell ref="BR65:BS65"/>
    <mergeCell ref="CU65:CU66"/>
    <mergeCell ref="BR67:BS67"/>
    <mergeCell ref="A68:BQ68"/>
    <mergeCell ref="BR69:BS69"/>
    <mergeCell ref="CU61:CU62"/>
    <mergeCell ref="CV61:CV62"/>
    <mergeCell ref="CW61:CW62"/>
    <mergeCell ref="BR63:BS63"/>
    <mergeCell ref="B64:L64"/>
    <mergeCell ref="N64:AT64"/>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s>
  <conditionalFormatting sqref="K7:K42">
    <cfRule type="cellIs" dxfId="13199" priority="3238" stopIfTrue="1" operator="equal">
      <formula>#REF!</formula>
    </cfRule>
    <cfRule type="cellIs" dxfId="13198" priority="3239" stopIfTrue="1" operator="greaterThan">
      <formula>#REF!</formula>
    </cfRule>
  </conditionalFormatting>
  <conditionalFormatting sqref="N35:AO35 N37:AQ37 N39:AS39 N41:AU41">
    <cfRule type="cellIs" dxfId="13197" priority="3235" stopIfTrue="1" operator="equal">
      <formula>2</formula>
    </cfRule>
    <cfRule type="cellIs" dxfId="13196" priority="3236" stopIfTrue="1" operator="equal">
      <formula>1</formula>
    </cfRule>
    <cfRule type="expression" dxfId="13195" priority="3237" stopIfTrue="1">
      <formula>N36+O36&lt;3</formula>
    </cfRule>
  </conditionalFormatting>
  <conditionalFormatting sqref="R8">
    <cfRule type="cellIs" dxfId="13194" priority="3233" stopIfTrue="1" operator="notEqual">
      <formula>O12</formula>
    </cfRule>
    <cfRule type="expression" dxfId="13193" priority="3234" stopIfTrue="1">
      <formula>$G$9=3</formula>
    </cfRule>
  </conditionalFormatting>
  <conditionalFormatting sqref="S8">
    <cfRule type="cellIs" dxfId="13192" priority="3231" stopIfTrue="1" operator="notEqual">
      <formula>N12</formula>
    </cfRule>
    <cfRule type="expression" dxfId="13191" priority="3232" stopIfTrue="1">
      <formula>$G$9=3</formula>
    </cfRule>
  </conditionalFormatting>
  <conditionalFormatting sqref="O12">
    <cfRule type="cellIs" dxfId="13190" priority="3229" stopIfTrue="1" operator="notEqual">
      <formula>R8</formula>
    </cfRule>
    <cfRule type="expression" dxfId="13189" priority="3230" stopIfTrue="1">
      <formula>$G$9=3</formula>
    </cfRule>
  </conditionalFormatting>
  <conditionalFormatting sqref="U8">
    <cfRule type="cellIs" dxfId="13188" priority="3227" stopIfTrue="1" operator="notEqual">
      <formula>N14</formula>
    </cfRule>
    <cfRule type="expression" dxfId="13187" priority="3228" stopIfTrue="1">
      <formula>$G$9=4</formula>
    </cfRule>
  </conditionalFormatting>
  <conditionalFormatting sqref="O14">
    <cfRule type="cellIs" dxfId="13186" priority="3225" stopIfTrue="1" operator="notEqual">
      <formula>T8</formula>
    </cfRule>
    <cfRule type="expression" dxfId="13185" priority="3226" stopIfTrue="1">
      <formula>$G$9=4</formula>
    </cfRule>
  </conditionalFormatting>
  <conditionalFormatting sqref="N14">
    <cfRule type="cellIs" dxfId="13184" priority="3223" stopIfTrue="1" operator="notEqual">
      <formula>U8</formula>
    </cfRule>
    <cfRule type="expression" dxfId="13183" priority="3224" stopIfTrue="1">
      <formula>$G$9=4</formula>
    </cfRule>
  </conditionalFormatting>
  <conditionalFormatting sqref="S10">
    <cfRule type="cellIs" dxfId="13182" priority="3221" stopIfTrue="1" operator="notEqual">
      <formula>P12</formula>
    </cfRule>
    <cfRule type="expression" dxfId="13181" priority="3222" stopIfTrue="1">
      <formula>$G$9=4</formula>
    </cfRule>
  </conditionalFormatting>
  <conditionalFormatting sqref="P12">
    <cfRule type="cellIs" dxfId="13180" priority="3219" stopIfTrue="1" operator="notEqual">
      <formula>S10</formula>
    </cfRule>
    <cfRule type="expression" dxfId="13179" priority="3220" stopIfTrue="1">
      <formula>$G$9=4</formula>
    </cfRule>
  </conditionalFormatting>
  <conditionalFormatting sqref="T10">
    <cfRule type="cellIs" dxfId="13178" priority="3217" stopIfTrue="1" operator="notEqual">
      <formula>Q14</formula>
    </cfRule>
    <cfRule type="expression" dxfId="13177" priority="3218" stopIfTrue="1">
      <formula>$G$9=5</formula>
    </cfRule>
  </conditionalFormatting>
  <conditionalFormatting sqref="U10">
    <cfRule type="cellIs" dxfId="13176" priority="3215" stopIfTrue="1" operator="notEqual">
      <formula>P14</formula>
    </cfRule>
    <cfRule type="expression" dxfId="13175" priority="3216" stopIfTrue="1">
      <formula>$G$9=5</formula>
    </cfRule>
  </conditionalFormatting>
  <conditionalFormatting sqref="P14">
    <cfRule type="cellIs" dxfId="13174" priority="3213" stopIfTrue="1" operator="notEqual">
      <formula>U10</formula>
    </cfRule>
    <cfRule type="expression" dxfId="13173" priority="3214" stopIfTrue="1">
      <formula>$G$9=5</formula>
    </cfRule>
  </conditionalFormatting>
  <conditionalFormatting sqref="Q14">
    <cfRule type="cellIs" dxfId="13172" priority="3211" stopIfTrue="1" operator="notEqual">
      <formula>T10</formula>
    </cfRule>
    <cfRule type="expression" dxfId="13171" priority="3212" stopIfTrue="1">
      <formula>$G$9=5</formula>
    </cfRule>
  </conditionalFormatting>
  <conditionalFormatting sqref="V8">
    <cfRule type="cellIs" dxfId="13170" priority="3209" stopIfTrue="1" operator="notEqual">
      <formula>O16</formula>
    </cfRule>
    <cfRule type="expression" dxfId="13169" priority="3210" stopIfTrue="1">
      <formula>$G$9=5</formula>
    </cfRule>
  </conditionalFormatting>
  <conditionalFormatting sqref="W8">
    <cfRule type="cellIs" dxfId="13168" priority="3207" stopIfTrue="1" operator="notEqual">
      <formula>N16</formula>
    </cfRule>
    <cfRule type="expression" dxfId="13167" priority="3208" stopIfTrue="1">
      <formula>$G$9=5</formula>
    </cfRule>
  </conditionalFormatting>
  <conditionalFormatting sqref="N16">
    <cfRule type="cellIs" dxfId="13166" priority="3205" stopIfTrue="1" operator="notEqual">
      <formula>W8</formula>
    </cfRule>
    <cfRule type="expression" dxfId="13165" priority="3206" stopIfTrue="1">
      <formula>$G$9=5</formula>
    </cfRule>
  </conditionalFormatting>
  <conditionalFormatting sqref="O16">
    <cfRule type="cellIs" dxfId="13164" priority="3203" stopIfTrue="1" operator="notEqual">
      <formula>V8</formula>
    </cfRule>
    <cfRule type="expression" dxfId="13163" priority="3204" stopIfTrue="1">
      <formula>$G$9=5</formula>
    </cfRule>
  </conditionalFormatting>
  <conditionalFormatting sqref="X8">
    <cfRule type="cellIs" dxfId="13162" priority="3201" stopIfTrue="1" operator="notEqual">
      <formula>O18</formula>
    </cfRule>
    <cfRule type="expression" dxfId="13161" priority="3202" stopIfTrue="1">
      <formula>$G$9=6</formula>
    </cfRule>
  </conditionalFormatting>
  <conditionalFormatting sqref="Y8">
    <cfRule type="cellIs" dxfId="13160" priority="3199" stopIfTrue="1" operator="notEqual">
      <formula>N18</formula>
    </cfRule>
    <cfRule type="expression" dxfId="13159" priority="3200" stopIfTrue="1">
      <formula>$G$9=6</formula>
    </cfRule>
  </conditionalFormatting>
  <conditionalFormatting sqref="V10">
    <cfRule type="cellIs" dxfId="13158" priority="3197" stopIfTrue="1" operator="notEqual">
      <formula>Q16</formula>
    </cfRule>
    <cfRule type="expression" dxfId="13157" priority="3198" stopIfTrue="1">
      <formula>$G$9=6</formula>
    </cfRule>
  </conditionalFormatting>
  <conditionalFormatting sqref="W10">
    <cfRule type="cellIs" dxfId="13156" priority="3195" stopIfTrue="1" operator="notEqual">
      <formula>P16</formula>
    </cfRule>
    <cfRule type="expression" dxfId="13155" priority="3196" stopIfTrue="1">
      <formula>$G$9=6</formula>
    </cfRule>
  </conditionalFormatting>
  <conditionalFormatting sqref="P16">
    <cfRule type="cellIs" dxfId="13154" priority="3193" stopIfTrue="1" operator="notEqual">
      <formula>W10</formula>
    </cfRule>
    <cfRule type="expression" dxfId="13153" priority="3194" stopIfTrue="1">
      <formula>$G$9=6</formula>
    </cfRule>
  </conditionalFormatting>
  <conditionalFormatting sqref="Q16">
    <cfRule type="cellIs" dxfId="13152" priority="3191" stopIfTrue="1" operator="notEqual">
      <formula>V10</formula>
    </cfRule>
    <cfRule type="expression" dxfId="13151" priority="3192" stopIfTrue="1">
      <formula>$G$9=6</formula>
    </cfRule>
  </conditionalFormatting>
  <conditionalFormatting sqref="T12">
    <cfRule type="cellIs" dxfId="13150" priority="3189" stopIfTrue="1" operator="notEqual">
      <formula>S14</formula>
    </cfRule>
    <cfRule type="expression" dxfId="13149" priority="3190" stopIfTrue="1">
      <formula>$G$9=6</formula>
    </cfRule>
  </conditionalFormatting>
  <conditionalFormatting sqref="U12">
    <cfRule type="cellIs" dxfId="13148" priority="3187" stopIfTrue="1" operator="notEqual">
      <formula>R14</formula>
    </cfRule>
    <cfRule type="expression" dxfId="13147" priority="3188" stopIfTrue="1">
      <formula>$G$9=6</formula>
    </cfRule>
  </conditionalFormatting>
  <conditionalFormatting sqref="R14">
    <cfRule type="cellIs" dxfId="13146" priority="3185" stopIfTrue="1" operator="notEqual">
      <formula>U12</formula>
    </cfRule>
    <cfRule type="expression" dxfId="13145" priority="3186" stopIfTrue="1">
      <formula>$G$9=6</formula>
    </cfRule>
  </conditionalFormatting>
  <conditionalFormatting sqref="Z8">
    <cfRule type="cellIs" dxfId="13144" priority="3183" stopIfTrue="1" operator="notEqual">
      <formula>O20</formula>
    </cfRule>
    <cfRule type="expression" dxfId="13143" priority="3184" stopIfTrue="1">
      <formula>$G$9=7</formula>
    </cfRule>
  </conditionalFormatting>
  <conditionalFormatting sqref="AA8">
    <cfRule type="cellIs" dxfId="13142" priority="3181" stopIfTrue="1" operator="notEqual">
      <formula>N20</formula>
    </cfRule>
    <cfRule type="expression" dxfId="13141" priority="3182" stopIfTrue="1">
      <formula>$G$9=7</formula>
    </cfRule>
  </conditionalFormatting>
  <conditionalFormatting sqref="N20">
    <cfRule type="cellIs" dxfId="13140" priority="3179" stopIfTrue="1" operator="notEqual">
      <formula>AA8</formula>
    </cfRule>
    <cfRule type="expression" dxfId="13139" priority="3180" stopIfTrue="1">
      <formula>$G$9=7</formula>
    </cfRule>
  </conditionalFormatting>
  <conditionalFormatting sqref="O20">
    <cfRule type="cellIs" dxfId="13138" priority="3177" stopIfTrue="1" operator="notEqual">
      <formula>Z8</formula>
    </cfRule>
    <cfRule type="expression" dxfId="13137" priority="3178" stopIfTrue="1">
      <formula>$G$9=7</formula>
    </cfRule>
  </conditionalFormatting>
  <conditionalFormatting sqref="V12">
    <cfRule type="cellIs" dxfId="13136" priority="3175" stopIfTrue="1" operator="notEqual">
      <formula>S16</formula>
    </cfRule>
    <cfRule type="expression" dxfId="13135" priority="3176" stopIfTrue="1">
      <formula>$G$9=7</formula>
    </cfRule>
  </conditionalFormatting>
  <conditionalFormatting sqref="W12">
    <cfRule type="cellIs" dxfId="13134" priority="3173" stopIfTrue="1" operator="notEqual">
      <formula>R16</formula>
    </cfRule>
    <cfRule type="expression" dxfId="13133" priority="3174" stopIfTrue="1">
      <formula>$G$9=7</formula>
    </cfRule>
  </conditionalFormatting>
  <conditionalFormatting sqref="R16">
    <cfRule type="cellIs" dxfId="13132" priority="3171" stopIfTrue="1" operator="notEqual">
      <formula>W12</formula>
    </cfRule>
    <cfRule type="expression" dxfId="13131" priority="3172" stopIfTrue="1">
      <formula>$G$9=7</formula>
    </cfRule>
  </conditionalFormatting>
  <conditionalFormatting sqref="S16">
    <cfRule type="cellIs" dxfId="13130" priority="3169" stopIfTrue="1" operator="notEqual">
      <formula>V12</formula>
    </cfRule>
    <cfRule type="expression" dxfId="13129" priority="3170" stopIfTrue="1">
      <formula>$G$9=7</formula>
    </cfRule>
  </conditionalFormatting>
  <conditionalFormatting sqref="P18">
    <cfRule type="cellIs" dxfId="13128" priority="3167" stopIfTrue="1" operator="notEqual">
      <formula>Y10</formula>
    </cfRule>
    <cfRule type="expression" dxfId="13127" priority="3168" stopIfTrue="1">
      <formula>$G$9=7</formula>
    </cfRule>
  </conditionalFormatting>
  <conditionalFormatting sqref="Q18">
    <cfRule type="cellIs" dxfId="13126" priority="3165" stopIfTrue="1" operator="notEqual">
      <formula>X10</formula>
    </cfRule>
    <cfRule type="expression" dxfId="13125" priority="3166" stopIfTrue="1">
      <formula>$G$9=7</formula>
    </cfRule>
  </conditionalFormatting>
  <conditionalFormatting sqref="X10">
    <cfRule type="cellIs" dxfId="13124" priority="3163" stopIfTrue="1" operator="notEqual">
      <formula>Q18</formula>
    </cfRule>
    <cfRule type="expression" dxfId="13123" priority="3164" stopIfTrue="1">
      <formula>$G$9=7</formula>
    </cfRule>
  </conditionalFormatting>
  <conditionalFormatting sqref="Y10">
    <cfRule type="cellIs" dxfId="13122" priority="3161" stopIfTrue="1" operator="notEqual">
      <formula>P18</formula>
    </cfRule>
    <cfRule type="expression" dxfId="13121" priority="3162" stopIfTrue="1">
      <formula>$G$9=7</formula>
    </cfRule>
  </conditionalFormatting>
  <conditionalFormatting sqref="V14">
    <cfRule type="cellIs" dxfId="13120" priority="3159" stopIfTrue="1" operator="notEqual">
      <formula>U16</formula>
    </cfRule>
    <cfRule type="expression" dxfId="13119" priority="3160" stopIfTrue="1">
      <formula>$G$9=8</formula>
    </cfRule>
  </conditionalFormatting>
  <conditionalFormatting sqref="W14">
    <cfRule type="cellIs" dxfId="13118" priority="3157" stopIfTrue="1" operator="notEqual">
      <formula>T16</formula>
    </cfRule>
    <cfRule type="expression" dxfId="13117" priority="3158" stopIfTrue="1">
      <formula>$G$9=8</formula>
    </cfRule>
  </conditionalFormatting>
  <conditionalFormatting sqref="T16">
    <cfRule type="cellIs" dxfId="13116" priority="3155" stopIfTrue="1" operator="notEqual">
      <formula>W14</formula>
    </cfRule>
    <cfRule type="expression" dxfId="13115" priority="3156" stopIfTrue="1">
      <formula>$G$9=8</formula>
    </cfRule>
  </conditionalFormatting>
  <conditionalFormatting sqref="AB8">
    <cfRule type="cellIs" dxfId="13114" priority="3153" stopIfTrue="1" operator="notEqual">
      <formula>O22</formula>
    </cfRule>
    <cfRule type="expression" dxfId="13113" priority="3154" stopIfTrue="1">
      <formula>$G$9=8</formula>
    </cfRule>
  </conditionalFormatting>
  <conditionalFormatting sqref="AC8">
    <cfRule type="cellIs" dxfId="13112" priority="3151" stopIfTrue="1" operator="notEqual">
      <formula>N22</formula>
    </cfRule>
    <cfRule type="expression" dxfId="13111" priority="3152" stopIfTrue="1">
      <formula>$G$9=8</formula>
    </cfRule>
  </conditionalFormatting>
  <conditionalFormatting sqref="AV32">
    <cfRule type="cellIs" dxfId="13110" priority="3149" stopIfTrue="1" operator="notEqual">
      <formula>AM42</formula>
    </cfRule>
    <cfRule type="expression" dxfId="13109" priority="3150" stopIfTrue="1">
      <formula>$N$7=3</formula>
    </cfRule>
  </conditionalFormatting>
  <conditionalFormatting sqref="AW32">
    <cfRule type="cellIs" dxfId="13108" priority="3147" stopIfTrue="1" operator="notEqual">
      <formula>AL42</formula>
    </cfRule>
    <cfRule type="expression" dxfId="13107" priority="3148" stopIfTrue="1">
      <formula>$N$7=3</formula>
    </cfRule>
  </conditionalFormatting>
  <conditionalFormatting sqref="AL42">
    <cfRule type="cellIs" dxfId="13106" priority="3145" stopIfTrue="1" operator="notEqual">
      <formula>AW32</formula>
    </cfRule>
    <cfRule type="expression" dxfId="13105" priority="3146" stopIfTrue="1">
      <formula>$N$7=3</formula>
    </cfRule>
  </conditionalFormatting>
  <conditionalFormatting sqref="AM42">
    <cfRule type="cellIs" dxfId="13104" priority="3143" stopIfTrue="1" operator="notEqual">
      <formula>AV32</formula>
    </cfRule>
    <cfRule type="expression" dxfId="13103" priority="3144" stopIfTrue="1">
      <formula>$N$7=3</formula>
    </cfRule>
  </conditionalFormatting>
  <conditionalFormatting sqref="X12">
    <cfRule type="cellIs" dxfId="13102" priority="3141" stopIfTrue="1" operator="notEqual">
      <formula>S18</formula>
    </cfRule>
    <cfRule type="expression" dxfId="13101" priority="3142" stopIfTrue="1">
      <formula>$G$9=8</formula>
    </cfRule>
  </conditionalFormatting>
  <conditionalFormatting sqref="Y12">
    <cfRule type="cellIs" dxfId="13100" priority="3139" stopIfTrue="1" operator="notEqual">
      <formula>R18</formula>
    </cfRule>
    <cfRule type="expression" dxfId="13099" priority="3140" stopIfTrue="1">
      <formula>$G$9=8</formula>
    </cfRule>
  </conditionalFormatting>
  <conditionalFormatting sqref="R18">
    <cfRule type="cellIs" dxfId="13098" priority="3137" stopIfTrue="1" operator="notEqual">
      <formula>Y12</formula>
    </cfRule>
    <cfRule type="expression" dxfId="13097" priority="3138" stopIfTrue="1">
      <formula>$G$9=8</formula>
    </cfRule>
  </conditionalFormatting>
  <conditionalFormatting sqref="S18">
    <cfRule type="cellIs" dxfId="13096" priority="3135" stopIfTrue="1" operator="notEqual">
      <formula>X12</formula>
    </cfRule>
    <cfRule type="expression" dxfId="13095" priority="3136" stopIfTrue="1">
      <formula>$G$9=8</formula>
    </cfRule>
  </conditionalFormatting>
  <conditionalFormatting sqref="T18">
    <cfRule type="cellIs" dxfId="13094" priority="3133" stopIfTrue="1" operator="notEqual">
      <formula>Y14</formula>
    </cfRule>
    <cfRule type="expression" dxfId="13093" priority="3134" stopIfTrue="1">
      <formula>$G$9=9</formula>
    </cfRule>
  </conditionalFormatting>
  <conditionalFormatting sqref="U18">
    <cfRule type="cellIs" dxfId="13092" priority="3131" stopIfTrue="1" operator="notEqual">
      <formula>X14</formula>
    </cfRule>
    <cfRule type="expression" dxfId="13091" priority="3132" stopIfTrue="1">
      <formula>$G$9=9</formula>
    </cfRule>
  </conditionalFormatting>
  <conditionalFormatting sqref="X14">
    <cfRule type="cellIs" dxfId="13090" priority="3129" stopIfTrue="1" operator="notEqual">
      <formula>U18</formula>
    </cfRule>
    <cfRule type="expression" dxfId="13089" priority="3130" stopIfTrue="1">
      <formula>$G$9=9</formula>
    </cfRule>
  </conditionalFormatting>
  <conditionalFormatting sqref="Y14">
    <cfRule type="cellIs" dxfId="13088" priority="3127" stopIfTrue="1" operator="notEqual">
      <formula>T18</formula>
    </cfRule>
    <cfRule type="expression" dxfId="13087" priority="3128" stopIfTrue="1">
      <formula>$G$9=9</formula>
    </cfRule>
  </conditionalFormatting>
  <conditionalFormatting sqref="R20">
    <cfRule type="cellIs" dxfId="13086" priority="3125" stopIfTrue="1" operator="notEqual">
      <formula>AA12</formula>
    </cfRule>
    <cfRule type="expression" dxfId="13085" priority="3126" stopIfTrue="1">
      <formula>$G$9=9</formula>
    </cfRule>
  </conditionalFormatting>
  <conditionalFormatting sqref="S20">
    <cfRule type="cellIs" dxfId="13084" priority="3123" stopIfTrue="1" operator="notEqual">
      <formula>Z12</formula>
    </cfRule>
    <cfRule type="expression" dxfId="13083" priority="3124" stopIfTrue="1">
      <formula>$G$9=9</formula>
    </cfRule>
  </conditionalFormatting>
  <conditionalFormatting sqref="Z12">
    <cfRule type="cellIs" dxfId="13082" priority="3121" stopIfTrue="1" operator="notEqual">
      <formula>S20</formula>
    </cfRule>
    <cfRule type="expression" dxfId="13081" priority="3122" stopIfTrue="1">
      <formula>$G$9=9</formula>
    </cfRule>
  </conditionalFormatting>
  <conditionalFormatting sqref="AA12">
    <cfRule type="cellIs" dxfId="13080" priority="3119" stopIfTrue="1" operator="notEqual">
      <formula>R20</formula>
    </cfRule>
    <cfRule type="expression" dxfId="13079" priority="3120" stopIfTrue="1">
      <formula>$G$9=9</formula>
    </cfRule>
  </conditionalFormatting>
  <conditionalFormatting sqref="P22">
    <cfRule type="cellIs" dxfId="13078" priority="3117" stopIfTrue="1" operator="notEqual">
      <formula>AC10</formula>
    </cfRule>
    <cfRule type="expression" dxfId="13077" priority="3118" stopIfTrue="1">
      <formula>$G$9=9</formula>
    </cfRule>
  </conditionalFormatting>
  <conditionalFormatting sqref="Q22">
    <cfRule type="cellIs" dxfId="13076" priority="3115" stopIfTrue="1" operator="notEqual">
      <formula>AB10</formula>
    </cfRule>
    <cfRule type="expression" dxfId="13075" priority="3116" stopIfTrue="1">
      <formula>$G$9=9</formula>
    </cfRule>
  </conditionalFormatting>
  <conditionalFormatting sqref="AB10">
    <cfRule type="cellIs" dxfId="13074" priority="3113" stopIfTrue="1" operator="notEqual">
      <formula>Q22</formula>
    </cfRule>
    <cfRule type="expression" dxfId="13073" priority="3114" stopIfTrue="1">
      <formula>$G$9=9</formula>
    </cfRule>
  </conditionalFormatting>
  <conditionalFormatting sqref="AC10">
    <cfRule type="cellIs" dxfId="13072" priority="3111" stopIfTrue="1" operator="notEqual">
      <formula>P22</formula>
    </cfRule>
    <cfRule type="expression" dxfId="13071" priority="3112" stopIfTrue="1">
      <formula>$G$9=9</formula>
    </cfRule>
  </conditionalFormatting>
  <conditionalFormatting sqref="N24">
    <cfRule type="cellIs" dxfId="13070" priority="3109" stopIfTrue="1" operator="notEqual">
      <formula>AE8</formula>
    </cfRule>
    <cfRule type="expression" dxfId="13069" priority="3110" stopIfTrue="1">
      <formula>$G$9=9</formula>
    </cfRule>
  </conditionalFormatting>
  <conditionalFormatting sqref="O24">
    <cfRule type="cellIs" dxfId="13068" priority="3107" stopIfTrue="1" operator="notEqual">
      <formula>AD8</formula>
    </cfRule>
    <cfRule type="expression" dxfId="13067" priority="3108" stopIfTrue="1">
      <formula>$G$9=9</formula>
    </cfRule>
  </conditionalFormatting>
  <conditionalFormatting sqref="AD8">
    <cfRule type="cellIs" dxfId="13066" priority="3105" stopIfTrue="1" operator="notEqual">
      <formula>O24</formula>
    </cfRule>
    <cfRule type="expression" dxfId="13065" priority="3106" stopIfTrue="1">
      <formula>$G$9=9</formula>
    </cfRule>
  </conditionalFormatting>
  <conditionalFormatting sqref="AE8">
    <cfRule type="cellIs" dxfId="13064" priority="3103" stopIfTrue="1" operator="notEqual">
      <formula>N24</formula>
    </cfRule>
    <cfRule type="expression" dxfId="13063" priority="3104" stopIfTrue="1">
      <formula>$G$9=9</formula>
    </cfRule>
  </conditionalFormatting>
  <conditionalFormatting sqref="Q12">
    <cfRule type="cellIs" dxfId="13062" priority="3101" stopIfTrue="1" operator="notEqual">
      <formula>R10</formula>
    </cfRule>
    <cfRule type="expression" dxfId="13061" priority="3102" stopIfTrue="1">
      <formula>$G$9=4</formula>
    </cfRule>
  </conditionalFormatting>
  <conditionalFormatting sqref="S14">
    <cfRule type="cellIs" dxfId="13060" priority="3099" stopIfTrue="1" operator="notEqual">
      <formula>T12</formula>
    </cfRule>
    <cfRule type="expression" dxfId="13059" priority="3100" stopIfTrue="1">
      <formula>$G$9=6</formula>
    </cfRule>
  </conditionalFormatting>
  <conditionalFormatting sqref="U16">
    <cfRule type="cellIs" dxfId="13058" priority="3097" stopIfTrue="1" operator="notEqual">
      <formula>V14</formula>
    </cfRule>
    <cfRule type="expression" dxfId="13057" priority="3098" stopIfTrue="1">
      <formula>$G$9=8</formula>
    </cfRule>
  </conditionalFormatting>
  <conditionalFormatting sqref="N12">
    <cfRule type="cellIs" dxfId="13056" priority="3095" stopIfTrue="1" operator="notEqual">
      <formula>S8</formula>
    </cfRule>
    <cfRule type="expression" dxfId="13055" priority="3096" stopIfTrue="1">
      <formula>$G$9=3</formula>
    </cfRule>
  </conditionalFormatting>
  <conditionalFormatting sqref="T8">
    <cfRule type="cellIs" dxfId="13054" priority="3093" stopIfTrue="1" operator="notEqual">
      <formula>O14</formula>
    </cfRule>
    <cfRule type="expression" dxfId="13053" priority="3094" stopIfTrue="1">
      <formula>$G$9=4</formula>
    </cfRule>
  </conditionalFormatting>
  <conditionalFormatting sqref="R10">
    <cfRule type="cellIs" dxfId="13052" priority="3091" stopIfTrue="1" operator="notEqual">
      <formula>Q12</formula>
    </cfRule>
    <cfRule type="expression" dxfId="13051" priority="3092" stopIfTrue="1">
      <formula>$G$9=4</formula>
    </cfRule>
  </conditionalFormatting>
  <conditionalFormatting sqref="X16">
    <cfRule type="cellIs" dxfId="13050" priority="3089" stopIfTrue="1" operator="notEqual">
      <formula>W18</formula>
    </cfRule>
    <cfRule type="expression" dxfId="13049" priority="3090" stopIfTrue="1">
      <formula>$G$9=10</formula>
    </cfRule>
  </conditionalFormatting>
  <conditionalFormatting sqref="Y16">
    <cfRule type="cellIs" dxfId="13048" priority="3087" stopIfTrue="1" operator="notEqual">
      <formula>V18</formula>
    </cfRule>
    <cfRule type="expression" dxfId="13047" priority="3088" stopIfTrue="1">
      <formula>$G$9=10</formula>
    </cfRule>
  </conditionalFormatting>
  <conditionalFormatting sqref="V18">
    <cfRule type="cellIs" dxfId="13046" priority="3085" stopIfTrue="1" operator="notEqual">
      <formula>Y16</formula>
    </cfRule>
    <cfRule type="expression" dxfId="13045" priority="3086" stopIfTrue="1">
      <formula>$G$9=10</formula>
    </cfRule>
  </conditionalFormatting>
  <conditionalFormatting sqref="W18">
    <cfRule type="cellIs" dxfId="13044" priority="3083" stopIfTrue="1" operator="notEqual">
      <formula>X16</formula>
    </cfRule>
    <cfRule type="expression" dxfId="13043" priority="3084" stopIfTrue="1">
      <formula>$G$9=10</formula>
    </cfRule>
  </conditionalFormatting>
  <conditionalFormatting sqref="AF8">
    <cfRule type="cellIs" dxfId="13042" priority="3081" stopIfTrue="1" operator="notEqual">
      <formula>O26</formula>
    </cfRule>
    <cfRule type="expression" dxfId="13041" priority="3082" stopIfTrue="1">
      <formula>$G$9=10</formula>
    </cfRule>
  </conditionalFormatting>
  <conditionalFormatting sqref="AG8">
    <cfRule type="cellIs" dxfId="13040" priority="3079" stopIfTrue="1" operator="notEqual">
      <formula>N26</formula>
    </cfRule>
    <cfRule type="expression" dxfId="13039" priority="3080" stopIfTrue="1">
      <formula>$G$9=10</formula>
    </cfRule>
  </conditionalFormatting>
  <conditionalFormatting sqref="AD10">
    <cfRule type="cellIs" dxfId="13038" priority="3077" stopIfTrue="1" operator="notEqual">
      <formula>Q24</formula>
    </cfRule>
    <cfRule type="expression" dxfId="13037" priority="3078" stopIfTrue="1">
      <formula>$G$9=10</formula>
    </cfRule>
  </conditionalFormatting>
  <conditionalFormatting sqref="AE10">
    <cfRule type="cellIs" dxfId="13036" priority="3075" stopIfTrue="1" operator="notEqual">
      <formula>P24</formula>
    </cfRule>
    <cfRule type="expression" dxfId="13035" priority="3076" stopIfTrue="1">
      <formula>$G$9=10</formula>
    </cfRule>
  </conditionalFormatting>
  <conditionalFormatting sqref="P24">
    <cfRule type="cellIs" dxfId="13034" priority="3073" stopIfTrue="1" operator="notEqual">
      <formula>AE10</formula>
    </cfRule>
    <cfRule type="expression" dxfId="13033" priority="3074" stopIfTrue="1">
      <formula>$G$9=10</formula>
    </cfRule>
  </conditionalFormatting>
  <conditionalFormatting sqref="Q24">
    <cfRule type="cellIs" dxfId="13032" priority="3071" stopIfTrue="1" operator="notEqual">
      <formula>AD10</formula>
    </cfRule>
    <cfRule type="expression" dxfId="13031" priority="3072" stopIfTrue="1">
      <formula>$G$9=10</formula>
    </cfRule>
  </conditionalFormatting>
  <conditionalFormatting sqref="AB12">
    <cfRule type="cellIs" dxfId="13030" priority="3069" stopIfTrue="1" operator="notEqual">
      <formula>S22</formula>
    </cfRule>
    <cfRule type="expression" dxfId="13029" priority="3070" stopIfTrue="1">
      <formula>$G$9=10</formula>
    </cfRule>
  </conditionalFormatting>
  <conditionalFormatting sqref="AC12">
    <cfRule type="cellIs" dxfId="13028" priority="3067" stopIfTrue="1" operator="notEqual">
      <formula>R22</formula>
    </cfRule>
    <cfRule type="expression" dxfId="13027" priority="3068" stopIfTrue="1">
      <formula>$G$9=10</formula>
    </cfRule>
  </conditionalFormatting>
  <conditionalFormatting sqref="R22">
    <cfRule type="cellIs" dxfId="13026" priority="3065" stopIfTrue="1" operator="notEqual">
      <formula>AC12</formula>
    </cfRule>
    <cfRule type="expression" dxfId="13025" priority="3066" stopIfTrue="1">
      <formula>$G$9=10</formula>
    </cfRule>
  </conditionalFormatting>
  <conditionalFormatting sqref="S22">
    <cfRule type="cellIs" dxfId="13024" priority="3063" stopIfTrue="1" operator="notEqual">
      <formula>AB12</formula>
    </cfRule>
    <cfRule type="expression" dxfId="13023" priority="3064" stopIfTrue="1">
      <formula>$G$9=10</formula>
    </cfRule>
  </conditionalFormatting>
  <conditionalFormatting sqref="Z14">
    <cfRule type="cellIs" dxfId="13022" priority="3061" stopIfTrue="1" operator="notEqual">
      <formula>U20</formula>
    </cfRule>
    <cfRule type="expression" dxfId="13021" priority="3062" stopIfTrue="1">
      <formula>$G$9=10</formula>
    </cfRule>
  </conditionalFormatting>
  <conditionalFormatting sqref="AA14">
    <cfRule type="cellIs" dxfId="13020" priority="3059" stopIfTrue="1" operator="notEqual">
      <formula>T20</formula>
    </cfRule>
    <cfRule type="expression" dxfId="13019" priority="3060" stopIfTrue="1">
      <formula>$G$9=10</formula>
    </cfRule>
  </conditionalFormatting>
  <conditionalFormatting sqref="T20">
    <cfRule type="cellIs" dxfId="13018" priority="3057" stopIfTrue="1" operator="notEqual">
      <formula>AA14</formula>
    </cfRule>
    <cfRule type="expression" dxfId="13017" priority="3058" stopIfTrue="1">
      <formula>$G$9=10</formula>
    </cfRule>
  </conditionalFormatting>
  <conditionalFormatting sqref="U20">
    <cfRule type="cellIs" dxfId="13016" priority="3055" stopIfTrue="1" operator="notEqual">
      <formula>Z14</formula>
    </cfRule>
    <cfRule type="expression" dxfId="13015" priority="3056" stopIfTrue="1">
      <formula>$G$9=10</formula>
    </cfRule>
  </conditionalFormatting>
  <conditionalFormatting sqref="AD12">
    <cfRule type="cellIs" dxfId="13014" priority="3053" stopIfTrue="1" operator="notEqual">
      <formula>S24</formula>
    </cfRule>
    <cfRule type="expression" dxfId="13013" priority="3054" stopIfTrue="1">
      <formula>$G$9=11</formula>
    </cfRule>
  </conditionalFormatting>
  <conditionalFormatting sqref="R24">
    <cfRule type="cellIs" dxfId="13012" priority="3051" stopIfTrue="1" operator="notEqual">
      <formula>AE12</formula>
    </cfRule>
    <cfRule type="expression" dxfId="13011" priority="3052" stopIfTrue="1">
      <formula>$G$9=11</formula>
    </cfRule>
  </conditionalFormatting>
  <conditionalFormatting sqref="S24">
    <cfRule type="cellIs" dxfId="13010" priority="3049" stopIfTrue="1" operator="notEqual">
      <formula>AD12</formula>
    </cfRule>
    <cfRule type="expression" dxfId="13009" priority="3050" stopIfTrue="1">
      <formula>$G$9=11</formula>
    </cfRule>
  </conditionalFormatting>
  <conditionalFormatting sqref="Z16">
    <cfRule type="cellIs" dxfId="13008" priority="3047" stopIfTrue="1" operator="notEqual">
      <formula>W20</formula>
    </cfRule>
    <cfRule type="expression" dxfId="13007" priority="3048" stopIfTrue="1">
      <formula>$G$9=11</formula>
    </cfRule>
  </conditionalFormatting>
  <conditionalFormatting sqref="AA16">
    <cfRule type="cellIs" dxfId="13006" priority="3045" stopIfTrue="1" operator="notEqual">
      <formula>V20</formula>
    </cfRule>
    <cfRule type="expression" dxfId="13005" priority="3046" stopIfTrue="1">
      <formula>$G$9=11</formula>
    </cfRule>
  </conditionalFormatting>
  <conditionalFormatting sqref="V20">
    <cfRule type="cellIs" dxfId="13004" priority="3043" stopIfTrue="1" operator="notEqual">
      <formula>AA16</formula>
    </cfRule>
    <cfRule type="expression" dxfId="13003" priority="3044" stopIfTrue="1">
      <formula>$G$9=11</formula>
    </cfRule>
  </conditionalFormatting>
  <conditionalFormatting sqref="W20">
    <cfRule type="cellIs" dxfId="13002" priority="3041" stopIfTrue="1" operator="notEqual">
      <formula>Z16</formula>
    </cfRule>
    <cfRule type="expression" dxfId="13001" priority="3042" stopIfTrue="1">
      <formula>$G$9=11</formula>
    </cfRule>
  </conditionalFormatting>
  <conditionalFormatting sqref="AB14">
    <cfRule type="cellIs" dxfId="13000" priority="3039" stopIfTrue="1" operator="notEqual">
      <formula>U22</formula>
    </cfRule>
    <cfRule type="expression" dxfId="12999" priority="3040" stopIfTrue="1">
      <formula>$G$9=11</formula>
    </cfRule>
  </conditionalFormatting>
  <conditionalFormatting sqref="AC14">
    <cfRule type="cellIs" dxfId="12998" priority="3037" stopIfTrue="1" operator="notEqual">
      <formula>T22</formula>
    </cfRule>
    <cfRule type="expression" dxfId="12997" priority="3038" stopIfTrue="1">
      <formula>$G$9=11</formula>
    </cfRule>
  </conditionalFormatting>
  <conditionalFormatting sqref="T22">
    <cfRule type="cellIs" dxfId="12996" priority="3035" stopIfTrue="1" operator="notEqual">
      <formula>AC14</formula>
    </cfRule>
    <cfRule type="expression" dxfId="12995" priority="3036" stopIfTrue="1">
      <formula>$G$9=11</formula>
    </cfRule>
  </conditionalFormatting>
  <conditionalFormatting sqref="U22">
    <cfRule type="cellIs" dxfId="12994" priority="3033" stopIfTrue="1" operator="notEqual">
      <formula>AB14</formula>
    </cfRule>
    <cfRule type="expression" dxfId="12993" priority="3034" stopIfTrue="1">
      <formula>$G$9=11</formula>
    </cfRule>
  </conditionalFormatting>
  <conditionalFormatting sqref="AE12">
    <cfRule type="cellIs" dxfId="12992" priority="3031" stopIfTrue="1" operator="notEqual">
      <formula>R24</formula>
    </cfRule>
    <cfRule type="expression" dxfId="12991" priority="3032" stopIfTrue="1">
      <formula>$G$9=11</formula>
    </cfRule>
  </conditionalFormatting>
  <conditionalFormatting sqref="P26">
    <cfRule type="cellIs" dxfId="12990" priority="3029" stopIfTrue="1" operator="notEqual">
      <formula>AG10</formula>
    </cfRule>
    <cfRule type="expression" dxfId="12989" priority="3030" stopIfTrue="1">
      <formula>$G$9=11</formula>
    </cfRule>
  </conditionalFormatting>
  <conditionalFormatting sqref="Q26">
    <cfRule type="cellIs" dxfId="12988" priority="3027" stopIfTrue="1" operator="notEqual">
      <formula>AF10</formula>
    </cfRule>
    <cfRule type="expression" dxfId="12987" priority="3028" stopIfTrue="1">
      <formula>$G$9=11</formula>
    </cfRule>
  </conditionalFormatting>
  <conditionalFormatting sqref="AF10">
    <cfRule type="cellIs" dxfId="12986" priority="3025" stopIfTrue="1" operator="notEqual">
      <formula>Q26</formula>
    </cfRule>
    <cfRule type="expression" dxfId="12985" priority="3026" stopIfTrue="1">
      <formula>$G$9=11</formula>
    </cfRule>
  </conditionalFormatting>
  <conditionalFormatting sqref="AG10">
    <cfRule type="cellIs" dxfId="12984" priority="3023" stopIfTrue="1" operator="notEqual">
      <formula>P26</formula>
    </cfRule>
    <cfRule type="expression" dxfId="12983" priority="3024" stopIfTrue="1">
      <formula>$G$9=11</formula>
    </cfRule>
  </conditionalFormatting>
  <conditionalFormatting sqref="AH8">
    <cfRule type="cellIs" dxfId="12982" priority="3021" stopIfTrue="1" operator="notEqual">
      <formula>O28</formula>
    </cfRule>
    <cfRule type="expression" dxfId="12981" priority="3022" stopIfTrue="1">
      <formula>$G$9=11</formula>
    </cfRule>
  </conditionalFormatting>
  <conditionalFormatting sqref="AI8">
    <cfRule type="cellIs" dxfId="12980" priority="3019" stopIfTrue="1" operator="notEqual">
      <formula>N28</formula>
    </cfRule>
    <cfRule type="expression" dxfId="12979" priority="3020" stopIfTrue="1">
      <formula>$G$9=11</formula>
    </cfRule>
  </conditionalFormatting>
  <conditionalFormatting sqref="N28">
    <cfRule type="cellIs" dxfId="12978" priority="3017" stopIfTrue="1" operator="notEqual">
      <formula>AI8</formula>
    </cfRule>
    <cfRule type="expression" dxfId="12977" priority="3018" stopIfTrue="1">
      <formula>$G$9=11</formula>
    </cfRule>
  </conditionalFormatting>
  <conditionalFormatting sqref="O28">
    <cfRule type="cellIs" dxfId="12976" priority="3015" stopIfTrue="1" operator="notEqual">
      <formula>AH8</formula>
    </cfRule>
    <cfRule type="expression" dxfId="12975" priority="3016" stopIfTrue="1">
      <formula>$G$9=11</formula>
    </cfRule>
  </conditionalFormatting>
  <conditionalFormatting sqref="X20">
    <cfRule type="cellIs" dxfId="12974" priority="3013" stopIfTrue="1" operator="notEqual">
      <formula>AA18</formula>
    </cfRule>
    <cfRule type="expression" dxfId="12973" priority="3014" stopIfTrue="1">
      <formula>$G$9=12</formula>
    </cfRule>
  </conditionalFormatting>
  <conditionalFormatting sqref="Y20">
    <cfRule type="cellIs" dxfId="12972" priority="3011" stopIfTrue="1" operator="notEqual">
      <formula>Z18</formula>
    </cfRule>
    <cfRule type="expression" dxfId="12971" priority="3012" stopIfTrue="1">
      <formula>$G$9=12</formula>
    </cfRule>
  </conditionalFormatting>
  <conditionalFormatting sqref="Z18">
    <cfRule type="cellIs" dxfId="12970" priority="3009" stopIfTrue="1" operator="notEqual">
      <formula>Y20</formula>
    </cfRule>
    <cfRule type="expression" dxfId="12969" priority="3010" stopIfTrue="1">
      <formula>$G$9=12</formula>
    </cfRule>
  </conditionalFormatting>
  <conditionalFormatting sqref="AA18">
    <cfRule type="cellIs" dxfId="12968" priority="3007" stopIfTrue="1" operator="notEqual">
      <formula>X20</formula>
    </cfRule>
    <cfRule type="expression" dxfId="12967" priority="3008" stopIfTrue="1">
      <formula>$G$9=12</formula>
    </cfRule>
  </conditionalFormatting>
  <conditionalFormatting sqref="AJ8">
    <cfRule type="cellIs" dxfId="12966" priority="3005" stopIfTrue="1" operator="notEqual">
      <formula>O30</formula>
    </cfRule>
    <cfRule type="expression" dxfId="12965" priority="3006" stopIfTrue="1">
      <formula>$G$9=12</formula>
    </cfRule>
  </conditionalFormatting>
  <conditionalFormatting sqref="AK8">
    <cfRule type="cellIs" dxfId="12964" priority="3003" stopIfTrue="1" operator="notEqual">
      <formula>N30</formula>
    </cfRule>
    <cfRule type="expression" dxfId="12963" priority="3004" stopIfTrue="1">
      <formula>$G$9=12</formula>
    </cfRule>
  </conditionalFormatting>
  <conditionalFormatting sqref="AH10">
    <cfRule type="cellIs" dxfId="12962" priority="3001" stopIfTrue="1" operator="notEqual">
      <formula>Q28</formula>
    </cfRule>
    <cfRule type="expression" dxfId="12961" priority="3002" stopIfTrue="1">
      <formula>$G$9=12</formula>
    </cfRule>
  </conditionalFormatting>
  <conditionalFormatting sqref="AI10">
    <cfRule type="cellIs" dxfId="12960" priority="2999" stopIfTrue="1" operator="notEqual">
      <formula>P28</formula>
    </cfRule>
    <cfRule type="expression" dxfId="12959" priority="3000" stopIfTrue="1">
      <formula>$G$9=12</formula>
    </cfRule>
  </conditionalFormatting>
  <conditionalFormatting sqref="AF12">
    <cfRule type="cellIs" dxfId="12958" priority="2997" stopIfTrue="1" operator="notEqual">
      <formula>S26</formula>
    </cfRule>
    <cfRule type="expression" dxfId="12957" priority="2998" stopIfTrue="1">
      <formula>$G$9=12</formula>
    </cfRule>
  </conditionalFormatting>
  <conditionalFormatting sqref="AG12">
    <cfRule type="cellIs" dxfId="12956" priority="2995" stopIfTrue="1" operator="notEqual">
      <formula>R26</formula>
    </cfRule>
    <cfRule type="expression" dxfId="12955" priority="2996" stopIfTrue="1">
      <formula>$G$9=12</formula>
    </cfRule>
  </conditionalFormatting>
  <conditionalFormatting sqref="R26">
    <cfRule type="cellIs" dxfId="12954" priority="2993" stopIfTrue="1" operator="notEqual">
      <formula>AG12</formula>
    </cfRule>
    <cfRule type="expression" dxfId="12953" priority="2994" stopIfTrue="1">
      <formula>$G$9=12</formula>
    </cfRule>
  </conditionalFormatting>
  <conditionalFormatting sqref="S26">
    <cfRule type="cellIs" dxfId="12952" priority="2991" stopIfTrue="1" operator="notEqual">
      <formula>AF12</formula>
    </cfRule>
    <cfRule type="expression" dxfId="12951" priority="2992" stopIfTrue="1">
      <formula>$G$9=12</formula>
    </cfRule>
  </conditionalFormatting>
  <conditionalFormatting sqref="AD14">
    <cfRule type="cellIs" dxfId="12950" priority="2989" stopIfTrue="1" operator="notEqual">
      <formula>U24</formula>
    </cfRule>
    <cfRule type="expression" dxfId="12949" priority="2990" stopIfTrue="1">
      <formula>$G$9=12</formula>
    </cfRule>
  </conditionalFormatting>
  <conditionalFormatting sqref="AE14">
    <cfRule type="cellIs" dxfId="12948" priority="2987" stopIfTrue="1" operator="notEqual">
      <formula>T24</formula>
    </cfRule>
    <cfRule type="expression" dxfId="12947" priority="2988" stopIfTrue="1">
      <formula>$G$9=12</formula>
    </cfRule>
  </conditionalFormatting>
  <conditionalFormatting sqref="T24">
    <cfRule type="cellIs" dxfId="12946" priority="2985" stopIfTrue="1" operator="notEqual">
      <formula>AE14</formula>
    </cfRule>
    <cfRule type="expression" dxfId="12945" priority="2986" stopIfTrue="1">
      <formula>$G$9=12</formula>
    </cfRule>
  </conditionalFormatting>
  <conditionalFormatting sqref="U24">
    <cfRule type="cellIs" dxfId="12944" priority="2983" stopIfTrue="1" operator="notEqual">
      <formula>AD14</formula>
    </cfRule>
    <cfRule type="expression" dxfId="12943" priority="2984" stopIfTrue="1">
      <formula>$G$9=12</formula>
    </cfRule>
  </conditionalFormatting>
  <conditionalFormatting sqref="AB16 AV36">
    <cfRule type="cellIs" dxfId="12942" priority="2981" stopIfTrue="1" operator="notEqual">
      <formula>W22</formula>
    </cfRule>
    <cfRule type="expression" dxfId="12941" priority="2982" stopIfTrue="1">
      <formula>$G$9=12</formula>
    </cfRule>
  </conditionalFormatting>
  <conditionalFormatting sqref="AC16 AW36">
    <cfRule type="cellIs" dxfId="12940" priority="2979" stopIfTrue="1" operator="notEqual">
      <formula>V22</formula>
    </cfRule>
    <cfRule type="expression" dxfId="12939" priority="2980" stopIfTrue="1">
      <formula>$G$9=12</formula>
    </cfRule>
  </conditionalFormatting>
  <conditionalFormatting sqref="V22 AP42">
    <cfRule type="cellIs" dxfId="12938" priority="2977" stopIfTrue="1" operator="notEqual">
      <formula>AC16</formula>
    </cfRule>
    <cfRule type="expression" dxfId="12937" priority="2978" stopIfTrue="1">
      <formula>$G$9=12</formula>
    </cfRule>
  </conditionalFormatting>
  <conditionalFormatting sqref="W22 AQ42">
    <cfRule type="cellIs" dxfId="12936" priority="2975" stopIfTrue="1" operator="notEqual">
      <formula>AB16</formula>
    </cfRule>
    <cfRule type="expression" dxfId="12935" priority="2976" stopIfTrue="1">
      <formula>$G$9=12</formula>
    </cfRule>
  </conditionalFormatting>
  <conditionalFormatting sqref="AB18">
    <cfRule type="cellIs" dxfId="12934" priority="2973" stopIfTrue="1" operator="notEqual">
      <formula>Y22</formula>
    </cfRule>
    <cfRule type="expression" dxfId="12933" priority="2974" stopIfTrue="1">
      <formula>$G$9=13</formula>
    </cfRule>
  </conditionalFormatting>
  <conditionalFormatting sqref="AC18">
    <cfRule type="cellIs" dxfId="12932" priority="2971" stopIfTrue="1" operator="notEqual">
      <formula>X22</formula>
    </cfRule>
    <cfRule type="expression" dxfId="12931" priority="2972" stopIfTrue="1">
      <formula>$G$9=13</formula>
    </cfRule>
  </conditionalFormatting>
  <conditionalFormatting sqref="X22">
    <cfRule type="cellIs" dxfId="12930" priority="2969" stopIfTrue="1" operator="notEqual">
      <formula>AC18</formula>
    </cfRule>
    <cfRule type="expression" dxfId="12929" priority="2970" stopIfTrue="1">
      <formula>$G$9=13</formula>
    </cfRule>
  </conditionalFormatting>
  <conditionalFormatting sqref="Y22">
    <cfRule type="cellIs" dxfId="12928" priority="2967" stopIfTrue="1" operator="notEqual">
      <formula>AB18</formula>
    </cfRule>
    <cfRule type="expression" dxfId="12927" priority="2968" stopIfTrue="1">
      <formula>$G$9=13</formula>
    </cfRule>
  </conditionalFormatting>
  <conditionalFormatting sqref="AD16">
    <cfRule type="cellIs" dxfId="12926" priority="2965" stopIfTrue="1" operator="notEqual">
      <formula>W24</formula>
    </cfRule>
    <cfRule type="expression" dxfId="12925" priority="2966" stopIfTrue="1">
      <formula>$G$9=13</formula>
    </cfRule>
  </conditionalFormatting>
  <conditionalFormatting sqref="AE16">
    <cfRule type="cellIs" dxfId="12924" priority="2963" stopIfTrue="1" operator="notEqual">
      <formula>V24</formula>
    </cfRule>
    <cfRule type="expression" dxfId="12923" priority="2964" stopIfTrue="1">
      <formula>$G$9=13</formula>
    </cfRule>
  </conditionalFormatting>
  <conditionalFormatting sqref="V24">
    <cfRule type="cellIs" dxfId="12922" priority="2961" stopIfTrue="1" operator="notEqual">
      <formula>AE16</formula>
    </cfRule>
    <cfRule type="expression" dxfId="12921" priority="2962" stopIfTrue="1">
      <formula>$G$9=13</formula>
    </cfRule>
  </conditionalFormatting>
  <conditionalFormatting sqref="W24">
    <cfRule type="cellIs" dxfId="12920" priority="2959" stopIfTrue="1" operator="notEqual">
      <formula>AD16</formula>
    </cfRule>
    <cfRule type="expression" dxfId="12919" priority="2960" stopIfTrue="1">
      <formula>$G$9=13</formula>
    </cfRule>
  </conditionalFormatting>
  <conditionalFormatting sqref="T26">
    <cfRule type="cellIs" dxfId="12918" priority="2957" stopIfTrue="1" operator="notEqual">
      <formula>AG14</formula>
    </cfRule>
    <cfRule type="expression" dxfId="12917" priority="2958" stopIfTrue="1">
      <formula>$G$9=13</formula>
    </cfRule>
  </conditionalFormatting>
  <conditionalFormatting sqref="U26">
    <cfRule type="cellIs" dxfId="12916" priority="2955" stopIfTrue="1" operator="notEqual">
      <formula>AF14</formula>
    </cfRule>
    <cfRule type="expression" dxfId="12915" priority="2956" stopIfTrue="1">
      <formula>$G$9=13</formula>
    </cfRule>
  </conditionalFormatting>
  <conditionalFormatting sqref="AF14">
    <cfRule type="cellIs" dxfId="12914" priority="2953" stopIfTrue="1" operator="notEqual">
      <formula>U26</formula>
    </cfRule>
    <cfRule type="expression" dxfId="12913" priority="2954" stopIfTrue="1">
      <formula>$G$9=13</formula>
    </cfRule>
  </conditionalFormatting>
  <conditionalFormatting sqref="AG14">
    <cfRule type="cellIs" dxfId="12912" priority="2951" stopIfTrue="1" operator="notEqual">
      <formula>T26</formula>
    </cfRule>
    <cfRule type="expression" dxfId="12911" priority="2952" stopIfTrue="1">
      <formula>$G$9=13</formula>
    </cfRule>
  </conditionalFormatting>
  <conditionalFormatting sqref="AH12">
    <cfRule type="cellIs" dxfId="12910" priority="2949" stopIfTrue="1" operator="notEqual">
      <formula>S28</formula>
    </cfRule>
    <cfRule type="expression" dxfId="12909" priority="2950" stopIfTrue="1">
      <formula>$G$9=13</formula>
    </cfRule>
  </conditionalFormatting>
  <conditionalFormatting sqref="AI12">
    <cfRule type="cellIs" dxfId="12908" priority="2947" stopIfTrue="1" operator="notEqual">
      <formula>R28</formula>
    </cfRule>
    <cfRule type="expression" dxfId="12907" priority="2948" stopIfTrue="1">
      <formula>$G$9=13</formula>
    </cfRule>
  </conditionalFormatting>
  <conditionalFormatting sqref="R28">
    <cfRule type="cellIs" dxfId="12906" priority="2945" stopIfTrue="1" operator="notEqual">
      <formula>AI12</formula>
    </cfRule>
    <cfRule type="expression" dxfId="12905" priority="2946" stopIfTrue="1">
      <formula>$G$9=13</formula>
    </cfRule>
  </conditionalFormatting>
  <conditionalFormatting sqref="S28">
    <cfRule type="cellIs" dxfId="12904" priority="2943" stopIfTrue="1" operator="notEqual">
      <formula>AH12</formula>
    </cfRule>
    <cfRule type="expression" dxfId="12903" priority="2944" stopIfTrue="1">
      <formula>$G$9=13</formula>
    </cfRule>
  </conditionalFormatting>
  <conditionalFormatting sqref="AJ10">
    <cfRule type="cellIs" dxfId="12902" priority="2941" stopIfTrue="1" operator="notEqual">
      <formula>Q30</formula>
    </cfRule>
    <cfRule type="expression" dxfId="12901" priority="2942" stopIfTrue="1">
      <formula>$G$9=13</formula>
    </cfRule>
  </conditionalFormatting>
  <conditionalFormatting sqref="AK10">
    <cfRule type="cellIs" dxfId="12900" priority="2939" stopIfTrue="1" operator="notEqual">
      <formula>P30</formula>
    </cfRule>
    <cfRule type="expression" dxfId="12899" priority="2940" stopIfTrue="1">
      <formula>$G$9=13</formula>
    </cfRule>
  </conditionalFormatting>
  <conditionalFormatting sqref="AL8">
    <cfRule type="cellIs" dxfId="12898" priority="2937" stopIfTrue="1" operator="notEqual">
      <formula>O32</formula>
    </cfRule>
    <cfRule type="expression" dxfId="12897" priority="2938" stopIfTrue="1">
      <formula>$G$9=13</formula>
    </cfRule>
  </conditionalFormatting>
  <conditionalFormatting sqref="AM8">
    <cfRule type="cellIs" dxfId="12896" priority="2935" stopIfTrue="1" operator="notEqual">
      <formula>N32</formula>
    </cfRule>
    <cfRule type="expression" dxfId="12895" priority="2936" stopIfTrue="1">
      <formula>$G$9=13</formula>
    </cfRule>
  </conditionalFormatting>
  <conditionalFormatting sqref="N32">
    <cfRule type="cellIs" dxfId="12894" priority="2933" stopIfTrue="1" operator="notEqual">
      <formula>AM8</formula>
    </cfRule>
    <cfRule type="expression" dxfId="12893" priority="2934" stopIfTrue="1">
      <formula>$G$9=13</formula>
    </cfRule>
  </conditionalFormatting>
  <conditionalFormatting sqref="O32">
    <cfRule type="cellIs" dxfId="12892" priority="2931" stopIfTrue="1" operator="notEqual">
      <formula>AL8</formula>
    </cfRule>
    <cfRule type="expression" dxfId="12891" priority="2932" stopIfTrue="1">
      <formula>$G$9=13</formula>
    </cfRule>
  </conditionalFormatting>
  <conditionalFormatting sqref="AT10">
    <cfRule type="cellIs" dxfId="12890" priority="2929" stopIfTrue="1" operator="notEqual">
      <formula>Q40</formula>
    </cfRule>
    <cfRule type="expression" dxfId="12889" priority="2930" stopIfTrue="1">
      <formula>$N$7=5</formula>
    </cfRule>
  </conditionalFormatting>
  <conditionalFormatting sqref="AU10">
    <cfRule type="cellIs" dxfId="12888" priority="2927" stopIfTrue="1" operator="notEqual">
      <formula>P40</formula>
    </cfRule>
    <cfRule type="expression" dxfId="12887" priority="2928" stopIfTrue="1">
      <formula>$N$7=5</formula>
    </cfRule>
  </conditionalFormatting>
  <conditionalFormatting sqref="P40">
    <cfRule type="cellIs" dxfId="12886" priority="2925" stopIfTrue="1" operator="notEqual">
      <formula>AU10</formula>
    </cfRule>
    <cfRule type="expression" dxfId="12885" priority="2926" stopIfTrue="1">
      <formula>$N$7=5</formula>
    </cfRule>
  </conditionalFormatting>
  <conditionalFormatting sqref="Q40">
    <cfRule type="cellIs" dxfId="12884" priority="2923" stopIfTrue="1" operator="notEqual">
      <formula>AT10</formula>
    </cfRule>
    <cfRule type="expression" dxfId="12883" priority="2924" stopIfTrue="1">
      <formula>$N$7=5</formula>
    </cfRule>
  </conditionalFormatting>
  <conditionalFormatting sqref="AR34">
    <cfRule type="cellIs" dxfId="12882" priority="2921" stopIfTrue="1" operator="notEqual">
      <formula>AO38</formula>
    </cfRule>
    <cfRule type="expression" dxfId="12881" priority="2922" stopIfTrue="1">
      <formula>$N$7=2</formula>
    </cfRule>
  </conditionalFormatting>
  <conditionalFormatting sqref="AS34">
    <cfRule type="cellIs" dxfId="12880" priority="2919" stopIfTrue="1" operator="notEqual">
      <formula>AN38</formula>
    </cfRule>
    <cfRule type="expression" dxfId="12879" priority="2920" stopIfTrue="1">
      <formula>$N$7=2</formula>
    </cfRule>
  </conditionalFormatting>
  <conditionalFormatting sqref="AN38">
    <cfRule type="cellIs" dxfId="12878" priority="2917" stopIfTrue="1" operator="notEqual">
      <formula>AS34</formula>
    </cfRule>
    <cfRule type="expression" dxfId="12877" priority="2918" stopIfTrue="1">
      <formula>$N$7=2</formula>
    </cfRule>
  </conditionalFormatting>
  <conditionalFormatting sqref="AO38">
    <cfRule type="cellIs" dxfId="12876" priority="2915" stopIfTrue="1" operator="notEqual">
      <formula>AR34</formula>
    </cfRule>
    <cfRule type="expression" dxfId="12875" priority="2916" stopIfTrue="1">
      <formula>$N$7=2</formula>
    </cfRule>
  </conditionalFormatting>
  <conditionalFormatting sqref="AB20">
    <cfRule type="cellIs" dxfId="12874" priority="2913" stopIfTrue="1" operator="notEqual">
      <formula>AA22</formula>
    </cfRule>
    <cfRule type="expression" dxfId="12873" priority="2914" stopIfTrue="1">
      <formula>$G$9=14</formula>
    </cfRule>
  </conditionalFormatting>
  <conditionalFormatting sqref="Z22">
    <cfRule type="cellIs" dxfId="12872" priority="2911" stopIfTrue="1" operator="notEqual">
      <formula>AC20</formula>
    </cfRule>
    <cfRule type="expression" dxfId="12871" priority="2912" stopIfTrue="1">
      <formula>$G$9=14</formula>
    </cfRule>
  </conditionalFormatting>
  <conditionalFormatting sqref="AA22">
    <cfRule type="cellIs" dxfId="12870" priority="2909" stopIfTrue="1" operator="notEqual">
      <formula>AB20</formula>
    </cfRule>
    <cfRule type="expression" dxfId="12869" priority="2910" stopIfTrue="1">
      <formula>$G$9=14</formula>
    </cfRule>
  </conditionalFormatting>
  <conditionalFormatting sqref="AN8">
    <cfRule type="cellIs" dxfId="12868" priority="2907" stopIfTrue="1" operator="notEqual">
      <formula>O34</formula>
    </cfRule>
    <cfRule type="expression" dxfId="12867" priority="2908" stopIfTrue="1">
      <formula>$G$9=14</formula>
    </cfRule>
  </conditionalFormatting>
  <conditionalFormatting sqref="AO8">
    <cfRule type="cellIs" dxfId="12866" priority="2905" stopIfTrue="1" operator="notEqual">
      <formula>N34</formula>
    </cfRule>
    <cfRule type="expression" dxfId="12865" priority="2906" stopIfTrue="1">
      <formula>$G$9=14</formula>
    </cfRule>
  </conditionalFormatting>
  <conditionalFormatting sqref="N34">
    <cfRule type="cellIs" dxfId="12864" priority="2903" stopIfTrue="1" operator="notEqual">
      <formula>AO8</formula>
    </cfRule>
    <cfRule type="expression" dxfId="12863" priority="2904" stopIfTrue="1">
      <formula>$G$9=14</formula>
    </cfRule>
  </conditionalFormatting>
  <conditionalFormatting sqref="O34">
    <cfRule type="cellIs" dxfId="12862" priority="2901" stopIfTrue="1" operator="notEqual">
      <formula>AN8</formula>
    </cfRule>
    <cfRule type="expression" dxfId="12861" priority="2902" stopIfTrue="1">
      <formula>$G$9=14</formula>
    </cfRule>
  </conditionalFormatting>
  <conditionalFormatting sqref="AL10">
    <cfRule type="cellIs" dxfId="12860" priority="2899" stopIfTrue="1" operator="notEqual">
      <formula>Q32</formula>
    </cfRule>
    <cfRule type="expression" dxfId="12859" priority="2900" stopIfTrue="1">
      <formula>$G$9=14</formula>
    </cfRule>
  </conditionalFormatting>
  <conditionalFormatting sqref="AM10">
    <cfRule type="cellIs" dxfId="12858" priority="2897" stopIfTrue="1" operator="notEqual">
      <formula>P32</formula>
    </cfRule>
    <cfRule type="expression" dxfId="12857" priority="2898" stopIfTrue="1">
      <formula>$G$9=14</formula>
    </cfRule>
  </conditionalFormatting>
  <conditionalFormatting sqref="AJ12">
    <cfRule type="cellIs" dxfId="12856" priority="2895" stopIfTrue="1" operator="notEqual">
      <formula>S30</formula>
    </cfRule>
    <cfRule type="expression" dxfId="12855" priority="2896" stopIfTrue="1">
      <formula>$G$9=14</formula>
    </cfRule>
  </conditionalFormatting>
  <conditionalFormatting sqref="AK12">
    <cfRule type="cellIs" dxfId="12854" priority="2893" stopIfTrue="1" operator="notEqual">
      <formula>R30</formula>
    </cfRule>
    <cfRule type="expression" dxfId="12853" priority="2894" stopIfTrue="1">
      <formula>$G$9=14</formula>
    </cfRule>
  </conditionalFormatting>
  <conditionalFormatting sqref="P32">
    <cfRule type="cellIs" dxfId="12852" priority="2891" stopIfTrue="1" operator="notEqual">
      <formula>AM10</formula>
    </cfRule>
    <cfRule type="expression" dxfId="12851" priority="2892" stopIfTrue="1">
      <formula>$G$9=14</formula>
    </cfRule>
  </conditionalFormatting>
  <conditionalFormatting sqref="Q32">
    <cfRule type="cellIs" dxfId="12850" priority="2889" stopIfTrue="1" operator="notEqual">
      <formula>AL10</formula>
    </cfRule>
    <cfRule type="expression" dxfId="12849" priority="2890" stopIfTrue="1">
      <formula>$G$9=14</formula>
    </cfRule>
  </conditionalFormatting>
  <conditionalFormatting sqref="R30">
    <cfRule type="cellIs" dxfId="12848" priority="2887" stopIfTrue="1" operator="notEqual">
      <formula>AK12</formula>
    </cfRule>
    <cfRule type="expression" dxfId="12847" priority="2888" stopIfTrue="1">
      <formula>$G$9=14</formula>
    </cfRule>
  </conditionalFormatting>
  <conditionalFormatting sqref="S30">
    <cfRule type="cellIs" dxfId="12846" priority="2885" stopIfTrue="1" operator="notEqual">
      <formula>AJ12</formula>
    </cfRule>
    <cfRule type="expression" dxfId="12845" priority="2886" stopIfTrue="1">
      <formula>$G$9=14</formula>
    </cfRule>
  </conditionalFormatting>
  <conditionalFormatting sqref="T28">
    <cfRule type="cellIs" dxfId="12844" priority="2883" stopIfTrue="1" operator="notEqual">
      <formula>AI14</formula>
    </cfRule>
    <cfRule type="expression" dxfId="12843" priority="2884" stopIfTrue="1">
      <formula>$G$9=14</formula>
    </cfRule>
  </conditionalFormatting>
  <conditionalFormatting sqref="U28">
    <cfRule type="cellIs" dxfId="12842" priority="2881" stopIfTrue="1" operator="notEqual">
      <formula>AH14</formula>
    </cfRule>
    <cfRule type="expression" dxfId="12841" priority="2882" stopIfTrue="1">
      <formula>$G$9=14</formula>
    </cfRule>
  </conditionalFormatting>
  <conditionalFormatting sqref="AH14">
    <cfRule type="cellIs" dxfId="12840" priority="2879" stopIfTrue="1" operator="notEqual">
      <formula>U28</formula>
    </cfRule>
    <cfRule type="expression" dxfId="12839" priority="2880" stopIfTrue="1">
      <formula>$G$9=14</formula>
    </cfRule>
  </conditionalFormatting>
  <conditionalFormatting sqref="AI14">
    <cfRule type="cellIs" dxfId="12838" priority="2877" stopIfTrue="1" operator="notEqual">
      <formula>T28</formula>
    </cfRule>
    <cfRule type="expression" dxfId="12837" priority="2878" stopIfTrue="1">
      <formula>$G$9=14</formula>
    </cfRule>
  </conditionalFormatting>
  <conditionalFormatting sqref="AF16">
    <cfRule type="cellIs" dxfId="12836" priority="2875" stopIfTrue="1" operator="notEqual">
      <formula>W26</formula>
    </cfRule>
    <cfRule type="expression" dxfId="12835" priority="2876" stopIfTrue="1">
      <formula>$G$9=14</formula>
    </cfRule>
  </conditionalFormatting>
  <conditionalFormatting sqref="AG16">
    <cfRule type="cellIs" dxfId="12834" priority="2873" stopIfTrue="1" operator="notEqual">
      <formula>V26</formula>
    </cfRule>
    <cfRule type="expression" dxfId="12833" priority="2874" stopIfTrue="1">
      <formula>$G$9=14</formula>
    </cfRule>
  </conditionalFormatting>
  <conditionalFormatting sqref="AD18">
    <cfRule type="cellIs" dxfId="12832" priority="2871" stopIfTrue="1" operator="notEqual">
      <formula>Y24</formula>
    </cfRule>
    <cfRule type="expression" dxfId="12831" priority="2872" stopIfTrue="1">
      <formula>$G$9=14</formula>
    </cfRule>
  </conditionalFormatting>
  <conditionalFormatting sqref="AE18">
    <cfRule type="cellIs" dxfId="12830" priority="2869" stopIfTrue="1" operator="notEqual">
      <formula>X24</formula>
    </cfRule>
    <cfRule type="expression" dxfId="12829" priority="2870" stopIfTrue="1">
      <formula>$G$9=14</formula>
    </cfRule>
  </conditionalFormatting>
  <conditionalFormatting sqref="AC20">
    <cfRule type="cellIs" dxfId="12828" priority="2867" stopIfTrue="1" operator="notEqual">
      <formula>Z22</formula>
    </cfRule>
    <cfRule type="expression" dxfId="12827" priority="2868" stopIfTrue="1">
      <formula>$G$9=14</formula>
    </cfRule>
  </conditionalFormatting>
  <conditionalFormatting sqref="V26">
    <cfRule type="cellIs" dxfId="12826" priority="2865" stopIfTrue="1" operator="notEqual">
      <formula>AG16</formula>
    </cfRule>
    <cfRule type="expression" dxfId="12825" priority="2866" stopIfTrue="1">
      <formula>$G$9=14</formula>
    </cfRule>
  </conditionalFormatting>
  <conditionalFormatting sqref="W26">
    <cfRule type="cellIs" dxfId="12824" priority="2863" stopIfTrue="1" operator="notEqual">
      <formula>AF16</formula>
    </cfRule>
    <cfRule type="expression" dxfId="12823" priority="2864" stopIfTrue="1">
      <formula>$G$9=14</formula>
    </cfRule>
  </conditionalFormatting>
  <conditionalFormatting sqref="X24">
    <cfRule type="cellIs" dxfId="12822" priority="2861" stopIfTrue="1" operator="notEqual">
      <formula>AE18</formula>
    </cfRule>
    <cfRule type="expression" dxfId="12821" priority="2862" stopIfTrue="1">
      <formula>$G$9=14</formula>
    </cfRule>
  </conditionalFormatting>
  <conditionalFormatting sqref="Y24">
    <cfRule type="cellIs" dxfId="12820" priority="2859" stopIfTrue="1" operator="notEqual">
      <formula>AD18</formula>
    </cfRule>
    <cfRule type="expression" dxfId="12819" priority="2860" stopIfTrue="1">
      <formula>$G$9=14</formula>
    </cfRule>
  </conditionalFormatting>
  <conditionalFormatting sqref="AJ14">
    <cfRule type="cellIs" dxfId="12818" priority="2857" stopIfTrue="1" operator="notEqual">
      <formula>U30</formula>
    </cfRule>
    <cfRule type="expression" dxfId="12817" priority="2858" stopIfTrue="1">
      <formula>$G$9=15</formula>
    </cfRule>
  </conditionalFormatting>
  <conditionalFormatting sqref="AK14">
    <cfRule type="cellIs" dxfId="12816" priority="2855" stopIfTrue="1" operator="notEqual">
      <formula>T30</formula>
    </cfRule>
    <cfRule type="expression" dxfId="12815" priority="2856" stopIfTrue="1">
      <formula>$G$9=15</formula>
    </cfRule>
  </conditionalFormatting>
  <conditionalFormatting sqref="T30">
    <cfRule type="cellIs" dxfId="12814" priority="2853" stopIfTrue="1" operator="notEqual">
      <formula>AK14</formula>
    </cfRule>
    <cfRule type="expression" dxfId="12813" priority="2854" stopIfTrue="1">
      <formula>$G$9=15</formula>
    </cfRule>
  </conditionalFormatting>
  <conditionalFormatting sqref="U30">
    <cfRule type="cellIs" dxfId="12812" priority="2851" stopIfTrue="1" operator="notEqual">
      <formula>AJ14</formula>
    </cfRule>
    <cfRule type="expression" dxfId="12811" priority="2852" stopIfTrue="1">
      <formula>$G$9=15</formula>
    </cfRule>
  </conditionalFormatting>
  <conditionalFormatting sqref="AD20">
    <cfRule type="cellIs" dxfId="12810" priority="2849" stopIfTrue="1" operator="notEqual">
      <formula>AA24</formula>
    </cfRule>
    <cfRule type="expression" dxfId="12809" priority="2850" stopIfTrue="1">
      <formula>$G$9=15</formula>
    </cfRule>
  </conditionalFormatting>
  <conditionalFormatting sqref="AE20">
    <cfRule type="cellIs" dxfId="12808" priority="2847" stopIfTrue="1" operator="notEqual">
      <formula>Z24</formula>
    </cfRule>
    <cfRule type="expression" dxfId="12807" priority="2848" stopIfTrue="1">
      <formula>$G$9=15</formula>
    </cfRule>
  </conditionalFormatting>
  <conditionalFormatting sqref="Z24">
    <cfRule type="cellIs" dxfId="12806" priority="2845" stopIfTrue="1" operator="notEqual">
      <formula>AE20</formula>
    </cfRule>
    <cfRule type="expression" dxfId="12805" priority="2846" stopIfTrue="1">
      <formula>$G$9=15</formula>
    </cfRule>
  </conditionalFormatting>
  <conditionalFormatting sqref="AA24">
    <cfRule type="cellIs" dxfId="12804" priority="2843" stopIfTrue="1" operator="notEqual">
      <formula>AD20</formula>
    </cfRule>
    <cfRule type="expression" dxfId="12803" priority="2844" stopIfTrue="1">
      <formula>$G$9=15</formula>
    </cfRule>
  </conditionalFormatting>
  <conditionalFormatting sqref="AF18">
    <cfRule type="cellIs" dxfId="12802" priority="2841" stopIfTrue="1" operator="notEqual">
      <formula>Y26</formula>
    </cfRule>
    <cfRule type="expression" dxfId="12801" priority="2842" stopIfTrue="1">
      <formula>$G$9=15</formula>
    </cfRule>
  </conditionalFormatting>
  <conditionalFormatting sqref="AG18">
    <cfRule type="cellIs" dxfId="12800" priority="2839" stopIfTrue="1" operator="notEqual">
      <formula>X26</formula>
    </cfRule>
    <cfRule type="expression" dxfId="12799" priority="2840" stopIfTrue="1">
      <formula>$G$9=15</formula>
    </cfRule>
  </conditionalFormatting>
  <conditionalFormatting sqref="X26">
    <cfRule type="cellIs" dxfId="12798" priority="2837" stopIfTrue="1" operator="notEqual">
      <formula>AG18</formula>
    </cfRule>
    <cfRule type="expression" dxfId="12797" priority="2838" stopIfTrue="1">
      <formula>$G$9=15</formula>
    </cfRule>
  </conditionalFormatting>
  <conditionalFormatting sqref="Y26">
    <cfRule type="cellIs" dxfId="12796" priority="2835" stopIfTrue="1" operator="notEqual">
      <formula>AF18</formula>
    </cfRule>
    <cfRule type="expression" dxfId="12795" priority="2836" stopIfTrue="1">
      <formula>$G$9=15</formula>
    </cfRule>
  </conditionalFormatting>
  <conditionalFormatting sqref="AH16">
    <cfRule type="cellIs" dxfId="12794" priority="2833" stopIfTrue="1" operator="notEqual">
      <formula>W28</formula>
    </cfRule>
    <cfRule type="expression" dxfId="12793" priority="2834" stopIfTrue="1">
      <formula>$G$9=15</formula>
    </cfRule>
  </conditionalFormatting>
  <conditionalFormatting sqref="AI16">
    <cfRule type="cellIs" dxfId="12792" priority="2831" stopIfTrue="1" operator="notEqual">
      <formula>V28</formula>
    </cfRule>
    <cfRule type="expression" dxfId="12791" priority="2832" stopIfTrue="1">
      <formula>$G$9=15</formula>
    </cfRule>
  </conditionalFormatting>
  <conditionalFormatting sqref="V28">
    <cfRule type="cellIs" dxfId="12790" priority="2829" stopIfTrue="1" operator="notEqual">
      <formula>AI16</formula>
    </cfRule>
    <cfRule type="expression" dxfId="12789" priority="2830" stopIfTrue="1">
      <formula>$G$9=15</formula>
    </cfRule>
  </conditionalFormatting>
  <conditionalFormatting sqref="W28">
    <cfRule type="cellIs" dxfId="12788" priority="2827" stopIfTrue="1" operator="notEqual">
      <formula>AH16</formula>
    </cfRule>
    <cfRule type="expression" dxfId="12787" priority="2828" stopIfTrue="1">
      <formula>$G$9=15</formula>
    </cfRule>
  </conditionalFormatting>
  <conditionalFormatting sqref="AV22">
    <cfRule type="cellIs" dxfId="12786" priority="2825" stopIfTrue="1" operator="notEqual">
      <formula>AC42</formula>
    </cfRule>
    <cfRule type="expression" dxfId="12785" priority="2826" stopIfTrue="1">
      <formula>$N$7=12</formula>
    </cfRule>
  </conditionalFormatting>
  <conditionalFormatting sqref="AW22">
    <cfRule type="cellIs" dxfId="12784" priority="2823" stopIfTrue="1" operator="notEqual">
      <formula>AB42</formula>
    </cfRule>
    <cfRule type="expression" dxfId="12783" priority="2824" stopIfTrue="1">
      <formula>$N$7=12</formula>
    </cfRule>
  </conditionalFormatting>
  <conditionalFormatting sqref="AB42">
    <cfRule type="cellIs" dxfId="12782" priority="2821" stopIfTrue="1" operator="notEqual">
      <formula>AW22</formula>
    </cfRule>
    <cfRule type="expression" dxfId="12781" priority="2822" stopIfTrue="1">
      <formula>$N$7=12</formula>
    </cfRule>
  </conditionalFormatting>
  <conditionalFormatting sqref="AC42">
    <cfRule type="cellIs" dxfId="12780" priority="2819" stopIfTrue="1" operator="notEqual">
      <formula>AV22</formula>
    </cfRule>
    <cfRule type="expression" dxfId="12779" priority="2820" stopIfTrue="1">
      <formula>$N$7=12</formula>
    </cfRule>
  </conditionalFormatting>
  <conditionalFormatting sqref="AN10">
    <cfRule type="cellIs" dxfId="12778" priority="2817" stopIfTrue="1" operator="notEqual">
      <formula>Q34</formula>
    </cfRule>
    <cfRule type="expression" dxfId="12777" priority="2818" stopIfTrue="1">
      <formula>$G$9=15</formula>
    </cfRule>
  </conditionalFormatting>
  <conditionalFormatting sqref="AO10">
    <cfRule type="cellIs" dxfId="12776" priority="2815" stopIfTrue="1" operator="notEqual">
      <formula>P34</formula>
    </cfRule>
    <cfRule type="expression" dxfId="12775" priority="2816" stopIfTrue="1">
      <formula>$G$9=15</formula>
    </cfRule>
  </conditionalFormatting>
  <conditionalFormatting sqref="P34">
    <cfRule type="cellIs" dxfId="12774" priority="2813" stopIfTrue="1" operator="notEqual">
      <formula>AO10</formula>
    </cfRule>
    <cfRule type="expression" dxfId="12773" priority="2814" stopIfTrue="1">
      <formula>$G$9=15</formula>
    </cfRule>
  </conditionalFormatting>
  <conditionalFormatting sqref="Q34">
    <cfRule type="cellIs" dxfId="12772" priority="2811" stopIfTrue="1" operator="notEqual">
      <formula>AN10</formula>
    </cfRule>
    <cfRule type="expression" dxfId="12771" priority="2812" stopIfTrue="1">
      <formula>$G$9=15</formula>
    </cfRule>
  </conditionalFormatting>
  <conditionalFormatting sqref="N36">
    <cfRule type="cellIs" dxfId="12770" priority="2809" stopIfTrue="1" operator="notEqual">
      <formula>AQ8</formula>
    </cfRule>
    <cfRule type="expression" dxfId="12769" priority="2810" stopIfTrue="1">
      <formula>$N$7=2</formula>
    </cfRule>
  </conditionalFormatting>
  <conditionalFormatting sqref="O36">
    <cfRule type="cellIs" dxfId="12768" priority="2807" stopIfTrue="1" operator="notEqual">
      <formula>AP8</formula>
    </cfRule>
    <cfRule type="expression" dxfId="12767" priority="2808" stopIfTrue="1">
      <formula>$N$7=2</formula>
    </cfRule>
  </conditionalFormatting>
  <conditionalFormatting sqref="AV8">
    <cfRule type="cellIs" dxfId="12766" priority="2805" stopIfTrue="1" operator="notEqual">
      <formula>O42</formula>
    </cfRule>
    <cfRule type="expression" dxfId="12765" priority="2806" stopIfTrue="1">
      <formula>$N$7=5</formula>
    </cfRule>
  </conditionalFormatting>
  <conditionalFormatting sqref="AW8">
    <cfRule type="cellIs" dxfId="12764" priority="2803" stopIfTrue="1" operator="notEqual">
      <formula>N42</formula>
    </cfRule>
    <cfRule type="expression" dxfId="12763" priority="2804" stopIfTrue="1">
      <formula>$N$7=5</formula>
    </cfRule>
  </conditionalFormatting>
  <conditionalFormatting sqref="AR12">
    <cfRule type="cellIs" dxfId="12762" priority="2801" stopIfTrue="1" operator="notEqual">
      <formula>S38</formula>
    </cfRule>
    <cfRule type="expression" dxfId="12761" priority="2802" stopIfTrue="1">
      <formula>$N$7=5</formula>
    </cfRule>
  </conditionalFormatting>
  <conditionalFormatting sqref="AS12">
    <cfRule type="cellIs" dxfId="12760" priority="2799" stopIfTrue="1" operator="notEqual">
      <formula>R38</formula>
    </cfRule>
    <cfRule type="expression" dxfId="12759" priority="2800" stopIfTrue="1">
      <formula>$N$7=5</formula>
    </cfRule>
  </conditionalFormatting>
  <conditionalFormatting sqref="AP14">
    <cfRule type="cellIs" dxfId="12758" priority="2797" stopIfTrue="1" operator="notEqual">
      <formula>U36</formula>
    </cfRule>
    <cfRule type="expression" dxfId="12757" priority="2798" stopIfTrue="1">
      <formula>$N$7=5</formula>
    </cfRule>
  </conditionalFormatting>
  <conditionalFormatting sqref="AQ14">
    <cfRule type="cellIs" dxfId="12756" priority="2795" stopIfTrue="1" operator="notEqual">
      <formula>T36</formula>
    </cfRule>
    <cfRule type="expression" dxfId="12755" priority="2796" stopIfTrue="1">
      <formula>$N$7=5</formula>
    </cfRule>
  </conditionalFormatting>
  <conditionalFormatting sqref="AN16">
    <cfRule type="cellIs" dxfId="12754" priority="2793" stopIfTrue="1" operator="notEqual">
      <formula>W34</formula>
    </cfRule>
    <cfRule type="expression" dxfId="12753" priority="2794" stopIfTrue="1">
      <formula>$G$9=1</formula>
    </cfRule>
  </conditionalFormatting>
  <conditionalFormatting sqref="AO16">
    <cfRule type="cellIs" dxfId="12752" priority="2791" stopIfTrue="1" operator="notEqual">
      <formula>V34</formula>
    </cfRule>
    <cfRule type="expression" dxfId="12751" priority="2792" stopIfTrue="1">
      <formula>$G$9=1</formula>
    </cfRule>
  </conditionalFormatting>
  <conditionalFormatting sqref="AL18">
    <cfRule type="cellIs" dxfId="12750" priority="2789" stopIfTrue="1" operator="notEqual">
      <formula>Y32</formula>
    </cfRule>
    <cfRule type="expression" dxfId="12749" priority="2790" stopIfTrue="1">
      <formula>$G$9=1</formula>
    </cfRule>
  </conditionalFormatting>
  <conditionalFormatting sqref="AM18">
    <cfRule type="cellIs" dxfId="12748" priority="2787" stopIfTrue="1" operator="notEqual">
      <formula>X32</formula>
    </cfRule>
    <cfRule type="expression" dxfId="12747" priority="2788" stopIfTrue="1">
      <formula>$G$9=1</formula>
    </cfRule>
  </conditionalFormatting>
  <conditionalFormatting sqref="AJ20">
    <cfRule type="cellIs" dxfId="12746" priority="2785" stopIfTrue="1" operator="notEqual">
      <formula>AA30</formula>
    </cfRule>
    <cfRule type="expression" dxfId="12745" priority="2786" stopIfTrue="1">
      <formula>$G$9=1</formula>
    </cfRule>
  </conditionalFormatting>
  <conditionalFormatting sqref="AK20">
    <cfRule type="cellIs" dxfId="12744" priority="2783" stopIfTrue="1" operator="notEqual">
      <formula>Z30</formula>
    </cfRule>
    <cfRule type="expression" dxfId="12743" priority="2784" stopIfTrue="1">
      <formula>$G$9=1</formula>
    </cfRule>
  </conditionalFormatting>
  <conditionalFormatting sqref="AH22">
    <cfRule type="cellIs" dxfId="12742" priority="2781" stopIfTrue="1" operator="notEqual">
      <formula>AC28</formula>
    </cfRule>
    <cfRule type="expression" dxfId="12741" priority="2782" stopIfTrue="1">
      <formula>$G$9=1</formula>
    </cfRule>
  </conditionalFormatting>
  <conditionalFormatting sqref="AI22">
    <cfRule type="cellIs" dxfId="12740" priority="2779" stopIfTrue="1" operator="notEqual">
      <formula>AB28</formula>
    </cfRule>
    <cfRule type="expression" dxfId="12739" priority="2780" stopIfTrue="1">
      <formula>$G$9=1</formula>
    </cfRule>
  </conditionalFormatting>
  <conditionalFormatting sqref="AF24">
    <cfRule type="cellIs" dxfId="12738" priority="2777" stopIfTrue="1" operator="notEqual">
      <formula>AE26</formula>
    </cfRule>
    <cfRule type="expression" dxfId="12737" priority="2778" stopIfTrue="1">
      <formula>$G$9=1</formula>
    </cfRule>
  </conditionalFormatting>
  <conditionalFormatting sqref="AG24">
    <cfRule type="cellIs" dxfId="12736" priority="2775" stopIfTrue="1" operator="notEqual">
      <formula>AD26</formula>
    </cfRule>
    <cfRule type="expression" dxfId="12735" priority="2776" stopIfTrue="1">
      <formula>$G$9=1</formula>
    </cfRule>
  </conditionalFormatting>
  <conditionalFormatting sqref="AD26">
    <cfRule type="cellIs" dxfId="12734" priority="2773" stopIfTrue="1" operator="notEqual">
      <formula>AG24</formula>
    </cfRule>
    <cfRule type="expression" dxfId="12733" priority="2774" stopIfTrue="1">
      <formula>$G$9=1</formula>
    </cfRule>
  </conditionalFormatting>
  <conditionalFormatting sqref="AE26">
    <cfRule type="cellIs" dxfId="12732" priority="2771" stopIfTrue="1" operator="notEqual">
      <formula>AF24</formula>
    </cfRule>
    <cfRule type="expression" dxfId="12731" priority="2772" stopIfTrue="1">
      <formula>$G$9=1</formula>
    </cfRule>
  </conditionalFormatting>
  <conditionalFormatting sqref="AB28">
    <cfRule type="cellIs" dxfId="12730" priority="2769" stopIfTrue="1" operator="notEqual">
      <formula>AI22</formula>
    </cfRule>
    <cfRule type="expression" dxfId="12729" priority="2770" stopIfTrue="1">
      <formula>$G$9=1</formula>
    </cfRule>
  </conditionalFormatting>
  <conditionalFormatting sqref="AC28">
    <cfRule type="cellIs" dxfId="12728" priority="2767" stopIfTrue="1" operator="notEqual">
      <formula>AH22</formula>
    </cfRule>
    <cfRule type="expression" dxfId="12727" priority="2768" stopIfTrue="1">
      <formula>$G$9=1</formula>
    </cfRule>
  </conditionalFormatting>
  <conditionalFormatting sqref="Z30">
    <cfRule type="cellIs" dxfId="12726" priority="2765" stopIfTrue="1" operator="notEqual">
      <formula>AK20</formula>
    </cfRule>
    <cfRule type="expression" dxfId="12725" priority="2766" stopIfTrue="1">
      <formula>$G$9=1</formula>
    </cfRule>
  </conditionalFormatting>
  <conditionalFormatting sqref="AA30">
    <cfRule type="cellIs" dxfId="12724" priority="2763" stopIfTrue="1" operator="notEqual">
      <formula>AJ20</formula>
    </cfRule>
    <cfRule type="expression" dxfId="12723" priority="2764" stopIfTrue="1">
      <formula>$G$9=1</formula>
    </cfRule>
  </conditionalFormatting>
  <conditionalFormatting sqref="X32">
    <cfRule type="cellIs" dxfId="12722" priority="2761" stopIfTrue="1" operator="notEqual">
      <formula>AM18</formula>
    </cfRule>
    <cfRule type="expression" dxfId="12721" priority="2762" stopIfTrue="1">
      <formula>$G$9=1</formula>
    </cfRule>
  </conditionalFormatting>
  <conditionalFormatting sqref="Y32">
    <cfRule type="cellIs" dxfId="12720" priority="2759" stopIfTrue="1" operator="notEqual">
      <formula>AL18</formula>
    </cfRule>
    <cfRule type="expression" dxfId="12719" priority="2760" stopIfTrue="1">
      <formula>$G$9=1</formula>
    </cfRule>
  </conditionalFormatting>
  <conditionalFormatting sqref="V34">
    <cfRule type="cellIs" dxfId="12718" priority="2757" stopIfTrue="1" operator="notEqual">
      <formula>AO16</formula>
    </cfRule>
    <cfRule type="expression" dxfId="12717" priority="2758" stopIfTrue="1">
      <formula>$G$9=1</formula>
    </cfRule>
  </conditionalFormatting>
  <conditionalFormatting sqref="W34">
    <cfRule type="cellIs" dxfId="12716" priority="2755" stopIfTrue="1" operator="notEqual">
      <formula>AN16</formula>
    </cfRule>
    <cfRule type="expression" dxfId="12715" priority="2756" stopIfTrue="1">
      <formula>$G$9=1</formula>
    </cfRule>
  </conditionalFormatting>
  <conditionalFormatting sqref="T36">
    <cfRule type="cellIs" dxfId="12714" priority="2753" stopIfTrue="1" operator="notEqual">
      <formula>AQ14</formula>
    </cfRule>
    <cfRule type="expression" dxfId="12713" priority="2754" stopIfTrue="1">
      <formula>$N$7=5</formula>
    </cfRule>
  </conditionalFormatting>
  <conditionalFormatting sqref="U36">
    <cfRule type="cellIs" dxfId="12712" priority="2751" stopIfTrue="1" operator="notEqual">
      <formula>AP14</formula>
    </cfRule>
    <cfRule type="expression" dxfId="12711" priority="2752" stopIfTrue="1">
      <formula>$N$7=5</formula>
    </cfRule>
  </conditionalFormatting>
  <conditionalFormatting sqref="R38">
    <cfRule type="cellIs" dxfId="12710" priority="2749" stopIfTrue="1" operator="notEqual">
      <formula>AS12</formula>
    </cfRule>
    <cfRule type="expression" dxfId="12709" priority="2750" stopIfTrue="1">
      <formula>$N$7=5</formula>
    </cfRule>
  </conditionalFormatting>
  <conditionalFormatting sqref="S38">
    <cfRule type="cellIs" dxfId="12708" priority="2747" stopIfTrue="1" operator="notEqual">
      <formula>AR12</formula>
    </cfRule>
    <cfRule type="expression" dxfId="12707" priority="2748" stopIfTrue="1">
      <formula>$N$7=5</formula>
    </cfRule>
  </conditionalFormatting>
  <conditionalFormatting sqref="N42">
    <cfRule type="cellIs" dxfId="12706" priority="2745" stopIfTrue="1" operator="notEqual">
      <formula>AW8</formula>
    </cfRule>
    <cfRule type="expression" dxfId="12705" priority="2746" stopIfTrue="1">
      <formula>$N$7=5</formula>
    </cfRule>
  </conditionalFormatting>
  <conditionalFormatting sqref="O42">
    <cfRule type="cellIs" dxfId="12704" priority="2743" stopIfTrue="1" operator="notEqual">
      <formula>AV8</formula>
    </cfRule>
    <cfRule type="expression" dxfId="12703" priority="2744" stopIfTrue="1">
      <formula>$N$7=5</formula>
    </cfRule>
  </conditionalFormatting>
  <conditionalFormatting sqref="AN18">
    <cfRule type="cellIs" dxfId="12702" priority="2742" stopIfTrue="1" operator="notEqual">
      <formula>Y34</formula>
    </cfRule>
  </conditionalFormatting>
  <conditionalFormatting sqref="AO18">
    <cfRule type="cellIs" dxfId="12701" priority="2741" stopIfTrue="1" operator="notEqual">
      <formula>X34</formula>
    </cfRule>
  </conditionalFormatting>
  <conditionalFormatting sqref="AF42">
    <cfRule type="cellIs" dxfId="12700" priority="2739" stopIfTrue="1" operator="notEqual">
      <formula>AW26</formula>
    </cfRule>
    <cfRule type="expression" dxfId="12699" priority="2740" stopIfTrue="1">
      <formula>$N$7=14</formula>
    </cfRule>
  </conditionalFormatting>
  <conditionalFormatting sqref="AG42">
    <cfRule type="cellIs" dxfId="12698" priority="2737" stopIfTrue="1" operator="notEqual">
      <formula>AV26</formula>
    </cfRule>
    <cfRule type="expression" dxfId="12697" priority="2738" stopIfTrue="1">
      <formula>$N$7=14</formula>
    </cfRule>
  </conditionalFormatting>
  <conditionalFormatting sqref="AH24">
    <cfRule type="cellIs" dxfId="12696" priority="2735" stopIfTrue="1" operator="notEqual">
      <formula>AE28</formula>
    </cfRule>
    <cfRule type="expression" dxfId="12695" priority="2736" stopIfTrue="1">
      <formula>$G$9=2</formula>
    </cfRule>
  </conditionalFormatting>
  <conditionalFormatting sqref="AI24">
    <cfRule type="cellIs" dxfId="12694" priority="2733" stopIfTrue="1" operator="notEqual">
      <formula>AD28</formula>
    </cfRule>
    <cfRule type="expression" dxfId="12693" priority="2734" stopIfTrue="1">
      <formula>$G$9=2</formula>
    </cfRule>
  </conditionalFormatting>
  <conditionalFormatting sqref="AD28">
    <cfRule type="cellIs" dxfId="12692" priority="2731" stopIfTrue="1" operator="notEqual">
      <formula>AI24</formula>
    </cfRule>
    <cfRule type="expression" dxfId="12691" priority="2732" stopIfTrue="1">
      <formula>$G$9=2</formula>
    </cfRule>
  </conditionalFormatting>
  <conditionalFormatting sqref="AE28">
    <cfRule type="cellIs" dxfId="12690" priority="2729" stopIfTrue="1" operator="notEqual">
      <formula>AH24</formula>
    </cfRule>
    <cfRule type="expression" dxfId="12689" priority="2730" stopIfTrue="1">
      <formula>$G$9=2</formula>
    </cfRule>
  </conditionalFormatting>
  <conditionalFormatting sqref="AJ22">
    <cfRule type="cellIs" dxfId="12688" priority="2727" stopIfTrue="1" operator="notEqual">
      <formula>AC30</formula>
    </cfRule>
    <cfRule type="expression" dxfId="12687" priority="2728" stopIfTrue="1">
      <formula>$G$9=2</formula>
    </cfRule>
  </conditionalFormatting>
  <conditionalFormatting sqref="AK22">
    <cfRule type="cellIs" dxfId="12686" priority="2725" stopIfTrue="1" operator="notEqual">
      <formula>AB30</formula>
    </cfRule>
    <cfRule type="expression" dxfId="12685" priority="2726" stopIfTrue="1">
      <formula>$G$9=2</formula>
    </cfRule>
  </conditionalFormatting>
  <conditionalFormatting sqref="AB30">
    <cfRule type="cellIs" dxfId="12684" priority="2723" stopIfTrue="1" operator="notEqual">
      <formula>AK22</formula>
    </cfRule>
    <cfRule type="expression" dxfId="12683" priority="2724" stopIfTrue="1">
      <formula>$G$9=2</formula>
    </cfRule>
  </conditionalFormatting>
  <conditionalFormatting sqref="AC30">
    <cfRule type="cellIs" dxfId="12682" priority="2721" stopIfTrue="1" operator="notEqual">
      <formula>AJ22</formula>
    </cfRule>
    <cfRule type="expression" dxfId="12681" priority="2722" stopIfTrue="1">
      <formula>$G$9=2</formula>
    </cfRule>
  </conditionalFormatting>
  <conditionalFormatting sqref="AL20">
    <cfRule type="cellIs" dxfId="12680" priority="2719" stopIfTrue="1" operator="notEqual">
      <formula>AA32</formula>
    </cfRule>
    <cfRule type="expression" dxfId="12679" priority="2720" stopIfTrue="1">
      <formula>$G$9=2</formula>
    </cfRule>
  </conditionalFormatting>
  <conditionalFormatting sqref="AM20">
    <cfRule type="cellIs" dxfId="12678" priority="2717" stopIfTrue="1" operator="notEqual">
      <formula>Z32</formula>
    </cfRule>
    <cfRule type="expression" dxfId="12677" priority="2718" stopIfTrue="1">
      <formula>$G$9=2</formula>
    </cfRule>
  </conditionalFormatting>
  <conditionalFormatting sqref="Z32">
    <cfRule type="cellIs" dxfId="12676" priority="2715" stopIfTrue="1" operator="notEqual">
      <formula>AM20</formula>
    </cfRule>
    <cfRule type="expression" dxfId="12675" priority="2716" stopIfTrue="1">
      <formula>$G$9=2</formula>
    </cfRule>
  </conditionalFormatting>
  <conditionalFormatting sqref="AA32">
    <cfRule type="cellIs" dxfId="12674" priority="2713" stopIfTrue="1" operator="notEqual">
      <formula>AL20</formula>
    </cfRule>
    <cfRule type="expression" dxfId="12673" priority="2714" stopIfTrue="1">
      <formula>$G$9=2</formula>
    </cfRule>
  </conditionalFormatting>
  <conditionalFormatting sqref="AP16">
    <cfRule type="cellIs" dxfId="12672" priority="2711" stopIfTrue="1" operator="notEqual">
      <formula>W36</formula>
    </cfRule>
    <cfRule type="expression" dxfId="12671" priority="2712" stopIfTrue="1">
      <formula>$N$7=6</formula>
    </cfRule>
  </conditionalFormatting>
  <conditionalFormatting sqref="AQ16">
    <cfRule type="cellIs" dxfId="12670" priority="2709" stopIfTrue="1" operator="notEqual">
      <formula>V36</formula>
    </cfRule>
    <cfRule type="expression" dxfId="12669" priority="2710" stopIfTrue="1">
      <formula>$N$7=6</formula>
    </cfRule>
  </conditionalFormatting>
  <conditionalFormatting sqref="V36">
    <cfRule type="cellIs" dxfId="12668" priority="2707" stopIfTrue="1" operator="notEqual">
      <formula>AQ16</formula>
    </cfRule>
    <cfRule type="expression" dxfId="12667" priority="2708" stopIfTrue="1">
      <formula>$N$7=6</formula>
    </cfRule>
  </conditionalFormatting>
  <conditionalFormatting sqref="W36">
    <cfRule type="cellIs" dxfId="12666" priority="2705" stopIfTrue="1" operator="notEqual">
      <formula>AP16</formula>
    </cfRule>
    <cfRule type="expression" dxfId="12665" priority="2706" stopIfTrue="1">
      <formula>$N$7=6</formula>
    </cfRule>
  </conditionalFormatting>
  <conditionalFormatting sqref="AR14">
    <cfRule type="cellIs" dxfId="12664" priority="2703" stopIfTrue="1" operator="notEqual">
      <formula>U38</formula>
    </cfRule>
    <cfRule type="expression" dxfId="12663" priority="2704" stopIfTrue="1">
      <formula>$N$7=6</formula>
    </cfRule>
  </conditionalFormatting>
  <conditionalFormatting sqref="AS14">
    <cfRule type="cellIs" dxfId="12662" priority="2701" stopIfTrue="1" operator="notEqual">
      <formula>T38</formula>
    </cfRule>
    <cfRule type="expression" dxfId="12661" priority="2702" stopIfTrue="1">
      <formula>$N$7=6</formula>
    </cfRule>
  </conditionalFormatting>
  <conditionalFormatting sqref="T38">
    <cfRule type="cellIs" dxfId="12660" priority="2699" stopIfTrue="1" operator="notEqual">
      <formula>AS14</formula>
    </cfRule>
    <cfRule type="expression" dxfId="12659" priority="2700" stopIfTrue="1">
      <formula>$N$7=6</formula>
    </cfRule>
  </conditionalFormatting>
  <conditionalFormatting sqref="U38">
    <cfRule type="cellIs" dxfId="12658" priority="2697" stopIfTrue="1" operator="notEqual">
      <formula>AR14</formula>
    </cfRule>
    <cfRule type="expression" dxfId="12657" priority="2698" stopIfTrue="1">
      <formula>$N$7=6</formula>
    </cfRule>
  </conditionalFormatting>
  <conditionalFormatting sqref="R40">
    <cfRule type="cellIs" dxfId="12656" priority="2695" stopIfTrue="1" operator="notEqual">
      <formula>AU12</formula>
    </cfRule>
    <cfRule type="expression" dxfId="12655" priority="2696" stopIfTrue="1">
      <formula>$N$7=6</formula>
    </cfRule>
  </conditionalFormatting>
  <conditionalFormatting sqref="S40">
    <cfRule type="cellIs" dxfId="12654" priority="2693" stopIfTrue="1" operator="notEqual">
      <formula>AT12</formula>
    </cfRule>
    <cfRule type="expression" dxfId="12653" priority="2694" stopIfTrue="1">
      <formula>$N$7=6</formula>
    </cfRule>
  </conditionalFormatting>
  <conditionalFormatting sqref="AT12">
    <cfRule type="cellIs" dxfId="12652" priority="2691" stopIfTrue="1" operator="notEqual">
      <formula>S40</formula>
    </cfRule>
    <cfRule type="expression" dxfId="12651" priority="2692" stopIfTrue="1">
      <formula>$N$7=6</formula>
    </cfRule>
  </conditionalFormatting>
  <conditionalFormatting sqref="AU12">
    <cfRule type="cellIs" dxfId="12650" priority="2689" stopIfTrue="1" operator="notEqual">
      <formula>R40</formula>
    </cfRule>
    <cfRule type="expression" dxfId="12649" priority="2690" stopIfTrue="1">
      <formula>$N$7=6</formula>
    </cfRule>
  </conditionalFormatting>
  <conditionalFormatting sqref="AV10">
    <cfRule type="cellIs" dxfId="12648" priority="2687" stopIfTrue="1" operator="notEqual">
      <formula>Q42</formula>
    </cfRule>
    <cfRule type="expression" dxfId="12647" priority="2688" stopIfTrue="1">
      <formula>$N$7=6</formula>
    </cfRule>
  </conditionalFormatting>
  <conditionalFormatting sqref="AW10">
    <cfRule type="cellIs" dxfId="12646" priority="2685" stopIfTrue="1" operator="notEqual">
      <formula>P42</formula>
    </cfRule>
    <cfRule type="expression" dxfId="12645" priority="2686" stopIfTrue="1">
      <formula>$N$7=6</formula>
    </cfRule>
  </conditionalFormatting>
  <conditionalFormatting sqref="P42">
    <cfRule type="cellIs" dxfId="12644" priority="2683" stopIfTrue="1" operator="notEqual">
      <formula>AW10</formula>
    </cfRule>
    <cfRule type="expression" dxfId="12643" priority="2684" stopIfTrue="1">
      <formula>$N$7=6</formula>
    </cfRule>
  </conditionalFormatting>
  <conditionalFormatting sqref="Q42">
    <cfRule type="cellIs" dxfId="12642" priority="2681" stopIfTrue="1" operator="notEqual">
      <formula>AV10</formula>
    </cfRule>
    <cfRule type="expression" dxfId="12641" priority="2682" stopIfTrue="1">
      <formula>$N$7=6</formula>
    </cfRule>
  </conditionalFormatting>
  <conditionalFormatting sqref="AT14">
    <cfRule type="cellIs" dxfId="12640" priority="2679" stopIfTrue="1" operator="notEqual">
      <formula>U40</formula>
    </cfRule>
    <cfRule type="expression" dxfId="12639" priority="2680" stopIfTrue="1">
      <formula>$N$7=7</formula>
    </cfRule>
  </conditionalFormatting>
  <conditionalFormatting sqref="AU14">
    <cfRule type="cellIs" dxfId="12638" priority="2677" stopIfTrue="1" operator="notEqual">
      <formula>T40</formula>
    </cfRule>
    <cfRule type="expression" dxfId="12637" priority="2678" stopIfTrue="1">
      <formula>$N$7=7</formula>
    </cfRule>
  </conditionalFormatting>
  <conditionalFormatting sqref="T40">
    <cfRule type="cellIs" dxfId="12636" priority="2675" stopIfTrue="1" operator="notEqual">
      <formula>AU14</formula>
    </cfRule>
    <cfRule type="expression" dxfId="12635" priority="2676" stopIfTrue="1">
      <formula>$N$7=7</formula>
    </cfRule>
  </conditionalFormatting>
  <conditionalFormatting sqref="U40">
    <cfRule type="cellIs" dxfId="12634" priority="2673" stopIfTrue="1" operator="notEqual">
      <formula>AT14</formula>
    </cfRule>
    <cfRule type="expression" dxfId="12633" priority="2674" stopIfTrue="1">
      <formula>$N$7=7</formula>
    </cfRule>
  </conditionalFormatting>
  <conditionalFormatting sqref="AR16">
    <cfRule type="cellIs" dxfId="12632" priority="2671" stopIfTrue="1" operator="notEqual">
      <formula>W38</formula>
    </cfRule>
    <cfRule type="expression" dxfId="12631" priority="2672" stopIfTrue="1">
      <formula>$N$7=7</formula>
    </cfRule>
  </conditionalFormatting>
  <conditionalFormatting sqref="AS16">
    <cfRule type="cellIs" dxfId="12630" priority="2669" stopIfTrue="1" operator="notEqual">
      <formula>V38</formula>
    </cfRule>
    <cfRule type="expression" dxfId="12629" priority="2670" stopIfTrue="1">
      <formula>$N$7=7</formula>
    </cfRule>
  </conditionalFormatting>
  <conditionalFormatting sqref="V38">
    <cfRule type="cellIs" dxfId="12628" priority="2667" stopIfTrue="1" operator="notEqual">
      <formula>AS16</formula>
    </cfRule>
    <cfRule type="expression" dxfId="12627" priority="2668" stopIfTrue="1">
      <formula>$N$7=7</formula>
    </cfRule>
  </conditionalFormatting>
  <conditionalFormatting sqref="W38">
    <cfRule type="cellIs" dxfId="12626" priority="2665" stopIfTrue="1" operator="notEqual">
      <formula>AR16</formula>
    </cfRule>
    <cfRule type="expression" dxfId="12625" priority="2666" stopIfTrue="1">
      <formula>$N$7=7</formula>
    </cfRule>
  </conditionalFormatting>
  <conditionalFormatting sqref="AP18">
    <cfRule type="cellIs" dxfId="12624" priority="2663" stopIfTrue="1" operator="notEqual">
      <formula>Y36</formula>
    </cfRule>
    <cfRule type="expression" dxfId="12623" priority="2664" stopIfTrue="1">
      <formula>$N$7=7</formula>
    </cfRule>
  </conditionalFormatting>
  <conditionalFormatting sqref="AQ18">
    <cfRule type="cellIs" dxfId="12622" priority="2661" stopIfTrue="1" operator="notEqual">
      <formula>X36</formula>
    </cfRule>
    <cfRule type="expression" dxfId="12621" priority="2662" stopIfTrue="1">
      <formula>$N$7=7</formula>
    </cfRule>
  </conditionalFormatting>
  <conditionalFormatting sqref="X36">
    <cfRule type="cellIs" dxfId="12620" priority="2659" stopIfTrue="1" operator="notEqual">
      <formula>AQ18</formula>
    </cfRule>
    <cfRule type="expression" dxfId="12619" priority="2660" stopIfTrue="1">
      <formula>$N$7=7</formula>
    </cfRule>
  </conditionalFormatting>
  <conditionalFormatting sqref="Y36">
    <cfRule type="cellIs" dxfId="12618" priority="2657" stopIfTrue="1" operator="notEqual">
      <formula>AP18</formula>
    </cfRule>
    <cfRule type="expression" dxfId="12617" priority="2658" stopIfTrue="1">
      <formula>$N$7=7</formula>
    </cfRule>
  </conditionalFormatting>
  <conditionalFormatting sqref="AN20">
    <cfRule type="cellIs" dxfId="12616" priority="2655" stopIfTrue="1" operator="notEqual">
      <formula>AA34</formula>
    </cfRule>
    <cfRule type="expression" dxfId="12615" priority="2656" stopIfTrue="1">
      <formula>$G$9=3</formula>
    </cfRule>
  </conditionalFormatting>
  <conditionalFormatting sqref="AO20">
    <cfRule type="cellIs" dxfId="12614" priority="2653" stopIfTrue="1" operator="notEqual">
      <formula>Z34</formula>
    </cfRule>
    <cfRule type="expression" dxfId="12613" priority="2654" stopIfTrue="1">
      <formula>$G$9=3</formula>
    </cfRule>
  </conditionalFormatting>
  <conditionalFormatting sqref="AL22">
    <cfRule type="cellIs" dxfId="12612" priority="2651" stopIfTrue="1" operator="notEqual">
      <formula>AC32</formula>
    </cfRule>
    <cfRule type="expression" dxfId="12611" priority="2652" stopIfTrue="1">
      <formula>$G$9=3</formula>
    </cfRule>
  </conditionalFormatting>
  <conditionalFormatting sqref="AM22">
    <cfRule type="cellIs" dxfId="12610" priority="2649" stopIfTrue="1" operator="notEqual">
      <formula>AB32</formula>
    </cfRule>
    <cfRule type="expression" dxfId="12609" priority="2650" stopIfTrue="1">
      <formula>$G$9=3</formula>
    </cfRule>
  </conditionalFormatting>
  <conditionalFormatting sqref="AB32">
    <cfRule type="cellIs" dxfId="12608" priority="2647" stopIfTrue="1" operator="notEqual">
      <formula>AM22</formula>
    </cfRule>
    <cfRule type="expression" dxfId="12607" priority="2648" stopIfTrue="1">
      <formula>$G$9=3</formula>
    </cfRule>
  </conditionalFormatting>
  <conditionalFormatting sqref="AC32">
    <cfRule type="cellIs" dxfId="12606" priority="2645" stopIfTrue="1" operator="notEqual">
      <formula>AL22</formula>
    </cfRule>
    <cfRule type="expression" dxfId="12605" priority="2646" stopIfTrue="1">
      <formula>$G$9=3</formula>
    </cfRule>
  </conditionalFormatting>
  <conditionalFormatting sqref="AJ24">
    <cfRule type="cellIs" dxfId="12604" priority="2643" stopIfTrue="1" operator="notEqual">
      <formula>AE30</formula>
    </cfRule>
    <cfRule type="expression" dxfId="12603" priority="2644" stopIfTrue="1">
      <formula>$G$9=3</formula>
    </cfRule>
  </conditionalFormatting>
  <conditionalFormatting sqref="AK24">
    <cfRule type="cellIs" dxfId="12602" priority="2641" stopIfTrue="1" operator="notEqual">
      <formula>AD30</formula>
    </cfRule>
    <cfRule type="expression" dxfId="12601" priority="2642" stopIfTrue="1">
      <formula>$G$9=3</formula>
    </cfRule>
  </conditionalFormatting>
  <conditionalFormatting sqref="AH26">
    <cfRule type="cellIs" dxfId="12600" priority="2639" stopIfTrue="1" operator="notEqual">
      <formula>AG28</formula>
    </cfRule>
    <cfRule type="expression" dxfId="12599" priority="2640" stopIfTrue="1">
      <formula>$G$9=3</formula>
    </cfRule>
  </conditionalFormatting>
  <conditionalFormatting sqref="AI26">
    <cfRule type="cellIs" dxfId="12598" priority="2637" stopIfTrue="1" operator="notEqual">
      <formula>AF28</formula>
    </cfRule>
    <cfRule type="expression" dxfId="12597" priority="2638" stopIfTrue="1">
      <formula>$G$9=3</formula>
    </cfRule>
  </conditionalFormatting>
  <conditionalFormatting sqref="AF28">
    <cfRule type="cellIs" dxfId="12596" priority="2635" stopIfTrue="1" operator="notEqual">
      <formula>AI26</formula>
    </cfRule>
    <cfRule type="expression" dxfId="12595" priority="2636" stopIfTrue="1">
      <formula>$G$9=3</formula>
    </cfRule>
  </conditionalFormatting>
  <conditionalFormatting sqref="AG28">
    <cfRule type="cellIs" dxfId="12594" priority="2633" stopIfTrue="1" operator="notEqual">
      <formula>AH26</formula>
    </cfRule>
    <cfRule type="expression" dxfId="12593" priority="2634" stopIfTrue="1">
      <formula>$G$9=3</formula>
    </cfRule>
  </conditionalFormatting>
  <conditionalFormatting sqref="AD30">
    <cfRule type="cellIs" dxfId="12592" priority="2631" stopIfTrue="1" operator="notEqual">
      <formula>AK24</formula>
    </cfRule>
    <cfRule type="expression" dxfId="12591" priority="2632" stopIfTrue="1">
      <formula>$G$9=3</formula>
    </cfRule>
  </conditionalFormatting>
  <conditionalFormatting sqref="AE30">
    <cfRule type="cellIs" dxfId="12590" priority="2629" stopIfTrue="1" operator="notEqual">
      <formula>AJ24</formula>
    </cfRule>
    <cfRule type="expression" dxfId="12589" priority="2630" stopIfTrue="1">
      <formula>$G$9=3</formula>
    </cfRule>
  </conditionalFormatting>
  <conditionalFormatting sqref="AH42">
    <cfRule type="cellIs" dxfId="12588" priority="2627" stopIfTrue="1" operator="notEqual">
      <formula>AW28</formula>
    </cfRule>
    <cfRule type="expression" dxfId="12587" priority="2628" stopIfTrue="1">
      <formula>$N$7=1</formula>
    </cfRule>
  </conditionalFormatting>
  <conditionalFormatting sqref="AI42">
    <cfRule type="cellIs" dxfId="12586" priority="2625" stopIfTrue="1" operator="notEqual">
      <formula>AV28</formula>
    </cfRule>
    <cfRule type="expression" dxfId="12585" priority="2626" stopIfTrue="1">
      <formula>$N$7=1</formula>
    </cfRule>
  </conditionalFormatting>
  <conditionalFormatting sqref="AV28">
    <cfRule type="cellIs" dxfId="12584" priority="2623" stopIfTrue="1" operator="notEqual">
      <formula>AI42</formula>
    </cfRule>
    <cfRule type="expression" dxfId="12583" priority="2624" stopIfTrue="1">
      <formula>$N$7=1</formula>
    </cfRule>
  </conditionalFormatting>
  <conditionalFormatting sqref="AW28">
    <cfRule type="cellIs" dxfId="12582" priority="2621" stopIfTrue="1" operator="notEqual">
      <formula>AH42</formula>
    </cfRule>
    <cfRule type="expression" dxfId="12581" priority="2622" stopIfTrue="1">
      <formula>$N$7=1</formula>
    </cfRule>
  </conditionalFormatting>
  <conditionalFormatting sqref="AF30">
    <cfRule type="cellIs" dxfId="12580" priority="2619" stopIfTrue="1" operator="notEqual">
      <formula>AK26</formula>
    </cfRule>
    <cfRule type="expression" dxfId="12579" priority="2620" stopIfTrue="1">
      <formula>$G$9=4</formula>
    </cfRule>
  </conditionalFormatting>
  <conditionalFormatting sqref="AG30">
    <cfRule type="cellIs" dxfId="12578" priority="2617" stopIfTrue="1" operator="notEqual">
      <formula>AJ26</formula>
    </cfRule>
    <cfRule type="expression" dxfId="12577" priority="2618" stopIfTrue="1">
      <formula>$G$9=4</formula>
    </cfRule>
  </conditionalFormatting>
  <conditionalFormatting sqref="AJ26">
    <cfRule type="cellIs" dxfId="12576" priority="2615" stopIfTrue="1" operator="notEqual">
      <formula>AG30</formula>
    </cfRule>
    <cfRule type="expression" dxfId="12575" priority="2616" stopIfTrue="1">
      <formula>$G$9=4</formula>
    </cfRule>
  </conditionalFormatting>
  <conditionalFormatting sqref="AK26">
    <cfRule type="cellIs" dxfId="12574" priority="2613" stopIfTrue="1" operator="notEqual">
      <formula>AF30</formula>
    </cfRule>
    <cfRule type="expression" dxfId="12573" priority="2614" stopIfTrue="1">
      <formula>$G$9=4</formula>
    </cfRule>
  </conditionalFormatting>
  <conditionalFormatting sqref="AD32">
    <cfRule type="cellIs" dxfId="12572" priority="2611" stopIfTrue="1" operator="notEqual">
      <formula>AM24</formula>
    </cfRule>
    <cfRule type="expression" dxfId="12571" priority="2612" stopIfTrue="1">
      <formula>$G$9=4</formula>
    </cfRule>
  </conditionalFormatting>
  <conditionalFormatting sqref="AE32">
    <cfRule type="cellIs" dxfId="12570" priority="2609" stopIfTrue="1" operator="notEqual">
      <formula>AL24</formula>
    </cfRule>
    <cfRule type="expression" dxfId="12569" priority="2610" stopIfTrue="1">
      <formula>$G$9=4</formula>
    </cfRule>
  </conditionalFormatting>
  <conditionalFormatting sqref="AL24">
    <cfRule type="cellIs" dxfId="12568" priority="2607" stopIfTrue="1" operator="notEqual">
      <formula>AE32</formula>
    </cfRule>
    <cfRule type="expression" dxfId="12567" priority="2608" stopIfTrue="1">
      <formula>$G$9=4</formula>
    </cfRule>
  </conditionalFormatting>
  <conditionalFormatting sqref="AM24">
    <cfRule type="cellIs" dxfId="12566" priority="2605" stopIfTrue="1" operator="notEqual">
      <formula>AD32</formula>
    </cfRule>
    <cfRule type="expression" dxfId="12565" priority="2606" stopIfTrue="1">
      <formula>$G$9=4</formula>
    </cfRule>
  </conditionalFormatting>
  <conditionalFormatting sqref="AN22">
    <cfRule type="cellIs" dxfId="12564" priority="2603" stopIfTrue="1" operator="notEqual">
      <formula>AC34</formula>
    </cfRule>
    <cfRule type="expression" dxfId="12563" priority="2604" stopIfTrue="1">
      <formula>$G$9=4</formula>
    </cfRule>
  </conditionalFormatting>
  <conditionalFormatting sqref="AO22">
    <cfRule type="cellIs" dxfId="12562" priority="2601" stopIfTrue="1" operator="notEqual">
      <formula>AB34</formula>
    </cfRule>
    <cfRule type="expression" dxfId="12561" priority="2602" stopIfTrue="1">
      <formula>$G$9=4</formula>
    </cfRule>
  </conditionalFormatting>
  <conditionalFormatting sqref="AP20">
    <cfRule type="cellIs" dxfId="12560" priority="2599" stopIfTrue="1" operator="notEqual">
      <formula>AA36</formula>
    </cfRule>
    <cfRule type="expression" dxfId="12559" priority="2600" stopIfTrue="1">
      <formula>$N$7=8</formula>
    </cfRule>
  </conditionalFormatting>
  <conditionalFormatting sqref="AQ20">
    <cfRule type="cellIs" dxfId="12558" priority="2597" stopIfTrue="1" operator="notEqual">
      <formula>Z36</formula>
    </cfRule>
    <cfRule type="expression" dxfId="12557" priority="2598" stopIfTrue="1">
      <formula>$N$7=8</formula>
    </cfRule>
  </conditionalFormatting>
  <conditionalFormatting sqref="Z36">
    <cfRule type="cellIs" dxfId="12556" priority="2595" stopIfTrue="1" operator="notEqual">
      <formula>AQ20</formula>
    </cfRule>
    <cfRule type="expression" dxfId="12555" priority="2596" stopIfTrue="1">
      <formula>$N$7=8</formula>
    </cfRule>
  </conditionalFormatting>
  <conditionalFormatting sqref="AA36">
    <cfRule type="cellIs" dxfId="12554" priority="2593" stopIfTrue="1" operator="notEqual">
      <formula>AP20</formula>
    </cfRule>
    <cfRule type="expression" dxfId="12553" priority="2594" stopIfTrue="1">
      <formula>$N$7=8</formula>
    </cfRule>
  </conditionalFormatting>
  <conditionalFormatting sqref="X38">
    <cfRule type="cellIs" dxfId="12552" priority="2591" stopIfTrue="1" operator="notEqual">
      <formula>AS18</formula>
    </cfRule>
    <cfRule type="expression" dxfId="12551" priority="2592" stopIfTrue="1">
      <formula>$N$7=8</formula>
    </cfRule>
  </conditionalFormatting>
  <conditionalFormatting sqref="Y38">
    <cfRule type="cellIs" dxfId="12550" priority="2589" stopIfTrue="1" operator="notEqual">
      <formula>AR18</formula>
    </cfRule>
    <cfRule type="expression" dxfId="12549" priority="2590" stopIfTrue="1">
      <formula>$N$7=8</formula>
    </cfRule>
  </conditionalFormatting>
  <conditionalFormatting sqref="AR18">
    <cfRule type="cellIs" dxfId="12548" priority="2587" stopIfTrue="1" operator="notEqual">
      <formula>Y38</formula>
    </cfRule>
    <cfRule type="expression" dxfId="12547" priority="2588" stopIfTrue="1">
      <formula>$N$7=8</formula>
    </cfRule>
  </conditionalFormatting>
  <conditionalFormatting sqref="AS18">
    <cfRule type="cellIs" dxfId="12546" priority="2585" stopIfTrue="1" operator="notEqual">
      <formula>X38</formula>
    </cfRule>
    <cfRule type="expression" dxfId="12545" priority="2586" stopIfTrue="1">
      <formula>$N$7=8</formula>
    </cfRule>
  </conditionalFormatting>
  <conditionalFormatting sqref="V40">
    <cfRule type="cellIs" dxfId="12544" priority="2583" stopIfTrue="1" operator="notEqual">
      <formula>AU16</formula>
    </cfRule>
    <cfRule type="expression" dxfId="12543" priority="2584" stopIfTrue="1">
      <formula>$N$7=8</formula>
    </cfRule>
  </conditionalFormatting>
  <conditionalFormatting sqref="W40">
    <cfRule type="cellIs" dxfId="12542" priority="2581" stopIfTrue="1" operator="notEqual">
      <formula>AT16</formula>
    </cfRule>
    <cfRule type="expression" dxfId="12541" priority="2582" stopIfTrue="1">
      <formula>$N$7=8</formula>
    </cfRule>
  </conditionalFormatting>
  <conditionalFormatting sqref="AT16">
    <cfRule type="cellIs" dxfId="12540" priority="2579" stopIfTrue="1" operator="notEqual">
      <formula>W40</formula>
    </cfRule>
    <cfRule type="expression" dxfId="12539" priority="2580" stopIfTrue="1">
      <formula>$N$7=8</formula>
    </cfRule>
  </conditionalFormatting>
  <conditionalFormatting sqref="AU16">
    <cfRule type="cellIs" dxfId="12538" priority="2577" stopIfTrue="1" operator="notEqual">
      <formula>V40</formula>
    </cfRule>
    <cfRule type="expression" dxfId="12537" priority="2578" stopIfTrue="1">
      <formula>$N$7=8</formula>
    </cfRule>
  </conditionalFormatting>
  <conditionalFormatting sqref="R42">
    <cfRule type="cellIs" dxfId="12536" priority="2575" stopIfTrue="1" operator="notEqual">
      <formula>AW12</formula>
    </cfRule>
    <cfRule type="expression" dxfId="12535" priority="2576" stopIfTrue="1">
      <formula>$N$7=7</formula>
    </cfRule>
  </conditionalFormatting>
  <conditionalFormatting sqref="S42">
    <cfRule type="cellIs" dxfId="12534" priority="2573" stopIfTrue="1" operator="notEqual">
      <formula>AV12</formula>
    </cfRule>
    <cfRule type="expression" dxfId="12533" priority="2574" stopIfTrue="1">
      <formula>$N$7=7</formula>
    </cfRule>
  </conditionalFormatting>
  <conditionalFormatting sqref="AV12">
    <cfRule type="cellIs" dxfId="12532" priority="2571" stopIfTrue="1" operator="notEqual">
      <formula>S42</formula>
    </cfRule>
    <cfRule type="expression" dxfId="12531" priority="2572" stopIfTrue="1">
      <formula>$N$7=7</formula>
    </cfRule>
  </conditionalFormatting>
  <conditionalFormatting sqref="AW12">
    <cfRule type="cellIs" dxfId="12530" priority="2569" stopIfTrue="1" operator="notEqual">
      <formula>R42</formula>
    </cfRule>
    <cfRule type="expression" dxfId="12529" priority="2570" stopIfTrue="1">
      <formula>$N$7=7</formula>
    </cfRule>
  </conditionalFormatting>
  <conditionalFormatting sqref="AT18">
    <cfRule type="cellIs" dxfId="12528" priority="2567" stopIfTrue="1" operator="notEqual">
      <formula>Y40</formula>
    </cfRule>
    <cfRule type="expression" dxfId="12527" priority="2568" stopIfTrue="1">
      <formula>$N$7=9</formula>
    </cfRule>
  </conditionalFormatting>
  <conditionalFormatting sqref="AU18">
    <cfRule type="cellIs" dxfId="12526" priority="2565" stopIfTrue="1" operator="notEqual">
      <formula>X40</formula>
    </cfRule>
    <cfRule type="expression" dxfId="12525" priority="2566" stopIfTrue="1">
      <formula>$N$7=9</formula>
    </cfRule>
  </conditionalFormatting>
  <conditionalFormatting sqref="X40">
    <cfRule type="cellIs" dxfId="12524" priority="2563" stopIfTrue="1" operator="notEqual">
      <formula>AU18</formula>
    </cfRule>
    <cfRule type="expression" dxfId="12523" priority="2564" stopIfTrue="1">
      <formula>$N$7=9</formula>
    </cfRule>
  </conditionalFormatting>
  <conditionalFormatting sqref="Y40">
    <cfRule type="cellIs" dxfId="12522" priority="2561" stopIfTrue="1" operator="notEqual">
      <formula>AT18</formula>
    </cfRule>
    <cfRule type="expression" dxfId="12521" priority="2562" stopIfTrue="1">
      <formula>$N$7=9</formula>
    </cfRule>
  </conditionalFormatting>
  <conditionalFormatting sqref="Z38">
    <cfRule type="cellIs" dxfId="12520" priority="2559" stopIfTrue="1" operator="notEqual">
      <formula>AS20</formula>
    </cfRule>
    <cfRule type="expression" dxfId="12519" priority="2560" stopIfTrue="1">
      <formula>$N$7=9</formula>
    </cfRule>
  </conditionalFormatting>
  <conditionalFormatting sqref="AA38">
    <cfRule type="cellIs" dxfId="12518" priority="2557" stopIfTrue="1" operator="notEqual">
      <formula>AR20</formula>
    </cfRule>
    <cfRule type="expression" dxfId="12517" priority="2558" stopIfTrue="1">
      <formula>$N$7=9</formula>
    </cfRule>
  </conditionalFormatting>
  <conditionalFormatting sqref="AB36">
    <cfRule type="cellIs" dxfId="12516" priority="2555" stopIfTrue="1" operator="notEqual">
      <formula>AQ22</formula>
    </cfRule>
    <cfRule type="expression" dxfId="12515" priority="2556" stopIfTrue="1">
      <formula>$N$7=9</formula>
    </cfRule>
  </conditionalFormatting>
  <conditionalFormatting sqref="AC36">
    <cfRule type="cellIs" dxfId="12514" priority="2553" stopIfTrue="1" operator="notEqual">
      <formula>AP22</formula>
    </cfRule>
    <cfRule type="expression" dxfId="12513" priority="2554" stopIfTrue="1">
      <formula>$N$7=9</formula>
    </cfRule>
  </conditionalFormatting>
  <conditionalFormatting sqref="AR20">
    <cfRule type="cellIs" dxfId="12512" priority="2551" stopIfTrue="1" operator="notEqual">
      <formula>AA38</formula>
    </cfRule>
    <cfRule type="expression" dxfId="12511" priority="2552" stopIfTrue="1">
      <formula>$N$7=9</formula>
    </cfRule>
  </conditionalFormatting>
  <conditionalFormatting sqref="AS20">
    <cfRule type="cellIs" dxfId="12510" priority="2549" stopIfTrue="1" operator="notEqual">
      <formula>Z38</formula>
    </cfRule>
    <cfRule type="expression" dxfId="12509" priority="2550" stopIfTrue="1">
      <formula>$N$7=9</formula>
    </cfRule>
  </conditionalFormatting>
  <conditionalFormatting sqref="AP22">
    <cfRule type="cellIs" dxfId="12508" priority="2547" stopIfTrue="1" operator="notEqual">
      <formula>AC36</formula>
    </cfRule>
    <cfRule type="expression" dxfId="12507" priority="2548" stopIfTrue="1">
      <formula>$N$7=9</formula>
    </cfRule>
  </conditionalFormatting>
  <conditionalFormatting sqref="AQ22">
    <cfRule type="cellIs" dxfId="12506" priority="2545" stopIfTrue="1" operator="notEqual">
      <formula>AB36</formula>
    </cfRule>
    <cfRule type="expression" dxfId="12505" priority="2546" stopIfTrue="1">
      <formula>$N$7=9</formula>
    </cfRule>
  </conditionalFormatting>
  <conditionalFormatting sqref="AD34">
    <cfRule type="cellIs" dxfId="12504" priority="2543" stopIfTrue="1" operator="notEqual">
      <formula>AO24</formula>
    </cfRule>
    <cfRule type="expression" dxfId="12503" priority="2544" stopIfTrue="1">
      <formula>$G$9=5</formula>
    </cfRule>
  </conditionalFormatting>
  <conditionalFormatting sqref="AE34">
    <cfRule type="cellIs" dxfId="12502" priority="2541" stopIfTrue="1" operator="notEqual">
      <formula>AN24</formula>
    </cfRule>
    <cfRule type="expression" dxfId="12501" priority="2542" stopIfTrue="1">
      <formula>$G$9=5</formula>
    </cfRule>
  </conditionalFormatting>
  <conditionalFormatting sqref="AN24">
    <cfRule type="cellIs" dxfId="12500" priority="2539" stopIfTrue="1" operator="notEqual">
      <formula>AE34</formula>
    </cfRule>
    <cfRule type="expression" dxfId="12499" priority="2540" stopIfTrue="1">
      <formula>$G$9=5</formula>
    </cfRule>
  </conditionalFormatting>
  <conditionalFormatting sqref="AO24">
    <cfRule type="cellIs" dxfId="12498" priority="2537" stopIfTrue="1" operator="notEqual">
      <formula>AD34</formula>
    </cfRule>
    <cfRule type="expression" dxfId="12497" priority="2538" stopIfTrue="1">
      <formula>$G$9=5</formula>
    </cfRule>
  </conditionalFormatting>
  <conditionalFormatting sqref="AF32">
    <cfRule type="cellIs" dxfId="12496" priority="2535" stopIfTrue="1" operator="notEqual">
      <formula>AM26</formula>
    </cfRule>
    <cfRule type="expression" dxfId="12495" priority="2536" stopIfTrue="1">
      <formula>$G$9=5</formula>
    </cfRule>
  </conditionalFormatting>
  <conditionalFormatting sqref="AG32">
    <cfRule type="cellIs" dxfId="12494" priority="2533" stopIfTrue="1" operator="notEqual">
      <formula>AL26</formula>
    </cfRule>
    <cfRule type="expression" dxfId="12493" priority="2534" stopIfTrue="1">
      <formula>$G$9=5</formula>
    </cfRule>
  </conditionalFormatting>
  <conditionalFormatting sqref="AL26">
    <cfRule type="cellIs" dxfId="12492" priority="2531" stopIfTrue="1" operator="notEqual">
      <formula>AG32</formula>
    </cfRule>
    <cfRule type="expression" dxfId="12491" priority="2532" stopIfTrue="1">
      <formula>$G$9=5</formula>
    </cfRule>
  </conditionalFormatting>
  <conditionalFormatting sqref="AM26">
    <cfRule type="cellIs" dxfId="12490" priority="2529" stopIfTrue="1" operator="notEqual">
      <formula>AF32</formula>
    </cfRule>
    <cfRule type="expression" dxfId="12489" priority="2530" stopIfTrue="1">
      <formula>$G$9=5</formula>
    </cfRule>
  </conditionalFormatting>
  <conditionalFormatting sqref="AH30">
    <cfRule type="cellIs" dxfId="12488" priority="2527" stopIfTrue="1" operator="notEqual">
      <formula>AK28</formula>
    </cfRule>
    <cfRule type="expression" dxfId="12487" priority="2528" stopIfTrue="1">
      <formula>$G$9=5</formula>
    </cfRule>
  </conditionalFormatting>
  <conditionalFormatting sqref="AI30">
    <cfRule type="cellIs" dxfId="12486" priority="2525" stopIfTrue="1" operator="notEqual">
      <formula>AJ28</formula>
    </cfRule>
    <cfRule type="expression" dxfId="12485" priority="2526" stopIfTrue="1">
      <formula>$G$9=5</formula>
    </cfRule>
  </conditionalFormatting>
  <conditionalFormatting sqref="AJ28">
    <cfRule type="cellIs" dxfId="12484" priority="2523" stopIfTrue="1" operator="notEqual">
      <formula>AI30</formula>
    </cfRule>
    <cfRule type="expression" dxfId="12483" priority="2524" stopIfTrue="1">
      <formula>$G$9=5</formula>
    </cfRule>
  </conditionalFormatting>
  <conditionalFormatting sqref="AK28">
    <cfRule type="cellIs" dxfId="12482" priority="2521" stopIfTrue="1" operator="notEqual">
      <formula>AH30</formula>
    </cfRule>
    <cfRule type="expression" dxfId="12481" priority="2522" stopIfTrue="1">
      <formula>$G$9=5</formula>
    </cfRule>
  </conditionalFormatting>
  <conditionalFormatting sqref="AJ42">
    <cfRule type="cellIs" dxfId="12480" priority="2519" stopIfTrue="1" operator="notEqual">
      <formula>AW30</formula>
    </cfRule>
    <cfRule type="expression" dxfId="12479" priority="2520" stopIfTrue="1">
      <formula>$N$7=2</formula>
    </cfRule>
  </conditionalFormatting>
  <conditionalFormatting sqref="AK42">
    <cfRule type="cellIs" dxfId="12478" priority="2517" stopIfTrue="1" operator="notEqual">
      <formula>AV30</formula>
    </cfRule>
    <cfRule type="expression" dxfId="12477" priority="2518" stopIfTrue="1">
      <formula>$N$7=2</formula>
    </cfRule>
  </conditionalFormatting>
  <conditionalFormatting sqref="AV30">
    <cfRule type="cellIs" dxfId="12476" priority="2515" stopIfTrue="1" operator="notEqual">
      <formula>AK42</formula>
    </cfRule>
    <cfRule type="expression" dxfId="12475" priority="2516" stopIfTrue="1">
      <formula>$N$7=2</formula>
    </cfRule>
  </conditionalFormatting>
  <conditionalFormatting sqref="AW30">
    <cfRule type="cellIs" dxfId="12474" priority="2513" stopIfTrue="1" operator="notEqual">
      <formula>AJ42</formula>
    </cfRule>
    <cfRule type="expression" dxfId="12473" priority="2514" stopIfTrue="1">
      <formula>$N$7=2</formula>
    </cfRule>
  </conditionalFormatting>
  <conditionalFormatting sqref="AH32">
    <cfRule type="cellIs" dxfId="12472" priority="2511" stopIfTrue="1" operator="notEqual">
      <formula>AM28</formula>
    </cfRule>
    <cfRule type="expression" dxfId="12471" priority="2512" stopIfTrue="1">
      <formula>$G$9=6</formula>
    </cfRule>
  </conditionalFormatting>
  <conditionalFormatting sqref="AI32">
    <cfRule type="cellIs" dxfId="12470" priority="2509" stopIfTrue="1" operator="notEqual">
      <formula>AL28</formula>
    </cfRule>
    <cfRule type="expression" dxfId="12469" priority="2510" stopIfTrue="1">
      <formula>$G$9=6</formula>
    </cfRule>
  </conditionalFormatting>
  <conditionalFormatting sqref="AL28">
    <cfRule type="cellIs" dxfId="12468" priority="2507" stopIfTrue="1" operator="notEqual">
      <formula>AI32</formula>
    </cfRule>
    <cfRule type="expression" dxfId="12467" priority="2508" stopIfTrue="1">
      <formula>$G$9=6</formula>
    </cfRule>
  </conditionalFormatting>
  <conditionalFormatting sqref="AM28">
    <cfRule type="cellIs" dxfId="12466" priority="2505" stopIfTrue="1" operator="notEqual">
      <formula>AH32</formula>
    </cfRule>
    <cfRule type="expression" dxfId="12465" priority="2506" stopIfTrue="1">
      <formula>$G$9=6</formula>
    </cfRule>
  </conditionalFormatting>
  <conditionalFormatting sqref="AN26">
    <cfRule type="cellIs" dxfId="12464" priority="2503" stopIfTrue="1" operator="notEqual">
      <formula>AG34</formula>
    </cfRule>
    <cfRule type="expression" dxfId="12463" priority="2504" stopIfTrue="1">
      <formula>$G$9=6</formula>
    </cfRule>
  </conditionalFormatting>
  <conditionalFormatting sqref="AO26">
    <cfRule type="cellIs" dxfId="12462" priority="2501" stopIfTrue="1" operator="notEqual">
      <formula>AF34</formula>
    </cfRule>
    <cfRule type="expression" dxfId="12461" priority="2502" stopIfTrue="1">
      <formula>$G$9=6</formula>
    </cfRule>
  </conditionalFormatting>
  <conditionalFormatting sqref="AF34 AP44">
    <cfRule type="cellIs" dxfId="12460" priority="2499" stopIfTrue="1" operator="notEqual">
      <formula>AO26</formula>
    </cfRule>
    <cfRule type="expression" dxfId="12459" priority="2500" stopIfTrue="1">
      <formula>$G$9=6</formula>
    </cfRule>
  </conditionalFormatting>
  <conditionalFormatting sqref="AG34 AQ44">
    <cfRule type="cellIs" dxfId="12458" priority="2497" stopIfTrue="1" operator="notEqual">
      <formula>AN26</formula>
    </cfRule>
    <cfRule type="expression" dxfId="12457" priority="2498" stopIfTrue="1">
      <formula>$G$9=6</formula>
    </cfRule>
  </conditionalFormatting>
  <conditionalFormatting sqref="AR22">
    <cfRule type="cellIs" dxfId="12456" priority="2495" stopIfTrue="1" operator="notEqual">
      <formula>AC38</formula>
    </cfRule>
    <cfRule type="expression" dxfId="12455" priority="2496" stopIfTrue="1">
      <formula>$N$7=10</formula>
    </cfRule>
  </conditionalFormatting>
  <conditionalFormatting sqref="AS22">
    <cfRule type="cellIs" dxfId="12454" priority="2493" stopIfTrue="1" operator="notEqual">
      <formula>AB38</formula>
    </cfRule>
    <cfRule type="expression" dxfId="12453" priority="2494" stopIfTrue="1">
      <formula>$N$7=10</formula>
    </cfRule>
  </conditionalFormatting>
  <conditionalFormatting sqref="AB38">
    <cfRule type="cellIs" dxfId="12452" priority="2491" stopIfTrue="1" operator="notEqual">
      <formula>AS22</formula>
    </cfRule>
    <cfRule type="expression" dxfId="12451" priority="2492" stopIfTrue="1">
      <formula>$N$7=10</formula>
    </cfRule>
  </conditionalFormatting>
  <conditionalFormatting sqref="AC38">
    <cfRule type="cellIs" dxfId="12450" priority="2489" stopIfTrue="1" operator="notEqual">
      <formula>AR22</formula>
    </cfRule>
    <cfRule type="expression" dxfId="12449" priority="2490" stopIfTrue="1">
      <formula>$N$7=10</formula>
    </cfRule>
  </conditionalFormatting>
  <conditionalFormatting sqref="Z40">
    <cfRule type="cellIs" dxfId="12448" priority="2487" stopIfTrue="1" operator="notEqual">
      <formula>AU20</formula>
    </cfRule>
    <cfRule type="expression" dxfId="12447" priority="2488" stopIfTrue="1">
      <formula>$N$7=10</formula>
    </cfRule>
  </conditionalFormatting>
  <conditionalFormatting sqref="AA40">
    <cfRule type="cellIs" dxfId="12446" priority="2485" stopIfTrue="1" operator="notEqual">
      <formula>AT20</formula>
    </cfRule>
    <cfRule type="expression" dxfId="12445" priority="2486" stopIfTrue="1">
      <formula>$N$7=10</formula>
    </cfRule>
  </conditionalFormatting>
  <conditionalFormatting sqref="AT20">
    <cfRule type="cellIs" dxfId="12444" priority="2483" stopIfTrue="1" operator="notEqual">
      <formula>AA40</formula>
    </cfRule>
    <cfRule type="expression" dxfId="12443" priority="2484" stopIfTrue="1">
      <formula>$N$7=10</formula>
    </cfRule>
  </conditionalFormatting>
  <conditionalFormatting sqref="AU20">
    <cfRule type="cellIs" dxfId="12442" priority="2481" stopIfTrue="1" operator="notEqual">
      <formula>Z40</formula>
    </cfRule>
    <cfRule type="expression" dxfId="12441" priority="2482" stopIfTrue="1">
      <formula>$N$7=10</formula>
    </cfRule>
  </conditionalFormatting>
  <conditionalFormatting sqref="AV14">
    <cfRule type="cellIs" dxfId="12440" priority="2479" stopIfTrue="1" operator="notEqual">
      <formula>U42</formula>
    </cfRule>
    <cfRule type="expression" dxfId="12439" priority="2480" stopIfTrue="1">
      <formula>$N$7=8</formula>
    </cfRule>
  </conditionalFormatting>
  <conditionalFormatting sqref="AW14">
    <cfRule type="cellIs" dxfId="12438" priority="2477" stopIfTrue="1" operator="notEqual">
      <formula>T42</formula>
    </cfRule>
    <cfRule type="expression" dxfId="12437" priority="2478" stopIfTrue="1">
      <formula>$N$7=8</formula>
    </cfRule>
  </conditionalFormatting>
  <conditionalFormatting sqref="T42">
    <cfRule type="cellIs" dxfId="12436" priority="2475" stopIfTrue="1" operator="notEqual">
      <formula>AW14</formula>
    </cfRule>
    <cfRule type="expression" dxfId="12435" priority="2476" stopIfTrue="1">
      <formula>$N$7=8</formula>
    </cfRule>
  </conditionalFormatting>
  <conditionalFormatting sqref="U42">
    <cfRule type="cellIs" dxfId="12434" priority="2473" stopIfTrue="1" operator="notEqual">
      <formula>AV14</formula>
    </cfRule>
    <cfRule type="expression" dxfId="12433" priority="2474" stopIfTrue="1">
      <formula>$N$7=8</formula>
    </cfRule>
  </conditionalFormatting>
  <conditionalFormatting sqref="AT22">
    <cfRule type="cellIs" dxfId="12432" priority="2471" stopIfTrue="1" operator="notEqual">
      <formula>AC40</formula>
    </cfRule>
    <cfRule type="expression" dxfId="12431" priority="2472" stopIfTrue="1">
      <formula>$N$7=11</formula>
    </cfRule>
  </conditionalFormatting>
  <conditionalFormatting sqref="AU22">
    <cfRule type="cellIs" dxfId="12430" priority="2469" stopIfTrue="1" operator="notEqual">
      <formula>AB40</formula>
    </cfRule>
    <cfRule type="expression" dxfId="12429" priority="2470" stopIfTrue="1">
      <formula>$N$7=11</formula>
    </cfRule>
  </conditionalFormatting>
  <conditionalFormatting sqref="AB40">
    <cfRule type="cellIs" dxfId="12428" priority="2467" stopIfTrue="1" operator="notEqual">
      <formula>AU22</formula>
    </cfRule>
    <cfRule type="expression" dxfId="12427" priority="2468" stopIfTrue="1">
      <formula>$N$7=11</formula>
    </cfRule>
  </conditionalFormatting>
  <conditionalFormatting sqref="AC40">
    <cfRule type="cellIs" dxfId="12426" priority="2465" stopIfTrue="1" operator="notEqual">
      <formula>AT22</formula>
    </cfRule>
    <cfRule type="expression" dxfId="12425" priority="2466" stopIfTrue="1">
      <formula>$N$7=11</formula>
    </cfRule>
  </conditionalFormatting>
  <conditionalFormatting sqref="AD38">
    <cfRule type="cellIs" dxfId="12424" priority="2463" stopIfTrue="1" operator="notEqual">
      <formula>AS24</formula>
    </cfRule>
    <cfRule type="expression" dxfId="12423" priority="2464" stopIfTrue="1">
      <formula>$N$7=11</formula>
    </cfRule>
  </conditionalFormatting>
  <conditionalFormatting sqref="AE38">
    <cfRule type="cellIs" dxfId="12422" priority="2461" stopIfTrue="1" operator="notEqual">
      <formula>AR24</formula>
    </cfRule>
    <cfRule type="expression" dxfId="12421" priority="2462" stopIfTrue="1">
      <formula>$N$7=11</formula>
    </cfRule>
  </conditionalFormatting>
  <conditionalFormatting sqref="AR24">
    <cfRule type="cellIs" dxfId="12420" priority="2459" stopIfTrue="1" operator="notEqual">
      <formula>AE38</formula>
    </cfRule>
    <cfRule type="expression" dxfId="12419" priority="2460" stopIfTrue="1">
      <formula>$N$7=11</formula>
    </cfRule>
  </conditionalFormatting>
  <conditionalFormatting sqref="AS24">
    <cfRule type="cellIs" dxfId="12418" priority="2457" stopIfTrue="1" operator="notEqual">
      <formula>AD38</formula>
    </cfRule>
    <cfRule type="expression" dxfId="12417" priority="2458" stopIfTrue="1">
      <formula>$N$7=11</formula>
    </cfRule>
  </conditionalFormatting>
  <conditionalFormatting sqref="AF36">
    <cfRule type="cellIs" dxfId="12416" priority="2455" stopIfTrue="1" operator="notEqual">
      <formula>AQ26</formula>
    </cfRule>
    <cfRule type="expression" dxfId="12415" priority="2456" stopIfTrue="1">
      <formula>$N$7=11</formula>
    </cfRule>
  </conditionalFormatting>
  <conditionalFormatting sqref="AG36">
    <cfRule type="cellIs" dxfId="12414" priority="2453" stopIfTrue="1" operator="notEqual">
      <formula>AP26</formula>
    </cfRule>
    <cfRule type="expression" dxfId="12413" priority="2454" stopIfTrue="1">
      <formula>$N$7=11</formula>
    </cfRule>
  </conditionalFormatting>
  <conditionalFormatting sqref="AP26">
    <cfRule type="cellIs" dxfId="12412" priority="2451" stopIfTrue="1" operator="notEqual">
      <formula>AG36</formula>
    </cfRule>
    <cfRule type="expression" dxfId="12411" priority="2452" stopIfTrue="1">
      <formula>$N$7=11</formula>
    </cfRule>
  </conditionalFormatting>
  <conditionalFormatting sqref="AQ26">
    <cfRule type="cellIs" dxfId="12410" priority="2449" stopIfTrue="1" operator="notEqual">
      <formula>AF36</formula>
    </cfRule>
    <cfRule type="expression" dxfId="12409" priority="2450" stopIfTrue="1">
      <formula>$N$7=11</formula>
    </cfRule>
  </conditionalFormatting>
  <conditionalFormatting sqref="AH34">
    <cfRule type="cellIs" dxfId="12408" priority="2447" stopIfTrue="1" operator="notEqual">
      <formula>AO28</formula>
    </cfRule>
    <cfRule type="expression" dxfId="12407" priority="2448" stopIfTrue="1">
      <formula>$G$9=7</formula>
    </cfRule>
  </conditionalFormatting>
  <conditionalFormatting sqref="AI34">
    <cfRule type="cellIs" dxfId="12406" priority="2445" stopIfTrue="1" operator="notEqual">
      <formula>AN28</formula>
    </cfRule>
    <cfRule type="expression" dxfId="12405" priority="2446" stopIfTrue="1">
      <formula>$G$9=7</formula>
    </cfRule>
  </conditionalFormatting>
  <conditionalFormatting sqref="AJ32">
    <cfRule type="cellIs" dxfId="12404" priority="2443" stopIfTrue="1" operator="notEqual">
      <formula>AM30</formula>
    </cfRule>
    <cfRule type="expression" dxfId="12403" priority="2444" stopIfTrue="1">
      <formula>$G$9=7</formula>
    </cfRule>
  </conditionalFormatting>
  <conditionalFormatting sqref="AK32">
    <cfRule type="cellIs" dxfId="12402" priority="2441" stopIfTrue="1" operator="notEqual">
      <formula>AL30</formula>
    </cfRule>
    <cfRule type="expression" dxfId="12401" priority="2442" stopIfTrue="1">
      <formula>$G$9=7</formula>
    </cfRule>
  </conditionalFormatting>
  <conditionalFormatting sqref="AL30">
    <cfRule type="cellIs" dxfId="12400" priority="2439" stopIfTrue="1" operator="notEqual">
      <formula>AK32</formula>
    </cfRule>
    <cfRule type="expression" dxfId="12399" priority="2440" stopIfTrue="1">
      <formula>$G$9=7</formula>
    </cfRule>
  </conditionalFormatting>
  <conditionalFormatting sqref="AM30">
    <cfRule type="cellIs" dxfId="12398" priority="2437" stopIfTrue="1" operator="notEqual">
      <formula>AJ32</formula>
    </cfRule>
    <cfRule type="expression" dxfId="12397" priority="2438" stopIfTrue="1">
      <formula>$G$9=7</formula>
    </cfRule>
  </conditionalFormatting>
  <conditionalFormatting sqref="AN28">
    <cfRule type="cellIs" dxfId="12396" priority="2435" stopIfTrue="1" operator="notEqual">
      <formula>AI34</formula>
    </cfRule>
    <cfRule type="expression" dxfId="12395" priority="2436" stopIfTrue="1">
      <formula>$G$9=7</formula>
    </cfRule>
  </conditionalFormatting>
  <conditionalFormatting sqref="AO28">
    <cfRule type="cellIs" dxfId="12394" priority="2433" stopIfTrue="1" operator="notEqual">
      <formula>AH34</formula>
    </cfRule>
    <cfRule type="expression" dxfId="12393" priority="2434" stopIfTrue="1">
      <formula>$G$9=7</formula>
    </cfRule>
  </conditionalFormatting>
  <conditionalFormatting sqref="AJ34">
    <cfRule type="cellIs" dxfId="12392" priority="2431" stopIfTrue="1" operator="notEqual">
      <formula>AO30</formula>
    </cfRule>
    <cfRule type="expression" dxfId="12391" priority="2432" stopIfTrue="1">
      <formula>$G$9=8</formula>
    </cfRule>
  </conditionalFormatting>
  <conditionalFormatting sqref="AK34">
    <cfRule type="cellIs" dxfId="12390" priority="2429" stopIfTrue="1" operator="notEqual">
      <formula>AN30</formula>
    </cfRule>
    <cfRule type="expression" dxfId="12389" priority="2430" stopIfTrue="1">
      <formula>$G$9=8</formula>
    </cfRule>
  </conditionalFormatting>
  <conditionalFormatting sqref="AN30">
    <cfRule type="cellIs" dxfId="12388" priority="2427" stopIfTrue="1" operator="notEqual">
      <formula>AK34</formula>
    </cfRule>
    <cfRule type="expression" dxfId="12387" priority="2428" stopIfTrue="1">
      <formula>$G$9=8</formula>
    </cfRule>
  </conditionalFormatting>
  <conditionalFormatting sqref="AO30">
    <cfRule type="cellIs" dxfId="12386" priority="2425" stopIfTrue="1" operator="notEqual">
      <formula>AJ34</formula>
    </cfRule>
    <cfRule type="expression" dxfId="12385" priority="2426" stopIfTrue="1">
      <formula>$G$9=8</formula>
    </cfRule>
  </conditionalFormatting>
  <conditionalFormatting sqref="AP28">
    <cfRule type="cellIs" dxfId="12384" priority="2423" stopIfTrue="1" operator="notEqual">
      <formula>AI36</formula>
    </cfRule>
    <cfRule type="expression" dxfId="12383" priority="2424" stopIfTrue="1">
      <formula>$N$7=12</formula>
    </cfRule>
  </conditionalFormatting>
  <conditionalFormatting sqref="AQ28">
    <cfRule type="cellIs" dxfId="12382" priority="2421" stopIfTrue="1" operator="notEqual">
      <formula>AH36</formula>
    </cfRule>
    <cfRule type="expression" dxfId="12381" priority="2422" stopIfTrue="1">
      <formula>$N$7=12</formula>
    </cfRule>
  </conditionalFormatting>
  <conditionalFormatting sqref="AH36">
    <cfRule type="cellIs" dxfId="12380" priority="2419" stopIfTrue="1" operator="notEqual">
      <formula>AQ28</formula>
    </cfRule>
    <cfRule type="expression" dxfId="12379" priority="2420" stopIfTrue="1">
      <formula>$N$7=12</formula>
    </cfRule>
  </conditionalFormatting>
  <conditionalFormatting sqref="AI36">
    <cfRule type="cellIs" dxfId="12378" priority="2417" stopIfTrue="1" operator="notEqual">
      <formula>AP28</formula>
    </cfRule>
    <cfRule type="expression" dxfId="12377" priority="2418" stopIfTrue="1">
      <formula>$N$7=12</formula>
    </cfRule>
  </conditionalFormatting>
  <conditionalFormatting sqref="AF38">
    <cfRule type="cellIs" dxfId="12376" priority="2415" stopIfTrue="1" operator="notEqual">
      <formula>AS26</formula>
    </cfRule>
    <cfRule type="expression" dxfId="12375" priority="2416" stopIfTrue="1">
      <formula>$N$7=12</formula>
    </cfRule>
  </conditionalFormatting>
  <conditionalFormatting sqref="AG38">
    <cfRule type="cellIs" dxfId="12374" priority="2413" stopIfTrue="1" operator="notEqual">
      <formula>AR26</formula>
    </cfRule>
    <cfRule type="expression" dxfId="12373" priority="2414" stopIfTrue="1">
      <formula>$N$7=12</formula>
    </cfRule>
  </conditionalFormatting>
  <conditionalFormatting sqref="AD40">
    <cfRule type="cellIs" dxfId="12372" priority="2411" stopIfTrue="1" operator="notEqual">
      <formula>AU24</formula>
    </cfRule>
    <cfRule type="expression" dxfId="12371" priority="2412" stopIfTrue="1">
      <formula>$N$7=12</formula>
    </cfRule>
  </conditionalFormatting>
  <conditionalFormatting sqref="AE40">
    <cfRule type="cellIs" dxfId="12370" priority="2409" stopIfTrue="1" operator="notEqual">
      <formula>AT24</formula>
    </cfRule>
    <cfRule type="expression" dxfId="12369" priority="2410" stopIfTrue="1">
      <formula>$N$7=12</formula>
    </cfRule>
  </conditionalFormatting>
  <conditionalFormatting sqref="AR26">
    <cfRule type="cellIs" dxfId="12368" priority="2407" stopIfTrue="1" operator="notEqual">
      <formula>AG38</formula>
    </cfRule>
    <cfRule type="expression" dxfId="12367" priority="2408" stopIfTrue="1">
      <formula>$N$7=12</formula>
    </cfRule>
  </conditionalFormatting>
  <conditionalFormatting sqref="AS26">
    <cfRule type="cellIs" dxfId="12366" priority="2405" stopIfTrue="1" operator="notEqual">
      <formula>AF38</formula>
    </cfRule>
    <cfRule type="expression" dxfId="12365" priority="2406" stopIfTrue="1">
      <formula>$N$7=12</formula>
    </cfRule>
  </conditionalFormatting>
  <conditionalFormatting sqref="AT24">
    <cfRule type="cellIs" dxfId="12364" priority="2403" stopIfTrue="1" operator="notEqual">
      <formula>AE40</formula>
    </cfRule>
    <cfRule type="expression" dxfId="12363" priority="2404" stopIfTrue="1">
      <formula>$N$7=12</formula>
    </cfRule>
  </conditionalFormatting>
  <conditionalFormatting sqref="AU24">
    <cfRule type="cellIs" dxfId="12362" priority="2401" stopIfTrue="1" operator="notEqual">
      <formula>AD40</formula>
    </cfRule>
    <cfRule type="expression" dxfId="12361" priority="2402" stopIfTrue="1">
      <formula>$N$7=12</formula>
    </cfRule>
  </conditionalFormatting>
  <conditionalFormatting sqref="AV16">
    <cfRule type="cellIs" dxfId="12360" priority="2399" stopIfTrue="1" operator="notEqual">
      <formula>W42</formula>
    </cfRule>
    <cfRule type="expression" dxfId="12359" priority="2400" stopIfTrue="1">
      <formula>$N$7=9</formula>
    </cfRule>
  </conditionalFormatting>
  <conditionalFormatting sqref="AW16">
    <cfRule type="cellIs" dxfId="12358" priority="2397" stopIfTrue="1" operator="notEqual">
      <formula>V42</formula>
    </cfRule>
    <cfRule type="expression" dxfId="12357" priority="2398" stopIfTrue="1">
      <formula>$N$7=9</formula>
    </cfRule>
  </conditionalFormatting>
  <conditionalFormatting sqref="V42">
    <cfRule type="cellIs" dxfId="12356" priority="2395" stopIfTrue="1" operator="notEqual">
      <formula>AW16</formula>
    </cfRule>
    <cfRule type="expression" dxfId="12355" priority="2396" stopIfTrue="1">
      <formula>$N$7=9</formula>
    </cfRule>
  </conditionalFormatting>
  <conditionalFormatting sqref="W42">
    <cfRule type="cellIs" dxfId="12354" priority="2393" stopIfTrue="1" operator="notEqual">
      <formula>AV16</formula>
    </cfRule>
    <cfRule type="expression" dxfId="12353" priority="2394" stopIfTrue="1">
      <formula>$N$7=9</formula>
    </cfRule>
  </conditionalFormatting>
  <conditionalFormatting sqref="AT26">
    <cfRule type="cellIs" dxfId="12352" priority="2391" stopIfTrue="1" operator="notEqual">
      <formula>AG40</formula>
    </cfRule>
    <cfRule type="expression" dxfId="12351" priority="2392" stopIfTrue="1">
      <formula>$N$7=13</formula>
    </cfRule>
  </conditionalFormatting>
  <conditionalFormatting sqref="AU26">
    <cfRule type="cellIs" dxfId="12350" priority="2389" stopIfTrue="1" operator="notEqual">
      <formula>AF40</formula>
    </cfRule>
    <cfRule type="expression" dxfId="12349" priority="2390" stopIfTrue="1">
      <formula>$N$7=13</formula>
    </cfRule>
  </conditionalFormatting>
  <conditionalFormatting sqref="AF40">
    <cfRule type="cellIs" dxfId="12348" priority="2387" stopIfTrue="1" operator="notEqual">
      <formula>AU26</formula>
    </cfRule>
    <cfRule type="expression" dxfId="12347" priority="2388" stopIfTrue="1">
      <formula>$N$7=13</formula>
    </cfRule>
  </conditionalFormatting>
  <conditionalFormatting sqref="AG40">
    <cfRule type="cellIs" dxfId="12346" priority="2385" stopIfTrue="1" operator="notEqual">
      <formula>AT26</formula>
    </cfRule>
    <cfRule type="expression" dxfId="12345" priority="2386" stopIfTrue="1">
      <formula>$N$7=13</formula>
    </cfRule>
  </conditionalFormatting>
  <conditionalFormatting sqref="AH38">
    <cfRule type="cellIs" dxfId="12344" priority="2383" stopIfTrue="1" operator="notEqual">
      <formula>AS28</formula>
    </cfRule>
    <cfRule type="expression" dxfId="12343" priority="2384" stopIfTrue="1">
      <formula>$N$7=13</formula>
    </cfRule>
  </conditionalFormatting>
  <conditionalFormatting sqref="AI38">
    <cfRule type="cellIs" dxfId="12342" priority="2381" stopIfTrue="1" operator="notEqual">
      <formula>AR28</formula>
    </cfRule>
    <cfRule type="expression" dxfId="12341" priority="2382" stopIfTrue="1">
      <formula>$N$7=13</formula>
    </cfRule>
  </conditionalFormatting>
  <conditionalFormatting sqref="AJ36">
    <cfRule type="cellIs" dxfId="12340" priority="2379" stopIfTrue="1" operator="notEqual">
      <formula>AQ30</formula>
    </cfRule>
    <cfRule type="expression" dxfId="12339" priority="2380" stopIfTrue="1">
      <formula>$N$7=13</formula>
    </cfRule>
  </conditionalFormatting>
  <conditionalFormatting sqref="AK36">
    <cfRule type="cellIs" dxfId="12338" priority="2377" stopIfTrue="1" operator="notEqual">
      <formula>AP30</formula>
    </cfRule>
    <cfRule type="expression" dxfId="12337" priority="2378" stopIfTrue="1">
      <formula>$N$7=13</formula>
    </cfRule>
  </conditionalFormatting>
  <conditionalFormatting sqref="AL34">
    <cfRule type="cellIs" dxfId="12336" priority="2375" stopIfTrue="1" operator="notEqual">
      <formula>AO32</formula>
    </cfRule>
    <cfRule type="expression" dxfId="12335" priority="2376" stopIfTrue="1">
      <formula>$G$9=9</formula>
    </cfRule>
  </conditionalFormatting>
  <conditionalFormatting sqref="AM34">
    <cfRule type="cellIs" dxfId="12334" priority="2373" stopIfTrue="1" operator="notEqual">
      <formula>AN32</formula>
    </cfRule>
    <cfRule type="expression" dxfId="12333" priority="2374" stopIfTrue="1">
      <formula>$G$9=9</formula>
    </cfRule>
  </conditionalFormatting>
  <conditionalFormatting sqref="AR28">
    <cfRule type="cellIs" dxfId="12332" priority="2371" stopIfTrue="1" operator="notEqual">
      <formula>AI38</formula>
    </cfRule>
    <cfRule type="expression" dxfId="12331" priority="2372" stopIfTrue="1">
      <formula>$N$7=13</formula>
    </cfRule>
  </conditionalFormatting>
  <conditionalFormatting sqref="AS28">
    <cfRule type="cellIs" dxfId="12330" priority="2369" stopIfTrue="1" operator="notEqual">
      <formula>AH38</formula>
    </cfRule>
    <cfRule type="expression" dxfId="12329" priority="2370" stopIfTrue="1">
      <formula>$N$7=13</formula>
    </cfRule>
  </conditionalFormatting>
  <conditionalFormatting sqref="AP30">
    <cfRule type="cellIs" dxfId="12328" priority="2367" stopIfTrue="1" operator="notEqual">
      <formula>AK36</formula>
    </cfRule>
    <cfRule type="expression" dxfId="12327" priority="2368" stopIfTrue="1">
      <formula>$N$7=13</formula>
    </cfRule>
  </conditionalFormatting>
  <conditionalFormatting sqref="AQ30">
    <cfRule type="cellIs" dxfId="12326" priority="2365" stopIfTrue="1" operator="notEqual">
      <formula>AJ36</formula>
    </cfRule>
    <cfRule type="expression" dxfId="12325" priority="2366" stopIfTrue="1">
      <formula>$N$7=13</formula>
    </cfRule>
  </conditionalFormatting>
  <conditionalFormatting sqref="AN32">
    <cfRule type="cellIs" dxfId="12324" priority="2363" stopIfTrue="1" operator="notEqual">
      <formula>AM34</formula>
    </cfRule>
    <cfRule type="expression" dxfId="12323" priority="2364" stopIfTrue="1">
      <formula>$G$9=9</formula>
    </cfRule>
  </conditionalFormatting>
  <conditionalFormatting sqref="AO32">
    <cfRule type="cellIs" dxfId="12322" priority="2361" stopIfTrue="1" operator="notEqual">
      <formula>AL34</formula>
    </cfRule>
    <cfRule type="expression" dxfId="12321" priority="2362" stopIfTrue="1">
      <formula>$G$9=9</formula>
    </cfRule>
  </conditionalFormatting>
  <conditionalFormatting sqref="AN42">
    <cfRule type="cellIs" dxfId="12320" priority="2359" stopIfTrue="1" operator="notEqual">
      <formula>AW34</formula>
    </cfRule>
    <cfRule type="expression" dxfId="12319" priority="2360" stopIfTrue="1">
      <formula>$N$7=4</formula>
    </cfRule>
  </conditionalFormatting>
  <conditionalFormatting sqref="AO42">
    <cfRule type="cellIs" dxfId="12318" priority="2357" stopIfTrue="1" operator="notEqual">
      <formula>AV34</formula>
    </cfRule>
    <cfRule type="expression" dxfId="12317" priority="2358" stopIfTrue="1">
      <formula>$N$7=4</formula>
    </cfRule>
  </conditionalFormatting>
  <conditionalFormatting sqref="AV34">
    <cfRule type="cellIs" dxfId="12316" priority="2355" stopIfTrue="1" operator="notEqual">
      <formula>AO42</formula>
    </cfRule>
    <cfRule type="expression" dxfId="12315" priority="2356" stopIfTrue="1">
      <formula>$N$7=4</formula>
    </cfRule>
  </conditionalFormatting>
  <conditionalFormatting sqref="AW34">
    <cfRule type="cellIs" dxfId="12314" priority="2353" stopIfTrue="1" operator="notEqual">
      <formula>AN42</formula>
    </cfRule>
    <cfRule type="expression" dxfId="12313" priority="2354" stopIfTrue="1">
      <formula>$N$7=4</formula>
    </cfRule>
  </conditionalFormatting>
  <conditionalFormatting sqref="AL36">
    <cfRule type="cellIs" dxfId="12312" priority="2351" stopIfTrue="1" operator="notEqual">
      <formula>AQ32</formula>
    </cfRule>
    <cfRule type="expression" dxfId="12311" priority="2352" stopIfTrue="1">
      <formula>$N$7=14</formula>
    </cfRule>
  </conditionalFormatting>
  <conditionalFormatting sqref="AM36">
    <cfRule type="cellIs" dxfId="12310" priority="2349" stopIfTrue="1" operator="notEqual">
      <formula>AP32</formula>
    </cfRule>
    <cfRule type="expression" dxfId="12309" priority="2350" stopIfTrue="1">
      <formula>$N$7=14</formula>
    </cfRule>
  </conditionalFormatting>
  <conditionalFormatting sqref="AL38">
    <cfRule type="cellIs" dxfId="12308" priority="2347" stopIfTrue="1" operator="notEqual">
      <formula>AS32</formula>
    </cfRule>
    <cfRule type="expression" dxfId="12307" priority="2348" stopIfTrue="1">
      <formula>$N$7=1</formula>
    </cfRule>
  </conditionalFormatting>
  <conditionalFormatting sqref="AM38">
    <cfRule type="cellIs" dxfId="12306" priority="2345" stopIfTrue="1" operator="notEqual">
      <formula>AR32</formula>
    </cfRule>
    <cfRule type="expression" dxfId="12305" priority="2346" stopIfTrue="1">
      <formula>$N$7=1</formula>
    </cfRule>
  </conditionalFormatting>
  <conditionalFormatting sqref="AR32">
    <cfRule type="cellIs" dxfId="12304" priority="2343" stopIfTrue="1" operator="notEqual">
      <formula>AM38</formula>
    </cfRule>
    <cfRule type="expression" dxfId="12303" priority="2344" stopIfTrue="1">
      <formula>$N$7=1</formula>
    </cfRule>
  </conditionalFormatting>
  <conditionalFormatting sqref="AU34">
    <cfRule type="cellIs" dxfId="12302" priority="2341" stopIfTrue="1" operator="notEqual">
      <formula>AN40</formula>
    </cfRule>
    <cfRule type="expression" dxfId="12301" priority="2342" stopIfTrue="1">
      <formula>$N$7=3</formula>
    </cfRule>
  </conditionalFormatting>
  <conditionalFormatting sqref="AN40">
    <cfRule type="cellIs" dxfId="12300" priority="2339" stopIfTrue="1" operator="notEqual">
      <formula>AU34</formula>
    </cfRule>
    <cfRule type="expression" dxfId="12299" priority="2340" stopIfTrue="1">
      <formula>$N$7=3</formula>
    </cfRule>
  </conditionalFormatting>
  <conditionalFormatting sqref="AO40">
    <cfRule type="cellIs" dxfId="12298" priority="2337" stopIfTrue="1" operator="notEqual">
      <formula>AT34</formula>
    </cfRule>
    <cfRule type="expression" dxfId="12297" priority="2338" stopIfTrue="1">
      <formula>$N$7=3</formula>
    </cfRule>
  </conditionalFormatting>
  <conditionalFormatting sqref="AT34">
    <cfRule type="cellIs" dxfId="12296" priority="2335" stopIfTrue="1" operator="notEqual">
      <formula>AO40</formula>
    </cfRule>
    <cfRule type="expression" dxfId="12295" priority="2336" stopIfTrue="1">
      <formula>$N$7=3</formula>
    </cfRule>
  </conditionalFormatting>
  <conditionalFormatting sqref="AH40">
    <cfRule type="cellIs" dxfId="12294" priority="2333" stopIfTrue="1" operator="notEqual">
      <formula>AU28</formula>
    </cfRule>
    <cfRule type="expression" dxfId="12293" priority="2334" stopIfTrue="1">
      <formula>$N$7=14</formula>
    </cfRule>
  </conditionalFormatting>
  <conditionalFormatting sqref="AI40">
    <cfRule type="cellIs" dxfId="12292" priority="2331" stopIfTrue="1" operator="notEqual">
      <formula>AT28</formula>
    </cfRule>
    <cfRule type="expression" dxfId="12291" priority="2332" stopIfTrue="1">
      <formula>$N$7=14</formula>
    </cfRule>
  </conditionalFormatting>
  <conditionalFormatting sqref="AP32">
    <cfRule type="cellIs" dxfId="12290" priority="2329" stopIfTrue="1" operator="notEqual">
      <formula>AM36</formula>
    </cfRule>
    <cfRule type="expression" dxfId="12289" priority="2330" stopIfTrue="1">
      <formula>$N$7=14</formula>
    </cfRule>
  </conditionalFormatting>
  <conditionalFormatting sqref="AQ32">
    <cfRule type="cellIs" dxfId="12288" priority="2327" stopIfTrue="1" operator="notEqual">
      <formula>AL36</formula>
    </cfRule>
    <cfRule type="expression" dxfId="12287" priority="2328" stopIfTrue="1">
      <formula>$N$7=14</formula>
    </cfRule>
  </conditionalFormatting>
  <conditionalFormatting sqref="AT28">
    <cfRule type="cellIs" dxfId="12286" priority="2325" stopIfTrue="1" operator="notEqual">
      <formula>AI40</formula>
    </cfRule>
    <cfRule type="expression" dxfId="12285" priority="2326" stopIfTrue="1">
      <formula>$N$7=14</formula>
    </cfRule>
  </conditionalFormatting>
  <conditionalFormatting sqref="AU28">
    <cfRule type="cellIs" dxfId="12284" priority="2323" stopIfTrue="1" operator="notEqual">
      <formula>AH40</formula>
    </cfRule>
    <cfRule type="expression" dxfId="12283" priority="2324" stopIfTrue="1">
      <formula>$N$7=14</formula>
    </cfRule>
  </conditionalFormatting>
  <conditionalFormatting sqref="X42">
    <cfRule type="cellIs" dxfId="12282" priority="2321" stopIfTrue="1" operator="notEqual">
      <formula>AW18</formula>
    </cfRule>
    <cfRule type="expression" dxfId="12281" priority="2322" stopIfTrue="1">
      <formula>$N$7=10</formula>
    </cfRule>
  </conditionalFormatting>
  <conditionalFormatting sqref="Y42">
    <cfRule type="cellIs" dxfId="12280" priority="2319" stopIfTrue="1" operator="notEqual">
      <formula>AV18</formula>
    </cfRule>
    <cfRule type="expression" dxfId="12279" priority="2320" stopIfTrue="1">
      <formula>$N$7=10</formula>
    </cfRule>
  </conditionalFormatting>
  <conditionalFormatting sqref="AV18">
    <cfRule type="cellIs" dxfId="12278" priority="2317" stopIfTrue="1" operator="notEqual">
      <formula>Y42</formula>
    </cfRule>
    <cfRule type="expression" dxfId="12277" priority="2318" stopIfTrue="1">
      <formula>$N$7=10</formula>
    </cfRule>
  </conditionalFormatting>
  <conditionalFormatting sqref="AW18">
    <cfRule type="cellIs" dxfId="12276" priority="2315" stopIfTrue="1" operator="notEqual">
      <formula>X42</formula>
    </cfRule>
    <cfRule type="expression" dxfId="12275" priority="2316" stopIfTrue="1">
      <formula>$N$7=10</formula>
    </cfRule>
  </conditionalFormatting>
  <conditionalFormatting sqref="AJ40">
    <cfRule type="cellIs" dxfId="12274" priority="2313" stopIfTrue="1" operator="notEqual">
      <formula>AU30</formula>
    </cfRule>
    <cfRule type="expression" dxfId="12273" priority="2314" stopIfTrue="1">
      <formula>$N$7=1</formula>
    </cfRule>
  </conditionalFormatting>
  <conditionalFormatting sqref="AK40">
    <cfRule type="cellIs" dxfId="12272" priority="2311" stopIfTrue="1" operator="notEqual">
      <formula>AT30</formula>
    </cfRule>
    <cfRule type="expression" dxfId="12271" priority="2312" stopIfTrue="1">
      <formula>$N$7=1</formula>
    </cfRule>
  </conditionalFormatting>
  <conditionalFormatting sqref="AT30">
    <cfRule type="cellIs" dxfId="12270" priority="2309" stopIfTrue="1" operator="notEqual">
      <formula>AK40</formula>
    </cfRule>
    <cfRule type="expression" dxfId="12269" priority="2310" stopIfTrue="1">
      <formula>$N$7=1</formula>
    </cfRule>
  </conditionalFormatting>
  <conditionalFormatting sqref="AU30">
    <cfRule type="cellIs" dxfId="12268" priority="2307" stopIfTrue="1" operator="notEqual">
      <formula>AJ40</formula>
    </cfRule>
    <cfRule type="expression" dxfId="12267" priority="2308" stopIfTrue="1">
      <formula>$N$7=1</formula>
    </cfRule>
  </conditionalFormatting>
  <conditionalFormatting sqref="AS32">
    <cfRule type="cellIs" dxfId="12266" priority="2305" stopIfTrue="1" operator="notEqual">
      <formula>AL38</formula>
    </cfRule>
    <cfRule type="expression" dxfId="12265" priority="2306" stopIfTrue="1">
      <formula>$N$7=1</formula>
    </cfRule>
  </conditionalFormatting>
  <conditionalFormatting sqref="AP34">
    <cfRule type="cellIs" dxfId="12264" priority="2303" stopIfTrue="1" operator="notEqual">
      <formula>AO36</formula>
    </cfRule>
    <cfRule type="expression" dxfId="12263" priority="2304" stopIfTrue="1">
      <formula>$N$7=1</formula>
    </cfRule>
  </conditionalFormatting>
  <conditionalFormatting sqref="AQ34">
    <cfRule type="cellIs" dxfId="12262" priority="2301" stopIfTrue="1" operator="notEqual">
      <formula>AN36</formula>
    </cfRule>
    <cfRule type="expression" dxfId="12261" priority="2302" stopIfTrue="1">
      <formula>$N$7=1</formula>
    </cfRule>
  </conditionalFormatting>
  <conditionalFormatting sqref="AN36">
    <cfRule type="cellIs" dxfId="12260" priority="2299" stopIfTrue="1" operator="notEqual">
      <formula>AQ34</formula>
    </cfRule>
    <cfRule type="expression" dxfId="12259" priority="2300" stopIfTrue="1">
      <formula>$N$7=1</formula>
    </cfRule>
  </conditionalFormatting>
  <conditionalFormatting sqref="AO36">
    <cfRule type="cellIs" dxfId="12258" priority="2297" stopIfTrue="1" operator="notEqual">
      <formula>AP34</formula>
    </cfRule>
    <cfRule type="expression" dxfId="12257" priority="2298" stopIfTrue="1">
      <formula>$N$7=1</formula>
    </cfRule>
  </conditionalFormatting>
  <conditionalFormatting sqref="AL40">
    <cfRule type="cellIs" dxfId="12256" priority="2295" stopIfTrue="1" operator="notEqual">
      <formula>AU32</formula>
    </cfRule>
    <cfRule type="expression" dxfId="12255" priority="2296" stopIfTrue="1">
      <formula>$N$7=2</formula>
    </cfRule>
  </conditionalFormatting>
  <conditionalFormatting sqref="AM40">
    <cfRule type="cellIs" dxfId="12254" priority="2293" stopIfTrue="1" operator="notEqual">
      <formula>AT32</formula>
    </cfRule>
    <cfRule type="expression" dxfId="12253" priority="2294" stopIfTrue="1">
      <formula>$N$7=2</formula>
    </cfRule>
  </conditionalFormatting>
  <conditionalFormatting sqref="AT32">
    <cfRule type="cellIs" dxfId="12252" priority="2291" stopIfTrue="1" operator="notEqual">
      <formula>AM40</formula>
    </cfRule>
    <cfRule type="expression" dxfId="12251" priority="2292" stopIfTrue="1">
      <formula>$N$7=2</formula>
    </cfRule>
  </conditionalFormatting>
  <conditionalFormatting sqref="AU32">
    <cfRule type="cellIs" dxfId="12250" priority="2289" stopIfTrue="1" operator="notEqual">
      <formula>AL40</formula>
    </cfRule>
    <cfRule type="expression" dxfId="12249" priority="2290" stopIfTrue="1">
      <formula>$N$7=2</formula>
    </cfRule>
  </conditionalFormatting>
  <conditionalFormatting sqref="Z42">
    <cfRule type="cellIs" dxfId="12248" priority="2287" stopIfTrue="1" operator="notEqual">
      <formula>AW20</formula>
    </cfRule>
    <cfRule type="expression" dxfId="12247" priority="2288" stopIfTrue="1">
      <formula>$N$7=11</formula>
    </cfRule>
  </conditionalFormatting>
  <conditionalFormatting sqref="AA42">
    <cfRule type="cellIs" dxfId="12246" priority="2285" stopIfTrue="1" operator="notEqual">
      <formula>AV20</formula>
    </cfRule>
    <cfRule type="expression" dxfId="12245" priority="2286" stopIfTrue="1">
      <formula>$N$7=11</formula>
    </cfRule>
  </conditionalFormatting>
  <conditionalFormatting sqref="AV20">
    <cfRule type="cellIs" dxfId="12244" priority="2283" stopIfTrue="1" operator="notEqual">
      <formula>AA42</formula>
    </cfRule>
    <cfRule type="expression" dxfId="12243" priority="2284" stopIfTrue="1">
      <formula>$N$7=11</formula>
    </cfRule>
  </conditionalFormatting>
  <conditionalFormatting sqref="AW20">
    <cfRule type="cellIs" dxfId="12242" priority="2281" stopIfTrue="1" operator="notEqual">
      <formula>Z42</formula>
    </cfRule>
    <cfRule type="expression" dxfId="12241" priority="2282" stopIfTrue="1">
      <formula>$N$7=11</formula>
    </cfRule>
  </conditionalFormatting>
  <conditionalFormatting sqref="AR36">
    <cfRule type="cellIs" dxfId="12240" priority="2279" stopIfTrue="1" operator="notEqual">
      <formula>AQ38</formula>
    </cfRule>
    <cfRule type="expression" dxfId="12239" priority="2280" stopIfTrue="1">
      <formula>$G$9=13</formula>
    </cfRule>
  </conditionalFormatting>
  <conditionalFormatting sqref="AS36">
    <cfRule type="cellIs" dxfId="12238" priority="2277" stopIfTrue="1" operator="notEqual">
      <formula>AP38</formula>
    </cfRule>
    <cfRule type="expression" dxfId="12237" priority="2278" stopIfTrue="1">
      <formula>$G$9=13</formula>
    </cfRule>
  </conditionalFormatting>
  <conditionalFormatting sqref="AP38">
    <cfRule type="cellIs" dxfId="12236" priority="2275" stopIfTrue="1" operator="notEqual">
      <formula>AS36</formula>
    </cfRule>
    <cfRule type="expression" dxfId="12235" priority="2276" stopIfTrue="1">
      <formula>$G$9=13</formula>
    </cfRule>
  </conditionalFormatting>
  <conditionalFormatting sqref="AQ38">
    <cfRule type="cellIs" dxfId="12234" priority="2273" stopIfTrue="1" operator="notEqual">
      <formula>AR36</formula>
    </cfRule>
    <cfRule type="expression" dxfId="12233" priority="2274" stopIfTrue="1">
      <formula>$G$9=13</formula>
    </cfRule>
  </conditionalFormatting>
  <conditionalFormatting sqref="AR42 AP40 BJ60">
    <cfRule type="cellIs" dxfId="12232" priority="2271" stopIfTrue="1" operator="notEqual">
      <formula>AU36</formula>
    </cfRule>
    <cfRule type="expression" dxfId="12231" priority="2272" stopIfTrue="1">
      <formula>$G$9=14</formula>
    </cfRule>
  </conditionalFormatting>
  <conditionalFormatting sqref="AS42 AQ40 BK60">
    <cfRule type="cellIs" dxfId="12230" priority="2269" stopIfTrue="1" operator="notEqual">
      <formula>AT36</formula>
    </cfRule>
    <cfRule type="expression" dxfId="12229" priority="2270" stopIfTrue="1">
      <formula>$G$9=14</formula>
    </cfRule>
  </conditionalFormatting>
  <conditionalFormatting sqref="AV38 AT36 BN56">
    <cfRule type="cellIs" dxfId="12228" priority="2267" stopIfTrue="1" operator="notEqual">
      <formula>AQ40</formula>
    </cfRule>
    <cfRule type="expression" dxfId="12227" priority="2268" stopIfTrue="1">
      <formula>$G$9=14</formula>
    </cfRule>
  </conditionalFormatting>
  <conditionalFormatting sqref="AW38 AU36 BO56">
    <cfRule type="cellIs" dxfId="12226" priority="2265" stopIfTrue="1" operator="notEqual">
      <formula>AP40</formula>
    </cfRule>
    <cfRule type="expression" dxfId="12225" priority="2266" stopIfTrue="1">
      <formula>$G$9=14</formula>
    </cfRule>
  </conditionalFormatting>
  <conditionalFormatting sqref="AR40">
    <cfRule type="cellIs" dxfId="12224" priority="2263" stopIfTrue="1" operator="notEqual">
      <formula>AU38</formula>
    </cfRule>
    <cfRule type="expression" dxfId="12223" priority="2264" stopIfTrue="1">
      <formula>$G$9=15</formula>
    </cfRule>
  </conditionalFormatting>
  <conditionalFormatting sqref="AS40">
    <cfRule type="cellIs" dxfId="12222" priority="2261" stopIfTrue="1" operator="notEqual">
      <formula>AT38</formula>
    </cfRule>
    <cfRule type="expression" dxfId="12221" priority="2262" stopIfTrue="1">
      <formula>$G$9=15</formula>
    </cfRule>
  </conditionalFormatting>
  <conditionalFormatting sqref="AT38">
    <cfRule type="cellIs" dxfId="12220" priority="2259" stopIfTrue="1" operator="notEqual">
      <formula>AS40</formula>
    </cfRule>
    <cfRule type="expression" dxfId="12219" priority="2260" stopIfTrue="1">
      <formula>$G$9=15</formula>
    </cfRule>
  </conditionalFormatting>
  <conditionalFormatting sqref="AU38">
    <cfRule type="cellIs" dxfId="12218" priority="2257" stopIfTrue="1" operator="notEqual">
      <formula>AR40</formula>
    </cfRule>
    <cfRule type="expression" dxfId="12217" priority="2258" stopIfTrue="1">
      <formula>$G$9=15</formula>
    </cfRule>
  </conditionalFormatting>
  <conditionalFormatting sqref="AT42 AB24">
    <cfRule type="cellIs" dxfId="12216" priority="2255" stopIfTrue="1" operator="notEqual">
      <formula>AE22</formula>
    </cfRule>
    <cfRule type="expression" dxfId="12215" priority="2256" stopIfTrue="1">
      <formula>$G$9=16</formula>
    </cfRule>
  </conditionalFormatting>
  <conditionalFormatting sqref="AU42 AC24">
    <cfRule type="cellIs" dxfId="12214" priority="2253" stopIfTrue="1" operator="notEqual">
      <formula>AD22</formula>
    </cfRule>
    <cfRule type="expression" dxfId="12213" priority="2254" stopIfTrue="1">
      <formula>$G$9=16</formula>
    </cfRule>
  </conditionalFormatting>
  <conditionalFormatting sqref="AV40 AD22">
    <cfRule type="cellIs" dxfId="12212" priority="2251" stopIfTrue="1" operator="notEqual">
      <formula>AC24</formula>
    </cfRule>
    <cfRule type="expression" dxfId="12211" priority="2252" stopIfTrue="1">
      <formula>$G$9=16</formula>
    </cfRule>
  </conditionalFormatting>
  <conditionalFormatting sqref="AW40 AE22">
    <cfRule type="cellIs" dxfId="12210" priority="2249" stopIfTrue="1" operator="notEqual">
      <formula>AB24</formula>
    </cfRule>
    <cfRule type="expression" dxfId="12209" priority="2250" stopIfTrue="1">
      <formula>$G$9=16</formula>
    </cfRule>
  </conditionalFormatting>
  <conditionalFormatting sqref="N38">
    <cfRule type="cellIs" dxfId="12208" priority="2247" stopIfTrue="1" operator="notEqual">
      <formula>AS8</formula>
    </cfRule>
    <cfRule type="expression" dxfId="12207" priority="2248" stopIfTrue="1">
      <formula>$N$7=3</formula>
    </cfRule>
  </conditionalFormatting>
  <conditionalFormatting sqref="O38">
    <cfRule type="cellIs" dxfId="12206" priority="2245" stopIfTrue="1" operator="notEqual">
      <formula>AR8</formula>
    </cfRule>
    <cfRule type="expression" dxfId="12205" priority="2246" stopIfTrue="1">
      <formula>$N$7=3</formula>
    </cfRule>
  </conditionalFormatting>
  <conditionalFormatting sqref="P36">
    <cfRule type="cellIs" dxfId="12204" priority="2243" stopIfTrue="1" operator="notEqual">
      <formula>AQ10</formula>
    </cfRule>
    <cfRule type="expression" dxfId="12203" priority="2244" stopIfTrue="1">
      <formula>$N$7=3</formula>
    </cfRule>
  </conditionalFormatting>
  <conditionalFormatting sqref="Q36">
    <cfRule type="cellIs" dxfId="12202" priority="2241" stopIfTrue="1" operator="notEqual">
      <formula>AP10</formula>
    </cfRule>
    <cfRule type="expression" dxfId="12201" priority="2242" stopIfTrue="1">
      <formula>$N$7=3</formula>
    </cfRule>
  </conditionalFormatting>
  <conditionalFormatting sqref="R34">
    <cfRule type="cellIs" dxfId="12200" priority="2239" stopIfTrue="1" operator="notEqual">
      <formula>AO12</formula>
    </cfRule>
    <cfRule type="expression" dxfId="12199" priority="2240" stopIfTrue="1">
      <formula>$G$9=16</formula>
    </cfRule>
  </conditionalFormatting>
  <conditionalFormatting sqref="S34">
    <cfRule type="cellIs" dxfId="12198" priority="2237" stopIfTrue="1" operator="notEqual">
      <formula>AN12</formula>
    </cfRule>
    <cfRule type="expression" dxfId="12197" priority="2238" stopIfTrue="1">
      <formula>$G$9=16</formula>
    </cfRule>
  </conditionalFormatting>
  <conditionalFormatting sqref="T32">
    <cfRule type="cellIs" dxfId="12196" priority="2235" stopIfTrue="1" operator="notEqual">
      <formula>AM14</formula>
    </cfRule>
    <cfRule type="expression" dxfId="12195" priority="2236" stopIfTrue="1">
      <formula>$G$9=16</formula>
    </cfRule>
  </conditionalFormatting>
  <conditionalFormatting sqref="U32">
    <cfRule type="cellIs" dxfId="12194" priority="2233" stopIfTrue="1" operator="notEqual">
      <formula>AL14</formula>
    </cfRule>
    <cfRule type="expression" dxfId="12193" priority="2234" stopIfTrue="1">
      <formula>$G$9=16</formula>
    </cfRule>
  </conditionalFormatting>
  <conditionalFormatting sqref="V30">
    <cfRule type="cellIs" dxfId="12192" priority="2231" stopIfTrue="1" operator="notEqual">
      <formula>AK16</formula>
    </cfRule>
    <cfRule type="expression" dxfId="12191" priority="2232" stopIfTrue="1">
      <formula>$G$9=16</formula>
    </cfRule>
  </conditionalFormatting>
  <conditionalFormatting sqref="W30">
    <cfRule type="cellIs" dxfId="12190" priority="2229" stopIfTrue="1" operator="notEqual">
      <formula>AJ16</formula>
    </cfRule>
    <cfRule type="expression" dxfId="12189" priority="2230" stopIfTrue="1">
      <formula>$G$9=16</formula>
    </cfRule>
  </conditionalFormatting>
  <conditionalFormatting sqref="X28">
    <cfRule type="cellIs" dxfId="12188" priority="2227" stopIfTrue="1" operator="notEqual">
      <formula>AI18</formula>
    </cfRule>
    <cfRule type="expression" dxfId="12187" priority="2228" stopIfTrue="1">
      <formula>$G$9=16</formula>
    </cfRule>
  </conditionalFormatting>
  <conditionalFormatting sqref="Y28">
    <cfRule type="cellIs" dxfId="12186" priority="2225" stopIfTrue="1" operator="notEqual">
      <formula>AH18</formula>
    </cfRule>
    <cfRule type="expression" dxfId="12185" priority="2226" stopIfTrue="1">
      <formula>$G$9=16</formula>
    </cfRule>
  </conditionalFormatting>
  <conditionalFormatting sqref="Z26">
    <cfRule type="cellIs" dxfId="12184" priority="2223" stopIfTrue="1" operator="notEqual">
      <formula>AG20</formula>
    </cfRule>
    <cfRule type="expression" dxfId="12183" priority="2224" stopIfTrue="1">
      <formula>$G$9=16</formula>
    </cfRule>
  </conditionalFormatting>
  <conditionalFormatting sqref="AA26">
    <cfRule type="cellIs" dxfId="12182" priority="2221" stopIfTrue="1" operator="notEqual">
      <formula>AF20</formula>
    </cfRule>
    <cfRule type="expression" dxfId="12181" priority="2222" stopIfTrue="1">
      <formula>$G$9=16</formula>
    </cfRule>
  </conditionalFormatting>
  <conditionalFormatting sqref="AF20">
    <cfRule type="cellIs" dxfId="12180" priority="2219" stopIfTrue="1" operator="notEqual">
      <formula>AA26</formula>
    </cfRule>
    <cfRule type="expression" dxfId="12179" priority="2220" stopIfTrue="1">
      <formula>$G$9=16</formula>
    </cfRule>
  </conditionalFormatting>
  <conditionalFormatting sqref="AG20">
    <cfRule type="cellIs" dxfId="12178" priority="2217" stopIfTrue="1" operator="notEqual">
      <formula>Z26</formula>
    </cfRule>
    <cfRule type="expression" dxfId="12177" priority="2218" stopIfTrue="1">
      <formula>$G$9=16</formula>
    </cfRule>
  </conditionalFormatting>
  <conditionalFormatting sqref="AH18">
    <cfRule type="cellIs" dxfId="12176" priority="2215" stopIfTrue="1" operator="notEqual">
      <formula>Y28</formula>
    </cfRule>
    <cfRule type="expression" dxfId="12175" priority="2216" stopIfTrue="1">
      <formula>$G$9=16</formula>
    </cfRule>
  </conditionalFormatting>
  <conditionalFormatting sqref="AI18">
    <cfRule type="cellIs" dxfId="12174" priority="2213" stopIfTrue="1" operator="notEqual">
      <formula>X28</formula>
    </cfRule>
    <cfRule type="expression" dxfId="12173" priority="2214" stopIfTrue="1">
      <formula>$G$9=16</formula>
    </cfRule>
  </conditionalFormatting>
  <conditionalFormatting sqref="AJ16">
    <cfRule type="cellIs" dxfId="12172" priority="2211" stopIfTrue="1" operator="notEqual">
      <formula>W30</formula>
    </cfRule>
    <cfRule type="expression" dxfId="12171" priority="2212" stopIfTrue="1">
      <formula>$G$9=16</formula>
    </cfRule>
  </conditionalFormatting>
  <conditionalFormatting sqref="AK16">
    <cfRule type="cellIs" dxfId="12170" priority="2209" stopIfTrue="1" operator="notEqual">
      <formula>V30</formula>
    </cfRule>
    <cfRule type="expression" dxfId="12169" priority="2210" stopIfTrue="1">
      <formula>$G$9=16</formula>
    </cfRule>
  </conditionalFormatting>
  <conditionalFormatting sqref="AL14">
    <cfRule type="cellIs" dxfId="12168" priority="2207" stopIfTrue="1" operator="notEqual">
      <formula>U32</formula>
    </cfRule>
    <cfRule type="expression" dxfId="12167" priority="2208" stopIfTrue="1">
      <formula>$G$9=16</formula>
    </cfRule>
  </conditionalFormatting>
  <conditionalFormatting sqref="AM14">
    <cfRule type="cellIs" dxfId="12166" priority="2205" stopIfTrue="1" operator="notEqual">
      <formula>T32</formula>
    </cfRule>
    <cfRule type="expression" dxfId="12165" priority="2206" stopIfTrue="1">
      <formula>$G$9=16</formula>
    </cfRule>
  </conditionalFormatting>
  <conditionalFormatting sqref="AN12">
    <cfRule type="cellIs" dxfId="12164" priority="2203" stopIfTrue="1" operator="notEqual">
      <formula>S34</formula>
    </cfRule>
    <cfRule type="expression" dxfId="12163" priority="2204" stopIfTrue="1">
      <formula>$G$9=16</formula>
    </cfRule>
  </conditionalFormatting>
  <conditionalFormatting sqref="AO12">
    <cfRule type="cellIs" dxfId="12162" priority="2201" stopIfTrue="1" operator="notEqual">
      <formula>R34</formula>
    </cfRule>
    <cfRule type="expression" dxfId="12161" priority="2202" stopIfTrue="1">
      <formula>$G$9=16</formula>
    </cfRule>
  </conditionalFormatting>
  <conditionalFormatting sqref="AP10">
    <cfRule type="cellIs" dxfId="12160" priority="2199" stopIfTrue="1" operator="notEqual">
      <formula>Q36</formula>
    </cfRule>
    <cfRule type="expression" dxfId="12159" priority="2200" stopIfTrue="1">
      <formula>$N$7=3</formula>
    </cfRule>
  </conditionalFormatting>
  <conditionalFormatting sqref="AQ10">
    <cfRule type="cellIs" dxfId="12158" priority="2197" stopIfTrue="1" operator="notEqual">
      <formula>P36</formula>
    </cfRule>
    <cfRule type="expression" dxfId="12157" priority="2198" stopIfTrue="1">
      <formula>$N$7=3</formula>
    </cfRule>
  </conditionalFormatting>
  <conditionalFormatting sqref="AR8">
    <cfRule type="cellIs" dxfId="12156" priority="2195" stopIfTrue="1" operator="notEqual">
      <formula>O38</formula>
    </cfRule>
    <cfRule type="expression" dxfId="12155" priority="2196" stopIfTrue="1">
      <formula>$N$7=3</formula>
    </cfRule>
  </conditionalFormatting>
  <conditionalFormatting sqref="AS8">
    <cfRule type="cellIs" dxfId="12154" priority="2193" stopIfTrue="1" operator="notEqual">
      <formula>N38</formula>
    </cfRule>
    <cfRule type="expression" dxfId="12153" priority="2194" stopIfTrue="1">
      <formula>$N$7=3</formula>
    </cfRule>
  </conditionalFormatting>
  <conditionalFormatting sqref="AD42">
    <cfRule type="cellIs" dxfId="12152" priority="2191" stopIfTrue="1" operator="notEqual">
      <formula>AW24</formula>
    </cfRule>
    <cfRule type="expression" dxfId="12151" priority="2192" stopIfTrue="1">
      <formula>$N$7=13</formula>
    </cfRule>
  </conditionalFormatting>
  <conditionalFormatting sqref="AE42">
    <cfRule type="cellIs" dxfId="12150" priority="2189" stopIfTrue="1" operator="notEqual">
      <formula>AV24</formula>
    </cfRule>
    <cfRule type="expression" dxfId="12149" priority="2190" stopIfTrue="1">
      <formula>$N$7=13</formula>
    </cfRule>
  </conditionalFormatting>
  <conditionalFormatting sqref="AV24">
    <cfRule type="cellIs" dxfId="12148" priority="2187" stopIfTrue="1" operator="notEqual">
      <formula>AE42</formula>
    </cfRule>
    <cfRule type="expression" dxfId="12147" priority="2188" stopIfTrue="1">
      <formula>$N$7=13</formula>
    </cfRule>
  </conditionalFormatting>
  <conditionalFormatting sqref="AW24">
    <cfRule type="cellIs" dxfId="12146" priority="2185" stopIfTrue="1" operator="notEqual">
      <formula>AD42</formula>
    </cfRule>
    <cfRule type="expression" dxfId="12145" priority="2186" stopIfTrue="1">
      <formula>$N$7=13</formula>
    </cfRule>
  </conditionalFormatting>
  <conditionalFormatting sqref="AB26">
    <cfRule type="cellIs" dxfId="12144" priority="2183" stopIfTrue="1" operator="notEqual">
      <formula>AG22</formula>
    </cfRule>
    <cfRule type="expression" dxfId="12143" priority="2184" stopIfTrue="1">
      <formula>$G$9=17</formula>
    </cfRule>
  </conditionalFormatting>
  <conditionalFormatting sqref="AC26">
    <cfRule type="cellIs" dxfId="12142" priority="2181" stopIfTrue="1" operator="notEqual">
      <formula>AF22</formula>
    </cfRule>
    <cfRule type="expression" dxfId="12141" priority="2182" stopIfTrue="1">
      <formula>$G$9=17</formula>
    </cfRule>
  </conditionalFormatting>
  <conditionalFormatting sqref="Z28">
    <cfRule type="cellIs" dxfId="12140" priority="2179" stopIfTrue="1" operator="notEqual">
      <formula>AI20</formula>
    </cfRule>
    <cfRule type="expression" dxfId="12139" priority="2180" stopIfTrue="1">
      <formula>$G$9=17</formula>
    </cfRule>
  </conditionalFormatting>
  <conditionalFormatting sqref="AA28">
    <cfRule type="cellIs" dxfId="12138" priority="2177" stopIfTrue="1" operator="notEqual">
      <formula>AH20</formula>
    </cfRule>
    <cfRule type="expression" dxfId="12137" priority="2178" stopIfTrue="1">
      <formula>$G$9=17</formula>
    </cfRule>
  </conditionalFormatting>
  <conditionalFormatting sqref="X30">
    <cfRule type="cellIs" dxfId="12136" priority="2175" stopIfTrue="1" operator="notEqual">
      <formula>AK18</formula>
    </cfRule>
    <cfRule type="expression" dxfId="12135" priority="2176" stopIfTrue="1">
      <formula>$G$9=17</formula>
    </cfRule>
  </conditionalFormatting>
  <conditionalFormatting sqref="Y30">
    <cfRule type="cellIs" dxfId="12134" priority="2173" stopIfTrue="1" operator="notEqual">
      <formula>AJ18</formula>
    </cfRule>
    <cfRule type="expression" dxfId="12133" priority="2174" stopIfTrue="1">
      <formula>$G$9=17</formula>
    </cfRule>
  </conditionalFormatting>
  <conditionalFormatting sqref="V32">
    <cfRule type="cellIs" dxfId="12132" priority="2171" stopIfTrue="1" operator="notEqual">
      <formula>AM16</formula>
    </cfRule>
    <cfRule type="expression" dxfId="12131" priority="2172" stopIfTrue="1">
      <formula>$G$9=17</formula>
    </cfRule>
  </conditionalFormatting>
  <conditionalFormatting sqref="W32">
    <cfRule type="cellIs" dxfId="12130" priority="2169" stopIfTrue="1" operator="notEqual">
      <formula>AL16</formula>
    </cfRule>
    <cfRule type="expression" dxfId="12129" priority="2170" stopIfTrue="1">
      <formula>$G$9=17</formula>
    </cfRule>
  </conditionalFormatting>
  <conditionalFormatting sqref="T34">
    <cfRule type="cellIs" dxfId="12128" priority="2167" stopIfTrue="1" operator="notEqual">
      <formula>AO14</formula>
    </cfRule>
    <cfRule type="expression" dxfId="12127" priority="2168" stopIfTrue="1">
      <formula>$G$9=17</formula>
    </cfRule>
  </conditionalFormatting>
  <conditionalFormatting sqref="U34">
    <cfRule type="cellIs" dxfId="12126" priority="2165" stopIfTrue="1" operator="notEqual">
      <formula>AN14</formula>
    </cfRule>
    <cfRule type="expression" dxfId="12125" priority="2166" stopIfTrue="1">
      <formula>$G$9=17</formula>
    </cfRule>
  </conditionalFormatting>
  <conditionalFormatting sqref="R36">
    <cfRule type="cellIs" dxfId="12124" priority="2163" stopIfTrue="1" operator="notEqual">
      <formula>AQ12</formula>
    </cfRule>
    <cfRule type="expression" dxfId="12123" priority="2164" stopIfTrue="1">
      <formula>$N$7=4</formula>
    </cfRule>
  </conditionalFormatting>
  <conditionalFormatting sqref="S36">
    <cfRule type="cellIs" dxfId="12122" priority="2161" stopIfTrue="1" operator="notEqual">
      <formula>AP12</formula>
    </cfRule>
    <cfRule type="expression" dxfId="12121" priority="2162" stopIfTrue="1">
      <formula>$N$7=4</formula>
    </cfRule>
  </conditionalFormatting>
  <conditionalFormatting sqref="P38">
    <cfRule type="cellIs" dxfId="12120" priority="2159" stopIfTrue="1" operator="notEqual">
      <formula>AS10</formula>
    </cfRule>
    <cfRule type="expression" dxfId="12119" priority="2160" stopIfTrue="1">
      <formula>$N$7=4</formula>
    </cfRule>
  </conditionalFormatting>
  <conditionalFormatting sqref="Q38">
    <cfRule type="cellIs" dxfId="12118" priority="2157" stopIfTrue="1" operator="notEqual">
      <formula>AR10</formula>
    </cfRule>
    <cfRule type="expression" dxfId="12117" priority="2158" stopIfTrue="1">
      <formula>$N$7=4</formula>
    </cfRule>
  </conditionalFormatting>
  <conditionalFormatting sqref="N40">
    <cfRule type="cellIs" dxfId="12116" priority="2155" stopIfTrue="1" operator="notEqual">
      <formula>AU8</formula>
    </cfRule>
    <cfRule type="expression" dxfId="12115" priority="2156" stopIfTrue="1">
      <formula>$N$7=4</formula>
    </cfRule>
  </conditionalFormatting>
  <conditionalFormatting sqref="O40">
    <cfRule type="cellIs" dxfId="12114" priority="2153" stopIfTrue="1" operator="notEqual">
      <formula>AT8</formula>
    </cfRule>
    <cfRule type="expression" dxfId="12113" priority="2154" stopIfTrue="1">
      <formula>$N$7=4</formula>
    </cfRule>
  </conditionalFormatting>
  <conditionalFormatting sqref="AF22">
    <cfRule type="cellIs" dxfId="12112" priority="2151" stopIfTrue="1" operator="notEqual">
      <formula>AC26</formula>
    </cfRule>
    <cfRule type="expression" dxfId="12111" priority="2152" stopIfTrue="1">
      <formula>$G$9=17</formula>
    </cfRule>
  </conditionalFormatting>
  <conditionalFormatting sqref="AG22">
    <cfRule type="cellIs" dxfId="12110" priority="2149" stopIfTrue="1" operator="notEqual">
      <formula>AB26</formula>
    </cfRule>
    <cfRule type="expression" dxfId="12109" priority="2150" stopIfTrue="1">
      <formula>$G$9=17</formula>
    </cfRule>
  </conditionalFormatting>
  <conditionalFormatting sqref="AH20">
    <cfRule type="cellIs" dxfId="12108" priority="2147" stopIfTrue="1" operator="notEqual">
      <formula>AA28</formula>
    </cfRule>
    <cfRule type="expression" dxfId="12107" priority="2148" stopIfTrue="1">
      <formula>$G$9=17</formula>
    </cfRule>
  </conditionalFormatting>
  <conditionalFormatting sqref="AI20">
    <cfRule type="cellIs" dxfId="12106" priority="2145" stopIfTrue="1" operator="notEqual">
      <formula>Z28</formula>
    </cfRule>
    <cfRule type="expression" dxfId="12105" priority="2146" stopIfTrue="1">
      <formula>$G$9=17</formula>
    </cfRule>
  </conditionalFormatting>
  <conditionalFormatting sqref="AJ18">
    <cfRule type="cellIs" dxfId="12104" priority="2143" stopIfTrue="1" operator="notEqual">
      <formula>Y30</formula>
    </cfRule>
    <cfRule type="expression" dxfId="12103" priority="2144" stopIfTrue="1">
      <formula>$G$9=17</formula>
    </cfRule>
  </conditionalFormatting>
  <conditionalFormatting sqref="AK18">
    <cfRule type="cellIs" dxfId="12102" priority="2141" stopIfTrue="1" operator="notEqual">
      <formula>X30</formula>
    </cfRule>
    <cfRule type="expression" dxfId="12101" priority="2142" stopIfTrue="1">
      <formula>$G$9=17</formula>
    </cfRule>
  </conditionalFormatting>
  <conditionalFormatting sqref="AL16">
    <cfRule type="cellIs" dxfId="12100" priority="2139" stopIfTrue="1" operator="notEqual">
      <formula>W32</formula>
    </cfRule>
    <cfRule type="expression" dxfId="12099" priority="2140" stopIfTrue="1">
      <formula>$G$9=17</formula>
    </cfRule>
  </conditionalFormatting>
  <conditionalFormatting sqref="AM16">
    <cfRule type="cellIs" dxfId="12098" priority="2137" stopIfTrue="1" operator="notEqual">
      <formula>V32</formula>
    </cfRule>
    <cfRule type="expression" dxfId="12097" priority="2138" stopIfTrue="1">
      <formula>$G$9=17</formula>
    </cfRule>
  </conditionalFormatting>
  <conditionalFormatting sqref="AN14">
    <cfRule type="cellIs" dxfId="12096" priority="2135" stopIfTrue="1" operator="notEqual">
      <formula>U34</formula>
    </cfRule>
    <cfRule type="expression" dxfId="12095" priority="2136" stopIfTrue="1">
      <formula>$G$9=17</formula>
    </cfRule>
  </conditionalFormatting>
  <conditionalFormatting sqref="AO14">
    <cfRule type="cellIs" dxfId="12094" priority="2133" stopIfTrue="1" operator="notEqual">
      <formula>T34</formula>
    </cfRule>
    <cfRule type="expression" dxfId="12093" priority="2134" stopIfTrue="1">
      <formula>$G$9=17</formula>
    </cfRule>
  </conditionalFormatting>
  <conditionalFormatting sqref="AP12">
    <cfRule type="cellIs" dxfId="12092" priority="2131" stopIfTrue="1" operator="notEqual">
      <formula>S36</formula>
    </cfRule>
    <cfRule type="expression" dxfId="12091" priority="2132" stopIfTrue="1">
      <formula>$N$7=4</formula>
    </cfRule>
  </conditionalFormatting>
  <conditionalFormatting sqref="AQ12">
    <cfRule type="cellIs" dxfId="12090" priority="2129" stopIfTrue="1" operator="notEqual">
      <formula>R36</formula>
    </cfRule>
    <cfRule type="expression" dxfId="12089" priority="2130" stopIfTrue="1">
      <formula>$N$7=4</formula>
    </cfRule>
  </conditionalFormatting>
  <conditionalFormatting sqref="AR10">
    <cfRule type="cellIs" dxfId="12088" priority="2127" stopIfTrue="1" operator="notEqual">
      <formula>Q38</formula>
    </cfRule>
    <cfRule type="expression" dxfId="12087" priority="2128" stopIfTrue="1">
      <formula>$N$7=4</formula>
    </cfRule>
  </conditionalFormatting>
  <conditionalFormatting sqref="AS10">
    <cfRule type="cellIs" dxfId="12086" priority="2125" stopIfTrue="1" operator="notEqual">
      <formula>P38</formula>
    </cfRule>
    <cfRule type="expression" dxfId="12085" priority="2126" stopIfTrue="1">
      <formula>$N$7=4</formula>
    </cfRule>
  </conditionalFormatting>
  <conditionalFormatting sqref="AT8">
    <cfRule type="cellIs" dxfId="12084" priority="2123" stopIfTrue="1" operator="notEqual">
      <formula>O40</formula>
    </cfRule>
    <cfRule type="expression" dxfId="12083" priority="2124" stopIfTrue="1">
      <formula>$N$7=4</formula>
    </cfRule>
  </conditionalFormatting>
  <conditionalFormatting sqref="AU8">
    <cfRule type="cellIs" dxfId="12082" priority="2121" stopIfTrue="1" operator="notEqual">
      <formula>N40</formula>
    </cfRule>
    <cfRule type="expression" dxfId="12081" priority="2122" stopIfTrue="1">
      <formula>$N$7=4</formula>
    </cfRule>
  </conditionalFormatting>
  <conditionalFormatting sqref="BP32">
    <cfRule type="cellIs" dxfId="12080" priority="2119" stopIfTrue="1" operator="notEqual">
      <formula>AM62</formula>
    </cfRule>
    <cfRule type="expression" dxfId="12079" priority="2120" stopIfTrue="1">
      <formula>$N$7=13</formula>
    </cfRule>
  </conditionalFormatting>
  <conditionalFormatting sqref="BQ32">
    <cfRule type="cellIs" dxfId="12078" priority="2117" stopIfTrue="1" operator="notEqual">
      <formula>AL62</formula>
    </cfRule>
    <cfRule type="expression" dxfId="12077" priority="2118" stopIfTrue="1">
      <formula>$N$7=13</formula>
    </cfRule>
  </conditionalFormatting>
  <conditionalFormatting sqref="BF42">
    <cfRule type="cellIs" dxfId="12076" priority="2115" stopIfTrue="1" operator="notEqual">
      <formula>AW52</formula>
    </cfRule>
    <cfRule type="expression" dxfId="12075" priority="2116" stopIfTrue="1">
      <formula>$G$9=8</formula>
    </cfRule>
  </conditionalFormatting>
  <conditionalFormatting sqref="BG42">
    <cfRule type="cellIs" dxfId="12074" priority="2113" stopIfTrue="1" operator="notEqual">
      <formula>AV52</formula>
    </cfRule>
    <cfRule type="expression" dxfId="12073" priority="2114" stopIfTrue="1">
      <formula>$G$9=8</formula>
    </cfRule>
  </conditionalFormatting>
  <conditionalFormatting sqref="AX8">
    <cfRule type="cellIs" dxfId="12072" priority="2111" stopIfTrue="1" operator="notEqual">
      <formula>O44</formula>
    </cfRule>
    <cfRule type="expression" dxfId="12071" priority="2112" stopIfTrue="1">
      <formula>$N$7=6</formula>
    </cfRule>
  </conditionalFormatting>
  <conditionalFormatting sqref="AY8">
    <cfRule type="cellIs" dxfId="12070" priority="2109" stopIfTrue="1" operator="notEqual">
      <formula>N44</formula>
    </cfRule>
    <cfRule type="expression" dxfId="12069" priority="2110" stopIfTrue="1">
      <formula>$N$7=6</formula>
    </cfRule>
  </conditionalFormatting>
  <conditionalFormatting sqref="AZ8">
    <cfRule type="cellIs" dxfId="12068" priority="2107" stopIfTrue="1" operator="notEqual">
      <formula>O46</formula>
    </cfRule>
    <cfRule type="expression" dxfId="12067" priority="2108" stopIfTrue="1">
      <formula>$N$7=7</formula>
    </cfRule>
  </conditionalFormatting>
  <conditionalFormatting sqref="BA8">
    <cfRule type="cellIs" dxfId="12066" priority="2105" stopIfTrue="1" operator="notEqual">
      <formula>N46</formula>
    </cfRule>
    <cfRule type="expression" dxfId="12065" priority="2106" stopIfTrue="1">
      <formula>$N$7=7</formula>
    </cfRule>
  </conditionalFormatting>
  <conditionalFormatting sqref="AX10">
    <cfRule type="cellIs" dxfId="12064" priority="2103" stopIfTrue="1" operator="notEqual">
      <formula>Q44</formula>
    </cfRule>
    <cfRule type="expression" dxfId="12063" priority="2104" stopIfTrue="1">
      <formula>$N$7=7</formula>
    </cfRule>
  </conditionalFormatting>
  <conditionalFormatting sqref="AY10">
    <cfRule type="cellIs" dxfId="12062" priority="2101" stopIfTrue="1" operator="notEqual">
      <formula>P44</formula>
    </cfRule>
    <cfRule type="expression" dxfId="12061" priority="2102" stopIfTrue="1">
      <formula>$N$7=7</formula>
    </cfRule>
  </conditionalFormatting>
  <conditionalFormatting sqref="AX12">
    <cfRule type="cellIs" dxfId="12060" priority="2099" stopIfTrue="1" operator="notEqual">
      <formula>S44</formula>
    </cfRule>
    <cfRule type="expression" dxfId="12059" priority="2100" stopIfTrue="1">
      <formula>$N$7=8</formula>
    </cfRule>
  </conditionalFormatting>
  <conditionalFormatting sqref="AY12">
    <cfRule type="cellIs" dxfId="12058" priority="2097" stopIfTrue="1" operator="notEqual">
      <formula>R44</formula>
    </cfRule>
    <cfRule type="expression" dxfId="12057" priority="2098" stopIfTrue="1">
      <formula>$N$7=8</formula>
    </cfRule>
  </conditionalFormatting>
  <conditionalFormatting sqref="AZ10">
    <cfRule type="cellIs" dxfId="12056" priority="2095" stopIfTrue="1" operator="notEqual">
      <formula>Q46</formula>
    </cfRule>
    <cfRule type="expression" dxfId="12055" priority="2096" stopIfTrue="1">
      <formula>$N$7=8</formula>
    </cfRule>
  </conditionalFormatting>
  <conditionalFormatting sqref="BA10">
    <cfRule type="cellIs" dxfId="12054" priority="2093" stopIfTrue="1" operator="notEqual">
      <formula>P46</formula>
    </cfRule>
    <cfRule type="expression" dxfId="12053" priority="2094" stopIfTrue="1">
      <formula>$N$7=8</formula>
    </cfRule>
  </conditionalFormatting>
  <conditionalFormatting sqref="BB8">
    <cfRule type="cellIs" dxfId="12052" priority="2091" stopIfTrue="1" operator="notEqual">
      <formula>O48</formula>
    </cfRule>
    <cfRule type="expression" dxfId="12051" priority="2092" stopIfTrue="1">
      <formula>$N$7=8</formula>
    </cfRule>
  </conditionalFormatting>
  <conditionalFormatting sqref="BC8">
    <cfRule type="cellIs" dxfId="12050" priority="2089" stopIfTrue="1" operator="notEqual">
      <formula>N48</formula>
    </cfRule>
    <cfRule type="expression" dxfId="12049" priority="2090" stopIfTrue="1">
      <formula>$N$7=8</formula>
    </cfRule>
  </conditionalFormatting>
  <conditionalFormatting sqref="BD8">
    <cfRule type="cellIs" dxfId="12048" priority="2087" stopIfTrue="1" operator="notEqual">
      <formula>O50</formula>
    </cfRule>
    <cfRule type="expression" dxfId="12047" priority="2088" stopIfTrue="1">
      <formula>$N$7=9</formula>
    </cfRule>
  </conditionalFormatting>
  <conditionalFormatting sqref="BE8">
    <cfRule type="cellIs" dxfId="12046" priority="2085" stopIfTrue="1" operator="notEqual">
      <formula>N50</formula>
    </cfRule>
    <cfRule type="expression" dxfId="12045" priority="2086" stopIfTrue="1">
      <formula>$N$7=9</formula>
    </cfRule>
  </conditionalFormatting>
  <conditionalFormatting sqref="BB10">
    <cfRule type="cellIs" dxfId="12044" priority="2083" stopIfTrue="1" operator="notEqual">
      <formula>Q48</formula>
    </cfRule>
    <cfRule type="expression" dxfId="12043" priority="2084" stopIfTrue="1">
      <formula>$N$7=9</formula>
    </cfRule>
  </conditionalFormatting>
  <conditionalFormatting sqref="BC10">
    <cfRule type="cellIs" dxfId="12042" priority="2081" stopIfTrue="1" operator="notEqual">
      <formula>P48</formula>
    </cfRule>
    <cfRule type="expression" dxfId="12041" priority="2082" stopIfTrue="1">
      <formula>$N$7=9</formula>
    </cfRule>
  </conditionalFormatting>
  <conditionalFormatting sqref="AZ12">
    <cfRule type="cellIs" dxfId="12040" priority="2079" stopIfTrue="1" operator="notEqual">
      <formula>S46</formula>
    </cfRule>
    <cfRule type="expression" dxfId="12039" priority="2080" stopIfTrue="1">
      <formula>$N$7=9</formula>
    </cfRule>
  </conditionalFormatting>
  <conditionalFormatting sqref="BA12">
    <cfRule type="cellIs" dxfId="12038" priority="2077" stopIfTrue="1" operator="notEqual">
      <formula>R46</formula>
    </cfRule>
    <cfRule type="expression" dxfId="12037" priority="2078" stopIfTrue="1">
      <formula>$N$7=9</formula>
    </cfRule>
  </conditionalFormatting>
  <conditionalFormatting sqref="AX14">
    <cfRule type="cellIs" dxfId="12036" priority="2075" stopIfTrue="1" operator="notEqual">
      <formula>U44</formula>
    </cfRule>
    <cfRule type="expression" dxfId="12035" priority="2076" stopIfTrue="1">
      <formula>$N$7=9</formula>
    </cfRule>
  </conditionalFormatting>
  <conditionalFormatting sqref="AY14">
    <cfRule type="cellIs" dxfId="12034" priority="2073" stopIfTrue="1" operator="notEqual">
      <formula>T44</formula>
    </cfRule>
    <cfRule type="expression" dxfId="12033" priority="2074" stopIfTrue="1">
      <formula>$N$7=9</formula>
    </cfRule>
  </conditionalFormatting>
  <conditionalFormatting sqref="BJ42">
    <cfRule type="cellIs" dxfId="12032" priority="2071" stopIfTrue="1" operator="notEqual">
      <formula>AW56</formula>
    </cfRule>
    <cfRule type="expression" dxfId="12031" priority="2072" stopIfTrue="1">
      <formula>$G$9=12</formula>
    </cfRule>
  </conditionalFormatting>
  <conditionalFormatting sqref="BK42">
    <cfRule type="cellIs" dxfId="12030" priority="2069" stopIfTrue="1" operator="notEqual">
      <formula>AV56</formula>
    </cfRule>
    <cfRule type="expression" dxfId="12029" priority="2070" stopIfTrue="1">
      <formula>$G$9=12</formula>
    </cfRule>
  </conditionalFormatting>
  <conditionalFormatting sqref="AX16">
    <cfRule type="cellIs" dxfId="12028" priority="2067" stopIfTrue="1" operator="notEqual">
      <formula>W44</formula>
    </cfRule>
    <cfRule type="expression" dxfId="12027" priority="2068" stopIfTrue="1">
      <formula>$N$7=10</formula>
    </cfRule>
  </conditionalFormatting>
  <conditionalFormatting sqref="AY16">
    <cfRule type="cellIs" dxfId="12026" priority="2065" stopIfTrue="1" operator="notEqual">
      <formula>V44</formula>
    </cfRule>
    <cfRule type="expression" dxfId="12025" priority="2066" stopIfTrue="1">
      <formula>$N$7=10</formula>
    </cfRule>
  </conditionalFormatting>
  <conditionalFormatting sqref="AZ14">
    <cfRule type="cellIs" dxfId="12024" priority="2063" stopIfTrue="1" operator="notEqual">
      <formula>U46</formula>
    </cfRule>
    <cfRule type="expression" dxfId="12023" priority="2064" stopIfTrue="1">
      <formula>$N$7=10</formula>
    </cfRule>
  </conditionalFormatting>
  <conditionalFormatting sqref="BA14">
    <cfRule type="cellIs" dxfId="12022" priority="2061" stopIfTrue="1" operator="notEqual">
      <formula>T46</formula>
    </cfRule>
    <cfRule type="expression" dxfId="12021" priority="2062" stopIfTrue="1">
      <formula>$N$7=10</formula>
    </cfRule>
  </conditionalFormatting>
  <conditionalFormatting sqref="BB12">
    <cfRule type="cellIs" dxfId="12020" priority="2059" stopIfTrue="1" operator="notEqual">
      <formula>S48</formula>
    </cfRule>
    <cfRule type="expression" dxfId="12019" priority="2060" stopIfTrue="1">
      <formula>$N$7=10</formula>
    </cfRule>
  </conditionalFormatting>
  <conditionalFormatting sqref="BC12">
    <cfRule type="cellIs" dxfId="12018" priority="2057" stopIfTrue="1" operator="notEqual">
      <formula>R48</formula>
    </cfRule>
    <cfRule type="expression" dxfId="12017" priority="2058" stopIfTrue="1">
      <formula>$N$7=10</formula>
    </cfRule>
  </conditionalFormatting>
  <conditionalFormatting sqref="BD10">
    <cfRule type="cellIs" dxfId="12016" priority="2055" stopIfTrue="1" operator="notEqual">
      <formula>Q50</formula>
    </cfRule>
    <cfRule type="expression" dxfId="12015" priority="2056" stopIfTrue="1">
      <formula>$N$7=10</formula>
    </cfRule>
  </conditionalFormatting>
  <conditionalFormatting sqref="BE10">
    <cfRule type="cellIs" dxfId="12014" priority="2053" stopIfTrue="1" operator="notEqual">
      <formula>P50</formula>
    </cfRule>
    <cfRule type="expression" dxfId="12013" priority="2054" stopIfTrue="1">
      <formula>$N$7=10</formula>
    </cfRule>
  </conditionalFormatting>
  <conditionalFormatting sqref="BF8">
    <cfRule type="cellIs" dxfId="12012" priority="2051" stopIfTrue="1" operator="notEqual">
      <formula>O52</formula>
    </cfRule>
    <cfRule type="expression" dxfId="12011" priority="2052" stopIfTrue="1">
      <formula>$N$7=10</formula>
    </cfRule>
  </conditionalFormatting>
  <conditionalFormatting sqref="BG8">
    <cfRule type="cellIs" dxfId="12010" priority="2049" stopIfTrue="1" operator="notEqual">
      <formula>N52</formula>
    </cfRule>
    <cfRule type="expression" dxfId="12009" priority="2050" stopIfTrue="1">
      <formula>$N$7=10</formula>
    </cfRule>
  </conditionalFormatting>
  <conditionalFormatting sqref="BN10">
    <cfRule type="cellIs" dxfId="12008" priority="2047" stopIfTrue="1" operator="notEqual">
      <formula>Q60</formula>
    </cfRule>
    <cfRule type="expression" dxfId="12007" priority="2048" stopIfTrue="1">
      <formula>$N$7=1</formula>
    </cfRule>
  </conditionalFormatting>
  <conditionalFormatting sqref="BO10">
    <cfRule type="cellIs" dxfId="12006" priority="2045" stopIfTrue="1" operator="notEqual">
      <formula>P60</formula>
    </cfRule>
    <cfRule type="expression" dxfId="12005" priority="2046" stopIfTrue="1">
      <formula>$N$7=1</formula>
    </cfRule>
  </conditionalFormatting>
  <conditionalFormatting sqref="BL34">
    <cfRule type="cellIs" dxfId="12004" priority="2043" stopIfTrue="1" operator="notEqual">
      <formula>AO58</formula>
    </cfRule>
    <cfRule type="expression" dxfId="12003" priority="2044" stopIfTrue="1">
      <formula>$N$7=12</formula>
    </cfRule>
  </conditionalFormatting>
  <conditionalFormatting sqref="BM34">
    <cfRule type="cellIs" dxfId="12002" priority="2041" stopIfTrue="1" operator="notEqual">
      <formula>AN58</formula>
    </cfRule>
    <cfRule type="expression" dxfId="12001" priority="2042" stopIfTrue="1">
      <formula>$N$7=12</formula>
    </cfRule>
  </conditionalFormatting>
  <conditionalFormatting sqref="BH38">
    <cfRule type="cellIs" dxfId="12000" priority="2039" stopIfTrue="1" operator="notEqual">
      <formula>AS54</formula>
    </cfRule>
    <cfRule type="expression" dxfId="11999" priority="2040" stopIfTrue="1">
      <formula>$G$9=12</formula>
    </cfRule>
  </conditionalFormatting>
  <conditionalFormatting sqref="BI38">
    <cfRule type="cellIs" dxfId="11998" priority="2037" stopIfTrue="1" operator="notEqual">
      <formula>AR54</formula>
    </cfRule>
    <cfRule type="expression" dxfId="11997" priority="2038" stopIfTrue="1">
      <formula>$G$9=12</formula>
    </cfRule>
  </conditionalFormatting>
  <conditionalFormatting sqref="BH8">
    <cfRule type="cellIs" dxfId="11996" priority="2035" stopIfTrue="1" operator="notEqual">
      <formula>O54</formula>
    </cfRule>
    <cfRule type="expression" dxfId="11995" priority="2036" stopIfTrue="1">
      <formula>$N$7=11</formula>
    </cfRule>
  </conditionalFormatting>
  <conditionalFormatting sqref="BI8">
    <cfRule type="cellIs" dxfId="11994" priority="2033" stopIfTrue="1" operator="notEqual">
      <formula>N54</formula>
    </cfRule>
    <cfRule type="expression" dxfId="11993" priority="2034" stopIfTrue="1">
      <formula>$N$7=11</formula>
    </cfRule>
  </conditionalFormatting>
  <conditionalFormatting sqref="BF10">
    <cfRule type="cellIs" dxfId="11992" priority="2031" stopIfTrue="1" operator="notEqual">
      <formula>Q52</formula>
    </cfRule>
    <cfRule type="expression" dxfId="11991" priority="2032" stopIfTrue="1">
      <formula>$N$7=11</formula>
    </cfRule>
  </conditionalFormatting>
  <conditionalFormatting sqref="BG10">
    <cfRule type="cellIs" dxfId="11990" priority="2029" stopIfTrue="1" operator="notEqual">
      <formula>P52</formula>
    </cfRule>
    <cfRule type="expression" dxfId="11989" priority="2030" stopIfTrue="1">
      <formula>$N$7=11</formula>
    </cfRule>
  </conditionalFormatting>
  <conditionalFormatting sqref="BD12">
    <cfRule type="cellIs" dxfId="11988" priority="2027" stopIfTrue="1" operator="notEqual">
      <formula>S50</formula>
    </cfRule>
    <cfRule type="expression" dxfId="11987" priority="2028" stopIfTrue="1">
      <formula>$N$7=11</formula>
    </cfRule>
  </conditionalFormatting>
  <conditionalFormatting sqref="BE12">
    <cfRule type="cellIs" dxfId="11986" priority="2025" stopIfTrue="1" operator="notEqual">
      <formula>R50</formula>
    </cfRule>
    <cfRule type="expression" dxfId="11985" priority="2026" stopIfTrue="1">
      <formula>$N$7=11</formula>
    </cfRule>
  </conditionalFormatting>
  <conditionalFormatting sqref="BB14">
    <cfRule type="cellIs" dxfId="11984" priority="2023" stopIfTrue="1" operator="notEqual">
      <formula>U48</formula>
    </cfRule>
    <cfRule type="expression" dxfId="11983" priority="2024" stopIfTrue="1">
      <formula>$N$7=11</formula>
    </cfRule>
  </conditionalFormatting>
  <conditionalFormatting sqref="BC14">
    <cfRule type="cellIs" dxfId="11982" priority="2021" stopIfTrue="1" operator="notEqual">
      <formula>T48</formula>
    </cfRule>
    <cfRule type="expression" dxfId="11981" priority="2022" stopIfTrue="1">
      <formula>$N$7=11</formula>
    </cfRule>
  </conditionalFormatting>
  <conditionalFormatting sqref="AZ16">
    <cfRule type="cellIs" dxfId="11980" priority="2019" stopIfTrue="1" operator="notEqual">
      <formula>W46</formula>
    </cfRule>
    <cfRule type="expression" dxfId="11979" priority="2020" stopIfTrue="1">
      <formula>$N$7=11</formula>
    </cfRule>
  </conditionalFormatting>
  <conditionalFormatting sqref="BA16">
    <cfRule type="cellIs" dxfId="11978" priority="2017" stopIfTrue="1" operator="notEqual">
      <formula>V46</formula>
    </cfRule>
    <cfRule type="expression" dxfId="11977" priority="2018" stopIfTrue="1">
      <formula>$N$7=11</formula>
    </cfRule>
  </conditionalFormatting>
  <conditionalFormatting sqref="AX18">
    <cfRule type="cellIs" dxfId="11976" priority="2015" stopIfTrue="1" operator="notEqual">
      <formula>Y44</formula>
    </cfRule>
    <cfRule type="expression" dxfId="11975" priority="2016" stopIfTrue="1">
      <formula>$N$7=11</formula>
    </cfRule>
  </conditionalFormatting>
  <conditionalFormatting sqref="AY18">
    <cfRule type="cellIs" dxfId="11974" priority="2013" stopIfTrue="1" operator="notEqual">
      <formula>X44</formula>
    </cfRule>
    <cfRule type="expression" dxfId="11973" priority="2014" stopIfTrue="1">
      <formula>$N$7=11</formula>
    </cfRule>
  </conditionalFormatting>
  <conditionalFormatting sqref="BD14">
    <cfRule type="cellIs" dxfId="11972" priority="2011" stopIfTrue="1" operator="notEqual">
      <formula>U50</formula>
    </cfRule>
    <cfRule type="expression" dxfId="11971" priority="2012" stopIfTrue="1">
      <formula>$N$7=12</formula>
    </cfRule>
  </conditionalFormatting>
  <conditionalFormatting sqref="BE14">
    <cfRule type="cellIs" dxfId="11970" priority="2009" stopIfTrue="1" operator="notEqual">
      <formula>T50</formula>
    </cfRule>
    <cfRule type="expression" dxfId="11969" priority="2010" stopIfTrue="1">
      <formula>$N$7=12</formula>
    </cfRule>
  </conditionalFormatting>
  <conditionalFormatting sqref="AX20">
    <cfRule type="cellIs" dxfId="11968" priority="2007" stopIfTrue="1" operator="notEqual">
      <formula>AA44</formula>
    </cfRule>
    <cfRule type="expression" dxfId="11967" priority="2008" stopIfTrue="1">
      <formula>$N$7=12</formula>
    </cfRule>
  </conditionalFormatting>
  <conditionalFormatting sqref="AY20">
    <cfRule type="cellIs" dxfId="11966" priority="2005" stopIfTrue="1" operator="notEqual">
      <formula>Z44</formula>
    </cfRule>
    <cfRule type="expression" dxfId="11965" priority="2006" stopIfTrue="1">
      <formula>$N$7=12</formula>
    </cfRule>
  </conditionalFormatting>
  <conditionalFormatting sqref="AZ18">
    <cfRule type="cellIs" dxfId="11964" priority="2003" stopIfTrue="1" operator="notEqual">
      <formula>Y46</formula>
    </cfRule>
    <cfRule type="expression" dxfId="11963" priority="2004" stopIfTrue="1">
      <formula>$N$7=12</formula>
    </cfRule>
  </conditionalFormatting>
  <conditionalFormatting sqref="BA18">
    <cfRule type="cellIs" dxfId="11962" priority="2001" stopIfTrue="1" operator="notEqual">
      <formula>X46</formula>
    </cfRule>
    <cfRule type="expression" dxfId="11961" priority="2002" stopIfTrue="1">
      <formula>$N$7=12</formula>
    </cfRule>
  </conditionalFormatting>
  <conditionalFormatting sqref="BB16">
    <cfRule type="cellIs" dxfId="11960" priority="1999" stopIfTrue="1" operator="notEqual">
      <formula>W48</formula>
    </cfRule>
    <cfRule type="expression" dxfId="11959" priority="2000" stopIfTrue="1">
      <formula>$N$7=12</formula>
    </cfRule>
  </conditionalFormatting>
  <conditionalFormatting sqref="BC16">
    <cfRule type="cellIs" dxfId="11958" priority="1997" stopIfTrue="1" operator="notEqual">
      <formula>V48</formula>
    </cfRule>
    <cfRule type="expression" dxfId="11957" priority="1998" stopIfTrue="1">
      <formula>$N$7=12</formula>
    </cfRule>
  </conditionalFormatting>
  <conditionalFormatting sqref="BP22">
    <cfRule type="cellIs" dxfId="11956" priority="1995" stopIfTrue="1" operator="notEqual">
      <formula>AC62</formula>
    </cfRule>
    <cfRule type="expression" dxfId="11955" priority="1996" stopIfTrue="1">
      <formula>$N$7=8</formula>
    </cfRule>
  </conditionalFormatting>
  <conditionalFormatting sqref="BQ22">
    <cfRule type="cellIs" dxfId="11954" priority="1993" stopIfTrue="1" operator="notEqual">
      <formula>AB62</formula>
    </cfRule>
    <cfRule type="expression" dxfId="11953" priority="1994" stopIfTrue="1">
      <formula>$N$7=8</formula>
    </cfRule>
  </conditionalFormatting>
  <conditionalFormatting sqref="BH10">
    <cfRule type="cellIs" dxfId="11952" priority="1991" stopIfTrue="1" operator="notEqual">
      <formula>Q54</formula>
    </cfRule>
    <cfRule type="expression" dxfId="11951" priority="1992" stopIfTrue="1">
      <formula>$N$7=12</formula>
    </cfRule>
  </conditionalFormatting>
  <conditionalFormatting sqref="BI10">
    <cfRule type="cellIs" dxfId="11950" priority="1989" stopIfTrue="1" operator="notEqual">
      <formula>P54</formula>
    </cfRule>
    <cfRule type="expression" dxfId="11949" priority="1990" stopIfTrue="1">
      <formula>$N$7=12</formula>
    </cfRule>
  </conditionalFormatting>
  <conditionalFormatting sqref="BP8">
    <cfRule type="cellIs" dxfId="11948" priority="1987" stopIfTrue="1" operator="notEqual">
      <formula>O62</formula>
    </cfRule>
    <cfRule type="expression" dxfId="11947" priority="1988" stopIfTrue="1">
      <formula>$N$7=1</formula>
    </cfRule>
  </conditionalFormatting>
  <conditionalFormatting sqref="BQ8">
    <cfRule type="cellIs" dxfId="11946" priority="1985" stopIfTrue="1" operator="notEqual">
      <formula>N62</formula>
    </cfRule>
    <cfRule type="expression" dxfId="11945" priority="1986" stopIfTrue="1">
      <formula>$N$7=1</formula>
    </cfRule>
  </conditionalFormatting>
  <conditionalFormatting sqref="BL12">
    <cfRule type="cellIs" dxfId="11944" priority="1983" stopIfTrue="1" operator="notEqual">
      <formula>S58</formula>
    </cfRule>
    <cfRule type="expression" dxfId="11943" priority="1984" stopIfTrue="1">
      <formula>$N$7=1</formula>
    </cfRule>
  </conditionalFormatting>
  <conditionalFormatting sqref="BM12">
    <cfRule type="cellIs" dxfId="11942" priority="1981" stopIfTrue="1" operator="notEqual">
      <formula>R58</formula>
    </cfRule>
    <cfRule type="expression" dxfId="11941" priority="1982" stopIfTrue="1">
      <formula>$N$7=1</formula>
    </cfRule>
  </conditionalFormatting>
  <conditionalFormatting sqref="BJ14">
    <cfRule type="cellIs" dxfId="11940" priority="1979" stopIfTrue="1" operator="notEqual">
      <formula>U56</formula>
    </cfRule>
    <cfRule type="expression" dxfId="11939" priority="1980" stopIfTrue="1">
      <formula>$N$7=1</formula>
    </cfRule>
  </conditionalFormatting>
  <conditionalFormatting sqref="BK14">
    <cfRule type="cellIs" dxfId="11938" priority="1977" stopIfTrue="1" operator="notEqual">
      <formula>T56</formula>
    </cfRule>
    <cfRule type="expression" dxfId="11937" priority="1978" stopIfTrue="1">
      <formula>$N$7=1</formula>
    </cfRule>
  </conditionalFormatting>
  <conditionalFormatting sqref="BH16">
    <cfRule type="cellIs" dxfId="11936" priority="1975" stopIfTrue="1" operator="notEqual">
      <formula>W54</formula>
    </cfRule>
    <cfRule type="expression" dxfId="11935" priority="1976" stopIfTrue="1">
      <formula>$N$7=1</formula>
    </cfRule>
  </conditionalFormatting>
  <conditionalFormatting sqref="BI16">
    <cfRule type="cellIs" dxfId="11934" priority="1973" stopIfTrue="1" operator="notEqual">
      <formula>V54</formula>
    </cfRule>
    <cfRule type="expression" dxfId="11933" priority="1974" stopIfTrue="1">
      <formula>$N$7=1</formula>
    </cfRule>
  </conditionalFormatting>
  <conditionalFormatting sqref="BF18">
    <cfRule type="cellIs" dxfId="11932" priority="1971" stopIfTrue="1" operator="notEqual">
      <formula>Y52</formula>
    </cfRule>
    <cfRule type="expression" dxfId="11931" priority="1972" stopIfTrue="1">
      <formula>$N$7=1</formula>
    </cfRule>
  </conditionalFormatting>
  <conditionalFormatting sqref="BG18">
    <cfRule type="cellIs" dxfId="11930" priority="1969" stopIfTrue="1" operator="notEqual">
      <formula>X52</formula>
    </cfRule>
    <cfRule type="expression" dxfId="11929" priority="1970" stopIfTrue="1">
      <formula>$N$7=1</formula>
    </cfRule>
  </conditionalFormatting>
  <conditionalFormatting sqref="BD20">
    <cfRule type="cellIs" dxfId="11928" priority="1967" stopIfTrue="1" operator="notEqual">
      <formula>AA50</formula>
    </cfRule>
    <cfRule type="expression" dxfId="11927" priority="1968" stopIfTrue="1">
      <formula>$N$7=1</formula>
    </cfRule>
  </conditionalFormatting>
  <conditionalFormatting sqref="BE20">
    <cfRule type="cellIs" dxfId="11926" priority="1965" stopIfTrue="1" operator="notEqual">
      <formula>Z50</formula>
    </cfRule>
    <cfRule type="expression" dxfId="11925" priority="1966" stopIfTrue="1">
      <formula>$N$7=1</formula>
    </cfRule>
  </conditionalFormatting>
  <conditionalFormatting sqref="BB22">
    <cfRule type="cellIs" dxfId="11924" priority="1963" stopIfTrue="1" operator="notEqual">
      <formula>AC48</formula>
    </cfRule>
    <cfRule type="expression" dxfId="11923" priority="1964" stopIfTrue="1">
      <formula>$N$7=1</formula>
    </cfRule>
  </conditionalFormatting>
  <conditionalFormatting sqref="BC22">
    <cfRule type="cellIs" dxfId="11922" priority="1961" stopIfTrue="1" operator="notEqual">
      <formula>AB48</formula>
    </cfRule>
    <cfRule type="expression" dxfId="11921" priority="1962" stopIfTrue="1">
      <formula>$N$7=1</formula>
    </cfRule>
  </conditionalFormatting>
  <conditionalFormatting sqref="AZ24">
    <cfRule type="cellIs" dxfId="11920" priority="1959" stopIfTrue="1" operator="notEqual">
      <formula>AE46</formula>
    </cfRule>
    <cfRule type="expression" dxfId="11919" priority="1960" stopIfTrue="1">
      <formula>$N$7=1</formula>
    </cfRule>
  </conditionalFormatting>
  <conditionalFormatting sqref="BA24">
    <cfRule type="cellIs" dxfId="11918" priority="1957" stopIfTrue="1" operator="notEqual">
      <formula>AD46</formula>
    </cfRule>
    <cfRule type="expression" dxfId="11917" priority="1958" stopIfTrue="1">
      <formula>$N$7=1</formula>
    </cfRule>
  </conditionalFormatting>
  <conditionalFormatting sqref="AX26">
    <cfRule type="cellIs" dxfId="11916" priority="1955" stopIfTrue="1" operator="notEqual">
      <formula>AG44</formula>
    </cfRule>
    <cfRule type="expression" dxfId="11915" priority="1956" stopIfTrue="1">
      <formula>$N$7=1</formula>
    </cfRule>
  </conditionalFormatting>
  <conditionalFormatting sqref="AY26">
    <cfRule type="cellIs" dxfId="11914" priority="1953" stopIfTrue="1" operator="notEqual">
      <formula>AF44</formula>
    </cfRule>
    <cfRule type="expression" dxfId="11913" priority="1954" stopIfTrue="1">
      <formula>$N$7=1</formula>
    </cfRule>
  </conditionalFormatting>
  <conditionalFormatting sqref="BH18">
    <cfRule type="cellIs" dxfId="11912" priority="1951" stopIfTrue="1" operator="notEqual">
      <formula>Y54</formula>
    </cfRule>
    <cfRule type="expression" dxfId="11911" priority="1952" stopIfTrue="1">
      <formula>$N$7=2</formula>
    </cfRule>
  </conditionalFormatting>
  <conditionalFormatting sqref="BI18">
    <cfRule type="cellIs" dxfId="11910" priority="1949" stopIfTrue="1" operator="notEqual">
      <formula>X54</formula>
    </cfRule>
    <cfRule type="expression" dxfId="11909" priority="1950" stopIfTrue="1">
      <formula>$N$7=2</formula>
    </cfRule>
  </conditionalFormatting>
  <conditionalFormatting sqref="AZ42">
    <cfRule type="cellIs" dxfId="11908" priority="1947" stopIfTrue="1" operator="notEqual">
      <formula>AW46</formula>
    </cfRule>
    <cfRule type="expression" dxfId="11907" priority="1948" stopIfTrue="1">
      <formula>$G$9=2</formula>
    </cfRule>
  </conditionalFormatting>
  <conditionalFormatting sqref="BA42">
    <cfRule type="cellIs" dxfId="11906" priority="1945" stopIfTrue="1" operator="notEqual">
      <formula>AV46</formula>
    </cfRule>
    <cfRule type="expression" dxfId="11905" priority="1946" stopIfTrue="1">
      <formula>$G$9=2</formula>
    </cfRule>
  </conditionalFormatting>
  <conditionalFormatting sqref="BB24">
    <cfRule type="cellIs" dxfId="11904" priority="1943" stopIfTrue="1" operator="notEqual">
      <formula>AE48</formula>
    </cfRule>
    <cfRule type="expression" dxfId="11903" priority="1944" stopIfTrue="1">
      <formula>$N$7=2</formula>
    </cfRule>
  </conditionalFormatting>
  <conditionalFormatting sqref="BC24">
    <cfRule type="cellIs" dxfId="11902" priority="1941" stopIfTrue="1" operator="notEqual">
      <formula>AD48</formula>
    </cfRule>
    <cfRule type="expression" dxfId="11901" priority="1942" stopIfTrue="1">
      <formula>$N$7=2</formula>
    </cfRule>
  </conditionalFormatting>
  <conditionalFormatting sqref="AX28">
    <cfRule type="cellIs" dxfId="11900" priority="1939" stopIfTrue="1" operator="notEqual">
      <formula>AI44</formula>
    </cfRule>
    <cfRule type="expression" dxfId="11899" priority="1940" stopIfTrue="1">
      <formula>$N$7=2</formula>
    </cfRule>
  </conditionalFormatting>
  <conditionalFormatting sqref="AY28">
    <cfRule type="cellIs" dxfId="11898" priority="1937" stopIfTrue="1" operator="notEqual">
      <formula>AH44</formula>
    </cfRule>
    <cfRule type="expression" dxfId="11897" priority="1938" stopIfTrue="1">
      <formula>$N$7=2</formula>
    </cfRule>
  </conditionalFormatting>
  <conditionalFormatting sqref="BD22">
    <cfRule type="cellIs" dxfId="11896" priority="1935" stopIfTrue="1" operator="notEqual">
      <formula>AC50</formula>
    </cfRule>
    <cfRule type="expression" dxfId="11895" priority="1936" stopIfTrue="1">
      <formula>$N$7=2</formula>
    </cfRule>
  </conditionalFormatting>
  <conditionalFormatting sqref="BE22">
    <cfRule type="cellIs" dxfId="11894" priority="1933" stopIfTrue="1" operator="notEqual">
      <formula>AB50</formula>
    </cfRule>
    <cfRule type="expression" dxfId="11893" priority="1934" stopIfTrue="1">
      <formula>$N$7=2</formula>
    </cfRule>
  </conditionalFormatting>
  <conditionalFormatting sqref="BF20">
    <cfRule type="cellIs" dxfId="11892" priority="1931" stopIfTrue="1" operator="notEqual">
      <formula>AA52</formula>
    </cfRule>
    <cfRule type="expression" dxfId="11891" priority="1932" stopIfTrue="1">
      <formula>$N$7=2</formula>
    </cfRule>
  </conditionalFormatting>
  <conditionalFormatting sqref="BG20">
    <cfRule type="cellIs" dxfId="11890" priority="1929" stopIfTrue="1" operator="notEqual">
      <formula>Z52</formula>
    </cfRule>
    <cfRule type="expression" dxfId="11889" priority="1930" stopIfTrue="1">
      <formula>$N$7=2</formula>
    </cfRule>
  </conditionalFormatting>
  <conditionalFormatting sqref="BJ16">
    <cfRule type="cellIs" dxfId="11888" priority="1927" stopIfTrue="1" operator="notEqual">
      <formula>W56</formula>
    </cfRule>
    <cfRule type="expression" dxfId="11887" priority="1928" stopIfTrue="1">
      <formula>$N$7=2</formula>
    </cfRule>
  </conditionalFormatting>
  <conditionalFormatting sqref="BK16">
    <cfRule type="cellIs" dxfId="11886" priority="1925" stopIfTrue="1" operator="notEqual">
      <formula>V56</formula>
    </cfRule>
    <cfRule type="expression" dxfId="11885" priority="1926" stopIfTrue="1">
      <formula>$N$7=2</formula>
    </cfRule>
  </conditionalFormatting>
  <conditionalFormatting sqref="BL14">
    <cfRule type="cellIs" dxfId="11884" priority="1923" stopIfTrue="1" operator="notEqual">
      <formula>U58</formula>
    </cfRule>
    <cfRule type="expression" dxfId="11883" priority="1924" stopIfTrue="1">
      <formula>$N$7=2</formula>
    </cfRule>
  </conditionalFormatting>
  <conditionalFormatting sqref="BM14">
    <cfRule type="cellIs" dxfId="11882" priority="1921" stopIfTrue="1" operator="notEqual">
      <formula>T58</formula>
    </cfRule>
    <cfRule type="expression" dxfId="11881" priority="1922" stopIfTrue="1">
      <formula>$N$7=2</formula>
    </cfRule>
  </conditionalFormatting>
  <conditionalFormatting sqref="BN12">
    <cfRule type="cellIs" dxfId="11880" priority="1919" stopIfTrue="1" operator="notEqual">
      <formula>S60</formula>
    </cfRule>
    <cfRule type="expression" dxfId="11879" priority="1920" stopIfTrue="1">
      <formula>$N$7=2</formula>
    </cfRule>
  </conditionalFormatting>
  <conditionalFormatting sqref="BO12">
    <cfRule type="cellIs" dxfId="11878" priority="1917" stopIfTrue="1" operator="notEqual">
      <formula>R60</formula>
    </cfRule>
    <cfRule type="expression" dxfId="11877" priority="1918" stopIfTrue="1">
      <formula>$N$7=2</formula>
    </cfRule>
  </conditionalFormatting>
  <conditionalFormatting sqref="BP10">
    <cfRule type="cellIs" dxfId="11876" priority="1915" stopIfTrue="1" operator="notEqual">
      <formula>Q62</formula>
    </cfRule>
    <cfRule type="expression" dxfId="11875" priority="1916" stopIfTrue="1">
      <formula>$N$7=2</formula>
    </cfRule>
  </conditionalFormatting>
  <conditionalFormatting sqref="BQ10">
    <cfRule type="cellIs" dxfId="11874" priority="1913" stopIfTrue="1" operator="notEqual">
      <formula>P62</formula>
    </cfRule>
    <cfRule type="expression" dxfId="11873" priority="1914" stopIfTrue="1">
      <formula>$N$7=2</formula>
    </cfRule>
  </conditionalFormatting>
  <conditionalFormatting sqref="BN14">
    <cfRule type="cellIs" dxfId="11872" priority="1911" stopIfTrue="1" operator="notEqual">
      <formula>U60</formula>
    </cfRule>
    <cfRule type="expression" dxfId="11871" priority="1912" stopIfTrue="1">
      <formula>$N$7=3</formula>
    </cfRule>
  </conditionalFormatting>
  <conditionalFormatting sqref="BO14">
    <cfRule type="cellIs" dxfId="11870" priority="1909" stopIfTrue="1" operator="notEqual">
      <formula>T60</formula>
    </cfRule>
    <cfRule type="expression" dxfId="11869" priority="1910" stopIfTrue="1">
      <formula>$N$7=3</formula>
    </cfRule>
  </conditionalFormatting>
  <conditionalFormatting sqref="BL16">
    <cfRule type="cellIs" dxfId="11868" priority="1907" stopIfTrue="1" operator="notEqual">
      <formula>W58</formula>
    </cfRule>
    <cfRule type="expression" dxfId="11867" priority="1908" stopIfTrue="1">
      <formula>$N$7=3</formula>
    </cfRule>
  </conditionalFormatting>
  <conditionalFormatting sqref="BM16">
    <cfRule type="cellIs" dxfId="11866" priority="1905" stopIfTrue="1" operator="notEqual">
      <formula>V58</formula>
    </cfRule>
    <cfRule type="expression" dxfId="11865" priority="1906" stopIfTrue="1">
      <formula>$N$7=3</formula>
    </cfRule>
  </conditionalFormatting>
  <conditionalFormatting sqref="BJ18">
    <cfRule type="cellIs" dxfId="11864" priority="1903" stopIfTrue="1" operator="notEqual">
      <formula>Y56</formula>
    </cfRule>
    <cfRule type="expression" dxfId="11863" priority="1904" stopIfTrue="1">
      <formula>$N$7=3</formula>
    </cfRule>
  </conditionalFormatting>
  <conditionalFormatting sqref="BK18">
    <cfRule type="cellIs" dxfId="11862" priority="1901" stopIfTrue="1" operator="notEqual">
      <formula>X56</formula>
    </cfRule>
    <cfRule type="expression" dxfId="11861" priority="1902" stopIfTrue="1">
      <formula>$N$7=3</formula>
    </cfRule>
  </conditionalFormatting>
  <conditionalFormatting sqref="BH20">
    <cfRule type="cellIs" dxfId="11860" priority="1899" stopIfTrue="1" operator="notEqual">
      <formula>AA54</formula>
    </cfRule>
    <cfRule type="expression" dxfId="11859" priority="1900" stopIfTrue="1">
      <formula>$N$7=3</formula>
    </cfRule>
  </conditionalFormatting>
  <conditionalFormatting sqref="BI20">
    <cfRule type="cellIs" dxfId="11858" priority="1897" stopIfTrue="1" operator="notEqual">
      <formula>Z54</formula>
    </cfRule>
    <cfRule type="expression" dxfId="11857" priority="1898" stopIfTrue="1">
      <formula>$N$7=3</formula>
    </cfRule>
  </conditionalFormatting>
  <conditionalFormatting sqref="BF22">
    <cfRule type="cellIs" dxfId="11856" priority="1895" stopIfTrue="1" operator="notEqual">
      <formula>AC52</formula>
    </cfRule>
    <cfRule type="expression" dxfId="11855" priority="1896" stopIfTrue="1">
      <formula>$N$7=3</formula>
    </cfRule>
  </conditionalFormatting>
  <conditionalFormatting sqref="BG22">
    <cfRule type="cellIs" dxfId="11854" priority="1893" stopIfTrue="1" operator="notEqual">
      <formula>AB52</formula>
    </cfRule>
    <cfRule type="expression" dxfId="11853" priority="1894" stopIfTrue="1">
      <formula>$N$7=3</formula>
    </cfRule>
  </conditionalFormatting>
  <conditionalFormatting sqref="BD24">
    <cfRule type="cellIs" dxfId="11852" priority="1891" stopIfTrue="1" operator="notEqual">
      <formula>AE50</formula>
    </cfRule>
    <cfRule type="expression" dxfId="11851" priority="1892" stopIfTrue="1">
      <formula>$N$7=3</formula>
    </cfRule>
  </conditionalFormatting>
  <conditionalFormatting sqref="BE24">
    <cfRule type="cellIs" dxfId="11850" priority="1889" stopIfTrue="1" operator="notEqual">
      <formula>AD50</formula>
    </cfRule>
    <cfRule type="expression" dxfId="11849" priority="1890" stopIfTrue="1">
      <formula>$N$7=3</formula>
    </cfRule>
  </conditionalFormatting>
  <conditionalFormatting sqref="BB26">
    <cfRule type="cellIs" dxfId="11848" priority="1887" stopIfTrue="1" operator="notEqual">
      <formula>AG48</formula>
    </cfRule>
    <cfRule type="expression" dxfId="11847" priority="1888" stopIfTrue="1">
      <formula>$N$7=3</formula>
    </cfRule>
  </conditionalFormatting>
  <conditionalFormatting sqref="BC26">
    <cfRule type="cellIs" dxfId="11846" priority="1885" stopIfTrue="1" operator="notEqual">
      <formula>AF48</formula>
    </cfRule>
    <cfRule type="expression" dxfId="11845" priority="1886" stopIfTrue="1">
      <formula>$N$7=3</formula>
    </cfRule>
  </conditionalFormatting>
  <conditionalFormatting sqref="AZ28">
    <cfRule type="cellIs" dxfId="11844" priority="1883" stopIfTrue="1" operator="notEqual">
      <formula>AI46</formula>
    </cfRule>
    <cfRule type="expression" dxfId="11843" priority="1884" stopIfTrue="1">
      <formula>$N$7=3</formula>
    </cfRule>
  </conditionalFormatting>
  <conditionalFormatting sqref="BA28">
    <cfRule type="cellIs" dxfId="11842" priority="1881" stopIfTrue="1" operator="notEqual">
      <formula>AH46</formula>
    </cfRule>
    <cfRule type="expression" dxfId="11841" priority="1882" stopIfTrue="1">
      <formula>$N$7=3</formula>
    </cfRule>
  </conditionalFormatting>
  <conditionalFormatting sqref="AX30">
    <cfRule type="cellIs" dxfId="11840" priority="1879" stopIfTrue="1" operator="notEqual">
      <formula>AK44</formula>
    </cfRule>
    <cfRule type="expression" dxfId="11839" priority="1880" stopIfTrue="1">
      <formula>$N$7=3</formula>
    </cfRule>
  </conditionalFormatting>
  <conditionalFormatting sqref="AY30">
    <cfRule type="cellIs" dxfId="11838" priority="1877" stopIfTrue="1" operator="notEqual">
      <formula>AJ44</formula>
    </cfRule>
    <cfRule type="expression" dxfId="11837" priority="1878" stopIfTrue="1">
      <formula>$N$7=3</formula>
    </cfRule>
  </conditionalFormatting>
  <conditionalFormatting sqref="BB42">
    <cfRule type="cellIs" dxfId="11836" priority="1875" stopIfTrue="1" operator="notEqual">
      <formula>AW48</formula>
    </cfRule>
    <cfRule type="expression" dxfId="11835" priority="1876" stopIfTrue="1">
      <formula>$G$9=4</formula>
    </cfRule>
  </conditionalFormatting>
  <conditionalFormatting sqref="BC42">
    <cfRule type="cellIs" dxfId="11834" priority="1873" stopIfTrue="1" operator="notEqual">
      <formula>AV48</formula>
    </cfRule>
    <cfRule type="expression" dxfId="11833" priority="1874" stopIfTrue="1">
      <formula>$G$9=4</formula>
    </cfRule>
  </conditionalFormatting>
  <conditionalFormatting sqref="BP28">
    <cfRule type="cellIs" dxfId="11832" priority="1871" stopIfTrue="1" operator="notEqual">
      <formula>AI62</formula>
    </cfRule>
    <cfRule type="expression" dxfId="11831" priority="1872" stopIfTrue="1">
      <formula>$N$7=11</formula>
    </cfRule>
  </conditionalFormatting>
  <conditionalFormatting sqref="BQ28">
    <cfRule type="cellIs" dxfId="11830" priority="1869" stopIfTrue="1" operator="notEqual">
      <formula>AH62</formula>
    </cfRule>
    <cfRule type="expression" dxfId="11829" priority="1870" stopIfTrue="1">
      <formula>$N$7=11</formula>
    </cfRule>
  </conditionalFormatting>
  <conditionalFormatting sqref="AZ30">
    <cfRule type="cellIs" dxfId="11828" priority="1867" stopIfTrue="1" operator="notEqual">
      <formula>AK46</formula>
    </cfRule>
    <cfRule type="expression" dxfId="11827" priority="1868" stopIfTrue="1">
      <formula>$N$7=4</formula>
    </cfRule>
  </conditionalFormatting>
  <conditionalFormatting sqref="BA30">
    <cfRule type="cellIs" dxfId="11826" priority="1865" stopIfTrue="1" operator="notEqual">
      <formula>AJ46</formula>
    </cfRule>
    <cfRule type="expression" dxfId="11825" priority="1866" stopIfTrue="1">
      <formula>$N$7=4</formula>
    </cfRule>
  </conditionalFormatting>
  <conditionalFormatting sqref="BD26">
    <cfRule type="cellIs" dxfId="11824" priority="1863" stopIfTrue="1" operator="notEqual">
      <formula>AG50</formula>
    </cfRule>
    <cfRule type="expression" dxfId="11823" priority="1864" stopIfTrue="1">
      <formula>$N$7=4</formula>
    </cfRule>
  </conditionalFormatting>
  <conditionalFormatting sqref="BE26">
    <cfRule type="cellIs" dxfId="11822" priority="1861" stopIfTrue="1" operator="notEqual">
      <formula>AF50</formula>
    </cfRule>
    <cfRule type="expression" dxfId="11821" priority="1862" stopIfTrue="1">
      <formula>$N$7=4</formula>
    </cfRule>
  </conditionalFormatting>
  <conditionalFormatting sqref="AX32">
    <cfRule type="cellIs" dxfId="11820" priority="1859" stopIfTrue="1" operator="notEqual">
      <formula>AM44</formula>
    </cfRule>
    <cfRule type="expression" dxfId="11819" priority="1860" stopIfTrue="1">
      <formula>$N$7=4</formula>
    </cfRule>
  </conditionalFormatting>
  <conditionalFormatting sqref="AY32">
    <cfRule type="cellIs" dxfId="11818" priority="1857" stopIfTrue="1" operator="notEqual">
      <formula>AL44</formula>
    </cfRule>
    <cfRule type="expression" dxfId="11817" priority="1858" stopIfTrue="1">
      <formula>$N$7=4</formula>
    </cfRule>
  </conditionalFormatting>
  <conditionalFormatting sqref="BF24">
    <cfRule type="cellIs" dxfId="11816" priority="1855" stopIfTrue="1" operator="notEqual">
      <formula>AE52</formula>
    </cfRule>
    <cfRule type="expression" dxfId="11815" priority="1856" stopIfTrue="1">
      <formula>$N$7=4</formula>
    </cfRule>
  </conditionalFormatting>
  <conditionalFormatting sqref="BG24">
    <cfRule type="cellIs" dxfId="11814" priority="1853" stopIfTrue="1" operator="notEqual">
      <formula>AD52</formula>
    </cfRule>
    <cfRule type="expression" dxfId="11813" priority="1854" stopIfTrue="1">
      <formula>$N$7=4</formula>
    </cfRule>
  </conditionalFormatting>
  <conditionalFormatting sqref="BH22">
    <cfRule type="cellIs" dxfId="11812" priority="1851" stopIfTrue="1" operator="notEqual">
      <formula>AC54</formula>
    </cfRule>
    <cfRule type="expression" dxfId="11811" priority="1852" stopIfTrue="1">
      <formula>$N$7=4</formula>
    </cfRule>
  </conditionalFormatting>
  <conditionalFormatting sqref="BI22">
    <cfRule type="cellIs" dxfId="11810" priority="1849" stopIfTrue="1" operator="notEqual">
      <formula>AB54</formula>
    </cfRule>
    <cfRule type="expression" dxfId="11809" priority="1850" stopIfTrue="1">
      <formula>$N$7=4</formula>
    </cfRule>
  </conditionalFormatting>
  <conditionalFormatting sqref="BJ20">
    <cfRule type="cellIs" dxfId="11808" priority="1847" stopIfTrue="1" operator="notEqual">
      <formula>AA56</formula>
    </cfRule>
    <cfRule type="expression" dxfId="11807" priority="1848" stopIfTrue="1">
      <formula>$N$7=4</formula>
    </cfRule>
  </conditionalFormatting>
  <conditionalFormatting sqref="BK20">
    <cfRule type="cellIs" dxfId="11806" priority="1845" stopIfTrue="1" operator="notEqual">
      <formula>Z56</formula>
    </cfRule>
    <cfRule type="expression" dxfId="11805" priority="1846" stopIfTrue="1">
      <formula>$N$7=4</formula>
    </cfRule>
  </conditionalFormatting>
  <conditionalFormatting sqref="BL18">
    <cfRule type="cellIs" dxfId="11804" priority="1843" stopIfTrue="1" operator="notEqual">
      <formula>Y58</formula>
    </cfRule>
    <cfRule type="expression" dxfId="11803" priority="1844" stopIfTrue="1">
      <formula>$N$7=4</formula>
    </cfRule>
  </conditionalFormatting>
  <conditionalFormatting sqref="BM18">
    <cfRule type="cellIs" dxfId="11802" priority="1841" stopIfTrue="1" operator="notEqual">
      <formula>X58</formula>
    </cfRule>
    <cfRule type="expression" dxfId="11801" priority="1842" stopIfTrue="1">
      <formula>$N$7=4</formula>
    </cfRule>
  </conditionalFormatting>
  <conditionalFormatting sqref="BN16">
    <cfRule type="cellIs" dxfId="11800" priority="1839" stopIfTrue="1" operator="notEqual">
      <formula>W60</formula>
    </cfRule>
    <cfRule type="expression" dxfId="11799" priority="1840" stopIfTrue="1">
      <formula>$N$7=4</formula>
    </cfRule>
  </conditionalFormatting>
  <conditionalFormatting sqref="BO16">
    <cfRule type="cellIs" dxfId="11798" priority="1837" stopIfTrue="1" operator="notEqual">
      <formula>V60</formula>
    </cfRule>
    <cfRule type="expression" dxfId="11797" priority="1838" stopIfTrue="1">
      <formula>$N$7=4</formula>
    </cfRule>
  </conditionalFormatting>
  <conditionalFormatting sqref="BP12">
    <cfRule type="cellIs" dxfId="11796" priority="1835" stopIfTrue="1" operator="notEqual">
      <formula>S62</formula>
    </cfRule>
    <cfRule type="expression" dxfId="11795" priority="1836" stopIfTrue="1">
      <formula>$N$7=3</formula>
    </cfRule>
  </conditionalFormatting>
  <conditionalFormatting sqref="BQ12">
    <cfRule type="cellIs" dxfId="11794" priority="1833" stopIfTrue="1" operator="notEqual">
      <formula>R62</formula>
    </cfRule>
    <cfRule type="expression" dxfId="11793" priority="1834" stopIfTrue="1">
      <formula>$N$7=3</formula>
    </cfRule>
  </conditionalFormatting>
  <conditionalFormatting sqref="BN18">
    <cfRule type="cellIs" dxfId="11792" priority="1831" stopIfTrue="1" operator="notEqual">
      <formula>Y60</formula>
    </cfRule>
    <cfRule type="expression" dxfId="11791" priority="1832" stopIfTrue="1">
      <formula>$N$7=5</formula>
    </cfRule>
  </conditionalFormatting>
  <conditionalFormatting sqref="BO18">
    <cfRule type="cellIs" dxfId="11790" priority="1829" stopIfTrue="1" operator="notEqual">
      <formula>X60</formula>
    </cfRule>
    <cfRule type="expression" dxfId="11789" priority="1830" stopIfTrue="1">
      <formula>$N$7=5</formula>
    </cfRule>
  </conditionalFormatting>
  <conditionalFormatting sqref="BL20">
    <cfRule type="cellIs" dxfId="11788" priority="1827" stopIfTrue="1" operator="notEqual">
      <formula>AA58</formula>
    </cfRule>
    <cfRule type="expression" dxfId="11787" priority="1828" stopIfTrue="1">
      <formula>$N$7=5</formula>
    </cfRule>
  </conditionalFormatting>
  <conditionalFormatting sqref="BM20">
    <cfRule type="cellIs" dxfId="11786" priority="1825" stopIfTrue="1" operator="notEqual">
      <formula>Z58</formula>
    </cfRule>
    <cfRule type="expression" dxfId="11785" priority="1826" stopIfTrue="1">
      <formula>$N$7=5</formula>
    </cfRule>
  </conditionalFormatting>
  <conditionalFormatting sqref="BJ22">
    <cfRule type="cellIs" dxfId="11784" priority="1823" stopIfTrue="1" operator="notEqual">
      <formula>AC56</formula>
    </cfRule>
    <cfRule type="expression" dxfId="11783" priority="1824" stopIfTrue="1">
      <formula>$N$7=5</formula>
    </cfRule>
  </conditionalFormatting>
  <conditionalFormatting sqref="BK22">
    <cfRule type="cellIs" dxfId="11782" priority="1821" stopIfTrue="1" operator="notEqual">
      <formula>AB56</formula>
    </cfRule>
    <cfRule type="expression" dxfId="11781" priority="1822" stopIfTrue="1">
      <formula>$N$7=5</formula>
    </cfRule>
  </conditionalFormatting>
  <conditionalFormatting sqref="AX34">
    <cfRule type="cellIs" dxfId="11780" priority="1819" stopIfTrue="1" operator="notEqual">
      <formula>AO44</formula>
    </cfRule>
    <cfRule type="expression" dxfId="11779" priority="1820" stopIfTrue="1">
      <formula>$N$7=5</formula>
    </cfRule>
  </conditionalFormatting>
  <conditionalFormatting sqref="AY34">
    <cfRule type="cellIs" dxfId="11778" priority="1817" stopIfTrue="1" operator="notEqual">
      <formula>AN44</formula>
    </cfRule>
    <cfRule type="expression" dxfId="11777" priority="1818" stopIfTrue="1">
      <formula>$N$7=5</formula>
    </cfRule>
  </conditionalFormatting>
  <conditionalFormatting sqref="BH24">
    <cfRule type="cellIs" dxfId="11776" priority="1815" stopIfTrue="1" operator="notEqual">
      <formula>AE54</formula>
    </cfRule>
    <cfRule type="expression" dxfId="11775" priority="1816" stopIfTrue="1">
      <formula>$N$7=5</formula>
    </cfRule>
  </conditionalFormatting>
  <conditionalFormatting sqref="BI24">
    <cfRule type="cellIs" dxfId="11774" priority="1813" stopIfTrue="1" operator="notEqual">
      <formula>AD54</formula>
    </cfRule>
    <cfRule type="expression" dxfId="11773" priority="1814" stopIfTrue="1">
      <formula>$N$7=5</formula>
    </cfRule>
  </conditionalFormatting>
  <conditionalFormatting sqref="AZ32">
    <cfRule type="cellIs" dxfId="11772" priority="1811" stopIfTrue="1" operator="notEqual">
      <formula>AM46</formula>
    </cfRule>
    <cfRule type="expression" dxfId="11771" priority="1812" stopIfTrue="1">
      <formula>$N$7=5</formula>
    </cfRule>
  </conditionalFormatting>
  <conditionalFormatting sqref="BA32">
    <cfRule type="cellIs" dxfId="11770" priority="1809" stopIfTrue="1" operator="notEqual">
      <formula>AL46</formula>
    </cfRule>
    <cfRule type="expression" dxfId="11769" priority="1810" stopIfTrue="1">
      <formula>$N$7=5</formula>
    </cfRule>
  </conditionalFormatting>
  <conditionalFormatting sqref="BF26">
    <cfRule type="cellIs" dxfId="11768" priority="1807" stopIfTrue="1" operator="notEqual">
      <formula>AG52</formula>
    </cfRule>
    <cfRule type="expression" dxfId="11767" priority="1808" stopIfTrue="1">
      <formula>$N$7=5</formula>
    </cfRule>
  </conditionalFormatting>
  <conditionalFormatting sqref="BG26">
    <cfRule type="cellIs" dxfId="11766" priority="1805" stopIfTrue="1" operator="notEqual">
      <formula>AF52</formula>
    </cfRule>
    <cfRule type="expression" dxfId="11765" priority="1806" stopIfTrue="1">
      <formula>$N$7=5</formula>
    </cfRule>
  </conditionalFormatting>
  <conditionalFormatting sqref="BB30">
    <cfRule type="cellIs" dxfId="11764" priority="1803" stopIfTrue="1" operator="notEqual">
      <formula>AK48</formula>
    </cfRule>
    <cfRule type="expression" dxfId="11763" priority="1804" stopIfTrue="1">
      <formula>$N$7=5</formula>
    </cfRule>
  </conditionalFormatting>
  <conditionalFormatting sqref="BC30">
    <cfRule type="cellIs" dxfId="11762" priority="1801" stopIfTrue="1" operator="notEqual">
      <formula>AJ48</formula>
    </cfRule>
    <cfRule type="expression" dxfId="11761" priority="1802" stopIfTrue="1">
      <formula>$N$7=5</formula>
    </cfRule>
  </conditionalFormatting>
  <conditionalFormatting sqref="BD28">
    <cfRule type="cellIs" dxfId="11760" priority="1799" stopIfTrue="1" operator="notEqual">
      <formula>AI50</formula>
    </cfRule>
    <cfRule type="expression" dxfId="11759" priority="1800" stopIfTrue="1">
      <formula>$N$7=5</formula>
    </cfRule>
  </conditionalFormatting>
  <conditionalFormatting sqref="BE28">
    <cfRule type="cellIs" dxfId="11758" priority="1797" stopIfTrue="1" operator="notEqual">
      <formula>AH50</formula>
    </cfRule>
    <cfRule type="expression" dxfId="11757" priority="1798" stopIfTrue="1">
      <formula>$N$7=5</formula>
    </cfRule>
  </conditionalFormatting>
  <conditionalFormatting sqref="BJ24">
    <cfRule type="cellIs" dxfId="11756" priority="1795" stopIfTrue="1" operator="notEqual">
      <formula>AE56</formula>
    </cfRule>
    <cfRule type="expression" dxfId="11755" priority="1796" stopIfTrue="1">
      <formula>$N$7=6</formula>
    </cfRule>
  </conditionalFormatting>
  <conditionalFormatting sqref="BK24">
    <cfRule type="cellIs" dxfId="11754" priority="1793" stopIfTrue="1" operator="notEqual">
      <formula>AD56</formula>
    </cfRule>
    <cfRule type="expression" dxfId="11753" priority="1794" stopIfTrue="1">
      <formula>$N$7=6</formula>
    </cfRule>
  </conditionalFormatting>
  <conditionalFormatting sqref="BB32">
    <cfRule type="cellIs" dxfId="11752" priority="1791" stopIfTrue="1" operator="notEqual">
      <formula>AM48</formula>
    </cfRule>
    <cfRule type="expression" dxfId="11751" priority="1792" stopIfTrue="1">
      <formula>$N$7=6</formula>
    </cfRule>
  </conditionalFormatting>
  <conditionalFormatting sqref="BC32">
    <cfRule type="cellIs" dxfId="11750" priority="1789" stopIfTrue="1" operator="notEqual">
      <formula>AL48</formula>
    </cfRule>
    <cfRule type="expression" dxfId="11749" priority="1790" stopIfTrue="1">
      <formula>$N$7=6</formula>
    </cfRule>
  </conditionalFormatting>
  <conditionalFormatting sqref="BF28">
    <cfRule type="cellIs" dxfId="11748" priority="1787" stopIfTrue="1" operator="notEqual">
      <formula>AI52</formula>
    </cfRule>
    <cfRule type="expression" dxfId="11747" priority="1788" stopIfTrue="1">
      <formula>$N$7=6</formula>
    </cfRule>
  </conditionalFormatting>
  <conditionalFormatting sqref="BG28">
    <cfRule type="cellIs" dxfId="11746" priority="1785" stopIfTrue="1" operator="notEqual">
      <formula>AH52</formula>
    </cfRule>
    <cfRule type="expression" dxfId="11745" priority="1786" stopIfTrue="1">
      <formula>$N$7=6</formula>
    </cfRule>
  </conditionalFormatting>
  <conditionalFormatting sqref="BH26">
    <cfRule type="cellIs" dxfId="11744" priority="1783" stopIfTrue="1" operator="notEqual">
      <formula>AG54</formula>
    </cfRule>
    <cfRule type="expression" dxfId="11743" priority="1784" stopIfTrue="1">
      <formula>$N$7=6</formula>
    </cfRule>
  </conditionalFormatting>
  <conditionalFormatting sqref="BI26">
    <cfRule type="cellIs" dxfId="11742" priority="1781" stopIfTrue="1" operator="notEqual">
      <formula>AF54</formula>
    </cfRule>
    <cfRule type="expression" dxfId="11741" priority="1782" stopIfTrue="1">
      <formula>$N$7=6</formula>
    </cfRule>
  </conditionalFormatting>
  <conditionalFormatting sqref="AZ34">
    <cfRule type="cellIs" dxfId="11740" priority="1779" stopIfTrue="1" operator="notEqual">
      <formula>AO46</formula>
    </cfRule>
    <cfRule type="expression" dxfId="11739" priority="1780" stopIfTrue="1">
      <formula>$N$7=6</formula>
    </cfRule>
  </conditionalFormatting>
  <conditionalFormatting sqref="BA34">
    <cfRule type="cellIs" dxfId="11738" priority="1777" stopIfTrue="1" operator="notEqual">
      <formula>AN46</formula>
    </cfRule>
    <cfRule type="expression" dxfId="11737" priority="1778" stopIfTrue="1">
      <formula>$N$7=6</formula>
    </cfRule>
  </conditionalFormatting>
  <conditionalFormatting sqref="BL22">
    <cfRule type="cellIs" dxfId="11736" priority="1775" stopIfTrue="1" operator="notEqual">
      <formula>AC58</formula>
    </cfRule>
    <cfRule type="expression" dxfId="11735" priority="1776" stopIfTrue="1">
      <formula>$N$7=6</formula>
    </cfRule>
  </conditionalFormatting>
  <conditionalFormatting sqref="BM22">
    <cfRule type="cellIs" dxfId="11734" priority="1773" stopIfTrue="1" operator="notEqual">
      <formula>AB58</formula>
    </cfRule>
    <cfRule type="expression" dxfId="11733" priority="1774" stopIfTrue="1">
      <formula>$N$7=6</formula>
    </cfRule>
  </conditionalFormatting>
  <conditionalFormatting sqref="BN20">
    <cfRule type="cellIs" dxfId="11732" priority="1771" stopIfTrue="1" operator="notEqual">
      <formula>AA60</formula>
    </cfRule>
    <cfRule type="expression" dxfId="11731" priority="1772" stopIfTrue="1">
      <formula>$N$7=6</formula>
    </cfRule>
  </conditionalFormatting>
  <conditionalFormatting sqref="BO20">
    <cfRule type="cellIs" dxfId="11730" priority="1769" stopIfTrue="1" operator="notEqual">
      <formula>Z60</formula>
    </cfRule>
    <cfRule type="expression" dxfId="11729" priority="1770" stopIfTrue="1">
      <formula>$N$7=6</formula>
    </cfRule>
  </conditionalFormatting>
  <conditionalFormatting sqref="BP14">
    <cfRule type="cellIs" dxfId="11728" priority="1767" stopIfTrue="1" operator="notEqual">
      <formula>U62</formula>
    </cfRule>
    <cfRule type="expression" dxfId="11727" priority="1768" stopIfTrue="1">
      <formula>$N$7=4</formula>
    </cfRule>
  </conditionalFormatting>
  <conditionalFormatting sqref="BQ14">
    <cfRule type="cellIs" dxfId="11726" priority="1765" stopIfTrue="1" operator="notEqual">
      <formula>T62</formula>
    </cfRule>
    <cfRule type="expression" dxfId="11725" priority="1766" stopIfTrue="1">
      <formula>$N$7=4</formula>
    </cfRule>
  </conditionalFormatting>
  <conditionalFormatting sqref="BN22">
    <cfRule type="cellIs" dxfId="11724" priority="1763" stopIfTrue="1" operator="notEqual">
      <formula>AC60</formula>
    </cfRule>
    <cfRule type="expression" dxfId="11723" priority="1764" stopIfTrue="1">
      <formula>$N$7=7</formula>
    </cfRule>
  </conditionalFormatting>
  <conditionalFormatting sqref="BO22">
    <cfRule type="cellIs" dxfId="11722" priority="1761" stopIfTrue="1" operator="notEqual">
      <formula>AB60</formula>
    </cfRule>
    <cfRule type="expression" dxfId="11721" priority="1762" stopIfTrue="1">
      <formula>$N$7=7</formula>
    </cfRule>
  </conditionalFormatting>
  <conditionalFormatting sqref="BL24">
    <cfRule type="cellIs" dxfId="11720" priority="1759" stopIfTrue="1" operator="notEqual">
      <formula>AE58</formula>
    </cfRule>
    <cfRule type="expression" dxfId="11719" priority="1760" stopIfTrue="1">
      <formula>$N$7=7</formula>
    </cfRule>
  </conditionalFormatting>
  <conditionalFormatting sqref="BM24">
    <cfRule type="cellIs" dxfId="11718" priority="1757" stopIfTrue="1" operator="notEqual">
      <formula>AD58</formula>
    </cfRule>
    <cfRule type="expression" dxfId="11717" priority="1758" stopIfTrue="1">
      <formula>$N$7=7</formula>
    </cfRule>
  </conditionalFormatting>
  <conditionalFormatting sqref="AZ36">
    <cfRule type="cellIs" dxfId="11716" priority="1755" stopIfTrue="1" operator="notEqual">
      <formula>AQ46</formula>
    </cfRule>
    <cfRule type="expression" dxfId="11715" priority="1756" stopIfTrue="1">
      <formula>$G$9=7</formula>
    </cfRule>
  </conditionalFormatting>
  <conditionalFormatting sqref="BA36">
    <cfRule type="cellIs" dxfId="11714" priority="1753" stopIfTrue="1" operator="notEqual">
      <formula>AP46</formula>
    </cfRule>
    <cfRule type="expression" dxfId="11713" priority="1754" stopIfTrue="1">
      <formula>$G$9=7</formula>
    </cfRule>
  </conditionalFormatting>
  <conditionalFormatting sqref="BJ26">
    <cfRule type="cellIs" dxfId="11712" priority="1751" stopIfTrue="1" operator="notEqual">
      <formula>AG56</formula>
    </cfRule>
    <cfRule type="expression" dxfId="11711" priority="1752" stopIfTrue="1">
      <formula>$N$7=7</formula>
    </cfRule>
  </conditionalFormatting>
  <conditionalFormatting sqref="BK26">
    <cfRule type="cellIs" dxfId="11710" priority="1749" stopIfTrue="1" operator="notEqual">
      <formula>AF56</formula>
    </cfRule>
    <cfRule type="expression" dxfId="11709" priority="1750" stopIfTrue="1">
      <formula>$N$7=7</formula>
    </cfRule>
  </conditionalFormatting>
  <conditionalFormatting sqref="BB34">
    <cfRule type="cellIs" dxfId="11708" priority="1747" stopIfTrue="1" operator="notEqual">
      <formula>AO48</formula>
    </cfRule>
    <cfRule type="expression" dxfId="11707" priority="1748" stopIfTrue="1">
      <formula>$N$7=7</formula>
    </cfRule>
  </conditionalFormatting>
  <conditionalFormatting sqref="BC34">
    <cfRule type="cellIs" dxfId="11706" priority="1745" stopIfTrue="1" operator="notEqual">
      <formula>AN48</formula>
    </cfRule>
    <cfRule type="expression" dxfId="11705" priority="1746" stopIfTrue="1">
      <formula>$N$7=7</formula>
    </cfRule>
  </conditionalFormatting>
  <conditionalFormatting sqref="BD32">
    <cfRule type="cellIs" dxfId="11704" priority="1743" stopIfTrue="1" operator="notEqual">
      <formula>AM50</formula>
    </cfRule>
    <cfRule type="expression" dxfId="11703" priority="1744" stopIfTrue="1">
      <formula>$N$7=7</formula>
    </cfRule>
  </conditionalFormatting>
  <conditionalFormatting sqref="BE32">
    <cfRule type="cellIs" dxfId="11702" priority="1741" stopIfTrue="1" operator="notEqual">
      <formula>AL50</formula>
    </cfRule>
    <cfRule type="expression" dxfId="11701" priority="1742" stopIfTrue="1">
      <formula>$N$7=7</formula>
    </cfRule>
  </conditionalFormatting>
  <conditionalFormatting sqref="BF30">
    <cfRule type="cellIs" dxfId="11700" priority="1739" stopIfTrue="1" operator="notEqual">
      <formula>AK52</formula>
    </cfRule>
    <cfRule type="expression" dxfId="11699" priority="1740" stopIfTrue="1">
      <formula>$N$7=7</formula>
    </cfRule>
  </conditionalFormatting>
  <conditionalFormatting sqref="BG30">
    <cfRule type="cellIs" dxfId="11698" priority="1737" stopIfTrue="1" operator="notEqual">
      <formula>AJ52</formula>
    </cfRule>
    <cfRule type="expression" dxfId="11697" priority="1738" stopIfTrue="1">
      <formula>$N$7=7</formula>
    </cfRule>
  </conditionalFormatting>
  <conditionalFormatting sqref="BH28">
    <cfRule type="cellIs" dxfId="11696" priority="1735" stopIfTrue="1" operator="notEqual">
      <formula>AI54</formula>
    </cfRule>
    <cfRule type="expression" dxfId="11695" priority="1736" stopIfTrue="1">
      <formula>$N$7=7</formula>
    </cfRule>
  </conditionalFormatting>
  <conditionalFormatting sqref="BI28">
    <cfRule type="cellIs" dxfId="11694" priority="1733" stopIfTrue="1" operator="notEqual">
      <formula>AH54</formula>
    </cfRule>
    <cfRule type="expression" dxfId="11693" priority="1734" stopIfTrue="1">
      <formula>$N$7=7</formula>
    </cfRule>
  </conditionalFormatting>
  <conditionalFormatting sqref="BD34">
    <cfRule type="cellIs" dxfId="11692" priority="1731" stopIfTrue="1" operator="notEqual">
      <formula>AO50</formula>
    </cfRule>
    <cfRule type="expression" dxfId="11691" priority="1732" stopIfTrue="1">
      <formula>$N$7=8</formula>
    </cfRule>
  </conditionalFormatting>
  <conditionalFormatting sqref="BE34">
    <cfRule type="cellIs" dxfId="11690" priority="1729" stopIfTrue="1" operator="notEqual">
      <formula>AN50</formula>
    </cfRule>
    <cfRule type="expression" dxfId="11689" priority="1730" stopIfTrue="1">
      <formula>$N$7=8</formula>
    </cfRule>
  </conditionalFormatting>
  <conditionalFormatting sqref="BH30">
    <cfRule type="cellIs" dxfId="11688" priority="1727" stopIfTrue="1" operator="notEqual">
      <formula>AK54</formula>
    </cfRule>
    <cfRule type="expression" dxfId="11687" priority="1728" stopIfTrue="1">
      <formula>$N$7=8</formula>
    </cfRule>
  </conditionalFormatting>
  <conditionalFormatting sqref="BI30">
    <cfRule type="cellIs" dxfId="11686" priority="1725" stopIfTrue="1" operator="notEqual">
      <formula>AJ54</formula>
    </cfRule>
    <cfRule type="expression" dxfId="11685" priority="1726" stopIfTrue="1">
      <formula>$N$7=8</formula>
    </cfRule>
  </conditionalFormatting>
  <conditionalFormatting sqref="BJ28">
    <cfRule type="cellIs" dxfId="11684" priority="1723" stopIfTrue="1" operator="notEqual">
      <formula>AI56</formula>
    </cfRule>
    <cfRule type="expression" dxfId="11683" priority="1724" stopIfTrue="1">
      <formula>$N$7=8</formula>
    </cfRule>
  </conditionalFormatting>
  <conditionalFormatting sqref="BK28">
    <cfRule type="cellIs" dxfId="11682" priority="1721" stopIfTrue="1" operator="notEqual">
      <formula>AH56</formula>
    </cfRule>
    <cfRule type="expression" dxfId="11681" priority="1722" stopIfTrue="1">
      <formula>$N$7=8</formula>
    </cfRule>
  </conditionalFormatting>
  <conditionalFormatting sqref="BB36">
    <cfRule type="cellIs" dxfId="11680" priority="1719" stopIfTrue="1" operator="notEqual">
      <formula>AQ48</formula>
    </cfRule>
    <cfRule type="expression" dxfId="11679" priority="1720" stopIfTrue="1">
      <formula>$G$9=8</formula>
    </cfRule>
  </conditionalFormatting>
  <conditionalFormatting sqref="BC36">
    <cfRule type="cellIs" dxfId="11678" priority="1717" stopIfTrue="1" operator="notEqual">
      <formula>AP48</formula>
    </cfRule>
    <cfRule type="expression" dxfId="11677" priority="1718" stopIfTrue="1">
      <formula>$G$9=8</formula>
    </cfRule>
  </conditionalFormatting>
  <conditionalFormatting sqref="AZ38">
    <cfRule type="cellIs" dxfId="11676" priority="1715" stopIfTrue="1" operator="notEqual">
      <formula>AS46</formula>
    </cfRule>
    <cfRule type="expression" dxfId="11675" priority="1716" stopIfTrue="1">
      <formula>$G$9=8</formula>
    </cfRule>
  </conditionalFormatting>
  <conditionalFormatting sqref="BA38">
    <cfRule type="cellIs" dxfId="11674" priority="1713" stopIfTrue="1" operator="notEqual">
      <formula>AR46</formula>
    </cfRule>
    <cfRule type="expression" dxfId="11673" priority="1714" stopIfTrue="1">
      <formula>$G$9=8</formula>
    </cfRule>
  </conditionalFormatting>
  <conditionalFormatting sqref="BL26">
    <cfRule type="cellIs" dxfId="11672" priority="1711" stopIfTrue="1" operator="notEqual">
      <formula>AG58</formula>
    </cfRule>
    <cfRule type="expression" dxfId="11671" priority="1712" stopIfTrue="1">
      <formula>$N$7=8</formula>
    </cfRule>
  </conditionalFormatting>
  <conditionalFormatting sqref="BM26">
    <cfRule type="cellIs" dxfId="11670" priority="1709" stopIfTrue="1" operator="notEqual">
      <formula>AF58</formula>
    </cfRule>
    <cfRule type="expression" dxfId="11669" priority="1710" stopIfTrue="1">
      <formula>$N$7=8</formula>
    </cfRule>
  </conditionalFormatting>
  <conditionalFormatting sqref="BN24">
    <cfRule type="cellIs" dxfId="11668" priority="1707" stopIfTrue="1" operator="notEqual">
      <formula>AE60</formula>
    </cfRule>
    <cfRule type="expression" dxfId="11667" priority="1708" stopIfTrue="1">
      <formula>$N$7=8</formula>
    </cfRule>
  </conditionalFormatting>
  <conditionalFormatting sqref="BO24">
    <cfRule type="cellIs" dxfId="11666" priority="1705" stopIfTrue="1" operator="notEqual">
      <formula>AD60</formula>
    </cfRule>
    <cfRule type="expression" dxfId="11665" priority="1706" stopIfTrue="1">
      <formula>$N$7=8</formula>
    </cfRule>
  </conditionalFormatting>
  <conditionalFormatting sqref="BP16">
    <cfRule type="cellIs" dxfId="11664" priority="1703" stopIfTrue="1" operator="notEqual">
      <formula>W62</formula>
    </cfRule>
    <cfRule type="expression" dxfId="11663" priority="1704" stopIfTrue="1">
      <formula>$N$7=5</formula>
    </cfRule>
  </conditionalFormatting>
  <conditionalFormatting sqref="BQ16">
    <cfRule type="cellIs" dxfId="11662" priority="1701" stopIfTrue="1" operator="notEqual">
      <formula>V62</formula>
    </cfRule>
    <cfRule type="expression" dxfId="11661" priority="1702" stopIfTrue="1">
      <formula>$N$7=5</formula>
    </cfRule>
  </conditionalFormatting>
  <conditionalFormatting sqref="BN26">
    <cfRule type="cellIs" dxfId="11660" priority="1699" stopIfTrue="1" operator="notEqual">
      <formula>AG60</formula>
    </cfRule>
    <cfRule type="expression" dxfId="11659" priority="1700" stopIfTrue="1">
      <formula>$N$7=9</formula>
    </cfRule>
  </conditionalFormatting>
  <conditionalFormatting sqref="BO26">
    <cfRule type="cellIs" dxfId="11658" priority="1697" stopIfTrue="1" operator="notEqual">
      <formula>AF60</formula>
    </cfRule>
    <cfRule type="expression" dxfId="11657" priority="1698" stopIfTrue="1">
      <formula>$N$7=9</formula>
    </cfRule>
  </conditionalFormatting>
  <conditionalFormatting sqref="AZ40">
    <cfRule type="cellIs" dxfId="11656" priority="1695" stopIfTrue="1" operator="notEqual">
      <formula>AU46</formula>
    </cfRule>
    <cfRule type="expression" dxfId="11655" priority="1696" stopIfTrue="1">
      <formula>$G$9=9</formula>
    </cfRule>
  </conditionalFormatting>
  <conditionalFormatting sqref="BA40">
    <cfRule type="cellIs" dxfId="11654" priority="1693" stopIfTrue="1" operator="notEqual">
      <formula>AT46</formula>
    </cfRule>
    <cfRule type="expression" dxfId="11653" priority="1694" stopIfTrue="1">
      <formula>$G$9=9</formula>
    </cfRule>
  </conditionalFormatting>
  <conditionalFormatting sqref="BB38">
    <cfRule type="cellIs" dxfId="11652" priority="1691" stopIfTrue="1" operator="notEqual">
      <formula>AS48</formula>
    </cfRule>
    <cfRule type="expression" dxfId="11651" priority="1692" stopIfTrue="1">
      <formula>$G$9=9</formula>
    </cfRule>
  </conditionalFormatting>
  <conditionalFormatting sqref="BC38">
    <cfRule type="cellIs" dxfId="11650" priority="1689" stopIfTrue="1" operator="notEqual">
      <formula>AR48</formula>
    </cfRule>
    <cfRule type="expression" dxfId="11649" priority="1690" stopIfTrue="1">
      <formula>$G$9=9</formula>
    </cfRule>
  </conditionalFormatting>
  <conditionalFormatting sqref="BD36">
    <cfRule type="cellIs" dxfId="11648" priority="1687" stopIfTrue="1" operator="notEqual">
      <formula>AQ50</formula>
    </cfRule>
    <cfRule type="expression" dxfId="11647" priority="1688" stopIfTrue="1">
      <formula>$G$9=9</formula>
    </cfRule>
  </conditionalFormatting>
  <conditionalFormatting sqref="BE36">
    <cfRule type="cellIs" dxfId="11646" priority="1685" stopIfTrue="1" operator="notEqual">
      <formula>AP50</formula>
    </cfRule>
    <cfRule type="expression" dxfId="11645" priority="1686" stopIfTrue="1">
      <formula>$G$9=9</formula>
    </cfRule>
  </conditionalFormatting>
  <conditionalFormatting sqref="BF34">
    <cfRule type="cellIs" dxfId="11644" priority="1683" stopIfTrue="1" operator="notEqual">
      <formula>AO52</formula>
    </cfRule>
    <cfRule type="expression" dxfId="11643" priority="1684" stopIfTrue="1">
      <formula>$N$7=9</formula>
    </cfRule>
  </conditionalFormatting>
  <conditionalFormatting sqref="BG34">
    <cfRule type="cellIs" dxfId="11642" priority="1681" stopIfTrue="1" operator="notEqual">
      <formula>AN52</formula>
    </cfRule>
    <cfRule type="expression" dxfId="11641" priority="1682" stopIfTrue="1">
      <formula>$N$7=9</formula>
    </cfRule>
  </conditionalFormatting>
  <conditionalFormatting sqref="BL28">
    <cfRule type="cellIs" dxfId="11640" priority="1679" stopIfTrue="1" operator="notEqual">
      <formula>AI58</formula>
    </cfRule>
    <cfRule type="expression" dxfId="11639" priority="1680" stopIfTrue="1">
      <formula>$N$7=9</formula>
    </cfRule>
  </conditionalFormatting>
  <conditionalFormatting sqref="BM28">
    <cfRule type="cellIs" dxfId="11638" priority="1677" stopIfTrue="1" operator="notEqual">
      <formula>AH58</formula>
    </cfRule>
    <cfRule type="expression" dxfId="11637" priority="1678" stopIfTrue="1">
      <formula>$N$7=9</formula>
    </cfRule>
  </conditionalFormatting>
  <conditionalFormatting sqref="BJ30">
    <cfRule type="cellIs" dxfId="11636" priority="1675" stopIfTrue="1" operator="notEqual">
      <formula>AK56</formula>
    </cfRule>
    <cfRule type="expression" dxfId="11635" priority="1676" stopIfTrue="1">
      <formula>$N$7=9</formula>
    </cfRule>
  </conditionalFormatting>
  <conditionalFormatting sqref="BK30">
    <cfRule type="cellIs" dxfId="11634" priority="1673" stopIfTrue="1" operator="notEqual">
      <formula>AJ56</formula>
    </cfRule>
    <cfRule type="expression" dxfId="11633" priority="1674" stopIfTrue="1">
      <formula>$N$7=9</formula>
    </cfRule>
  </conditionalFormatting>
  <conditionalFormatting sqref="BH32">
    <cfRule type="cellIs" dxfId="11632" priority="1671" stopIfTrue="1" operator="notEqual">
      <formula>AM54</formula>
    </cfRule>
    <cfRule type="expression" dxfId="11631" priority="1672" stopIfTrue="1">
      <formula>$N$7=9</formula>
    </cfRule>
  </conditionalFormatting>
  <conditionalFormatting sqref="BI32">
    <cfRule type="cellIs" dxfId="11630" priority="1669" stopIfTrue="1" operator="notEqual">
      <formula>AL54</formula>
    </cfRule>
    <cfRule type="expression" dxfId="11629" priority="1670" stopIfTrue="1">
      <formula>$N$7=9</formula>
    </cfRule>
  </conditionalFormatting>
  <conditionalFormatting sqref="BH42 BD38">
    <cfRule type="cellIs" dxfId="11628" priority="1667" stopIfTrue="1" operator="notEqual">
      <formula>AS50</formula>
    </cfRule>
    <cfRule type="expression" dxfId="11627" priority="1668" stopIfTrue="1">
      <formula>$G$9=10</formula>
    </cfRule>
  </conditionalFormatting>
  <conditionalFormatting sqref="BI42 BE38">
    <cfRule type="cellIs" dxfId="11626" priority="1665" stopIfTrue="1" operator="notEqual">
      <formula>AR50</formula>
    </cfRule>
    <cfRule type="expression" dxfId="11625" priority="1666" stopIfTrue="1">
      <formula>$G$9=10</formula>
    </cfRule>
  </conditionalFormatting>
  <conditionalFormatting sqref="BL30">
    <cfRule type="cellIs" dxfId="11624" priority="1663" stopIfTrue="1" operator="notEqual">
      <formula>AK58</formula>
    </cfRule>
    <cfRule type="expression" dxfId="11623" priority="1664" stopIfTrue="1">
      <formula>$N$7=10</formula>
    </cfRule>
  </conditionalFormatting>
  <conditionalFormatting sqref="BM30">
    <cfRule type="cellIs" dxfId="11622" priority="1661" stopIfTrue="1" operator="notEqual">
      <formula>AJ58</formula>
    </cfRule>
    <cfRule type="expression" dxfId="11621" priority="1662" stopIfTrue="1">
      <formula>$N$7=10</formula>
    </cfRule>
  </conditionalFormatting>
  <conditionalFormatting sqref="BF38">
    <cfRule type="cellIs" dxfId="11620" priority="1659" stopIfTrue="1" operator="notEqual">
      <formula>AS52</formula>
    </cfRule>
    <cfRule type="expression" dxfId="11619" priority="1660" stopIfTrue="1">
      <formula>$G$9=11</formula>
    </cfRule>
  </conditionalFormatting>
  <conditionalFormatting sqref="BG38">
    <cfRule type="cellIs" dxfId="11618" priority="1657" stopIfTrue="1" operator="notEqual">
      <formula>AR52</formula>
    </cfRule>
    <cfRule type="expression" dxfId="11617" priority="1658" stopIfTrue="1">
      <formula>$G$9=11</formula>
    </cfRule>
  </conditionalFormatting>
  <conditionalFormatting sqref="BL32">
    <cfRule type="cellIs" dxfId="11616" priority="1655" stopIfTrue="1" operator="notEqual">
      <formula>AM58</formula>
    </cfRule>
    <cfRule type="expression" dxfId="11615" priority="1656" stopIfTrue="1">
      <formula>$N$7=11</formula>
    </cfRule>
  </conditionalFormatting>
  <conditionalFormatting sqref="BO34">
    <cfRule type="cellIs" dxfId="11614" priority="1653" stopIfTrue="1" operator="notEqual">
      <formula>AN60</formula>
    </cfRule>
    <cfRule type="expression" dxfId="11613" priority="1654" stopIfTrue="1">
      <formula>$N$7=13</formula>
    </cfRule>
  </conditionalFormatting>
  <conditionalFormatting sqref="BH40">
    <cfRule type="cellIs" dxfId="11612" priority="1651" stopIfTrue="1" operator="notEqual">
      <formula>AU54</formula>
    </cfRule>
    <cfRule type="expression" dxfId="11611" priority="1652" stopIfTrue="1">
      <formula>$G$9=13</formula>
    </cfRule>
  </conditionalFormatting>
  <conditionalFormatting sqref="BI40">
    <cfRule type="cellIs" dxfId="11610" priority="1649" stopIfTrue="1" operator="notEqual">
      <formula>AT54</formula>
    </cfRule>
    <cfRule type="expression" dxfId="11609" priority="1650" stopIfTrue="1">
      <formula>$G$9=13</formula>
    </cfRule>
  </conditionalFormatting>
  <conditionalFormatting sqref="BN34">
    <cfRule type="cellIs" dxfId="11608" priority="1647" stopIfTrue="1" operator="notEqual">
      <formula>AO60</formula>
    </cfRule>
    <cfRule type="expression" dxfId="11607" priority="1648" stopIfTrue="1">
      <formula>$N$7=13</formula>
    </cfRule>
  </conditionalFormatting>
  <conditionalFormatting sqref="BB40 BL50">
    <cfRule type="cellIs" dxfId="11606" priority="1645" stopIfTrue="1" operator="notEqual">
      <formula>AU48</formula>
    </cfRule>
    <cfRule type="expression" dxfId="11605" priority="1646" stopIfTrue="1">
      <formula>$G$9=10</formula>
    </cfRule>
  </conditionalFormatting>
  <conditionalFormatting sqref="BC40 BM50">
    <cfRule type="cellIs" dxfId="11604" priority="1643" stopIfTrue="1" operator="notEqual">
      <formula>AT48</formula>
    </cfRule>
    <cfRule type="expression" dxfId="11603" priority="1644" stopIfTrue="1">
      <formula>$G$9=10</formula>
    </cfRule>
  </conditionalFormatting>
  <conditionalFormatting sqref="BJ32">
    <cfRule type="cellIs" dxfId="11602" priority="1641" stopIfTrue="1" operator="notEqual">
      <formula>AM56</formula>
    </cfRule>
    <cfRule type="expression" dxfId="11601" priority="1642" stopIfTrue="1">
      <formula>$N$7=10</formula>
    </cfRule>
  </conditionalFormatting>
  <conditionalFormatting sqref="BK32">
    <cfRule type="cellIs" dxfId="11600" priority="1639" stopIfTrue="1" operator="notEqual">
      <formula>AL56</formula>
    </cfRule>
    <cfRule type="expression" dxfId="11599" priority="1640" stopIfTrue="1">
      <formula>$N$7=10</formula>
    </cfRule>
  </conditionalFormatting>
  <conditionalFormatting sqref="BN28">
    <cfRule type="cellIs" dxfId="11598" priority="1637" stopIfTrue="1" operator="notEqual">
      <formula>AI60</formula>
    </cfRule>
    <cfRule type="expression" dxfId="11597" priority="1638" stopIfTrue="1">
      <formula>$N$7=10</formula>
    </cfRule>
  </conditionalFormatting>
  <conditionalFormatting sqref="BO28">
    <cfRule type="cellIs" dxfId="11596" priority="1635" stopIfTrue="1" operator="notEqual">
      <formula>AH60</formula>
    </cfRule>
    <cfRule type="expression" dxfId="11595" priority="1636" stopIfTrue="1">
      <formula>$N$7=10</formula>
    </cfRule>
  </conditionalFormatting>
  <conditionalFormatting sqref="BP18">
    <cfRule type="cellIs" dxfId="11594" priority="1633" stopIfTrue="1" operator="notEqual">
      <formula>Y62</formula>
    </cfRule>
    <cfRule type="expression" dxfId="11593" priority="1634" stopIfTrue="1">
      <formula>$N$7=6</formula>
    </cfRule>
  </conditionalFormatting>
  <conditionalFormatting sqref="BQ18">
    <cfRule type="cellIs" dxfId="11592" priority="1631" stopIfTrue="1" operator="notEqual">
      <formula>X62</formula>
    </cfRule>
    <cfRule type="expression" dxfId="11591" priority="1632" stopIfTrue="1">
      <formula>$N$7=6</formula>
    </cfRule>
  </conditionalFormatting>
  <conditionalFormatting sqref="BD40">
    <cfRule type="cellIs" dxfId="11590" priority="1629" stopIfTrue="1" operator="notEqual">
      <formula>AU50</formula>
    </cfRule>
    <cfRule type="expression" dxfId="11589" priority="1630" stopIfTrue="1">
      <formula>$G$9=11</formula>
    </cfRule>
  </conditionalFormatting>
  <conditionalFormatting sqref="BE40">
    <cfRule type="cellIs" dxfId="11588" priority="1627" stopIfTrue="1" operator="notEqual">
      <formula>AT50</formula>
    </cfRule>
    <cfRule type="expression" dxfId="11587" priority="1628" stopIfTrue="1">
      <formula>$G$9=11</formula>
    </cfRule>
  </conditionalFormatting>
  <conditionalFormatting sqref="BN30">
    <cfRule type="cellIs" dxfId="11586" priority="1625" stopIfTrue="1" operator="notEqual">
      <formula>AK60</formula>
    </cfRule>
    <cfRule type="expression" dxfId="11585" priority="1626" stopIfTrue="1">
      <formula>$N$7=11</formula>
    </cfRule>
  </conditionalFormatting>
  <conditionalFormatting sqref="BO30">
    <cfRule type="cellIs" dxfId="11584" priority="1623" stopIfTrue="1" operator="notEqual">
      <formula>AJ60</formula>
    </cfRule>
    <cfRule type="expression" dxfId="11583" priority="1624" stopIfTrue="1">
      <formula>$N$7=11</formula>
    </cfRule>
  </conditionalFormatting>
  <conditionalFormatting sqref="BM32">
    <cfRule type="cellIs" dxfId="11582" priority="1621" stopIfTrue="1" operator="notEqual">
      <formula>AL58</formula>
    </cfRule>
    <cfRule type="expression" dxfId="11581" priority="1622" stopIfTrue="1">
      <formula>$N$7=11</formula>
    </cfRule>
  </conditionalFormatting>
  <conditionalFormatting sqref="BJ34">
    <cfRule type="cellIs" dxfId="11580" priority="1619" stopIfTrue="1" operator="notEqual">
      <formula>AO56</formula>
    </cfRule>
    <cfRule type="expression" dxfId="11579" priority="1620" stopIfTrue="1">
      <formula>$N$7=11</formula>
    </cfRule>
  </conditionalFormatting>
  <conditionalFormatting sqref="BK34">
    <cfRule type="cellIs" dxfId="11578" priority="1617" stopIfTrue="1" operator="notEqual">
      <formula>AN56</formula>
    </cfRule>
    <cfRule type="expression" dxfId="11577" priority="1618" stopIfTrue="1">
      <formula>$N$7=11</formula>
    </cfRule>
  </conditionalFormatting>
  <conditionalFormatting sqref="BF40">
    <cfRule type="cellIs" dxfId="11576" priority="1615" stopIfTrue="1" operator="notEqual">
      <formula>AU52</formula>
    </cfRule>
    <cfRule type="expression" dxfId="11575" priority="1616" stopIfTrue="1">
      <formula>$G$9=12</formula>
    </cfRule>
  </conditionalFormatting>
  <conditionalFormatting sqref="BG40">
    <cfRule type="cellIs" dxfId="11574" priority="1613" stopIfTrue="1" operator="notEqual">
      <formula>AT52</formula>
    </cfRule>
    <cfRule type="expression" dxfId="11573" priority="1614" stopIfTrue="1">
      <formula>$G$9=12</formula>
    </cfRule>
  </conditionalFormatting>
  <conditionalFormatting sqref="BN32">
    <cfRule type="cellIs" dxfId="11572" priority="1611" stopIfTrue="1" operator="notEqual">
      <formula>AM60</formula>
    </cfRule>
    <cfRule type="expression" dxfId="11571" priority="1612" stopIfTrue="1">
      <formula>$N$7=12</formula>
    </cfRule>
  </conditionalFormatting>
  <conditionalFormatting sqref="BO32">
    <cfRule type="cellIs" dxfId="11570" priority="1609" stopIfTrue="1" operator="notEqual">
      <formula>AL60</formula>
    </cfRule>
    <cfRule type="expression" dxfId="11569" priority="1610" stopIfTrue="1">
      <formula>$N$7=12</formula>
    </cfRule>
  </conditionalFormatting>
  <conditionalFormatting sqref="BP20">
    <cfRule type="cellIs" dxfId="11568" priority="1607" stopIfTrue="1" operator="notEqual">
      <formula>AA62</formula>
    </cfRule>
    <cfRule type="expression" dxfId="11567" priority="1608" stopIfTrue="1">
      <formula>$N$7=7</formula>
    </cfRule>
  </conditionalFormatting>
  <conditionalFormatting sqref="BQ20">
    <cfRule type="cellIs" dxfId="11566" priority="1605" stopIfTrue="1" operator="notEqual">
      <formula>Z62</formula>
    </cfRule>
    <cfRule type="expression" dxfId="11565" priority="1606" stopIfTrue="1">
      <formula>$N$7=7</formula>
    </cfRule>
  </conditionalFormatting>
  <conditionalFormatting sqref="BJ38">
    <cfRule type="cellIs" dxfId="11564" priority="1603" stopIfTrue="1" operator="notEqual">
      <formula>AS56</formula>
    </cfRule>
    <cfRule type="expression" dxfId="11563" priority="1604" stopIfTrue="1">
      <formula>$G$9=13</formula>
    </cfRule>
  </conditionalFormatting>
  <conditionalFormatting sqref="BK38">
    <cfRule type="cellIs" dxfId="11562" priority="1601" stopIfTrue="1" operator="notEqual">
      <formula>AR56</formula>
    </cfRule>
    <cfRule type="expression" dxfId="11561" priority="1602" stopIfTrue="1">
      <formula>$G$9=13</formula>
    </cfRule>
  </conditionalFormatting>
  <conditionalFormatting sqref="BL42 BJ40">
    <cfRule type="cellIs" dxfId="11560" priority="1599" stopIfTrue="1" operator="notEqual">
      <formula>AU56</formula>
    </cfRule>
    <cfRule type="expression" dxfId="11559" priority="1600" stopIfTrue="1">
      <formula>$G$9=14</formula>
    </cfRule>
  </conditionalFormatting>
  <conditionalFormatting sqref="BM42 BK40">
    <cfRule type="cellIs" dxfId="11558" priority="1597" stopIfTrue="1" operator="notEqual">
      <formula>AT56</formula>
    </cfRule>
    <cfRule type="expression" dxfId="11557" priority="1598" stopIfTrue="1">
      <formula>$G$9=14</formula>
    </cfRule>
  </conditionalFormatting>
  <conditionalFormatting sqref="BP38">
    <cfRule type="cellIs" dxfId="11556" priority="1595" stopIfTrue="1" operator="notEqual">
      <formula>AS62</formula>
    </cfRule>
    <cfRule type="expression" dxfId="11555" priority="1596" stopIfTrue="1">
      <formula>$G$9=14</formula>
    </cfRule>
  </conditionalFormatting>
  <conditionalFormatting sqref="BQ38">
    <cfRule type="cellIs" dxfId="11554" priority="1593" stopIfTrue="1" operator="notEqual">
      <formula>AR62</formula>
    </cfRule>
    <cfRule type="expression" dxfId="11553" priority="1594" stopIfTrue="1">
      <formula>$G$9=14</formula>
    </cfRule>
  </conditionalFormatting>
  <conditionalFormatting sqref="BL40">
    <cfRule type="cellIs" dxfId="11552" priority="1591" stopIfTrue="1" operator="notEqual">
      <formula>AU58</formula>
    </cfRule>
    <cfRule type="expression" dxfId="11551" priority="1592" stopIfTrue="1">
      <formula>$G$9=15</formula>
    </cfRule>
  </conditionalFormatting>
  <conditionalFormatting sqref="BM40">
    <cfRule type="cellIs" dxfId="11550" priority="1589" stopIfTrue="1" operator="notEqual">
      <formula>AT58</formula>
    </cfRule>
    <cfRule type="expression" dxfId="11549" priority="1590" stopIfTrue="1">
      <formula>$G$9=15</formula>
    </cfRule>
  </conditionalFormatting>
  <conditionalFormatting sqref="BN38">
    <cfRule type="cellIs" dxfId="11548" priority="1587" stopIfTrue="1" operator="notEqual">
      <formula>AS60</formula>
    </cfRule>
    <cfRule type="expression" dxfId="11547" priority="1588" stopIfTrue="1">
      <formula>$G$9=15</formula>
    </cfRule>
  </conditionalFormatting>
  <conditionalFormatting sqref="BO38">
    <cfRule type="cellIs" dxfId="11546" priority="1585" stopIfTrue="1" operator="notEqual">
      <formula>AR60</formula>
    </cfRule>
    <cfRule type="expression" dxfId="11545" priority="1586" stopIfTrue="1">
      <formula>$G$9=15</formula>
    </cfRule>
  </conditionalFormatting>
  <conditionalFormatting sqref="BN42">
    <cfRule type="cellIs" dxfId="11544" priority="1583" stopIfTrue="1" operator="notEqual">
      <formula>AW60</formula>
    </cfRule>
    <cfRule type="expression" dxfId="11543" priority="1584" stopIfTrue="1">
      <formula>$G$9=16</formula>
    </cfRule>
  </conditionalFormatting>
  <conditionalFormatting sqref="BO42">
    <cfRule type="cellIs" dxfId="11542" priority="1581" stopIfTrue="1" operator="notEqual">
      <formula>AV60</formula>
    </cfRule>
    <cfRule type="expression" dxfId="11541" priority="1582" stopIfTrue="1">
      <formula>$G$9=16</formula>
    </cfRule>
  </conditionalFormatting>
  <conditionalFormatting sqref="AX22">
    <cfRule type="cellIs" dxfId="11540" priority="1579" stopIfTrue="1" operator="notEqual">
      <formula>AC44</formula>
    </cfRule>
    <cfRule type="expression" dxfId="11539" priority="1580" stopIfTrue="1">
      <formula>$N$7=13</formula>
    </cfRule>
  </conditionalFormatting>
  <conditionalFormatting sqref="AY22">
    <cfRule type="cellIs" dxfId="11538" priority="1577" stopIfTrue="1" operator="notEqual">
      <formula>AB44</formula>
    </cfRule>
    <cfRule type="expression" dxfId="11537" priority="1578" stopIfTrue="1">
      <formula>$N$7=13</formula>
    </cfRule>
  </conditionalFormatting>
  <conditionalFormatting sqref="AZ20">
    <cfRule type="cellIs" dxfId="11536" priority="1575" stopIfTrue="1" operator="notEqual">
      <formula>AA46</formula>
    </cfRule>
    <cfRule type="expression" dxfId="11535" priority="1576" stopIfTrue="1">
      <formula>$N$7=13</formula>
    </cfRule>
  </conditionalFormatting>
  <conditionalFormatting sqref="BA20">
    <cfRule type="cellIs" dxfId="11534" priority="1573" stopIfTrue="1" operator="notEqual">
      <formula>Z46</formula>
    </cfRule>
    <cfRule type="expression" dxfId="11533" priority="1574" stopIfTrue="1">
      <formula>$N$7=13</formula>
    </cfRule>
  </conditionalFormatting>
  <conditionalFormatting sqref="BB18">
    <cfRule type="cellIs" dxfId="11532" priority="1571" stopIfTrue="1" operator="notEqual">
      <formula>Y48</formula>
    </cfRule>
    <cfRule type="expression" dxfId="11531" priority="1572" stopIfTrue="1">
      <formula>$N$7=13</formula>
    </cfRule>
  </conditionalFormatting>
  <conditionalFormatting sqref="BC18">
    <cfRule type="cellIs" dxfId="11530" priority="1569" stopIfTrue="1" operator="notEqual">
      <formula>X48</formula>
    </cfRule>
    <cfRule type="expression" dxfId="11529" priority="1570" stopIfTrue="1">
      <formula>$N$7=13</formula>
    </cfRule>
  </conditionalFormatting>
  <conditionalFormatting sqref="BD16">
    <cfRule type="cellIs" dxfId="11528" priority="1567" stopIfTrue="1" operator="notEqual">
      <formula>W50</formula>
    </cfRule>
    <cfRule type="expression" dxfId="11527" priority="1568" stopIfTrue="1">
      <formula>$N$7=13</formula>
    </cfRule>
  </conditionalFormatting>
  <conditionalFormatting sqref="BE16">
    <cfRule type="cellIs" dxfId="11526" priority="1565" stopIfTrue="1" operator="notEqual">
      <formula>V50</formula>
    </cfRule>
    <cfRule type="expression" dxfId="11525" priority="1566" stopIfTrue="1">
      <formula>$N$7=13</formula>
    </cfRule>
  </conditionalFormatting>
  <conditionalFormatting sqref="BF14">
    <cfRule type="cellIs" dxfId="11524" priority="1563" stopIfTrue="1" operator="notEqual">
      <formula>U52</formula>
    </cfRule>
    <cfRule type="expression" dxfId="11523" priority="1564" stopIfTrue="1">
      <formula>$N$7=13</formula>
    </cfRule>
  </conditionalFormatting>
  <conditionalFormatting sqref="BG14">
    <cfRule type="cellIs" dxfId="11522" priority="1561" stopIfTrue="1" operator="notEqual">
      <formula>T52</formula>
    </cfRule>
    <cfRule type="expression" dxfId="11521" priority="1562" stopIfTrue="1">
      <formula>$N$7=13</formula>
    </cfRule>
  </conditionalFormatting>
  <conditionalFormatting sqref="BH12">
    <cfRule type="cellIs" dxfId="11520" priority="1559" stopIfTrue="1" operator="notEqual">
      <formula>S54</formula>
    </cfRule>
    <cfRule type="expression" dxfId="11519" priority="1560" stopIfTrue="1">
      <formula>$N$7=13</formula>
    </cfRule>
  </conditionalFormatting>
  <conditionalFormatting sqref="BI12">
    <cfRule type="cellIs" dxfId="11518" priority="1557" stopIfTrue="1" operator="notEqual">
      <formula>R54</formula>
    </cfRule>
    <cfRule type="expression" dxfId="11517" priority="1558" stopIfTrue="1">
      <formula>$N$7=13</formula>
    </cfRule>
  </conditionalFormatting>
  <conditionalFormatting sqref="BJ10">
    <cfRule type="cellIs" dxfId="11516" priority="1555" stopIfTrue="1" operator="notEqual">
      <formula>Q56</formula>
    </cfRule>
    <cfRule type="expression" dxfId="11515" priority="1556" stopIfTrue="1">
      <formula>$N$7=13</formula>
    </cfRule>
  </conditionalFormatting>
  <conditionalFormatting sqref="BK10">
    <cfRule type="cellIs" dxfId="11514" priority="1553" stopIfTrue="1" operator="notEqual">
      <formula>P56</formula>
    </cfRule>
    <cfRule type="expression" dxfId="11513" priority="1554" stopIfTrue="1">
      <formula>$N$7=13</formula>
    </cfRule>
  </conditionalFormatting>
  <conditionalFormatting sqref="BL8">
    <cfRule type="cellIs" dxfId="11512" priority="1551" stopIfTrue="1" operator="notEqual">
      <formula>O58</formula>
    </cfRule>
    <cfRule type="expression" dxfId="11511" priority="1552" stopIfTrue="1">
      <formula>$N$7=13</formula>
    </cfRule>
  </conditionalFormatting>
  <conditionalFormatting sqref="BM8">
    <cfRule type="cellIs" dxfId="11510" priority="1549" stopIfTrue="1" operator="notEqual">
      <formula>N58</formula>
    </cfRule>
    <cfRule type="expression" dxfId="11509" priority="1550" stopIfTrue="1">
      <formula>$N$7=13</formula>
    </cfRule>
  </conditionalFormatting>
  <conditionalFormatting sqref="AX42">
    <cfRule type="cellIs" dxfId="11508" priority="1547" stopIfTrue="1" operator="notEqual">
      <formula>AW44</formula>
    </cfRule>
    <cfRule type="expression" dxfId="11507" priority="1548" stopIfTrue="1">
      <formula>$G$9=17</formula>
    </cfRule>
  </conditionalFormatting>
  <conditionalFormatting sqref="AY42">
    <cfRule type="cellIs" dxfId="11506" priority="1545" stopIfTrue="1" operator="notEqual">
      <formula>AV44</formula>
    </cfRule>
    <cfRule type="expression" dxfId="11505" priority="1546" stopIfTrue="1">
      <formula>$G$9=17</formula>
    </cfRule>
  </conditionalFormatting>
  <conditionalFormatting sqref="BP24">
    <cfRule type="cellIs" dxfId="11504" priority="1543" stopIfTrue="1" operator="notEqual">
      <formula>AE62</formula>
    </cfRule>
    <cfRule type="expression" dxfId="11503" priority="1544" stopIfTrue="1">
      <formula>$N$7=9</formula>
    </cfRule>
  </conditionalFormatting>
  <conditionalFormatting sqref="BQ24">
    <cfRule type="cellIs" dxfId="11502" priority="1541" stopIfTrue="1" operator="notEqual">
      <formula>AD62</formula>
    </cfRule>
    <cfRule type="expression" dxfId="11501" priority="1542" stopIfTrue="1">
      <formula>$N$7=9</formula>
    </cfRule>
  </conditionalFormatting>
  <conditionalFormatting sqref="AZ22">
    <cfRule type="cellIs" dxfId="11500" priority="1539" stopIfTrue="1" operator="notEqual">
      <formula>AC46</formula>
    </cfRule>
    <cfRule type="expression" dxfId="11499" priority="1540" stopIfTrue="1">
      <formula>$N$7=14</formula>
    </cfRule>
  </conditionalFormatting>
  <conditionalFormatting sqref="BA22">
    <cfRule type="cellIs" dxfId="11498" priority="1537" stopIfTrue="1" operator="notEqual">
      <formula>AB46</formula>
    </cfRule>
    <cfRule type="expression" dxfId="11497" priority="1538" stopIfTrue="1">
      <formula>$N$7=14</formula>
    </cfRule>
  </conditionalFormatting>
  <conditionalFormatting sqref="BB20">
    <cfRule type="cellIs" dxfId="11496" priority="1535" stopIfTrue="1" operator="notEqual">
      <formula>AA48</formula>
    </cfRule>
    <cfRule type="expression" dxfId="11495" priority="1536" stopIfTrue="1">
      <formula>$N$7=14</formula>
    </cfRule>
  </conditionalFormatting>
  <conditionalFormatting sqref="BC20">
    <cfRule type="cellIs" dxfId="11494" priority="1533" stopIfTrue="1" operator="notEqual">
      <formula>Z48</formula>
    </cfRule>
    <cfRule type="expression" dxfId="11493" priority="1534" stopIfTrue="1">
      <formula>$N$7=14</formula>
    </cfRule>
  </conditionalFormatting>
  <conditionalFormatting sqref="BD18">
    <cfRule type="cellIs" dxfId="11492" priority="1531" stopIfTrue="1" operator="notEqual">
      <formula>Y50</formula>
    </cfRule>
    <cfRule type="expression" dxfId="11491" priority="1532" stopIfTrue="1">
      <formula>$N$7=14</formula>
    </cfRule>
  </conditionalFormatting>
  <conditionalFormatting sqref="BE18">
    <cfRule type="cellIs" dxfId="11490" priority="1529" stopIfTrue="1" operator="notEqual">
      <formula>X50</formula>
    </cfRule>
    <cfRule type="expression" dxfId="11489" priority="1530" stopIfTrue="1">
      <formula>$N$7=14</formula>
    </cfRule>
  </conditionalFormatting>
  <conditionalFormatting sqref="BF16">
    <cfRule type="cellIs" dxfId="11488" priority="1527" stopIfTrue="1" operator="notEqual">
      <formula>W52</formula>
    </cfRule>
    <cfRule type="expression" dxfId="11487" priority="1528" stopIfTrue="1">
      <formula>$N$7=14</formula>
    </cfRule>
  </conditionalFormatting>
  <conditionalFormatting sqref="BG16">
    <cfRule type="cellIs" dxfId="11486" priority="1525" stopIfTrue="1" operator="notEqual">
      <formula>V52</formula>
    </cfRule>
    <cfRule type="expression" dxfId="11485" priority="1526" stopIfTrue="1">
      <formula>$N$7=14</formula>
    </cfRule>
  </conditionalFormatting>
  <conditionalFormatting sqref="BH14">
    <cfRule type="cellIs" dxfId="11484" priority="1523" stopIfTrue="1" operator="notEqual">
      <formula>U54</formula>
    </cfRule>
    <cfRule type="expression" dxfId="11483" priority="1524" stopIfTrue="1">
      <formula>$N$7=14</formula>
    </cfRule>
  </conditionalFormatting>
  <conditionalFormatting sqref="BI14">
    <cfRule type="cellIs" dxfId="11482" priority="1521" stopIfTrue="1" operator="notEqual">
      <formula>T54</formula>
    </cfRule>
    <cfRule type="expression" dxfId="11481" priority="1522" stopIfTrue="1">
      <formula>$N$7=14</formula>
    </cfRule>
  </conditionalFormatting>
  <conditionalFormatting sqref="BJ12">
    <cfRule type="cellIs" dxfId="11480" priority="1519" stopIfTrue="1" operator="notEqual">
      <formula>S56</formula>
    </cfRule>
    <cfRule type="expression" dxfId="11479" priority="1520" stopIfTrue="1">
      <formula>$N$7=14</formula>
    </cfRule>
  </conditionalFormatting>
  <conditionalFormatting sqref="BK12">
    <cfRule type="cellIs" dxfId="11478" priority="1517" stopIfTrue="1" operator="notEqual">
      <formula>R56</formula>
    </cfRule>
    <cfRule type="expression" dxfId="11477" priority="1518" stopIfTrue="1">
      <formula>$N$7=14</formula>
    </cfRule>
  </conditionalFormatting>
  <conditionalFormatting sqref="BL10">
    <cfRule type="cellIs" dxfId="11476" priority="1515" stopIfTrue="1" operator="notEqual">
      <formula>Q58</formula>
    </cfRule>
    <cfRule type="expression" dxfId="11475" priority="1516" stopIfTrue="1">
      <formula>$N$7=14</formula>
    </cfRule>
  </conditionalFormatting>
  <conditionalFormatting sqref="BM10">
    <cfRule type="cellIs" dxfId="11474" priority="1513" stopIfTrue="1" operator="notEqual">
      <formula>P58</formula>
    </cfRule>
    <cfRule type="expression" dxfId="11473" priority="1514" stopIfTrue="1">
      <formula>$N$7=14</formula>
    </cfRule>
  </conditionalFormatting>
  <conditionalFormatting sqref="BN8">
    <cfRule type="cellIs" dxfId="11472" priority="1511" stopIfTrue="1" operator="notEqual">
      <formula>O60</formula>
    </cfRule>
    <cfRule type="expression" dxfId="11471" priority="1512" stopIfTrue="1">
      <formula>$N$7=14</formula>
    </cfRule>
  </conditionalFormatting>
  <conditionalFormatting sqref="BO8">
    <cfRule type="cellIs" dxfId="11470" priority="1509" stopIfTrue="1" operator="notEqual">
      <formula>N60</formula>
    </cfRule>
    <cfRule type="expression" dxfId="11469" priority="1510" stopIfTrue="1">
      <formula>$N$7=14</formula>
    </cfRule>
  </conditionalFormatting>
  <conditionalFormatting sqref="AX24">
    <cfRule type="cellIs" dxfId="11468" priority="1507" stopIfTrue="1" operator="notEqual">
      <formula>AE44</formula>
    </cfRule>
    <cfRule type="expression" dxfId="11467" priority="1508" stopIfTrue="1">
      <formula>$N$7=14</formula>
    </cfRule>
  </conditionalFormatting>
  <conditionalFormatting sqref="AY24">
    <cfRule type="cellIs" dxfId="11466" priority="1505" stopIfTrue="1" operator="notEqual">
      <formula>AD44</formula>
    </cfRule>
    <cfRule type="expression" dxfId="11465" priority="1506" stopIfTrue="1">
      <formula>$N$7=14</formula>
    </cfRule>
  </conditionalFormatting>
  <conditionalFormatting sqref="AZ26">
    <cfRule type="cellIs" dxfId="11464" priority="1503" stopIfTrue="1" operator="notEqual">
      <formula>AG46</formula>
    </cfRule>
    <cfRule type="expression" dxfId="11463" priority="1504" stopIfTrue="1">
      <formula>$N$7=2</formula>
    </cfRule>
  </conditionalFormatting>
  <conditionalFormatting sqref="BA26">
    <cfRule type="cellIs" dxfId="11462" priority="1501" stopIfTrue="1" operator="notEqual">
      <formula>AF46</formula>
    </cfRule>
    <cfRule type="expression" dxfId="11461" priority="1502" stopIfTrue="1">
      <formula>$N$7=2</formula>
    </cfRule>
  </conditionalFormatting>
  <conditionalFormatting sqref="BB28">
    <cfRule type="cellIs" dxfId="11460" priority="1499" stopIfTrue="1" operator="notEqual">
      <formula>AI48</formula>
    </cfRule>
    <cfRule type="expression" dxfId="11459" priority="1500" stopIfTrue="1">
      <formula>$N$7=4</formula>
    </cfRule>
  </conditionalFormatting>
  <conditionalFormatting sqref="BC28">
    <cfRule type="cellIs" dxfId="11458" priority="1497" stopIfTrue="1" operator="notEqual">
      <formula>AH48</formula>
    </cfRule>
    <cfRule type="expression" dxfId="11457" priority="1498" stopIfTrue="1">
      <formula>$N$7=4</formula>
    </cfRule>
  </conditionalFormatting>
  <conditionalFormatting sqref="BD30">
    <cfRule type="cellIs" dxfId="11456" priority="1495" stopIfTrue="1" operator="notEqual">
      <formula>AK50</formula>
    </cfRule>
    <cfRule type="expression" dxfId="11455" priority="1496" stopIfTrue="1">
      <formula>$N$7=6</formula>
    </cfRule>
  </conditionalFormatting>
  <conditionalFormatting sqref="BE30">
    <cfRule type="cellIs" dxfId="11454" priority="1493" stopIfTrue="1" operator="notEqual">
      <formula>AJ50</formula>
    </cfRule>
    <cfRule type="expression" dxfId="11453" priority="1494" stopIfTrue="1">
      <formula>$N$7=6</formula>
    </cfRule>
  </conditionalFormatting>
  <conditionalFormatting sqref="BF32">
    <cfRule type="cellIs" dxfId="11452" priority="1491" stopIfTrue="1" operator="notEqual">
      <formula>AM52</formula>
    </cfRule>
    <cfRule type="expression" dxfId="11451" priority="1492" stopIfTrue="1">
      <formula>$N$7=8</formula>
    </cfRule>
  </conditionalFormatting>
  <conditionalFormatting sqref="BG32">
    <cfRule type="cellIs" dxfId="11450" priority="1489" stopIfTrue="1" operator="notEqual">
      <formula>AL52</formula>
    </cfRule>
    <cfRule type="expression" dxfId="11449" priority="1490" stopIfTrue="1">
      <formula>$N$7=8</formula>
    </cfRule>
  </conditionalFormatting>
  <conditionalFormatting sqref="BH34">
    <cfRule type="cellIs" dxfId="11448" priority="1487" stopIfTrue="1" operator="notEqual">
      <formula>AO54</formula>
    </cfRule>
    <cfRule type="expression" dxfId="11447" priority="1488" stopIfTrue="1">
      <formula>$N$7=10</formula>
    </cfRule>
  </conditionalFormatting>
  <conditionalFormatting sqref="BI34">
    <cfRule type="cellIs" dxfId="11446" priority="1485" stopIfTrue="1" operator="notEqual">
      <formula>AN54</formula>
    </cfRule>
    <cfRule type="expression" dxfId="11445" priority="1486" stopIfTrue="1">
      <formula>$N$7=10</formula>
    </cfRule>
  </conditionalFormatting>
  <conditionalFormatting sqref="BL38">
    <cfRule type="cellIs" dxfId="11444" priority="1483" stopIfTrue="1" operator="notEqual">
      <formula>AS58</formula>
    </cfRule>
    <cfRule type="expression" dxfId="11443" priority="1484" stopIfTrue="1">
      <formula>$G$9=17</formula>
    </cfRule>
  </conditionalFormatting>
  <conditionalFormatting sqref="BM38">
    <cfRule type="cellIs" dxfId="11442" priority="1481" stopIfTrue="1" operator="notEqual">
      <formula>AR58</formula>
    </cfRule>
    <cfRule type="expression" dxfId="11441" priority="1482" stopIfTrue="1">
      <formula>$G$9=17</formula>
    </cfRule>
  </conditionalFormatting>
  <conditionalFormatting sqref="BN40">
    <cfRule type="cellIs" dxfId="11440" priority="1479" stopIfTrue="1" operator="notEqual">
      <formula>AU60</formula>
    </cfRule>
    <cfRule type="expression" dxfId="11439" priority="1480" stopIfTrue="1">
      <formula>$G$9=17</formula>
    </cfRule>
  </conditionalFormatting>
  <conditionalFormatting sqref="BO40">
    <cfRule type="cellIs" dxfId="11438" priority="1477" stopIfTrue="1" operator="notEqual">
      <formula>AT60</formula>
    </cfRule>
    <cfRule type="expression" dxfId="11437" priority="1478" stopIfTrue="1">
      <formula>$G$9=17</formula>
    </cfRule>
  </conditionalFormatting>
  <conditionalFormatting sqref="BP42">
    <cfRule type="cellIs" dxfId="11436" priority="1475" stopIfTrue="1" operator="notEqual">
      <formula>AW62</formula>
    </cfRule>
    <cfRule type="expression" dxfId="11435" priority="1476" stopIfTrue="1">
      <formula>$G$9=17</formula>
    </cfRule>
  </conditionalFormatting>
  <conditionalFormatting sqref="BQ42">
    <cfRule type="cellIs" dxfId="11434" priority="1473" stopIfTrue="1" operator="notEqual">
      <formula>AV62</formula>
    </cfRule>
    <cfRule type="expression" dxfId="11433" priority="1474" stopIfTrue="1">
      <formula>$G$9=17</formula>
    </cfRule>
  </conditionalFormatting>
  <conditionalFormatting sqref="AJ47:AW47 AL49:AW49 AT57:AW57 AR55:AW55 AV59:AW59 AP53:AW53 N53:AM53 N43:AC43 N51:AK51 N57:AQ57 N59:AS59 AF43:AW43 N45:AE45 AH45:AW45 N47:AG47 N49:AI49 AN51:AW51 N55:AO55 N61:AU61">
    <cfRule type="cellIs" dxfId="11432" priority="1470" stopIfTrue="1" operator="equal">
      <formula>2</formula>
    </cfRule>
    <cfRule type="cellIs" dxfId="11431" priority="1471" stopIfTrue="1" operator="equal">
      <formula>1</formula>
    </cfRule>
    <cfRule type="expression" dxfId="11430" priority="1472" stopIfTrue="1">
      <formula>N44+O44&lt;3</formula>
    </cfRule>
  </conditionalFormatting>
  <conditionalFormatting sqref="AV52">
    <cfRule type="cellIs" dxfId="11429" priority="1468" stopIfTrue="1" operator="notEqual">
      <formula>BG42</formula>
    </cfRule>
    <cfRule type="expression" dxfId="11428" priority="1469" stopIfTrue="1">
      <formula>$G$9=8</formula>
    </cfRule>
  </conditionalFormatting>
  <conditionalFormatting sqref="AW52">
    <cfRule type="cellIs" dxfId="11427" priority="1466" stopIfTrue="1" operator="notEqual">
      <formula>BF42</formula>
    </cfRule>
    <cfRule type="expression" dxfId="11426" priority="1467" stopIfTrue="1">
      <formula>$G$9=8</formula>
    </cfRule>
  </conditionalFormatting>
  <conditionalFormatting sqref="AL62">
    <cfRule type="cellIs" dxfId="11425" priority="1464" stopIfTrue="1" operator="notEqual">
      <formula>BQ32</formula>
    </cfRule>
    <cfRule type="expression" dxfId="11424" priority="1465" stopIfTrue="1">
      <formula>$N$7=13</formula>
    </cfRule>
  </conditionalFormatting>
  <conditionalFormatting sqref="AM62">
    <cfRule type="cellIs" dxfId="11423" priority="1462" stopIfTrue="1" operator="notEqual">
      <formula>BP32</formula>
    </cfRule>
    <cfRule type="expression" dxfId="11422" priority="1463" stopIfTrue="1">
      <formula>$N$7=13</formula>
    </cfRule>
  </conditionalFormatting>
  <conditionalFormatting sqref="N44">
    <cfRule type="cellIs" dxfId="11421" priority="1460" stopIfTrue="1" operator="notEqual">
      <formula>AY8</formula>
    </cfRule>
    <cfRule type="expression" dxfId="11420" priority="1461" stopIfTrue="1">
      <formula>$N$7=6</formula>
    </cfRule>
  </conditionalFormatting>
  <conditionalFormatting sqref="O44">
    <cfRule type="cellIs" dxfId="11419" priority="1458" stopIfTrue="1" operator="notEqual">
      <formula>AX8</formula>
    </cfRule>
    <cfRule type="expression" dxfId="11418" priority="1459" stopIfTrue="1">
      <formula>$N$7=6</formula>
    </cfRule>
  </conditionalFormatting>
  <conditionalFormatting sqref="P44">
    <cfRule type="cellIs" dxfId="11417" priority="1456" stopIfTrue="1" operator="notEqual">
      <formula>AY10</formula>
    </cfRule>
    <cfRule type="expression" dxfId="11416" priority="1457" stopIfTrue="1">
      <formula>$N$7=7</formula>
    </cfRule>
  </conditionalFormatting>
  <conditionalFormatting sqref="Q44">
    <cfRule type="cellIs" dxfId="11415" priority="1454" stopIfTrue="1" operator="notEqual">
      <formula>AX10</formula>
    </cfRule>
    <cfRule type="expression" dxfId="11414" priority="1455" stopIfTrue="1">
      <formula>$N$7=7</formula>
    </cfRule>
  </conditionalFormatting>
  <conditionalFormatting sqref="R44">
    <cfRule type="cellIs" dxfId="11413" priority="1452" stopIfTrue="1" operator="notEqual">
      <formula>AY12</formula>
    </cfRule>
    <cfRule type="expression" dxfId="11412" priority="1453" stopIfTrue="1">
      <formula>$N$7=8</formula>
    </cfRule>
  </conditionalFormatting>
  <conditionalFormatting sqref="S44">
    <cfRule type="cellIs" dxfId="11411" priority="1450" stopIfTrue="1" operator="notEqual">
      <formula>AX12</formula>
    </cfRule>
    <cfRule type="expression" dxfId="11410" priority="1451" stopIfTrue="1">
      <formula>$N$7=8</formula>
    </cfRule>
  </conditionalFormatting>
  <conditionalFormatting sqref="P46">
    <cfRule type="cellIs" dxfId="11409" priority="1448" stopIfTrue="1" operator="notEqual">
      <formula>BA10</formula>
    </cfRule>
    <cfRule type="expression" dxfId="11408" priority="1449" stopIfTrue="1">
      <formula>$N$7=8</formula>
    </cfRule>
  </conditionalFormatting>
  <conditionalFormatting sqref="Q46">
    <cfRule type="cellIs" dxfId="11407" priority="1446" stopIfTrue="1" operator="notEqual">
      <formula>AZ10</formula>
    </cfRule>
    <cfRule type="expression" dxfId="11406" priority="1447" stopIfTrue="1">
      <formula>$N$7=8</formula>
    </cfRule>
  </conditionalFormatting>
  <conditionalFormatting sqref="N48">
    <cfRule type="cellIs" dxfId="11405" priority="1444" stopIfTrue="1" operator="notEqual">
      <formula>BC8</formula>
    </cfRule>
    <cfRule type="expression" dxfId="11404" priority="1445" stopIfTrue="1">
      <formula>$N$7=8</formula>
    </cfRule>
  </conditionalFormatting>
  <conditionalFormatting sqref="O48">
    <cfRule type="cellIs" dxfId="11403" priority="1442" stopIfTrue="1" operator="notEqual">
      <formula>BB8</formula>
    </cfRule>
    <cfRule type="expression" dxfId="11402" priority="1443" stopIfTrue="1">
      <formula>$N$7=8</formula>
    </cfRule>
  </conditionalFormatting>
  <conditionalFormatting sqref="R46">
    <cfRule type="cellIs" dxfId="11401" priority="1440" stopIfTrue="1" operator="notEqual">
      <formula>BA12</formula>
    </cfRule>
    <cfRule type="expression" dxfId="11400" priority="1441" stopIfTrue="1">
      <formula>$N$7=9</formula>
    </cfRule>
  </conditionalFormatting>
  <conditionalFormatting sqref="S46">
    <cfRule type="cellIs" dxfId="11399" priority="1438" stopIfTrue="1" operator="notEqual">
      <formula>AZ12</formula>
    </cfRule>
    <cfRule type="expression" dxfId="11398" priority="1439" stopIfTrue="1">
      <formula>$N$7=9</formula>
    </cfRule>
  </conditionalFormatting>
  <conditionalFormatting sqref="T44">
    <cfRule type="cellIs" dxfId="11397" priority="1436" stopIfTrue="1" operator="notEqual">
      <formula>AY14</formula>
    </cfRule>
    <cfRule type="expression" dxfId="11396" priority="1437" stopIfTrue="1">
      <formula>$N$7=9</formula>
    </cfRule>
  </conditionalFormatting>
  <conditionalFormatting sqref="U44">
    <cfRule type="cellIs" dxfId="11395" priority="1434" stopIfTrue="1" operator="notEqual">
      <formula>AX14</formula>
    </cfRule>
    <cfRule type="expression" dxfId="11394" priority="1435" stopIfTrue="1">
      <formula>$N$7=9</formula>
    </cfRule>
  </conditionalFormatting>
  <conditionalFormatting sqref="AV56">
    <cfRule type="cellIs" dxfId="11393" priority="1432" stopIfTrue="1" operator="notEqual">
      <formula>BK42</formula>
    </cfRule>
    <cfRule type="expression" dxfId="11392" priority="1433" stopIfTrue="1">
      <formula>$G$9=12</formula>
    </cfRule>
  </conditionalFormatting>
  <conditionalFormatting sqref="AW56">
    <cfRule type="cellIs" dxfId="11391" priority="1430" stopIfTrue="1" operator="notEqual">
      <formula>BJ42</formula>
    </cfRule>
    <cfRule type="expression" dxfId="11390" priority="1431" stopIfTrue="1">
      <formula>$G$9=12</formula>
    </cfRule>
  </conditionalFormatting>
  <conditionalFormatting sqref="V44">
    <cfRule type="cellIs" dxfId="11389" priority="1428" stopIfTrue="1" operator="notEqual">
      <formula>AY16</formula>
    </cfRule>
    <cfRule type="expression" dxfId="11388" priority="1429" stopIfTrue="1">
      <formula>$N$7=10</formula>
    </cfRule>
  </conditionalFormatting>
  <conditionalFormatting sqref="W44">
    <cfRule type="cellIs" dxfId="11387" priority="1426" stopIfTrue="1" operator="notEqual">
      <formula>AX16</formula>
    </cfRule>
    <cfRule type="expression" dxfId="11386" priority="1427" stopIfTrue="1">
      <formula>$N$7=10</formula>
    </cfRule>
  </conditionalFormatting>
  <conditionalFormatting sqref="T46">
    <cfRule type="cellIs" dxfId="11385" priority="1424" stopIfTrue="1" operator="notEqual">
      <formula>BA14</formula>
    </cfRule>
    <cfRule type="expression" dxfId="11384" priority="1425" stopIfTrue="1">
      <formula>$N$7=10</formula>
    </cfRule>
  </conditionalFormatting>
  <conditionalFormatting sqref="U46">
    <cfRule type="cellIs" dxfId="11383" priority="1422" stopIfTrue="1" operator="notEqual">
      <formula>AZ14</formula>
    </cfRule>
    <cfRule type="expression" dxfId="11382" priority="1423" stopIfTrue="1">
      <formula>$N$7=10</formula>
    </cfRule>
  </conditionalFormatting>
  <conditionalFormatting sqref="R48">
    <cfRule type="cellIs" dxfId="11381" priority="1420" stopIfTrue="1" operator="notEqual">
      <formula>BC12</formula>
    </cfRule>
    <cfRule type="expression" dxfId="11380" priority="1421" stopIfTrue="1">
      <formula>$N$7=10</formula>
    </cfRule>
  </conditionalFormatting>
  <conditionalFormatting sqref="S48">
    <cfRule type="cellIs" dxfId="11379" priority="1418" stopIfTrue="1" operator="notEqual">
      <formula>BB12</formula>
    </cfRule>
    <cfRule type="expression" dxfId="11378" priority="1419" stopIfTrue="1">
      <formula>$N$7=10</formula>
    </cfRule>
  </conditionalFormatting>
  <conditionalFormatting sqref="N52">
    <cfRule type="cellIs" dxfId="11377" priority="1416" stopIfTrue="1" operator="notEqual">
      <formula>BG8</formula>
    </cfRule>
    <cfRule type="expression" dxfId="11376" priority="1417" stopIfTrue="1">
      <formula>$N$7=10</formula>
    </cfRule>
  </conditionalFormatting>
  <conditionalFormatting sqref="O52">
    <cfRule type="cellIs" dxfId="11375" priority="1414" stopIfTrue="1" operator="notEqual">
      <formula>BF8</formula>
    </cfRule>
    <cfRule type="expression" dxfId="11374" priority="1415" stopIfTrue="1">
      <formula>$N$7=10</formula>
    </cfRule>
  </conditionalFormatting>
  <conditionalFormatting sqref="P60">
    <cfRule type="cellIs" dxfId="11373" priority="1412" stopIfTrue="1" operator="notEqual">
      <formula>BO10</formula>
    </cfRule>
    <cfRule type="expression" dxfId="11372" priority="1413" stopIfTrue="1">
      <formula>$N$7=1</formula>
    </cfRule>
  </conditionalFormatting>
  <conditionalFormatting sqref="Q60">
    <cfRule type="cellIs" dxfId="11371" priority="1410" stopIfTrue="1" operator="notEqual">
      <formula>BN10</formula>
    </cfRule>
    <cfRule type="expression" dxfId="11370" priority="1411" stopIfTrue="1">
      <formula>$N$7=1</formula>
    </cfRule>
  </conditionalFormatting>
  <conditionalFormatting sqref="AR54">
    <cfRule type="cellIs" dxfId="11369" priority="1408" stopIfTrue="1" operator="notEqual">
      <formula>BI38</formula>
    </cfRule>
    <cfRule type="expression" dxfId="11368" priority="1409" stopIfTrue="1">
      <formula>$G$9=12</formula>
    </cfRule>
  </conditionalFormatting>
  <conditionalFormatting sqref="AS54">
    <cfRule type="cellIs" dxfId="11367" priority="1406" stopIfTrue="1" operator="notEqual">
      <formula>BH38</formula>
    </cfRule>
    <cfRule type="expression" dxfId="11366" priority="1407" stopIfTrue="1">
      <formula>$G$9=12</formula>
    </cfRule>
  </conditionalFormatting>
  <conditionalFormatting sqref="AN58">
    <cfRule type="cellIs" dxfId="11365" priority="1404" stopIfTrue="1" operator="notEqual">
      <formula>BM34</formula>
    </cfRule>
    <cfRule type="expression" dxfId="11364" priority="1405" stopIfTrue="1">
      <formula>$N$7=12</formula>
    </cfRule>
  </conditionalFormatting>
  <conditionalFormatting sqref="AO58">
    <cfRule type="cellIs" dxfId="11363" priority="1402" stopIfTrue="1" operator="notEqual">
      <formula>BL34</formula>
    </cfRule>
    <cfRule type="expression" dxfId="11362" priority="1403" stopIfTrue="1">
      <formula>$N$7=12</formula>
    </cfRule>
  </conditionalFormatting>
  <conditionalFormatting sqref="N54">
    <cfRule type="cellIs" dxfId="11361" priority="1400" stopIfTrue="1" operator="notEqual">
      <formula>BI8</formula>
    </cfRule>
    <cfRule type="expression" dxfId="11360" priority="1401" stopIfTrue="1">
      <formula>$N$7=11</formula>
    </cfRule>
  </conditionalFormatting>
  <conditionalFormatting sqref="O54">
    <cfRule type="cellIs" dxfId="11359" priority="1398" stopIfTrue="1" operator="notEqual">
      <formula>BH8</formula>
    </cfRule>
    <cfRule type="expression" dxfId="11358" priority="1399" stopIfTrue="1">
      <formula>$N$7=11</formula>
    </cfRule>
  </conditionalFormatting>
  <conditionalFormatting sqref="P52">
    <cfRule type="cellIs" dxfId="11357" priority="1396" stopIfTrue="1" operator="notEqual">
      <formula>BG10</formula>
    </cfRule>
    <cfRule type="expression" dxfId="11356" priority="1397" stopIfTrue="1">
      <formula>$N$7=11</formula>
    </cfRule>
  </conditionalFormatting>
  <conditionalFormatting sqref="Q52">
    <cfRule type="cellIs" dxfId="11355" priority="1394" stopIfTrue="1" operator="notEqual">
      <formula>BF10</formula>
    </cfRule>
    <cfRule type="expression" dxfId="11354" priority="1395" stopIfTrue="1">
      <formula>$N$7=11</formula>
    </cfRule>
  </conditionalFormatting>
  <conditionalFormatting sqref="R50">
    <cfRule type="cellIs" dxfId="11353" priority="1392" stopIfTrue="1" operator="notEqual">
      <formula>BE12</formula>
    </cfRule>
    <cfRule type="expression" dxfId="11352" priority="1393" stopIfTrue="1">
      <formula>$N$7=11</formula>
    </cfRule>
  </conditionalFormatting>
  <conditionalFormatting sqref="S50">
    <cfRule type="cellIs" dxfId="11351" priority="1390" stopIfTrue="1" operator="notEqual">
      <formula>BD12</formula>
    </cfRule>
    <cfRule type="expression" dxfId="11350" priority="1391" stopIfTrue="1">
      <formula>$N$7=11</formula>
    </cfRule>
  </conditionalFormatting>
  <conditionalFormatting sqref="T48">
    <cfRule type="cellIs" dxfId="11349" priority="1388" stopIfTrue="1" operator="notEqual">
      <formula>BC14</formula>
    </cfRule>
    <cfRule type="expression" dxfId="11348" priority="1389" stopIfTrue="1">
      <formula>$N$7=11</formula>
    </cfRule>
  </conditionalFormatting>
  <conditionalFormatting sqref="U48">
    <cfRule type="cellIs" dxfId="11347" priority="1386" stopIfTrue="1" operator="notEqual">
      <formula>BB14</formula>
    </cfRule>
    <cfRule type="expression" dxfId="11346" priority="1387" stopIfTrue="1">
      <formula>$N$7=11</formula>
    </cfRule>
  </conditionalFormatting>
  <conditionalFormatting sqref="V46">
    <cfRule type="cellIs" dxfId="11345" priority="1384" stopIfTrue="1" operator="notEqual">
      <formula>BA16</formula>
    </cfRule>
    <cfRule type="expression" dxfId="11344" priority="1385" stopIfTrue="1">
      <formula>$N$7=11</formula>
    </cfRule>
  </conditionalFormatting>
  <conditionalFormatting sqref="W46">
    <cfRule type="cellIs" dxfId="11343" priority="1382" stopIfTrue="1" operator="notEqual">
      <formula>AZ16</formula>
    </cfRule>
    <cfRule type="expression" dxfId="11342" priority="1383" stopIfTrue="1">
      <formula>$N$7=11</formula>
    </cfRule>
  </conditionalFormatting>
  <conditionalFormatting sqref="X44">
    <cfRule type="cellIs" dxfId="11341" priority="1380" stopIfTrue="1" operator="notEqual">
      <formula>AY18</formula>
    </cfRule>
    <cfRule type="expression" dxfId="11340" priority="1381" stopIfTrue="1">
      <formula>$N$7=11</formula>
    </cfRule>
  </conditionalFormatting>
  <conditionalFormatting sqref="Y44">
    <cfRule type="cellIs" dxfId="11339" priority="1378" stopIfTrue="1" operator="notEqual">
      <formula>AX18</formula>
    </cfRule>
    <cfRule type="expression" dxfId="11338" priority="1379" stopIfTrue="1">
      <formula>$N$7=11</formula>
    </cfRule>
  </conditionalFormatting>
  <conditionalFormatting sqref="T50">
    <cfRule type="cellIs" dxfId="11337" priority="1376" stopIfTrue="1" operator="notEqual">
      <formula>BE14</formula>
    </cfRule>
    <cfRule type="expression" dxfId="11336" priority="1377" stopIfTrue="1">
      <formula>$N$7=12</formula>
    </cfRule>
  </conditionalFormatting>
  <conditionalFormatting sqref="U50">
    <cfRule type="cellIs" dxfId="11335" priority="1374" stopIfTrue="1" operator="notEqual">
      <formula>BD14</formula>
    </cfRule>
    <cfRule type="expression" dxfId="11334" priority="1375" stopIfTrue="1">
      <formula>$N$7=12</formula>
    </cfRule>
  </conditionalFormatting>
  <conditionalFormatting sqref="Z44">
    <cfRule type="cellIs" dxfId="11333" priority="1372" stopIfTrue="1" operator="notEqual">
      <formula>AY20</formula>
    </cfRule>
    <cfRule type="expression" dxfId="11332" priority="1373" stopIfTrue="1">
      <formula>$N$7=12</formula>
    </cfRule>
  </conditionalFormatting>
  <conditionalFormatting sqref="AA44">
    <cfRule type="cellIs" dxfId="11331" priority="1370" stopIfTrue="1" operator="notEqual">
      <formula>AX20</formula>
    </cfRule>
    <cfRule type="expression" dxfId="11330" priority="1371" stopIfTrue="1">
      <formula>$N$7=12</formula>
    </cfRule>
  </conditionalFormatting>
  <conditionalFormatting sqref="X46">
    <cfRule type="cellIs" dxfId="11329" priority="1368" stopIfTrue="1" operator="notEqual">
      <formula>BA18</formula>
    </cfRule>
    <cfRule type="expression" dxfId="11328" priority="1369" stopIfTrue="1">
      <formula>$N$7=12</formula>
    </cfRule>
  </conditionalFormatting>
  <conditionalFormatting sqref="Y46">
    <cfRule type="cellIs" dxfId="11327" priority="1366" stopIfTrue="1" operator="notEqual">
      <formula>AZ18</formula>
    </cfRule>
    <cfRule type="expression" dxfId="11326" priority="1367" stopIfTrue="1">
      <formula>$N$7=12</formula>
    </cfRule>
  </conditionalFormatting>
  <conditionalFormatting sqref="V48">
    <cfRule type="cellIs" dxfId="11325" priority="1364" stopIfTrue="1" operator="notEqual">
      <formula>BC16</formula>
    </cfRule>
    <cfRule type="expression" dxfId="11324" priority="1365" stopIfTrue="1">
      <formula>$N$7=12</formula>
    </cfRule>
  </conditionalFormatting>
  <conditionalFormatting sqref="W48">
    <cfRule type="cellIs" dxfId="11323" priority="1362" stopIfTrue="1" operator="notEqual">
      <formula>BB16</formula>
    </cfRule>
    <cfRule type="expression" dxfId="11322" priority="1363" stopIfTrue="1">
      <formula>$N$7=12</formula>
    </cfRule>
  </conditionalFormatting>
  <conditionalFormatting sqref="AB62">
    <cfRule type="cellIs" dxfId="11321" priority="1360" stopIfTrue="1" operator="notEqual">
      <formula>BQ22</formula>
    </cfRule>
    <cfRule type="expression" dxfId="11320" priority="1361" stopIfTrue="1">
      <formula>$N$7=8</formula>
    </cfRule>
  </conditionalFormatting>
  <conditionalFormatting sqref="AC62">
    <cfRule type="cellIs" dxfId="11319" priority="1358" stopIfTrue="1" operator="notEqual">
      <formula>BP22</formula>
    </cfRule>
    <cfRule type="expression" dxfId="11318" priority="1359" stopIfTrue="1">
      <formula>$N$7=8</formula>
    </cfRule>
  </conditionalFormatting>
  <conditionalFormatting sqref="P54">
    <cfRule type="cellIs" dxfId="11317" priority="1356" stopIfTrue="1" operator="notEqual">
      <formula>BI10</formula>
    </cfRule>
    <cfRule type="expression" dxfId="11316" priority="1357" stopIfTrue="1">
      <formula>$N$7=12</formula>
    </cfRule>
  </conditionalFormatting>
  <conditionalFormatting sqref="Q54">
    <cfRule type="cellIs" dxfId="11315" priority="1354" stopIfTrue="1" operator="notEqual">
      <formula>BH10</formula>
    </cfRule>
    <cfRule type="expression" dxfId="11314" priority="1355" stopIfTrue="1">
      <formula>$N$7=12</formula>
    </cfRule>
  </conditionalFormatting>
  <conditionalFormatting sqref="N56">
    <cfRule type="cellIs" dxfId="11313" priority="1352" stopIfTrue="1" operator="notEqual">
      <formula>BK8</formula>
    </cfRule>
    <cfRule type="expression" dxfId="11312" priority="1353" stopIfTrue="1">
      <formula>$N$7=12</formula>
    </cfRule>
  </conditionalFormatting>
  <conditionalFormatting sqref="O56">
    <cfRule type="cellIs" dxfId="11311" priority="1350" stopIfTrue="1" operator="notEqual">
      <formula>BJ8</formula>
    </cfRule>
    <cfRule type="expression" dxfId="11310" priority="1351" stopIfTrue="1">
      <formula>$N$7=12</formula>
    </cfRule>
  </conditionalFormatting>
  <conditionalFormatting sqref="AF44">
    <cfRule type="cellIs" dxfId="11309" priority="1348" stopIfTrue="1" operator="notEqual">
      <formula>AY26</formula>
    </cfRule>
    <cfRule type="expression" dxfId="11308" priority="1349" stopIfTrue="1">
      <formula>$N$7=1</formula>
    </cfRule>
  </conditionalFormatting>
  <conditionalFormatting sqref="AG44">
    <cfRule type="cellIs" dxfId="11307" priority="1346" stopIfTrue="1" operator="notEqual">
      <formula>AX26</formula>
    </cfRule>
    <cfRule type="expression" dxfId="11306" priority="1347" stopIfTrue="1">
      <formula>$N$7=1</formula>
    </cfRule>
  </conditionalFormatting>
  <conditionalFormatting sqref="AD46">
    <cfRule type="cellIs" dxfId="11305" priority="1344" stopIfTrue="1" operator="notEqual">
      <formula>BA24</formula>
    </cfRule>
    <cfRule type="expression" dxfId="11304" priority="1345" stopIfTrue="1">
      <formula>$N$7=1</formula>
    </cfRule>
  </conditionalFormatting>
  <conditionalFormatting sqref="AE46">
    <cfRule type="cellIs" dxfId="11303" priority="1342" stopIfTrue="1" operator="notEqual">
      <formula>AZ24</formula>
    </cfRule>
    <cfRule type="expression" dxfId="11302" priority="1343" stopIfTrue="1">
      <formula>$N$7=1</formula>
    </cfRule>
  </conditionalFormatting>
  <conditionalFormatting sqref="AB48">
    <cfRule type="cellIs" dxfId="11301" priority="1340" stopIfTrue="1" operator="notEqual">
      <formula>BC22</formula>
    </cfRule>
    <cfRule type="expression" dxfId="11300" priority="1341" stopIfTrue="1">
      <formula>$N$7=1</formula>
    </cfRule>
  </conditionalFormatting>
  <conditionalFormatting sqref="AC48">
    <cfRule type="cellIs" dxfId="11299" priority="1338" stopIfTrue="1" operator="notEqual">
      <formula>BB22</formula>
    </cfRule>
    <cfRule type="expression" dxfId="11298" priority="1339" stopIfTrue="1">
      <formula>$N$7=1</formula>
    </cfRule>
  </conditionalFormatting>
  <conditionalFormatting sqref="Z50">
    <cfRule type="cellIs" dxfId="11297" priority="1336" stopIfTrue="1" operator="notEqual">
      <formula>BE20</formula>
    </cfRule>
    <cfRule type="expression" dxfId="11296" priority="1337" stopIfTrue="1">
      <formula>$N$7=1</formula>
    </cfRule>
  </conditionalFormatting>
  <conditionalFormatting sqref="AA50">
    <cfRule type="cellIs" dxfId="11295" priority="1334" stopIfTrue="1" operator="notEqual">
      <formula>BD20</formula>
    </cfRule>
    <cfRule type="expression" dxfId="11294" priority="1335" stopIfTrue="1">
      <formula>$N$7=1</formula>
    </cfRule>
  </conditionalFormatting>
  <conditionalFormatting sqref="X52">
    <cfRule type="cellIs" dxfId="11293" priority="1332" stopIfTrue="1" operator="notEqual">
      <formula>BG18</formula>
    </cfRule>
    <cfRule type="expression" dxfId="11292" priority="1333" stopIfTrue="1">
      <formula>$N$7=1</formula>
    </cfRule>
  </conditionalFormatting>
  <conditionalFormatting sqref="Y52">
    <cfRule type="cellIs" dxfId="11291" priority="1330" stopIfTrue="1" operator="notEqual">
      <formula>BF18</formula>
    </cfRule>
    <cfRule type="expression" dxfId="11290" priority="1331" stopIfTrue="1">
      <formula>$N$7=1</formula>
    </cfRule>
  </conditionalFormatting>
  <conditionalFormatting sqref="V54">
    <cfRule type="cellIs" dxfId="11289" priority="1328" stopIfTrue="1" operator="notEqual">
      <formula>BI16</formula>
    </cfRule>
    <cfRule type="expression" dxfId="11288" priority="1329" stopIfTrue="1">
      <formula>$N$7=1</formula>
    </cfRule>
  </conditionalFormatting>
  <conditionalFormatting sqref="W54">
    <cfRule type="cellIs" dxfId="11287" priority="1326" stopIfTrue="1" operator="notEqual">
      <formula>BH16</formula>
    </cfRule>
    <cfRule type="expression" dxfId="11286" priority="1327" stopIfTrue="1">
      <formula>$N$7=1</formula>
    </cfRule>
  </conditionalFormatting>
  <conditionalFormatting sqref="T56">
    <cfRule type="cellIs" dxfId="11285" priority="1324" stopIfTrue="1" operator="notEqual">
      <formula>BK14</formula>
    </cfRule>
    <cfRule type="expression" dxfId="11284" priority="1325" stopIfTrue="1">
      <formula>$N$7=1</formula>
    </cfRule>
  </conditionalFormatting>
  <conditionalFormatting sqref="U56">
    <cfRule type="cellIs" dxfId="11283" priority="1322" stopIfTrue="1" operator="notEqual">
      <formula>BJ14</formula>
    </cfRule>
    <cfRule type="expression" dxfId="11282" priority="1323" stopIfTrue="1">
      <formula>$N$7=1</formula>
    </cfRule>
  </conditionalFormatting>
  <conditionalFormatting sqref="R58">
    <cfRule type="cellIs" dxfId="11281" priority="1320" stopIfTrue="1" operator="notEqual">
      <formula>BM12</formula>
    </cfRule>
    <cfRule type="expression" dxfId="11280" priority="1321" stopIfTrue="1">
      <formula>$N$7=1</formula>
    </cfRule>
  </conditionalFormatting>
  <conditionalFormatting sqref="S58">
    <cfRule type="cellIs" dxfId="11279" priority="1318" stopIfTrue="1" operator="notEqual">
      <formula>BL12</formula>
    </cfRule>
    <cfRule type="expression" dxfId="11278" priority="1319" stopIfTrue="1">
      <formula>$N$7=1</formula>
    </cfRule>
  </conditionalFormatting>
  <conditionalFormatting sqref="N62">
    <cfRule type="cellIs" dxfId="11277" priority="1316" stopIfTrue="1" operator="notEqual">
      <formula>BQ8</formula>
    </cfRule>
    <cfRule type="expression" dxfId="11276" priority="1317" stopIfTrue="1">
      <formula>$N$7=1</formula>
    </cfRule>
  </conditionalFormatting>
  <conditionalFormatting sqref="O62">
    <cfRule type="cellIs" dxfId="11275" priority="1314" stopIfTrue="1" operator="notEqual">
      <formula>BP8</formula>
    </cfRule>
    <cfRule type="expression" dxfId="11274" priority="1315" stopIfTrue="1">
      <formula>$N$7=1</formula>
    </cfRule>
  </conditionalFormatting>
  <conditionalFormatting sqref="AV46">
    <cfRule type="cellIs" dxfId="11273" priority="1312" stopIfTrue="1" operator="notEqual">
      <formula>BA42</formula>
    </cfRule>
    <cfRule type="expression" dxfId="11272" priority="1313" stopIfTrue="1">
      <formula>$G$9=2</formula>
    </cfRule>
  </conditionalFormatting>
  <conditionalFormatting sqref="AW46">
    <cfRule type="cellIs" dxfId="11271" priority="1310" stopIfTrue="1" operator="notEqual">
      <formula>AZ42</formula>
    </cfRule>
    <cfRule type="expression" dxfId="11270" priority="1311" stopIfTrue="1">
      <formula>$G$9=2</formula>
    </cfRule>
  </conditionalFormatting>
  <conditionalFormatting sqref="X54">
    <cfRule type="cellIs" dxfId="11269" priority="1308" stopIfTrue="1" operator="notEqual">
      <formula>BI18</formula>
    </cfRule>
    <cfRule type="expression" dxfId="11268" priority="1309" stopIfTrue="1">
      <formula>$N$7=2</formula>
    </cfRule>
  </conditionalFormatting>
  <conditionalFormatting sqref="Y54">
    <cfRule type="cellIs" dxfId="11267" priority="1306" stopIfTrue="1" operator="notEqual">
      <formula>BH18</formula>
    </cfRule>
    <cfRule type="expression" dxfId="11266" priority="1307" stopIfTrue="1">
      <formula>$N$7=2</formula>
    </cfRule>
  </conditionalFormatting>
  <conditionalFormatting sqref="AH44">
    <cfRule type="cellIs" dxfId="11265" priority="1304" stopIfTrue="1" operator="notEqual">
      <formula>AY28</formula>
    </cfRule>
    <cfRule type="expression" dxfId="11264" priority="1305" stopIfTrue="1">
      <formula>$N$7=2</formula>
    </cfRule>
  </conditionalFormatting>
  <conditionalFormatting sqref="AI44">
    <cfRule type="cellIs" dxfId="11263" priority="1302" stopIfTrue="1" operator="notEqual">
      <formula>AX28</formula>
    </cfRule>
    <cfRule type="expression" dxfId="11262" priority="1303" stopIfTrue="1">
      <formula>$N$7=2</formula>
    </cfRule>
  </conditionalFormatting>
  <conditionalFormatting sqref="AD48">
    <cfRule type="cellIs" dxfId="11261" priority="1300" stopIfTrue="1" operator="notEqual">
      <formula>BC24</formula>
    </cfRule>
    <cfRule type="expression" dxfId="11260" priority="1301" stopIfTrue="1">
      <formula>$N$7=2</formula>
    </cfRule>
  </conditionalFormatting>
  <conditionalFormatting sqref="AE48">
    <cfRule type="cellIs" dxfId="11259" priority="1298" stopIfTrue="1" operator="notEqual">
      <formula>BB24</formula>
    </cfRule>
    <cfRule type="expression" dxfId="11258" priority="1299" stopIfTrue="1">
      <formula>$N$7=2</formula>
    </cfRule>
  </conditionalFormatting>
  <conditionalFormatting sqref="AB50">
    <cfRule type="cellIs" dxfId="11257" priority="1296" stopIfTrue="1" operator="notEqual">
      <formula>BE22</formula>
    </cfRule>
    <cfRule type="expression" dxfId="11256" priority="1297" stopIfTrue="1">
      <formula>$N$7=2</formula>
    </cfRule>
  </conditionalFormatting>
  <conditionalFormatting sqref="AC50">
    <cfRule type="cellIs" dxfId="11255" priority="1294" stopIfTrue="1" operator="notEqual">
      <formula>BD22</formula>
    </cfRule>
    <cfRule type="expression" dxfId="11254" priority="1295" stopIfTrue="1">
      <formula>$N$7=2</formula>
    </cfRule>
  </conditionalFormatting>
  <conditionalFormatting sqref="Z52">
    <cfRule type="cellIs" dxfId="11253" priority="1292" stopIfTrue="1" operator="notEqual">
      <formula>BG20</formula>
    </cfRule>
    <cfRule type="expression" dxfId="11252" priority="1293" stopIfTrue="1">
      <formula>$N$7=2</formula>
    </cfRule>
  </conditionalFormatting>
  <conditionalFormatting sqref="AA52">
    <cfRule type="cellIs" dxfId="11251" priority="1290" stopIfTrue="1" operator="notEqual">
      <formula>BF20</formula>
    </cfRule>
    <cfRule type="expression" dxfId="11250" priority="1291" stopIfTrue="1">
      <formula>$N$7=2</formula>
    </cfRule>
  </conditionalFormatting>
  <conditionalFormatting sqref="V56">
    <cfRule type="cellIs" dxfId="11249" priority="1288" stopIfTrue="1" operator="notEqual">
      <formula>BK16</formula>
    </cfRule>
    <cfRule type="expression" dxfId="11248" priority="1289" stopIfTrue="1">
      <formula>$N$7=2</formula>
    </cfRule>
  </conditionalFormatting>
  <conditionalFormatting sqref="W56">
    <cfRule type="cellIs" dxfId="11247" priority="1286" stopIfTrue="1" operator="notEqual">
      <formula>BJ16</formula>
    </cfRule>
    <cfRule type="expression" dxfId="11246" priority="1287" stopIfTrue="1">
      <formula>$N$7=2</formula>
    </cfRule>
  </conditionalFormatting>
  <conditionalFormatting sqref="T58">
    <cfRule type="cellIs" dxfId="11245" priority="1284" stopIfTrue="1" operator="notEqual">
      <formula>BM14</formula>
    </cfRule>
    <cfRule type="expression" dxfId="11244" priority="1285" stopIfTrue="1">
      <formula>$N$7=2</formula>
    </cfRule>
  </conditionalFormatting>
  <conditionalFormatting sqref="U58">
    <cfRule type="cellIs" dxfId="11243" priority="1282" stopIfTrue="1" operator="notEqual">
      <formula>BL14</formula>
    </cfRule>
    <cfRule type="expression" dxfId="11242" priority="1283" stopIfTrue="1">
      <formula>$N$7=2</formula>
    </cfRule>
  </conditionalFormatting>
  <conditionalFormatting sqref="R60">
    <cfRule type="cellIs" dxfId="11241" priority="1280" stopIfTrue="1" operator="notEqual">
      <formula>BO12</formula>
    </cfRule>
    <cfRule type="expression" dxfId="11240" priority="1281" stopIfTrue="1">
      <formula>$N$7=2</formula>
    </cfRule>
  </conditionalFormatting>
  <conditionalFormatting sqref="S60">
    <cfRule type="cellIs" dxfId="11239" priority="1278" stopIfTrue="1" operator="notEqual">
      <formula>BN12</formula>
    </cfRule>
    <cfRule type="expression" dxfId="11238" priority="1279" stopIfTrue="1">
      <formula>$N$7=2</formula>
    </cfRule>
  </conditionalFormatting>
  <conditionalFormatting sqref="P62">
    <cfRule type="cellIs" dxfId="11237" priority="1276" stopIfTrue="1" operator="notEqual">
      <formula>BQ10</formula>
    </cfRule>
    <cfRule type="expression" dxfId="11236" priority="1277" stopIfTrue="1">
      <formula>$N$7=2</formula>
    </cfRule>
  </conditionalFormatting>
  <conditionalFormatting sqref="Q62">
    <cfRule type="cellIs" dxfId="11235" priority="1274" stopIfTrue="1" operator="notEqual">
      <formula>BP10</formula>
    </cfRule>
    <cfRule type="expression" dxfId="11234" priority="1275" stopIfTrue="1">
      <formula>$N$7=2</formula>
    </cfRule>
  </conditionalFormatting>
  <conditionalFormatting sqref="T60">
    <cfRule type="cellIs" dxfId="11233" priority="1272" stopIfTrue="1" operator="notEqual">
      <formula>BO14</formula>
    </cfRule>
    <cfRule type="expression" dxfId="11232" priority="1273" stopIfTrue="1">
      <formula>$N$7=3</formula>
    </cfRule>
  </conditionalFormatting>
  <conditionalFormatting sqref="U60">
    <cfRule type="cellIs" dxfId="11231" priority="1270" stopIfTrue="1" operator="notEqual">
      <formula>BN14</formula>
    </cfRule>
    <cfRule type="expression" dxfId="11230" priority="1271" stopIfTrue="1">
      <formula>$N$7=3</formula>
    </cfRule>
  </conditionalFormatting>
  <conditionalFormatting sqref="V58">
    <cfRule type="cellIs" dxfId="11229" priority="1268" stopIfTrue="1" operator="notEqual">
      <formula>BM16</formula>
    </cfRule>
    <cfRule type="expression" dxfId="11228" priority="1269" stopIfTrue="1">
      <formula>$N$7=3</formula>
    </cfRule>
  </conditionalFormatting>
  <conditionalFormatting sqref="W58">
    <cfRule type="cellIs" dxfId="11227" priority="1266" stopIfTrue="1" operator="notEqual">
      <formula>BL16</formula>
    </cfRule>
    <cfRule type="expression" dxfId="11226" priority="1267" stopIfTrue="1">
      <formula>$N$7=3</formula>
    </cfRule>
  </conditionalFormatting>
  <conditionalFormatting sqref="X56">
    <cfRule type="cellIs" dxfId="11225" priority="1264" stopIfTrue="1" operator="notEqual">
      <formula>BK18</formula>
    </cfRule>
    <cfRule type="expression" dxfId="11224" priority="1265" stopIfTrue="1">
      <formula>$N$7=3</formula>
    </cfRule>
  </conditionalFormatting>
  <conditionalFormatting sqref="Y56">
    <cfRule type="cellIs" dxfId="11223" priority="1262" stopIfTrue="1" operator="notEqual">
      <formula>BJ18</formula>
    </cfRule>
    <cfRule type="expression" dxfId="11222" priority="1263" stopIfTrue="1">
      <formula>$N$7=3</formula>
    </cfRule>
  </conditionalFormatting>
  <conditionalFormatting sqref="Z54">
    <cfRule type="cellIs" dxfId="11221" priority="1260" stopIfTrue="1" operator="notEqual">
      <formula>BI20</formula>
    </cfRule>
    <cfRule type="expression" dxfId="11220" priority="1261" stopIfTrue="1">
      <formula>$N$7=3</formula>
    </cfRule>
  </conditionalFormatting>
  <conditionalFormatting sqref="AA54">
    <cfRule type="cellIs" dxfId="11219" priority="1258" stopIfTrue="1" operator="notEqual">
      <formula>BH20</formula>
    </cfRule>
    <cfRule type="expression" dxfId="11218" priority="1259" stopIfTrue="1">
      <formula>$N$7=3</formula>
    </cfRule>
  </conditionalFormatting>
  <conditionalFormatting sqref="AB52">
    <cfRule type="cellIs" dxfId="11217" priority="1256" stopIfTrue="1" operator="notEqual">
      <formula>BG22</formula>
    </cfRule>
    <cfRule type="expression" dxfId="11216" priority="1257" stopIfTrue="1">
      <formula>$N$7=3</formula>
    </cfRule>
  </conditionalFormatting>
  <conditionalFormatting sqref="AC52">
    <cfRule type="cellIs" dxfId="11215" priority="1254" stopIfTrue="1" operator="notEqual">
      <formula>BF22</formula>
    </cfRule>
    <cfRule type="expression" dxfId="11214" priority="1255" stopIfTrue="1">
      <formula>$N$7=3</formula>
    </cfRule>
  </conditionalFormatting>
  <conditionalFormatting sqref="AJ44">
    <cfRule type="cellIs" dxfId="11213" priority="1252" stopIfTrue="1" operator="notEqual">
      <formula>AY30</formula>
    </cfRule>
    <cfRule type="expression" dxfId="11212" priority="1253" stopIfTrue="1">
      <formula>$N$7=3</formula>
    </cfRule>
  </conditionalFormatting>
  <conditionalFormatting sqref="AK44">
    <cfRule type="cellIs" dxfId="11211" priority="1250" stopIfTrue="1" operator="notEqual">
      <formula>AX30</formula>
    </cfRule>
    <cfRule type="expression" dxfId="11210" priority="1251" stopIfTrue="1">
      <formula>$N$7=3</formula>
    </cfRule>
  </conditionalFormatting>
  <conditionalFormatting sqref="AH46">
    <cfRule type="cellIs" dxfId="11209" priority="1248" stopIfTrue="1" operator="notEqual">
      <formula>BA28</formula>
    </cfRule>
    <cfRule type="expression" dxfId="11208" priority="1249" stopIfTrue="1">
      <formula>$N$7=3</formula>
    </cfRule>
  </conditionalFormatting>
  <conditionalFormatting sqref="AI46">
    <cfRule type="cellIs" dxfId="11207" priority="1246" stopIfTrue="1" operator="notEqual">
      <formula>AZ28</formula>
    </cfRule>
    <cfRule type="expression" dxfId="11206" priority="1247" stopIfTrue="1">
      <formula>$N$7=3</formula>
    </cfRule>
  </conditionalFormatting>
  <conditionalFormatting sqref="AF48">
    <cfRule type="cellIs" dxfId="11205" priority="1244" stopIfTrue="1" operator="notEqual">
      <formula>BC26</formula>
    </cfRule>
    <cfRule type="expression" dxfId="11204" priority="1245" stopIfTrue="1">
      <formula>$N$7=3</formula>
    </cfRule>
  </conditionalFormatting>
  <conditionalFormatting sqref="AG48">
    <cfRule type="cellIs" dxfId="11203" priority="1242" stopIfTrue="1" operator="notEqual">
      <formula>BB26</formula>
    </cfRule>
    <cfRule type="expression" dxfId="11202" priority="1243" stopIfTrue="1">
      <formula>$N$7=3</formula>
    </cfRule>
  </conditionalFormatting>
  <conditionalFormatting sqref="AD50">
    <cfRule type="cellIs" dxfId="11201" priority="1240" stopIfTrue="1" operator="notEqual">
      <formula>BE24</formula>
    </cfRule>
    <cfRule type="expression" dxfId="11200" priority="1241" stopIfTrue="1">
      <formula>$N$7=3</formula>
    </cfRule>
  </conditionalFormatting>
  <conditionalFormatting sqref="AE50">
    <cfRule type="cellIs" dxfId="11199" priority="1238" stopIfTrue="1" operator="notEqual">
      <formula>BD24</formula>
    </cfRule>
    <cfRule type="expression" dxfId="11198" priority="1239" stopIfTrue="1">
      <formula>$N$7=3</formula>
    </cfRule>
  </conditionalFormatting>
  <conditionalFormatting sqref="AH62">
    <cfRule type="cellIs" dxfId="11197" priority="1236" stopIfTrue="1" operator="notEqual">
      <formula>BQ28</formula>
    </cfRule>
    <cfRule type="expression" dxfId="11196" priority="1237" stopIfTrue="1">
      <formula>$N$7=11</formula>
    </cfRule>
  </conditionalFormatting>
  <conditionalFormatting sqref="AI62">
    <cfRule type="cellIs" dxfId="11195" priority="1234" stopIfTrue="1" operator="notEqual">
      <formula>BP28</formula>
    </cfRule>
    <cfRule type="expression" dxfId="11194" priority="1235" stopIfTrue="1">
      <formula>$N$7=11</formula>
    </cfRule>
  </conditionalFormatting>
  <conditionalFormatting sqref="AV48">
    <cfRule type="cellIs" dxfId="11193" priority="1232" stopIfTrue="1" operator="notEqual">
      <formula>BC42</formula>
    </cfRule>
    <cfRule type="expression" dxfId="11192" priority="1233" stopIfTrue="1">
      <formula>$G$9=4</formula>
    </cfRule>
  </conditionalFormatting>
  <conditionalFormatting sqref="AW48">
    <cfRule type="cellIs" dxfId="11191" priority="1230" stopIfTrue="1" operator="notEqual">
      <formula>BB42</formula>
    </cfRule>
    <cfRule type="expression" dxfId="11190" priority="1231" stopIfTrue="1">
      <formula>$G$9=4</formula>
    </cfRule>
  </conditionalFormatting>
  <conditionalFormatting sqref="AF50">
    <cfRule type="cellIs" dxfId="11189" priority="1228" stopIfTrue="1" operator="notEqual">
      <formula>BE26</formula>
    </cfRule>
    <cfRule type="expression" dxfId="11188" priority="1229" stopIfTrue="1">
      <formula>$N$7=4</formula>
    </cfRule>
  </conditionalFormatting>
  <conditionalFormatting sqref="AG50">
    <cfRule type="cellIs" dxfId="11187" priority="1226" stopIfTrue="1" operator="notEqual">
      <formula>BD26</formula>
    </cfRule>
    <cfRule type="expression" dxfId="11186" priority="1227" stopIfTrue="1">
      <formula>$N$7=4</formula>
    </cfRule>
  </conditionalFormatting>
  <conditionalFormatting sqref="AJ46">
    <cfRule type="cellIs" dxfId="11185" priority="1224" stopIfTrue="1" operator="notEqual">
      <formula>BA30</formula>
    </cfRule>
    <cfRule type="expression" dxfId="11184" priority="1225" stopIfTrue="1">
      <formula>$N$7=4</formula>
    </cfRule>
  </conditionalFormatting>
  <conditionalFormatting sqref="AK46">
    <cfRule type="cellIs" dxfId="11183" priority="1222" stopIfTrue="1" operator="notEqual">
      <formula>AZ30</formula>
    </cfRule>
    <cfRule type="expression" dxfId="11182" priority="1223" stopIfTrue="1">
      <formula>$N$7=4</formula>
    </cfRule>
  </conditionalFormatting>
  <conditionalFormatting sqref="AD52">
    <cfRule type="cellIs" dxfId="11181" priority="1220" stopIfTrue="1" operator="notEqual">
      <formula>BG24</formula>
    </cfRule>
    <cfRule type="expression" dxfId="11180" priority="1221" stopIfTrue="1">
      <formula>$N$7=4</formula>
    </cfRule>
  </conditionalFormatting>
  <conditionalFormatting sqref="AE52">
    <cfRule type="cellIs" dxfId="11179" priority="1218" stopIfTrue="1" operator="notEqual">
      <formula>BF24</formula>
    </cfRule>
    <cfRule type="expression" dxfId="11178" priority="1219" stopIfTrue="1">
      <formula>$N$7=4</formula>
    </cfRule>
  </conditionalFormatting>
  <conditionalFormatting sqref="AL44">
    <cfRule type="cellIs" dxfId="11177" priority="1216" stopIfTrue="1" operator="notEqual">
      <formula>AY32</formula>
    </cfRule>
    <cfRule type="expression" dxfId="11176" priority="1217" stopIfTrue="1">
      <formula>$N$7=4</formula>
    </cfRule>
  </conditionalFormatting>
  <conditionalFormatting sqref="AM44">
    <cfRule type="cellIs" dxfId="11175" priority="1214" stopIfTrue="1" operator="notEqual">
      <formula>AX32</formula>
    </cfRule>
    <cfRule type="expression" dxfId="11174" priority="1215" stopIfTrue="1">
      <formula>$N$7=4</formula>
    </cfRule>
  </conditionalFormatting>
  <conditionalFormatting sqref="AB54">
    <cfRule type="cellIs" dxfId="11173" priority="1212" stopIfTrue="1" operator="notEqual">
      <formula>BI22</formula>
    </cfRule>
    <cfRule type="expression" dxfId="11172" priority="1213" stopIfTrue="1">
      <formula>$N$7=4</formula>
    </cfRule>
  </conditionalFormatting>
  <conditionalFormatting sqref="AC54">
    <cfRule type="cellIs" dxfId="11171" priority="1210" stopIfTrue="1" operator="notEqual">
      <formula>BH22</formula>
    </cfRule>
    <cfRule type="expression" dxfId="11170" priority="1211" stopIfTrue="1">
      <formula>$N$7=4</formula>
    </cfRule>
  </conditionalFormatting>
  <conditionalFormatting sqref="Z56">
    <cfRule type="cellIs" dxfId="11169" priority="1208" stopIfTrue="1" operator="notEqual">
      <formula>BK20</formula>
    </cfRule>
    <cfRule type="expression" dxfId="11168" priority="1209" stopIfTrue="1">
      <formula>$N$7=4</formula>
    </cfRule>
  </conditionalFormatting>
  <conditionalFormatting sqref="AA56">
    <cfRule type="cellIs" dxfId="11167" priority="1206" stopIfTrue="1" operator="notEqual">
      <formula>BJ20</formula>
    </cfRule>
    <cfRule type="expression" dxfId="11166" priority="1207" stopIfTrue="1">
      <formula>$N$7=4</formula>
    </cfRule>
  </conditionalFormatting>
  <conditionalFormatting sqref="X58">
    <cfRule type="cellIs" dxfId="11165" priority="1204" stopIfTrue="1" operator="notEqual">
      <formula>BM18</formula>
    </cfRule>
    <cfRule type="expression" dxfId="11164" priority="1205" stopIfTrue="1">
      <formula>$N$7=4</formula>
    </cfRule>
  </conditionalFormatting>
  <conditionalFormatting sqref="Y58">
    <cfRule type="cellIs" dxfId="11163" priority="1202" stopIfTrue="1" operator="notEqual">
      <formula>BL18</formula>
    </cfRule>
    <cfRule type="expression" dxfId="11162" priority="1203" stopIfTrue="1">
      <formula>$N$7=4</formula>
    </cfRule>
  </conditionalFormatting>
  <conditionalFormatting sqref="V60">
    <cfRule type="cellIs" dxfId="11161" priority="1200" stopIfTrue="1" operator="notEqual">
      <formula>BO16</formula>
    </cfRule>
    <cfRule type="expression" dxfId="11160" priority="1201" stopIfTrue="1">
      <formula>$N$7=4</formula>
    </cfRule>
  </conditionalFormatting>
  <conditionalFormatting sqref="W60">
    <cfRule type="cellIs" dxfId="11159" priority="1198" stopIfTrue="1" operator="notEqual">
      <formula>BN16</formula>
    </cfRule>
    <cfRule type="expression" dxfId="11158" priority="1199" stopIfTrue="1">
      <formula>$N$7=4</formula>
    </cfRule>
  </conditionalFormatting>
  <conditionalFormatting sqref="R62">
    <cfRule type="cellIs" dxfId="11157" priority="1196" stopIfTrue="1" operator="notEqual">
      <formula>BQ12</formula>
    </cfRule>
    <cfRule type="expression" dxfId="11156" priority="1197" stopIfTrue="1">
      <formula>$N$7=3</formula>
    </cfRule>
  </conditionalFormatting>
  <conditionalFormatting sqref="S62">
    <cfRule type="cellIs" dxfId="11155" priority="1194" stopIfTrue="1" operator="notEqual">
      <formula>BP12</formula>
    </cfRule>
    <cfRule type="expression" dxfId="11154" priority="1195" stopIfTrue="1">
      <formula>$N$7=3</formula>
    </cfRule>
  </conditionalFormatting>
  <conditionalFormatting sqref="X60">
    <cfRule type="cellIs" dxfId="11153" priority="1192" stopIfTrue="1" operator="notEqual">
      <formula>BO18</formula>
    </cfRule>
    <cfRule type="expression" dxfId="11152" priority="1193" stopIfTrue="1">
      <formula>$N$7=5</formula>
    </cfRule>
  </conditionalFormatting>
  <conditionalFormatting sqref="Y60">
    <cfRule type="cellIs" dxfId="11151" priority="1190" stopIfTrue="1" operator="notEqual">
      <formula>BN18</formula>
    </cfRule>
    <cfRule type="expression" dxfId="11150" priority="1191" stopIfTrue="1">
      <formula>$N$7=5</formula>
    </cfRule>
  </conditionalFormatting>
  <conditionalFormatting sqref="Z58">
    <cfRule type="cellIs" dxfId="11149" priority="1188" stopIfTrue="1" operator="notEqual">
      <formula>BM20</formula>
    </cfRule>
    <cfRule type="expression" dxfId="11148" priority="1189" stopIfTrue="1">
      <formula>$N$7=5</formula>
    </cfRule>
  </conditionalFormatting>
  <conditionalFormatting sqref="AA58">
    <cfRule type="cellIs" dxfId="11147" priority="1186" stopIfTrue="1" operator="notEqual">
      <formula>BL20</formula>
    </cfRule>
    <cfRule type="expression" dxfId="11146" priority="1187" stopIfTrue="1">
      <formula>$N$7=5</formula>
    </cfRule>
  </conditionalFormatting>
  <conditionalFormatting sqref="AB56">
    <cfRule type="cellIs" dxfId="11145" priority="1184" stopIfTrue="1" operator="notEqual">
      <formula>BK22</formula>
    </cfRule>
    <cfRule type="expression" dxfId="11144" priority="1185" stopIfTrue="1">
      <formula>$N$7=5</formula>
    </cfRule>
  </conditionalFormatting>
  <conditionalFormatting sqref="AC56">
    <cfRule type="cellIs" dxfId="11143" priority="1182" stopIfTrue="1" operator="notEqual">
      <formula>BJ22</formula>
    </cfRule>
    <cfRule type="expression" dxfId="11142" priority="1183" stopIfTrue="1">
      <formula>$N$7=5</formula>
    </cfRule>
  </conditionalFormatting>
  <conditionalFormatting sqref="AD54">
    <cfRule type="cellIs" dxfId="11141" priority="1180" stopIfTrue="1" operator="notEqual">
      <formula>BI24</formula>
    </cfRule>
    <cfRule type="expression" dxfId="11140" priority="1181" stopIfTrue="1">
      <formula>$N$7=5</formula>
    </cfRule>
  </conditionalFormatting>
  <conditionalFormatting sqref="AE54">
    <cfRule type="cellIs" dxfId="11139" priority="1178" stopIfTrue="1" operator="notEqual">
      <formula>BH24</formula>
    </cfRule>
    <cfRule type="expression" dxfId="11138" priority="1179" stopIfTrue="1">
      <formula>$N$7=5</formula>
    </cfRule>
  </conditionalFormatting>
  <conditionalFormatting sqref="AN44">
    <cfRule type="cellIs" dxfId="11137" priority="1176" stopIfTrue="1" operator="notEqual">
      <formula>AY34</formula>
    </cfRule>
    <cfRule type="expression" dxfId="11136" priority="1177" stopIfTrue="1">
      <formula>$N$7=5</formula>
    </cfRule>
  </conditionalFormatting>
  <conditionalFormatting sqref="AO44">
    <cfRule type="cellIs" dxfId="11135" priority="1174" stopIfTrue="1" operator="notEqual">
      <formula>AX34</formula>
    </cfRule>
    <cfRule type="expression" dxfId="11134" priority="1175" stopIfTrue="1">
      <formula>$N$7=5</formula>
    </cfRule>
  </conditionalFormatting>
  <conditionalFormatting sqref="AF52">
    <cfRule type="cellIs" dxfId="11133" priority="1172" stopIfTrue="1" operator="notEqual">
      <formula>BG26</formula>
    </cfRule>
    <cfRule type="expression" dxfId="11132" priority="1173" stopIfTrue="1">
      <formula>$N$7=5</formula>
    </cfRule>
  </conditionalFormatting>
  <conditionalFormatting sqref="AG52">
    <cfRule type="cellIs" dxfId="11131" priority="1170" stopIfTrue="1" operator="notEqual">
      <formula>BF26</formula>
    </cfRule>
    <cfRule type="expression" dxfId="11130" priority="1171" stopIfTrue="1">
      <formula>$N$7=5</formula>
    </cfRule>
  </conditionalFormatting>
  <conditionalFormatting sqref="AL46">
    <cfRule type="cellIs" dxfId="11129" priority="1168" stopIfTrue="1" operator="notEqual">
      <formula>BA32</formula>
    </cfRule>
    <cfRule type="expression" dxfId="11128" priority="1169" stopIfTrue="1">
      <formula>$N$7=5</formula>
    </cfRule>
  </conditionalFormatting>
  <conditionalFormatting sqref="AM46">
    <cfRule type="cellIs" dxfId="11127" priority="1166" stopIfTrue="1" operator="notEqual">
      <formula>AZ32</formula>
    </cfRule>
    <cfRule type="expression" dxfId="11126" priority="1167" stopIfTrue="1">
      <formula>$N$7=5</formula>
    </cfRule>
  </conditionalFormatting>
  <conditionalFormatting sqref="AH50">
    <cfRule type="cellIs" dxfId="11125" priority="1164" stopIfTrue="1" operator="notEqual">
      <formula>BE28</formula>
    </cfRule>
    <cfRule type="expression" dxfId="11124" priority="1165" stopIfTrue="1">
      <formula>$N$7=5</formula>
    </cfRule>
  </conditionalFormatting>
  <conditionalFormatting sqref="AI50">
    <cfRule type="cellIs" dxfId="11123" priority="1162" stopIfTrue="1" operator="notEqual">
      <formula>BD28</formula>
    </cfRule>
    <cfRule type="expression" dxfId="11122" priority="1163" stopIfTrue="1">
      <formula>$N$7=5</formula>
    </cfRule>
  </conditionalFormatting>
  <conditionalFormatting sqref="AJ48">
    <cfRule type="cellIs" dxfId="11121" priority="1160" stopIfTrue="1" operator="notEqual">
      <formula>BC30</formula>
    </cfRule>
    <cfRule type="expression" dxfId="11120" priority="1161" stopIfTrue="1">
      <formula>$N$7=5</formula>
    </cfRule>
  </conditionalFormatting>
  <conditionalFormatting sqref="AK48">
    <cfRule type="cellIs" dxfId="11119" priority="1158" stopIfTrue="1" operator="notEqual">
      <formula>BB30</formula>
    </cfRule>
    <cfRule type="expression" dxfId="11118" priority="1159" stopIfTrue="1">
      <formula>$N$7=5</formula>
    </cfRule>
  </conditionalFormatting>
  <conditionalFormatting sqref="AD56">
    <cfRule type="cellIs" dxfId="11117" priority="1156" stopIfTrue="1" operator="notEqual">
      <formula>BK24</formula>
    </cfRule>
    <cfRule type="expression" dxfId="11116" priority="1157" stopIfTrue="1">
      <formula>$N$7=6</formula>
    </cfRule>
  </conditionalFormatting>
  <conditionalFormatting sqref="AE56">
    <cfRule type="cellIs" dxfId="11115" priority="1154" stopIfTrue="1" operator="notEqual">
      <formula>BJ24</formula>
    </cfRule>
    <cfRule type="expression" dxfId="11114" priority="1155" stopIfTrue="1">
      <formula>$N$7=6</formula>
    </cfRule>
  </conditionalFormatting>
  <conditionalFormatting sqref="AV50">
    <cfRule type="cellIs" dxfId="11113" priority="1152" stopIfTrue="1" operator="notEqual">
      <formula>BE42</formula>
    </cfRule>
    <cfRule type="expression" dxfId="11112" priority="1153" stopIfTrue="1">
      <formula>$G$9=6</formula>
    </cfRule>
  </conditionalFormatting>
  <conditionalFormatting sqref="AW50">
    <cfRule type="cellIs" dxfId="11111" priority="1150" stopIfTrue="1" operator="notEqual">
      <formula>BD42</formula>
    </cfRule>
    <cfRule type="expression" dxfId="11110" priority="1151" stopIfTrue="1">
      <formula>$G$9=6</formula>
    </cfRule>
  </conditionalFormatting>
  <conditionalFormatting sqref="AH52">
    <cfRule type="cellIs" dxfId="11109" priority="1148" stopIfTrue="1" operator="notEqual">
      <formula>BG28</formula>
    </cfRule>
    <cfRule type="expression" dxfId="11108" priority="1149" stopIfTrue="1">
      <formula>$N$7=6</formula>
    </cfRule>
  </conditionalFormatting>
  <conditionalFormatting sqref="AI52">
    <cfRule type="cellIs" dxfId="11107" priority="1146" stopIfTrue="1" operator="notEqual">
      <formula>BF28</formula>
    </cfRule>
    <cfRule type="expression" dxfId="11106" priority="1147" stopIfTrue="1">
      <formula>$N$7=6</formula>
    </cfRule>
  </conditionalFormatting>
  <conditionalFormatting sqref="AL48">
    <cfRule type="cellIs" dxfId="11105" priority="1144" stopIfTrue="1" operator="notEqual">
      <formula>BC32</formula>
    </cfRule>
    <cfRule type="expression" dxfId="11104" priority="1145" stopIfTrue="1">
      <formula>$N$7=6</formula>
    </cfRule>
  </conditionalFormatting>
  <conditionalFormatting sqref="AM48">
    <cfRule type="cellIs" dxfId="11103" priority="1142" stopIfTrue="1" operator="notEqual">
      <formula>BB32</formula>
    </cfRule>
    <cfRule type="expression" dxfId="11102" priority="1143" stopIfTrue="1">
      <formula>$N$7=6</formula>
    </cfRule>
  </conditionalFormatting>
  <conditionalFormatting sqref="AN46">
    <cfRule type="cellIs" dxfId="11101" priority="1140" stopIfTrue="1" operator="notEqual">
      <formula>BA34</formula>
    </cfRule>
    <cfRule type="expression" dxfId="11100" priority="1141" stopIfTrue="1">
      <formula>$N$7=6</formula>
    </cfRule>
  </conditionalFormatting>
  <conditionalFormatting sqref="AO46">
    <cfRule type="cellIs" dxfId="11099" priority="1138" stopIfTrue="1" operator="notEqual">
      <formula>AZ34</formula>
    </cfRule>
    <cfRule type="expression" dxfId="11098" priority="1139" stopIfTrue="1">
      <formula>$N$7=6</formula>
    </cfRule>
  </conditionalFormatting>
  <conditionalFormatting sqref="AF54">
    <cfRule type="cellIs" dxfId="11097" priority="1136" stopIfTrue="1" operator="notEqual">
      <formula>BI26</formula>
    </cfRule>
    <cfRule type="expression" dxfId="11096" priority="1137" stopIfTrue="1">
      <formula>$N$7=6</formula>
    </cfRule>
  </conditionalFormatting>
  <conditionalFormatting sqref="AG54">
    <cfRule type="cellIs" dxfId="11095" priority="1134" stopIfTrue="1" operator="notEqual">
      <formula>BH26</formula>
    </cfRule>
    <cfRule type="expression" dxfId="11094" priority="1135" stopIfTrue="1">
      <formula>$N$7=6</formula>
    </cfRule>
  </conditionalFormatting>
  <conditionalFormatting sqref="AB58">
    <cfRule type="cellIs" dxfId="11093" priority="1132" stopIfTrue="1" operator="notEqual">
      <formula>BM22</formula>
    </cfRule>
    <cfRule type="expression" dxfId="11092" priority="1133" stopIfTrue="1">
      <formula>$N$7=6</formula>
    </cfRule>
  </conditionalFormatting>
  <conditionalFormatting sqref="AC58">
    <cfRule type="cellIs" dxfId="11091" priority="1130" stopIfTrue="1" operator="notEqual">
      <formula>BL22</formula>
    </cfRule>
    <cfRule type="expression" dxfId="11090" priority="1131" stopIfTrue="1">
      <formula>$N$7=6</formula>
    </cfRule>
  </conditionalFormatting>
  <conditionalFormatting sqref="Z60">
    <cfRule type="cellIs" dxfId="11089" priority="1128" stopIfTrue="1" operator="notEqual">
      <formula>BO20</formula>
    </cfRule>
    <cfRule type="expression" dxfId="11088" priority="1129" stopIfTrue="1">
      <formula>$N$7=6</formula>
    </cfRule>
  </conditionalFormatting>
  <conditionalFormatting sqref="AA60">
    <cfRule type="cellIs" dxfId="11087" priority="1126" stopIfTrue="1" operator="notEqual">
      <formula>BN20</formula>
    </cfRule>
    <cfRule type="expression" dxfId="11086" priority="1127" stopIfTrue="1">
      <formula>$N$7=6</formula>
    </cfRule>
  </conditionalFormatting>
  <conditionalFormatting sqref="T62">
    <cfRule type="cellIs" dxfId="11085" priority="1124" stopIfTrue="1" operator="notEqual">
      <formula>BQ14</formula>
    </cfRule>
    <cfRule type="expression" dxfId="11084" priority="1125" stopIfTrue="1">
      <formula>$N$7=4</formula>
    </cfRule>
  </conditionalFormatting>
  <conditionalFormatting sqref="U62">
    <cfRule type="cellIs" dxfId="11083" priority="1122" stopIfTrue="1" operator="notEqual">
      <formula>BP14</formula>
    </cfRule>
    <cfRule type="expression" dxfId="11082" priority="1123" stopIfTrue="1">
      <formula>$N$7=4</formula>
    </cfRule>
  </conditionalFormatting>
  <conditionalFormatting sqref="AB60">
    <cfRule type="cellIs" dxfId="11081" priority="1120" stopIfTrue="1" operator="notEqual">
      <formula>BO22</formula>
    </cfRule>
    <cfRule type="expression" dxfId="11080" priority="1121" stopIfTrue="1">
      <formula>$N$7=7</formula>
    </cfRule>
  </conditionalFormatting>
  <conditionalFormatting sqref="AC60">
    <cfRule type="cellIs" dxfId="11079" priority="1118" stopIfTrue="1" operator="notEqual">
      <formula>BN22</formula>
    </cfRule>
    <cfRule type="expression" dxfId="11078" priority="1119" stopIfTrue="1">
      <formula>$N$7=7</formula>
    </cfRule>
  </conditionalFormatting>
  <conditionalFormatting sqref="AD58">
    <cfRule type="cellIs" dxfId="11077" priority="1116" stopIfTrue="1" operator="notEqual">
      <formula>BM24</formula>
    </cfRule>
    <cfRule type="expression" dxfId="11076" priority="1117" stopIfTrue="1">
      <formula>$N$7=7</formula>
    </cfRule>
  </conditionalFormatting>
  <conditionalFormatting sqref="AE58">
    <cfRule type="cellIs" dxfId="11075" priority="1114" stopIfTrue="1" operator="notEqual">
      <formula>BL24</formula>
    </cfRule>
    <cfRule type="expression" dxfId="11074" priority="1115" stopIfTrue="1">
      <formula>$N$7=7</formula>
    </cfRule>
  </conditionalFormatting>
  <conditionalFormatting sqref="AR44">
    <cfRule type="cellIs" dxfId="11073" priority="1112" stopIfTrue="1" operator="notEqual">
      <formula>AY38</formula>
    </cfRule>
    <cfRule type="expression" dxfId="11072" priority="1113" stopIfTrue="1">
      <formula>$G$9=7</formula>
    </cfRule>
  </conditionalFormatting>
  <conditionalFormatting sqref="AS44">
    <cfRule type="cellIs" dxfId="11071" priority="1110" stopIfTrue="1" operator="notEqual">
      <formula>AX38</formula>
    </cfRule>
    <cfRule type="expression" dxfId="11070" priority="1111" stopIfTrue="1">
      <formula>$G$9=7</formula>
    </cfRule>
  </conditionalFormatting>
  <conditionalFormatting sqref="AF56">
    <cfRule type="cellIs" dxfId="11069" priority="1108" stopIfTrue="1" operator="notEqual">
      <formula>BK26</formula>
    </cfRule>
    <cfRule type="expression" dxfId="11068" priority="1109" stopIfTrue="1">
      <formula>$N$7=7</formula>
    </cfRule>
  </conditionalFormatting>
  <conditionalFormatting sqref="AG56">
    <cfRule type="cellIs" dxfId="11067" priority="1106" stopIfTrue="1" operator="notEqual">
      <formula>BJ26</formula>
    </cfRule>
    <cfRule type="expression" dxfId="11066" priority="1107" stopIfTrue="1">
      <formula>$N$7=7</formula>
    </cfRule>
  </conditionalFormatting>
  <conditionalFormatting sqref="AP46">
    <cfRule type="cellIs" dxfId="11065" priority="1104" stopIfTrue="1" operator="notEqual">
      <formula>BA36</formula>
    </cfRule>
    <cfRule type="expression" dxfId="11064" priority="1105" stopIfTrue="1">
      <formula>$G$9=7</formula>
    </cfRule>
  </conditionalFormatting>
  <conditionalFormatting sqref="AQ46">
    <cfRule type="cellIs" dxfId="11063" priority="1102" stopIfTrue="1" operator="notEqual">
      <formula>AZ36</formula>
    </cfRule>
    <cfRule type="expression" dxfId="11062" priority="1103" stopIfTrue="1">
      <formula>$G$9=7</formula>
    </cfRule>
  </conditionalFormatting>
  <conditionalFormatting sqref="AH54">
    <cfRule type="cellIs" dxfId="11061" priority="1100" stopIfTrue="1" operator="notEqual">
      <formula>BI28</formula>
    </cfRule>
    <cfRule type="expression" dxfId="11060" priority="1101" stopIfTrue="1">
      <formula>$N$7=7</formula>
    </cfRule>
  </conditionalFormatting>
  <conditionalFormatting sqref="AI54">
    <cfRule type="cellIs" dxfId="11059" priority="1098" stopIfTrue="1" operator="notEqual">
      <formula>BH28</formula>
    </cfRule>
    <cfRule type="expression" dxfId="11058" priority="1099" stopIfTrue="1">
      <formula>$N$7=7</formula>
    </cfRule>
  </conditionalFormatting>
  <conditionalFormatting sqref="AJ52">
    <cfRule type="cellIs" dxfId="11057" priority="1096" stopIfTrue="1" operator="notEqual">
      <formula>BG30</formula>
    </cfRule>
    <cfRule type="expression" dxfId="11056" priority="1097" stopIfTrue="1">
      <formula>$N$7=7</formula>
    </cfRule>
  </conditionalFormatting>
  <conditionalFormatting sqref="AK52">
    <cfRule type="cellIs" dxfId="11055" priority="1094" stopIfTrue="1" operator="notEqual">
      <formula>BF30</formula>
    </cfRule>
    <cfRule type="expression" dxfId="11054" priority="1095" stopIfTrue="1">
      <formula>$N$7=7</formula>
    </cfRule>
  </conditionalFormatting>
  <conditionalFormatting sqref="AL50">
    <cfRule type="cellIs" dxfId="11053" priority="1092" stopIfTrue="1" operator="notEqual">
      <formula>BE32</formula>
    </cfRule>
    <cfRule type="expression" dxfId="11052" priority="1093" stopIfTrue="1">
      <formula>$N$7=7</formula>
    </cfRule>
  </conditionalFormatting>
  <conditionalFormatting sqref="AM50">
    <cfRule type="cellIs" dxfId="11051" priority="1090" stopIfTrue="1" operator="notEqual">
      <formula>BD32</formula>
    </cfRule>
    <cfRule type="expression" dxfId="11050" priority="1091" stopIfTrue="1">
      <formula>$N$7=7</formula>
    </cfRule>
  </conditionalFormatting>
  <conditionalFormatting sqref="AN48">
    <cfRule type="cellIs" dxfId="11049" priority="1088" stopIfTrue="1" operator="notEqual">
      <formula>BC34</formula>
    </cfRule>
    <cfRule type="expression" dxfId="11048" priority="1089" stopIfTrue="1">
      <formula>$N$7=7</formula>
    </cfRule>
  </conditionalFormatting>
  <conditionalFormatting sqref="AO48">
    <cfRule type="cellIs" dxfId="11047" priority="1086" stopIfTrue="1" operator="notEqual">
      <formula>BB34</formula>
    </cfRule>
    <cfRule type="expression" dxfId="11046" priority="1087" stopIfTrue="1">
      <formula>$N$7=7</formula>
    </cfRule>
  </conditionalFormatting>
  <conditionalFormatting sqref="AJ54">
    <cfRule type="cellIs" dxfId="11045" priority="1084" stopIfTrue="1" operator="notEqual">
      <formula>BI30</formula>
    </cfRule>
    <cfRule type="expression" dxfId="11044" priority="1085" stopIfTrue="1">
      <formula>$N$7=8</formula>
    </cfRule>
  </conditionalFormatting>
  <conditionalFormatting sqref="AK54">
    <cfRule type="cellIs" dxfId="11043" priority="1082" stopIfTrue="1" operator="notEqual">
      <formula>BH30</formula>
    </cfRule>
    <cfRule type="expression" dxfId="11042" priority="1083" stopIfTrue="1">
      <formula>$N$7=8</formula>
    </cfRule>
  </conditionalFormatting>
  <conditionalFormatting sqref="AN50">
    <cfRule type="cellIs" dxfId="11041" priority="1080" stopIfTrue="1" operator="notEqual">
      <formula>BE34</formula>
    </cfRule>
    <cfRule type="expression" dxfId="11040" priority="1081" stopIfTrue="1">
      <formula>$N$7=8</formula>
    </cfRule>
  </conditionalFormatting>
  <conditionalFormatting sqref="AO50">
    <cfRule type="cellIs" dxfId="11039" priority="1078" stopIfTrue="1" operator="notEqual">
      <formula>BD34</formula>
    </cfRule>
    <cfRule type="expression" dxfId="11038" priority="1079" stopIfTrue="1">
      <formula>$N$7=8</formula>
    </cfRule>
  </conditionalFormatting>
  <conditionalFormatting sqref="AP48">
    <cfRule type="cellIs" dxfId="11037" priority="1076" stopIfTrue="1" operator="notEqual">
      <formula>BC36</formula>
    </cfRule>
    <cfRule type="expression" dxfId="11036" priority="1077" stopIfTrue="1">
      <formula>$G$9=8</formula>
    </cfRule>
  </conditionalFormatting>
  <conditionalFormatting sqref="AQ48">
    <cfRule type="cellIs" dxfId="11035" priority="1074" stopIfTrue="1" operator="notEqual">
      <formula>BB36</formula>
    </cfRule>
    <cfRule type="expression" dxfId="11034" priority="1075" stopIfTrue="1">
      <formula>$G$9=8</formula>
    </cfRule>
  </conditionalFormatting>
  <conditionalFormatting sqref="AH56">
    <cfRule type="cellIs" dxfId="11033" priority="1072" stopIfTrue="1" operator="notEqual">
      <formula>BK28</formula>
    </cfRule>
    <cfRule type="expression" dxfId="11032" priority="1073" stopIfTrue="1">
      <formula>$N$7=8</formula>
    </cfRule>
  </conditionalFormatting>
  <conditionalFormatting sqref="AI56">
    <cfRule type="cellIs" dxfId="11031" priority="1070" stopIfTrue="1" operator="notEqual">
      <formula>BJ28</formula>
    </cfRule>
    <cfRule type="expression" dxfId="11030" priority="1071" stopIfTrue="1">
      <formula>$N$7=8</formula>
    </cfRule>
  </conditionalFormatting>
  <conditionalFormatting sqref="AF58">
    <cfRule type="cellIs" dxfId="11029" priority="1068" stopIfTrue="1" operator="notEqual">
      <formula>BM26</formula>
    </cfRule>
    <cfRule type="expression" dxfId="11028" priority="1069" stopIfTrue="1">
      <formula>$N$7=8</formula>
    </cfRule>
  </conditionalFormatting>
  <conditionalFormatting sqref="AG58">
    <cfRule type="cellIs" dxfId="11027" priority="1066" stopIfTrue="1" operator="notEqual">
      <formula>BL26</formula>
    </cfRule>
    <cfRule type="expression" dxfId="11026" priority="1067" stopIfTrue="1">
      <formula>$N$7=8</formula>
    </cfRule>
  </conditionalFormatting>
  <conditionalFormatting sqref="AD60">
    <cfRule type="cellIs" dxfId="11025" priority="1064" stopIfTrue="1" operator="notEqual">
      <formula>BO24</formula>
    </cfRule>
    <cfRule type="expression" dxfId="11024" priority="1065" stopIfTrue="1">
      <formula>$N$7=8</formula>
    </cfRule>
  </conditionalFormatting>
  <conditionalFormatting sqref="AE60">
    <cfRule type="cellIs" dxfId="11023" priority="1062" stopIfTrue="1" operator="notEqual">
      <formula>BN24</formula>
    </cfRule>
    <cfRule type="expression" dxfId="11022" priority="1063" stopIfTrue="1">
      <formula>$N$7=8</formula>
    </cfRule>
  </conditionalFormatting>
  <conditionalFormatting sqref="AR46">
    <cfRule type="cellIs" dxfId="11021" priority="1060" stopIfTrue="1" operator="notEqual">
      <formula>BA38</formula>
    </cfRule>
    <cfRule type="expression" dxfId="11020" priority="1061" stopIfTrue="1">
      <formula>$G$9=8</formula>
    </cfRule>
  </conditionalFormatting>
  <conditionalFormatting sqref="AS46">
    <cfRule type="cellIs" dxfId="11019" priority="1058" stopIfTrue="1" operator="notEqual">
      <formula>AZ38</formula>
    </cfRule>
    <cfRule type="expression" dxfId="11018" priority="1059" stopIfTrue="1">
      <formula>$G$9=8</formula>
    </cfRule>
  </conditionalFormatting>
  <conditionalFormatting sqref="V62">
    <cfRule type="cellIs" dxfId="11017" priority="1056" stopIfTrue="1" operator="notEqual">
      <formula>BQ16</formula>
    </cfRule>
    <cfRule type="expression" dxfId="11016" priority="1057" stopIfTrue="1">
      <formula>$N$7=5</formula>
    </cfRule>
  </conditionalFormatting>
  <conditionalFormatting sqref="W62">
    <cfRule type="cellIs" dxfId="11015" priority="1054" stopIfTrue="1" operator="notEqual">
      <formula>BP16</formula>
    </cfRule>
    <cfRule type="expression" dxfId="11014" priority="1055" stopIfTrue="1">
      <formula>$N$7=5</formula>
    </cfRule>
  </conditionalFormatting>
  <conditionalFormatting sqref="AF60">
    <cfRule type="cellIs" dxfId="11013" priority="1052" stopIfTrue="1" operator="notEqual">
      <formula>BO26</formula>
    </cfRule>
    <cfRule type="expression" dxfId="11012" priority="1053" stopIfTrue="1">
      <formula>$N$7=9</formula>
    </cfRule>
  </conditionalFormatting>
  <conditionalFormatting sqref="AG60">
    <cfRule type="cellIs" dxfId="11011" priority="1050" stopIfTrue="1" operator="notEqual">
      <formula>BN26</formula>
    </cfRule>
    <cfRule type="expression" dxfId="11010" priority="1051" stopIfTrue="1">
      <formula>$N$7=9</formula>
    </cfRule>
  </conditionalFormatting>
  <conditionalFormatting sqref="AH58">
    <cfRule type="cellIs" dxfId="11009" priority="1048" stopIfTrue="1" operator="notEqual">
      <formula>BM28</formula>
    </cfRule>
    <cfRule type="expression" dxfId="11008" priority="1049" stopIfTrue="1">
      <formula>$N$7=9</formula>
    </cfRule>
  </conditionalFormatting>
  <conditionalFormatting sqref="AI58">
    <cfRule type="cellIs" dxfId="11007" priority="1046" stopIfTrue="1" operator="notEqual">
      <formula>BL28</formula>
    </cfRule>
    <cfRule type="expression" dxfId="11006" priority="1047" stopIfTrue="1">
      <formula>$N$7=9</formula>
    </cfRule>
  </conditionalFormatting>
  <conditionalFormatting sqref="AJ56">
    <cfRule type="cellIs" dxfId="11005" priority="1044" stopIfTrue="1" operator="notEqual">
      <formula>BK30</formula>
    </cfRule>
    <cfRule type="expression" dxfId="11004" priority="1045" stopIfTrue="1">
      <formula>$N$7=9</formula>
    </cfRule>
  </conditionalFormatting>
  <conditionalFormatting sqref="AK56">
    <cfRule type="cellIs" dxfId="11003" priority="1042" stopIfTrue="1" operator="notEqual">
      <formula>BJ30</formula>
    </cfRule>
    <cfRule type="expression" dxfId="11002" priority="1043" stopIfTrue="1">
      <formula>$N$7=9</formula>
    </cfRule>
  </conditionalFormatting>
  <conditionalFormatting sqref="AL54">
    <cfRule type="cellIs" dxfId="11001" priority="1040" stopIfTrue="1" operator="notEqual">
      <formula>BI32</formula>
    </cfRule>
    <cfRule type="expression" dxfId="11000" priority="1041" stopIfTrue="1">
      <formula>$N$7=9</formula>
    </cfRule>
  </conditionalFormatting>
  <conditionalFormatting sqref="AM54">
    <cfRule type="cellIs" dxfId="10999" priority="1038" stopIfTrue="1" operator="notEqual">
      <formula>BH32</formula>
    </cfRule>
    <cfRule type="expression" dxfId="10998" priority="1039" stopIfTrue="1">
      <formula>$N$7=9</formula>
    </cfRule>
  </conditionalFormatting>
  <conditionalFormatting sqref="AR48">
    <cfRule type="cellIs" dxfId="10997" priority="1036" stopIfTrue="1" operator="notEqual">
      <formula>BC38</formula>
    </cfRule>
    <cfRule type="expression" dxfId="10996" priority="1037" stopIfTrue="1">
      <formula>$G$9=9</formula>
    </cfRule>
  </conditionalFormatting>
  <conditionalFormatting sqref="AS48">
    <cfRule type="cellIs" dxfId="10995" priority="1034" stopIfTrue="1" operator="notEqual">
      <formula>BB38</formula>
    </cfRule>
    <cfRule type="expression" dxfId="10994" priority="1035" stopIfTrue="1">
      <formula>$G$9=9</formula>
    </cfRule>
  </conditionalFormatting>
  <conditionalFormatting sqref="AP50">
    <cfRule type="cellIs" dxfId="10993" priority="1032" stopIfTrue="1" operator="notEqual">
      <formula>BE36</formula>
    </cfRule>
    <cfRule type="expression" dxfId="10992" priority="1033" stopIfTrue="1">
      <formula>$G$9=9</formula>
    </cfRule>
  </conditionalFormatting>
  <conditionalFormatting sqref="AQ50">
    <cfRule type="cellIs" dxfId="10991" priority="1030" stopIfTrue="1" operator="notEqual">
      <formula>BD36</formula>
    </cfRule>
    <cfRule type="expression" dxfId="10990" priority="1031" stopIfTrue="1">
      <formula>$G$9=9</formula>
    </cfRule>
  </conditionalFormatting>
  <conditionalFormatting sqref="AN52">
    <cfRule type="cellIs" dxfId="10989" priority="1028" stopIfTrue="1" operator="notEqual">
      <formula>BG34</formula>
    </cfRule>
    <cfRule type="expression" dxfId="10988" priority="1029" stopIfTrue="1">
      <formula>$N$7=9</formula>
    </cfRule>
  </conditionalFormatting>
  <conditionalFormatting sqref="AO52">
    <cfRule type="cellIs" dxfId="10987" priority="1026" stopIfTrue="1" operator="notEqual">
      <formula>BF34</formula>
    </cfRule>
    <cfRule type="expression" dxfId="10986" priority="1027" stopIfTrue="1">
      <formula>$N$7=9</formula>
    </cfRule>
  </conditionalFormatting>
  <conditionalFormatting sqref="AJ58">
    <cfRule type="cellIs" dxfId="10985" priority="1024" stopIfTrue="1" operator="notEqual">
      <formula>BM30</formula>
    </cfRule>
    <cfRule type="expression" dxfId="10984" priority="1025" stopIfTrue="1">
      <formula>$N$7=10</formula>
    </cfRule>
  </conditionalFormatting>
  <conditionalFormatting sqref="AK58">
    <cfRule type="cellIs" dxfId="10983" priority="1022" stopIfTrue="1" operator="notEqual">
      <formula>BL30</formula>
    </cfRule>
    <cfRule type="expression" dxfId="10982" priority="1023" stopIfTrue="1">
      <formula>$N$7=10</formula>
    </cfRule>
  </conditionalFormatting>
  <conditionalFormatting sqref="AV54 AR50">
    <cfRule type="cellIs" dxfId="10981" priority="1020" stopIfTrue="1" operator="notEqual">
      <formula>BE38</formula>
    </cfRule>
    <cfRule type="expression" dxfId="10980" priority="1021" stopIfTrue="1">
      <formula>$G$9=10</formula>
    </cfRule>
  </conditionalFormatting>
  <conditionalFormatting sqref="AW54 AS50">
    <cfRule type="cellIs" dxfId="10979" priority="1018" stopIfTrue="1" operator="notEqual">
      <formula>BD38</formula>
    </cfRule>
    <cfRule type="expression" dxfId="10978" priority="1019" stopIfTrue="1">
      <formula>$G$9=10</formula>
    </cfRule>
  </conditionalFormatting>
  <conditionalFormatting sqref="AL56">
    <cfRule type="cellIs" dxfId="10977" priority="1016" stopIfTrue="1" operator="notEqual">
      <formula>BK32</formula>
    </cfRule>
    <cfRule type="expression" dxfId="10976" priority="1017" stopIfTrue="1">
      <formula>$N$7=10</formula>
    </cfRule>
  </conditionalFormatting>
  <conditionalFormatting sqref="AM56">
    <cfRule type="cellIs" dxfId="10975" priority="1014" stopIfTrue="1" operator="notEqual">
      <formula>BJ32</formula>
    </cfRule>
    <cfRule type="expression" dxfId="10974" priority="1015" stopIfTrue="1">
      <formula>$N$7=10</formula>
    </cfRule>
  </conditionalFormatting>
  <conditionalFormatting sqref="AL58">
    <cfRule type="cellIs" dxfId="10973" priority="1012" stopIfTrue="1" operator="notEqual">
      <formula>BM32</formula>
    </cfRule>
    <cfRule type="expression" dxfId="10972" priority="1013" stopIfTrue="1">
      <formula>$N$7=11</formula>
    </cfRule>
  </conditionalFormatting>
  <conditionalFormatting sqref="AM58">
    <cfRule type="cellIs" dxfId="10971" priority="1010" stopIfTrue="1" operator="notEqual">
      <formula>BL32</formula>
    </cfRule>
    <cfRule type="expression" dxfId="10970" priority="1011" stopIfTrue="1">
      <formula>$N$7=11</formula>
    </cfRule>
  </conditionalFormatting>
  <conditionalFormatting sqref="AR52">
    <cfRule type="cellIs" dxfId="10969" priority="1008" stopIfTrue="1" operator="notEqual">
      <formula>BG38</formula>
    </cfRule>
    <cfRule type="expression" dxfId="10968" priority="1009" stopIfTrue="1">
      <formula>$G$9=11</formula>
    </cfRule>
  </conditionalFormatting>
  <conditionalFormatting sqref="AU54">
    <cfRule type="cellIs" dxfId="10967" priority="1006" stopIfTrue="1" operator="notEqual">
      <formula>BH40</formula>
    </cfRule>
    <cfRule type="expression" dxfId="10966" priority="1007" stopIfTrue="1">
      <formula>$G$9=13</formula>
    </cfRule>
  </conditionalFormatting>
  <conditionalFormatting sqref="AN60">
    <cfRule type="cellIs" dxfId="10965" priority="1004" stopIfTrue="1" operator="notEqual">
      <formula>BO34</formula>
    </cfRule>
    <cfRule type="expression" dxfId="10964" priority="1005" stopIfTrue="1">
      <formula>$N$7=13</formula>
    </cfRule>
  </conditionalFormatting>
  <conditionalFormatting sqref="AO60">
    <cfRule type="cellIs" dxfId="10963" priority="1002" stopIfTrue="1" operator="notEqual">
      <formula>BN34</formula>
    </cfRule>
    <cfRule type="expression" dxfId="10962" priority="1003" stopIfTrue="1">
      <formula>$N$7=13</formula>
    </cfRule>
  </conditionalFormatting>
  <conditionalFormatting sqref="AT54">
    <cfRule type="cellIs" dxfId="10961" priority="1000" stopIfTrue="1" operator="notEqual">
      <formula>BI40</formula>
    </cfRule>
    <cfRule type="expression" dxfId="10960" priority="1001" stopIfTrue="1">
      <formula>$G$9=13</formula>
    </cfRule>
  </conditionalFormatting>
  <conditionalFormatting sqref="AH60">
    <cfRule type="cellIs" dxfId="10959" priority="998" stopIfTrue="1" operator="notEqual">
      <formula>BO28</formula>
    </cfRule>
    <cfRule type="expression" dxfId="10958" priority="999" stopIfTrue="1">
      <formula>$N$7=10</formula>
    </cfRule>
  </conditionalFormatting>
  <conditionalFormatting sqref="AI60">
    <cfRule type="cellIs" dxfId="10957" priority="996" stopIfTrue="1" operator="notEqual">
      <formula>BN28</formula>
    </cfRule>
    <cfRule type="expression" dxfId="10956" priority="997" stopIfTrue="1">
      <formula>$N$7=10</formula>
    </cfRule>
  </conditionalFormatting>
  <conditionalFormatting sqref="AT48 BD58">
    <cfRule type="cellIs" dxfId="10955" priority="994" stopIfTrue="1" operator="notEqual">
      <formula>BC40</formula>
    </cfRule>
    <cfRule type="expression" dxfId="10954" priority="995" stopIfTrue="1">
      <formula>$G$9=10</formula>
    </cfRule>
  </conditionalFormatting>
  <conditionalFormatting sqref="AU48 BE58">
    <cfRule type="cellIs" dxfId="10953" priority="992" stopIfTrue="1" operator="notEqual">
      <formula>BB40</formula>
    </cfRule>
    <cfRule type="expression" dxfId="10952" priority="993" stopIfTrue="1">
      <formula>$G$9=10</formula>
    </cfRule>
  </conditionalFormatting>
  <conditionalFormatting sqref="X62">
    <cfRule type="cellIs" dxfId="10951" priority="990" stopIfTrue="1" operator="notEqual">
      <formula>BQ18</formula>
    </cfRule>
    <cfRule type="expression" dxfId="10950" priority="991" stopIfTrue="1">
      <formula>$N$7=6</formula>
    </cfRule>
  </conditionalFormatting>
  <conditionalFormatting sqref="Y62">
    <cfRule type="cellIs" dxfId="10949" priority="988" stopIfTrue="1" operator="notEqual">
      <formula>BP18</formula>
    </cfRule>
    <cfRule type="expression" dxfId="10948" priority="989" stopIfTrue="1">
      <formula>$N$7=6</formula>
    </cfRule>
  </conditionalFormatting>
  <conditionalFormatting sqref="AJ60">
    <cfRule type="cellIs" dxfId="10947" priority="986" stopIfTrue="1" operator="notEqual">
      <formula>BO30</formula>
    </cfRule>
    <cfRule type="expression" dxfId="10946" priority="987" stopIfTrue="1">
      <formula>$N$7=11</formula>
    </cfRule>
  </conditionalFormatting>
  <conditionalFormatting sqref="AK60">
    <cfRule type="cellIs" dxfId="10945" priority="984" stopIfTrue="1" operator="notEqual">
      <formula>BN30</formula>
    </cfRule>
    <cfRule type="expression" dxfId="10944" priority="985" stopIfTrue="1">
      <formula>$N$7=11</formula>
    </cfRule>
  </conditionalFormatting>
  <conditionalFormatting sqref="AT50">
    <cfRule type="cellIs" dxfId="10943" priority="982" stopIfTrue="1" operator="notEqual">
      <formula>BE40</formula>
    </cfRule>
    <cfRule type="expression" dxfId="10942" priority="983" stopIfTrue="1">
      <formula>$G$9=11</formula>
    </cfRule>
  </conditionalFormatting>
  <conditionalFormatting sqref="AU50">
    <cfRule type="cellIs" dxfId="10941" priority="980" stopIfTrue="1" operator="notEqual">
      <formula>BD40</formula>
    </cfRule>
    <cfRule type="expression" dxfId="10940" priority="981" stopIfTrue="1">
      <formula>$G$9=11</formula>
    </cfRule>
  </conditionalFormatting>
  <conditionalFormatting sqref="AS52">
    <cfRule type="cellIs" dxfId="10939" priority="978" stopIfTrue="1" operator="notEqual">
      <formula>BF38</formula>
    </cfRule>
    <cfRule type="expression" dxfId="10938" priority="979" stopIfTrue="1">
      <formula>$G$9=11</formula>
    </cfRule>
  </conditionalFormatting>
  <conditionalFormatting sqref="AN56">
    <cfRule type="cellIs" dxfId="10937" priority="976" stopIfTrue="1" operator="notEqual">
      <formula>BK34</formula>
    </cfRule>
    <cfRule type="expression" dxfId="10936" priority="977" stopIfTrue="1">
      <formula>$N$7=11</formula>
    </cfRule>
  </conditionalFormatting>
  <conditionalFormatting sqref="AO56">
    <cfRule type="cellIs" dxfId="10935" priority="974" stopIfTrue="1" operator="notEqual">
      <formula>BJ34</formula>
    </cfRule>
    <cfRule type="expression" dxfId="10934" priority="975" stopIfTrue="1">
      <formula>$N$7=11</formula>
    </cfRule>
  </conditionalFormatting>
  <conditionalFormatting sqref="AL60">
    <cfRule type="cellIs" dxfId="10933" priority="972" stopIfTrue="1" operator="notEqual">
      <formula>BO32</formula>
    </cfRule>
    <cfRule type="expression" dxfId="10932" priority="973" stopIfTrue="1">
      <formula>$N$7=12</formula>
    </cfRule>
  </conditionalFormatting>
  <conditionalFormatting sqref="AM60">
    <cfRule type="cellIs" dxfId="10931" priority="970" stopIfTrue="1" operator="notEqual">
      <formula>BN32</formula>
    </cfRule>
    <cfRule type="expression" dxfId="10930" priority="971" stopIfTrue="1">
      <formula>$N$7=12</formula>
    </cfRule>
  </conditionalFormatting>
  <conditionalFormatting sqref="AT52">
    <cfRule type="cellIs" dxfId="10929" priority="968" stopIfTrue="1" operator="notEqual">
      <formula>BG40</formula>
    </cfRule>
    <cfRule type="expression" dxfId="10928" priority="969" stopIfTrue="1">
      <formula>$G$9=12</formula>
    </cfRule>
  </conditionalFormatting>
  <conditionalFormatting sqref="AU52">
    <cfRule type="cellIs" dxfId="10927" priority="966" stopIfTrue="1" operator="notEqual">
      <formula>BF40</formula>
    </cfRule>
    <cfRule type="expression" dxfId="10926" priority="967" stopIfTrue="1">
      <formula>$G$9=12</formula>
    </cfRule>
  </conditionalFormatting>
  <conditionalFormatting sqref="Z62">
    <cfRule type="cellIs" dxfId="10925" priority="964" stopIfTrue="1" operator="notEqual">
      <formula>BQ20</formula>
    </cfRule>
    <cfRule type="expression" dxfId="10924" priority="965" stopIfTrue="1">
      <formula>$N$7=7</formula>
    </cfRule>
  </conditionalFormatting>
  <conditionalFormatting sqref="AA62">
    <cfRule type="cellIs" dxfId="10923" priority="962" stopIfTrue="1" operator="notEqual">
      <formula>BP20</formula>
    </cfRule>
    <cfRule type="expression" dxfId="10922" priority="963" stopIfTrue="1">
      <formula>$N$7=7</formula>
    </cfRule>
  </conditionalFormatting>
  <conditionalFormatting sqref="AR56">
    <cfRule type="cellIs" dxfId="10921" priority="960" stopIfTrue="1" operator="notEqual">
      <formula>BK38</formula>
    </cfRule>
    <cfRule type="expression" dxfId="10920" priority="961" stopIfTrue="1">
      <formula>$G$9=13</formula>
    </cfRule>
  </conditionalFormatting>
  <conditionalFormatting sqref="AS56">
    <cfRule type="cellIs" dxfId="10919" priority="958" stopIfTrue="1" operator="notEqual">
      <formula>BJ38</formula>
    </cfRule>
    <cfRule type="expression" dxfId="10918" priority="959" stopIfTrue="1">
      <formula>$G$9=13</formula>
    </cfRule>
  </conditionalFormatting>
  <conditionalFormatting sqref="AR62">
    <cfRule type="cellIs" dxfId="10917" priority="956" stopIfTrue="1" operator="notEqual">
      <formula>BQ38</formula>
    </cfRule>
    <cfRule type="expression" dxfId="10916" priority="957" stopIfTrue="1">
      <formula>$G$9=14</formula>
    </cfRule>
  </conditionalFormatting>
  <conditionalFormatting sqref="AS62">
    <cfRule type="cellIs" dxfId="10915" priority="954" stopIfTrue="1" operator="notEqual">
      <formula>BP38</formula>
    </cfRule>
    <cfRule type="expression" dxfId="10914" priority="955" stopIfTrue="1">
      <formula>$G$9=14</formula>
    </cfRule>
  </conditionalFormatting>
  <conditionalFormatting sqref="AV58 AT56">
    <cfRule type="cellIs" dxfId="10913" priority="952" stopIfTrue="1" operator="notEqual">
      <formula>BK40</formula>
    </cfRule>
    <cfRule type="expression" dxfId="10912" priority="953" stopIfTrue="1">
      <formula>$G$9=14</formula>
    </cfRule>
  </conditionalFormatting>
  <conditionalFormatting sqref="AW58 AU56">
    <cfRule type="cellIs" dxfId="10911" priority="950" stopIfTrue="1" operator="notEqual">
      <formula>BJ40</formula>
    </cfRule>
    <cfRule type="expression" dxfId="10910" priority="951" stopIfTrue="1">
      <formula>$G$9=14</formula>
    </cfRule>
  </conditionalFormatting>
  <conditionalFormatting sqref="AR60">
    <cfRule type="cellIs" dxfId="10909" priority="948" stopIfTrue="1" operator="notEqual">
      <formula>BO38</formula>
    </cfRule>
    <cfRule type="expression" dxfId="10908" priority="949" stopIfTrue="1">
      <formula>$G$9=15</formula>
    </cfRule>
  </conditionalFormatting>
  <conditionalFormatting sqref="AS60">
    <cfRule type="cellIs" dxfId="10907" priority="946" stopIfTrue="1" operator="notEqual">
      <formula>BN38</formula>
    </cfRule>
    <cfRule type="expression" dxfId="10906" priority="947" stopIfTrue="1">
      <formula>$G$9=15</formula>
    </cfRule>
  </conditionalFormatting>
  <conditionalFormatting sqref="AT58">
    <cfRule type="cellIs" dxfId="10905" priority="944" stopIfTrue="1" operator="notEqual">
      <formula>BM40</formula>
    </cfRule>
    <cfRule type="expression" dxfId="10904" priority="945" stopIfTrue="1">
      <formula>$G$9=15</formula>
    </cfRule>
  </conditionalFormatting>
  <conditionalFormatting sqref="AU58">
    <cfRule type="cellIs" dxfId="10903" priority="942" stopIfTrue="1" operator="notEqual">
      <formula>BL40</formula>
    </cfRule>
    <cfRule type="expression" dxfId="10902" priority="943" stopIfTrue="1">
      <formula>$G$9=15</formula>
    </cfRule>
  </conditionalFormatting>
  <conditionalFormatting sqref="AB44">
    <cfRule type="cellIs" dxfId="10901" priority="940" stopIfTrue="1" operator="notEqual">
      <formula>AY22</formula>
    </cfRule>
    <cfRule type="expression" dxfId="10900" priority="941" stopIfTrue="1">
      <formula>$N$7=13</formula>
    </cfRule>
  </conditionalFormatting>
  <conditionalFormatting sqref="AC44">
    <cfRule type="cellIs" dxfId="10899" priority="938" stopIfTrue="1" operator="notEqual">
      <formula>AX22</formula>
    </cfRule>
    <cfRule type="expression" dxfId="10898" priority="939" stopIfTrue="1">
      <formula>$N$7=13</formula>
    </cfRule>
  </conditionalFormatting>
  <conditionalFormatting sqref="AV60">
    <cfRule type="cellIs" dxfId="10897" priority="936" stopIfTrue="1" operator="notEqual">
      <formula>BO42</formula>
    </cfRule>
    <cfRule type="expression" dxfId="10896" priority="937" stopIfTrue="1">
      <formula>$G$9=16</formula>
    </cfRule>
  </conditionalFormatting>
  <conditionalFormatting sqref="AW60">
    <cfRule type="cellIs" dxfId="10895" priority="934" stopIfTrue="1" operator="notEqual">
      <formula>BN42</formula>
    </cfRule>
    <cfRule type="expression" dxfId="10894" priority="935" stopIfTrue="1">
      <formula>$G$9=16</formula>
    </cfRule>
  </conditionalFormatting>
  <conditionalFormatting sqref="N58">
    <cfRule type="cellIs" dxfId="10893" priority="932" stopIfTrue="1" operator="notEqual">
      <formula>BM8</formula>
    </cfRule>
    <cfRule type="expression" dxfId="10892" priority="933" stopIfTrue="1">
      <formula>$N$7=13</formula>
    </cfRule>
  </conditionalFormatting>
  <conditionalFormatting sqref="O58">
    <cfRule type="cellIs" dxfId="10891" priority="930" stopIfTrue="1" operator="notEqual">
      <formula>BL8</formula>
    </cfRule>
    <cfRule type="expression" dxfId="10890" priority="931" stopIfTrue="1">
      <formula>$N$7=13</formula>
    </cfRule>
  </conditionalFormatting>
  <conditionalFormatting sqref="P56">
    <cfRule type="cellIs" dxfId="10889" priority="928" stopIfTrue="1" operator="notEqual">
      <formula>BK10</formula>
    </cfRule>
    <cfRule type="expression" dxfId="10888" priority="929" stopIfTrue="1">
      <formula>$N$7=13</formula>
    </cfRule>
  </conditionalFormatting>
  <conditionalFormatting sqref="Q56">
    <cfRule type="cellIs" dxfId="10887" priority="926" stopIfTrue="1" operator="notEqual">
      <formula>BJ10</formula>
    </cfRule>
    <cfRule type="expression" dxfId="10886" priority="927" stopIfTrue="1">
      <formula>$N$7=13</formula>
    </cfRule>
  </conditionalFormatting>
  <conditionalFormatting sqref="R54">
    <cfRule type="cellIs" dxfId="10885" priority="924" stopIfTrue="1" operator="notEqual">
      <formula>BI12</formula>
    </cfRule>
    <cfRule type="expression" dxfId="10884" priority="925" stopIfTrue="1">
      <formula>$N$7=13</formula>
    </cfRule>
  </conditionalFormatting>
  <conditionalFormatting sqref="S54">
    <cfRule type="cellIs" dxfId="10883" priority="922" stopIfTrue="1" operator="notEqual">
      <formula>BH12</formula>
    </cfRule>
    <cfRule type="expression" dxfId="10882" priority="923" stopIfTrue="1">
      <formula>$N$7=13</formula>
    </cfRule>
  </conditionalFormatting>
  <conditionalFormatting sqref="T52">
    <cfRule type="cellIs" dxfId="10881" priority="920" stopIfTrue="1" operator="notEqual">
      <formula>BG14</formula>
    </cfRule>
    <cfRule type="expression" dxfId="10880" priority="921" stopIfTrue="1">
      <formula>$N$7=13</formula>
    </cfRule>
  </conditionalFormatting>
  <conditionalFormatting sqref="U52">
    <cfRule type="cellIs" dxfId="10879" priority="918" stopIfTrue="1" operator="notEqual">
      <formula>BF14</formula>
    </cfRule>
    <cfRule type="expression" dxfId="10878" priority="919" stopIfTrue="1">
      <formula>$N$7=13</formula>
    </cfRule>
  </conditionalFormatting>
  <conditionalFormatting sqref="V50">
    <cfRule type="cellIs" dxfId="10877" priority="916" stopIfTrue="1" operator="notEqual">
      <formula>BE16</formula>
    </cfRule>
    <cfRule type="expression" dxfId="10876" priority="917" stopIfTrue="1">
      <formula>$N$7=13</formula>
    </cfRule>
  </conditionalFormatting>
  <conditionalFormatting sqref="W50">
    <cfRule type="cellIs" dxfId="10875" priority="914" stopIfTrue="1" operator="notEqual">
      <formula>BD16</formula>
    </cfRule>
    <cfRule type="expression" dxfId="10874" priority="915" stopIfTrue="1">
      <formula>$N$7=13</formula>
    </cfRule>
  </conditionalFormatting>
  <conditionalFormatting sqref="X48">
    <cfRule type="cellIs" dxfId="10873" priority="912" stopIfTrue="1" operator="notEqual">
      <formula>BC18</formula>
    </cfRule>
    <cfRule type="expression" dxfId="10872" priority="913" stopIfTrue="1">
      <formula>$N$7=13</formula>
    </cfRule>
  </conditionalFormatting>
  <conditionalFormatting sqref="Y48">
    <cfRule type="cellIs" dxfId="10871" priority="910" stopIfTrue="1" operator="notEqual">
      <formula>BB18</formula>
    </cfRule>
    <cfRule type="expression" dxfId="10870" priority="911" stopIfTrue="1">
      <formula>$N$7=13</formula>
    </cfRule>
  </conditionalFormatting>
  <conditionalFormatting sqref="Z46">
    <cfRule type="cellIs" dxfId="10869" priority="908" stopIfTrue="1" operator="notEqual">
      <formula>BA20</formula>
    </cfRule>
    <cfRule type="expression" dxfId="10868" priority="909" stopIfTrue="1">
      <formula>$N$7=13</formula>
    </cfRule>
  </conditionalFormatting>
  <conditionalFormatting sqref="AA46">
    <cfRule type="cellIs" dxfId="10867" priority="906" stopIfTrue="1" operator="notEqual">
      <formula>AZ20</formula>
    </cfRule>
    <cfRule type="expression" dxfId="10866" priority="907" stopIfTrue="1">
      <formula>$N$7=13</formula>
    </cfRule>
  </conditionalFormatting>
  <conditionalFormatting sqref="AD62">
    <cfRule type="cellIs" dxfId="10865" priority="904" stopIfTrue="1" operator="notEqual">
      <formula>BQ24</formula>
    </cfRule>
    <cfRule type="expression" dxfId="10864" priority="905" stopIfTrue="1">
      <formula>$N$7=9</formula>
    </cfRule>
  </conditionalFormatting>
  <conditionalFormatting sqref="AE62">
    <cfRule type="cellIs" dxfId="10863" priority="902" stopIfTrue="1" operator="notEqual">
      <formula>BP24</formula>
    </cfRule>
    <cfRule type="expression" dxfId="10862" priority="903" stopIfTrue="1">
      <formula>$N$7=9</formula>
    </cfRule>
  </conditionalFormatting>
  <conditionalFormatting sqref="AV44">
    <cfRule type="cellIs" dxfId="10861" priority="900" stopIfTrue="1" operator="notEqual">
      <formula>AY42</formula>
    </cfRule>
    <cfRule type="expression" dxfId="10860" priority="901" stopIfTrue="1">
      <formula>$G$9=17</formula>
    </cfRule>
  </conditionalFormatting>
  <conditionalFormatting sqref="AW44">
    <cfRule type="cellIs" dxfId="10859" priority="898" stopIfTrue="1" operator="notEqual">
      <formula>AX42</formula>
    </cfRule>
    <cfRule type="expression" dxfId="10858" priority="899" stopIfTrue="1">
      <formula>$G$9=17</formula>
    </cfRule>
  </conditionalFormatting>
  <conditionalFormatting sqref="AB46">
    <cfRule type="cellIs" dxfId="10857" priority="896" stopIfTrue="1" operator="notEqual">
      <formula>BA22</formula>
    </cfRule>
    <cfRule type="expression" dxfId="10856" priority="897" stopIfTrue="1">
      <formula>$N$7=14</formula>
    </cfRule>
  </conditionalFormatting>
  <conditionalFormatting sqref="AC46">
    <cfRule type="cellIs" dxfId="10855" priority="894" stopIfTrue="1" operator="notEqual">
      <formula>AZ22</formula>
    </cfRule>
    <cfRule type="expression" dxfId="10854" priority="895" stopIfTrue="1">
      <formula>$N$7=14</formula>
    </cfRule>
  </conditionalFormatting>
  <conditionalFormatting sqref="Z48">
    <cfRule type="cellIs" dxfId="10853" priority="892" stopIfTrue="1" operator="notEqual">
      <formula>BC20</formula>
    </cfRule>
    <cfRule type="expression" dxfId="10852" priority="893" stopIfTrue="1">
      <formula>$N$7=14</formula>
    </cfRule>
  </conditionalFormatting>
  <conditionalFormatting sqref="AA48">
    <cfRule type="cellIs" dxfId="10851" priority="890" stopIfTrue="1" operator="notEqual">
      <formula>BB20</formula>
    </cfRule>
    <cfRule type="expression" dxfId="10850" priority="891" stopIfTrue="1">
      <formula>$N$7=14</formula>
    </cfRule>
  </conditionalFormatting>
  <conditionalFormatting sqref="X50">
    <cfRule type="cellIs" dxfId="10849" priority="888" stopIfTrue="1" operator="notEqual">
      <formula>BE18</formula>
    </cfRule>
    <cfRule type="expression" dxfId="10848" priority="889" stopIfTrue="1">
      <formula>$N$7=14</formula>
    </cfRule>
  </conditionalFormatting>
  <conditionalFormatting sqref="Y50">
    <cfRule type="cellIs" dxfId="10847" priority="886" stopIfTrue="1" operator="notEqual">
      <formula>BD18</formula>
    </cfRule>
    <cfRule type="expression" dxfId="10846" priority="887" stopIfTrue="1">
      <formula>$N$7=14</formula>
    </cfRule>
  </conditionalFormatting>
  <conditionalFormatting sqref="V52">
    <cfRule type="cellIs" dxfId="10845" priority="884" stopIfTrue="1" operator="notEqual">
      <formula>BG16</formula>
    </cfRule>
    <cfRule type="expression" dxfId="10844" priority="885" stopIfTrue="1">
      <formula>$N$7=14</formula>
    </cfRule>
  </conditionalFormatting>
  <conditionalFormatting sqref="W52">
    <cfRule type="cellIs" dxfId="10843" priority="882" stopIfTrue="1" operator="notEqual">
      <formula>BF16</formula>
    </cfRule>
    <cfRule type="expression" dxfId="10842" priority="883" stopIfTrue="1">
      <formula>$N$7=14</formula>
    </cfRule>
  </conditionalFormatting>
  <conditionalFormatting sqref="T54">
    <cfRule type="cellIs" dxfId="10841" priority="880" stopIfTrue="1" operator="notEqual">
      <formula>BI14</formula>
    </cfRule>
    <cfRule type="expression" dxfId="10840" priority="881" stopIfTrue="1">
      <formula>$N$7=14</formula>
    </cfRule>
  </conditionalFormatting>
  <conditionalFormatting sqref="U54">
    <cfRule type="cellIs" dxfId="10839" priority="878" stopIfTrue="1" operator="notEqual">
      <formula>BH14</formula>
    </cfRule>
    <cfRule type="expression" dxfId="10838" priority="879" stopIfTrue="1">
      <formula>$N$7=14</formula>
    </cfRule>
  </conditionalFormatting>
  <conditionalFormatting sqref="R56">
    <cfRule type="cellIs" dxfId="10837" priority="876" stopIfTrue="1" operator="notEqual">
      <formula>BK12</formula>
    </cfRule>
    <cfRule type="expression" dxfId="10836" priority="877" stopIfTrue="1">
      <formula>$N$7=14</formula>
    </cfRule>
  </conditionalFormatting>
  <conditionalFormatting sqref="S56">
    <cfRule type="cellIs" dxfId="10835" priority="874" stopIfTrue="1" operator="notEqual">
      <formula>BJ12</formula>
    </cfRule>
    <cfRule type="expression" dxfId="10834" priority="875" stopIfTrue="1">
      <formula>$N$7=14</formula>
    </cfRule>
  </conditionalFormatting>
  <conditionalFormatting sqref="P58">
    <cfRule type="cellIs" dxfId="10833" priority="872" stopIfTrue="1" operator="notEqual">
      <formula>BM10</formula>
    </cfRule>
    <cfRule type="expression" dxfId="10832" priority="873" stopIfTrue="1">
      <formula>$N$7=14</formula>
    </cfRule>
  </conditionalFormatting>
  <conditionalFormatting sqref="Q58">
    <cfRule type="cellIs" dxfId="10831" priority="870" stopIfTrue="1" operator="notEqual">
      <formula>BL10</formula>
    </cfRule>
    <cfRule type="expression" dxfId="10830" priority="871" stopIfTrue="1">
      <formula>$N$7=14</formula>
    </cfRule>
  </conditionalFormatting>
  <conditionalFormatting sqref="N60">
    <cfRule type="cellIs" dxfId="10829" priority="868" stopIfTrue="1" operator="notEqual">
      <formula>BO8</formula>
    </cfRule>
    <cfRule type="expression" dxfId="10828" priority="869" stopIfTrue="1">
      <formula>$N$7=14</formula>
    </cfRule>
  </conditionalFormatting>
  <conditionalFormatting sqref="O60">
    <cfRule type="cellIs" dxfId="10827" priority="866" stopIfTrue="1" operator="notEqual">
      <formula>BN8</formula>
    </cfRule>
    <cfRule type="expression" dxfId="10826" priority="867" stopIfTrue="1">
      <formula>$N$7=14</formula>
    </cfRule>
  </conditionalFormatting>
  <conditionalFormatting sqref="BP43:BQ43 BN57:BQ57 AX45:AY45 AX47:BA47 AX51:BE51 AX49:BC49 AX55:BI55 AX59:BM59 BP59:BQ59 AX53:BG53 AX57:BK57 AX61:BO61 BH51:BQ51 BJ53:BQ53 BL55:BQ55">
    <cfRule type="cellIs" dxfId="10825" priority="863" stopIfTrue="1" operator="equal">
      <formula>2</formula>
    </cfRule>
    <cfRule type="cellIs" dxfId="10824" priority="864" stopIfTrue="1" operator="equal">
      <formula>1</formula>
    </cfRule>
    <cfRule type="expression" dxfId="10823" priority="865" stopIfTrue="1">
      <formula>AX44+AY44&lt;3</formula>
    </cfRule>
  </conditionalFormatting>
  <conditionalFormatting sqref="BP52">
    <cfRule type="cellIs" dxfId="10822" priority="861" stopIfTrue="1" operator="notEqual">
      <formula>BG62</formula>
    </cfRule>
    <cfRule type="expression" dxfId="10821" priority="862" stopIfTrue="1">
      <formula>$G$9=8</formula>
    </cfRule>
  </conditionalFormatting>
  <conditionalFormatting sqref="BQ52">
    <cfRule type="cellIs" dxfId="10820" priority="859" stopIfTrue="1" operator="notEqual">
      <formula>BF62</formula>
    </cfRule>
    <cfRule type="expression" dxfId="10819" priority="860" stopIfTrue="1">
      <formula>$G$9=8</formula>
    </cfRule>
  </conditionalFormatting>
  <conditionalFormatting sqref="BF62">
    <cfRule type="cellIs" dxfId="10818" priority="857" stopIfTrue="1" operator="notEqual">
      <formula>BQ52</formula>
    </cfRule>
    <cfRule type="expression" dxfId="10817" priority="858" stopIfTrue="1">
      <formula>$G$9=8</formula>
    </cfRule>
  </conditionalFormatting>
  <conditionalFormatting sqref="BG62">
    <cfRule type="cellIs" dxfId="10816" priority="855" stopIfTrue="1" operator="notEqual">
      <formula>BP52</formula>
    </cfRule>
    <cfRule type="expression" dxfId="10815" priority="856" stopIfTrue="1">
      <formula>$G$9=8</formula>
    </cfRule>
  </conditionalFormatting>
  <conditionalFormatting sqref="BP56">
    <cfRule type="cellIs" dxfId="10814" priority="853" stopIfTrue="1" operator="notEqual">
      <formula>BK62</formula>
    </cfRule>
    <cfRule type="expression" dxfId="10813" priority="854" stopIfTrue="1">
      <formula>$G$9=12</formula>
    </cfRule>
  </conditionalFormatting>
  <conditionalFormatting sqref="BQ56">
    <cfRule type="cellIs" dxfId="10812" priority="851" stopIfTrue="1" operator="notEqual">
      <formula>BJ62</formula>
    </cfRule>
    <cfRule type="expression" dxfId="10811" priority="852" stopIfTrue="1">
      <formula>$G$9=12</formula>
    </cfRule>
  </conditionalFormatting>
  <conditionalFormatting sqref="BJ62">
    <cfRule type="cellIs" dxfId="10810" priority="849" stopIfTrue="1" operator="notEqual">
      <formula>BQ56</formula>
    </cfRule>
    <cfRule type="expression" dxfId="10809" priority="850" stopIfTrue="1">
      <formula>$G$9=12</formula>
    </cfRule>
  </conditionalFormatting>
  <conditionalFormatting sqref="BK62">
    <cfRule type="cellIs" dxfId="10808" priority="847" stopIfTrue="1" operator="notEqual">
      <formula>BP56</formula>
    </cfRule>
    <cfRule type="expression" dxfId="10807" priority="848" stopIfTrue="1">
      <formula>$G$9=12</formula>
    </cfRule>
  </conditionalFormatting>
  <conditionalFormatting sqref="BL54">
    <cfRule type="cellIs" dxfId="10806" priority="845" stopIfTrue="1" operator="notEqual">
      <formula>BI58</formula>
    </cfRule>
    <cfRule type="expression" dxfId="10805" priority="846" stopIfTrue="1">
      <formula>$G$9=12</formula>
    </cfRule>
  </conditionalFormatting>
  <conditionalFormatting sqref="BM54">
    <cfRule type="cellIs" dxfId="10804" priority="843" stopIfTrue="1" operator="notEqual">
      <formula>BH58</formula>
    </cfRule>
    <cfRule type="expression" dxfId="10803" priority="844" stopIfTrue="1">
      <formula>$G$9=12</formula>
    </cfRule>
  </conditionalFormatting>
  <conditionalFormatting sqref="BH58">
    <cfRule type="cellIs" dxfId="10802" priority="841" stopIfTrue="1" operator="notEqual">
      <formula>BM54</formula>
    </cfRule>
    <cfRule type="expression" dxfId="10801" priority="842" stopIfTrue="1">
      <formula>$G$9=12</formula>
    </cfRule>
  </conditionalFormatting>
  <conditionalFormatting sqref="BI58">
    <cfRule type="cellIs" dxfId="10800" priority="839" stopIfTrue="1" operator="notEqual">
      <formula>BL54</formula>
    </cfRule>
    <cfRule type="expression" dxfId="10799" priority="840" stopIfTrue="1">
      <formula>$G$9=12</formula>
    </cfRule>
  </conditionalFormatting>
  <conditionalFormatting sqref="AZ44">
    <cfRule type="cellIs" dxfId="10798" priority="837" stopIfTrue="1" operator="notEqual">
      <formula>AY46</formula>
    </cfRule>
    <cfRule type="expression" dxfId="10797" priority="838" stopIfTrue="1">
      <formula>$G$9=1</formula>
    </cfRule>
  </conditionalFormatting>
  <conditionalFormatting sqref="BA44">
    <cfRule type="cellIs" dxfId="10796" priority="835" stopIfTrue="1" operator="notEqual">
      <formula>AX46</formula>
    </cfRule>
    <cfRule type="expression" dxfId="10795" priority="836" stopIfTrue="1">
      <formula>$G$9=1</formula>
    </cfRule>
  </conditionalFormatting>
  <conditionalFormatting sqref="AX46">
    <cfRule type="cellIs" dxfId="10794" priority="833" stopIfTrue="1" operator="notEqual">
      <formula>BA44</formula>
    </cfRule>
    <cfRule type="expression" dxfId="10793" priority="834" stopIfTrue="1">
      <formula>$G$9=1</formula>
    </cfRule>
  </conditionalFormatting>
  <conditionalFormatting sqref="AY46">
    <cfRule type="cellIs" dxfId="10792" priority="831" stopIfTrue="1" operator="notEqual">
      <formula>AZ44</formula>
    </cfRule>
    <cfRule type="expression" dxfId="10791" priority="832" stopIfTrue="1">
      <formula>$G$9=1</formula>
    </cfRule>
  </conditionalFormatting>
  <conditionalFormatting sqref="BP46">
    <cfRule type="cellIs" dxfId="10790" priority="829" stopIfTrue="1" operator="notEqual">
      <formula>BA62</formula>
    </cfRule>
    <cfRule type="expression" dxfId="10789" priority="830" stopIfTrue="1">
      <formula>$G$9=2</formula>
    </cfRule>
  </conditionalFormatting>
  <conditionalFormatting sqref="BQ46">
    <cfRule type="cellIs" dxfId="10788" priority="827" stopIfTrue="1" operator="notEqual">
      <formula>AZ62</formula>
    </cfRule>
    <cfRule type="expression" dxfId="10787" priority="828" stopIfTrue="1">
      <formula>$G$9=2</formula>
    </cfRule>
  </conditionalFormatting>
  <conditionalFormatting sqref="AZ62">
    <cfRule type="cellIs" dxfId="10786" priority="825" stopIfTrue="1" operator="notEqual">
      <formula>BQ46</formula>
    </cfRule>
    <cfRule type="expression" dxfId="10785" priority="826" stopIfTrue="1">
      <formula>$G$9=2</formula>
    </cfRule>
  </conditionalFormatting>
  <conditionalFormatting sqref="BA62">
    <cfRule type="cellIs" dxfId="10784" priority="823" stopIfTrue="1" operator="notEqual">
      <formula>BP46</formula>
    </cfRule>
    <cfRule type="expression" dxfId="10783" priority="824" stopIfTrue="1">
      <formula>$G$9=2</formula>
    </cfRule>
  </conditionalFormatting>
  <conditionalFormatting sqref="BB44">
    <cfRule type="cellIs" dxfId="10782" priority="821" stopIfTrue="1" operator="notEqual">
      <formula>AY48</formula>
    </cfRule>
    <cfRule type="expression" dxfId="10781" priority="822" stopIfTrue="1">
      <formula>$G$9=2</formula>
    </cfRule>
  </conditionalFormatting>
  <conditionalFormatting sqref="BC44">
    <cfRule type="cellIs" dxfId="10780" priority="819" stopIfTrue="1" operator="notEqual">
      <formula>AX48</formula>
    </cfRule>
    <cfRule type="expression" dxfId="10779" priority="820" stopIfTrue="1">
      <formula>$G$9=2</formula>
    </cfRule>
  </conditionalFormatting>
  <conditionalFormatting sqref="AX48">
    <cfRule type="cellIs" dxfId="10778" priority="817" stopIfTrue="1" operator="notEqual">
      <formula>BC44</formula>
    </cfRule>
    <cfRule type="expression" dxfId="10777" priority="818" stopIfTrue="1">
      <formula>$G$9=2</formula>
    </cfRule>
  </conditionalFormatting>
  <conditionalFormatting sqref="AY48">
    <cfRule type="cellIs" dxfId="10776" priority="815" stopIfTrue="1" operator="notEqual">
      <formula>BB44</formula>
    </cfRule>
    <cfRule type="expression" dxfId="10775" priority="816" stopIfTrue="1">
      <formula>$G$9=2</formula>
    </cfRule>
  </conditionalFormatting>
  <conditionalFormatting sqref="BD44">
    <cfRule type="cellIs" dxfId="10774" priority="813" stopIfTrue="1" operator="notEqual">
      <formula>AY50</formula>
    </cfRule>
    <cfRule type="expression" dxfId="10773" priority="814" stopIfTrue="1">
      <formula>$G$9=3</formula>
    </cfRule>
  </conditionalFormatting>
  <conditionalFormatting sqref="BE44">
    <cfRule type="cellIs" dxfId="10772" priority="811" stopIfTrue="1" operator="notEqual">
      <formula>AX50</formula>
    </cfRule>
    <cfRule type="expression" dxfId="10771" priority="812" stopIfTrue="1">
      <formula>$G$9=3</formula>
    </cfRule>
  </conditionalFormatting>
  <conditionalFormatting sqref="BB46">
    <cfRule type="cellIs" dxfId="10770" priority="809" stopIfTrue="1" operator="notEqual">
      <formula>BA48</formula>
    </cfRule>
    <cfRule type="expression" dxfId="10769" priority="810" stopIfTrue="1">
      <formula>$G$9=3</formula>
    </cfRule>
  </conditionalFormatting>
  <conditionalFormatting sqref="BC46">
    <cfRule type="cellIs" dxfId="10768" priority="807" stopIfTrue="1" operator="notEqual">
      <formula>AZ48</formula>
    </cfRule>
    <cfRule type="expression" dxfId="10767" priority="808" stopIfTrue="1">
      <formula>$G$9=3</formula>
    </cfRule>
  </conditionalFormatting>
  <conditionalFormatting sqref="AZ48">
    <cfRule type="cellIs" dxfId="10766" priority="805" stopIfTrue="1" operator="notEqual">
      <formula>BC46</formula>
    </cfRule>
    <cfRule type="expression" dxfId="10765" priority="806" stopIfTrue="1">
      <formula>$G$9=3</formula>
    </cfRule>
  </conditionalFormatting>
  <conditionalFormatting sqref="BA48">
    <cfRule type="cellIs" dxfId="10764" priority="803" stopIfTrue="1" operator="notEqual">
      <formula>BB46</formula>
    </cfRule>
    <cfRule type="expression" dxfId="10763" priority="804" stopIfTrue="1">
      <formula>$G$9=3</formula>
    </cfRule>
  </conditionalFormatting>
  <conditionalFormatting sqref="AX50">
    <cfRule type="cellIs" dxfId="10762" priority="801" stopIfTrue="1" operator="notEqual">
      <formula>BE44</formula>
    </cfRule>
    <cfRule type="expression" dxfId="10761" priority="802" stopIfTrue="1">
      <formula>$G$9=3</formula>
    </cfRule>
  </conditionalFormatting>
  <conditionalFormatting sqref="AY50">
    <cfRule type="cellIs" dxfId="10760" priority="799" stopIfTrue="1" operator="notEqual">
      <formula>BD44</formula>
    </cfRule>
    <cfRule type="expression" dxfId="10759" priority="800" stopIfTrue="1">
      <formula>$G$9=3</formula>
    </cfRule>
  </conditionalFormatting>
  <conditionalFormatting sqref="BB62">
    <cfRule type="cellIs" dxfId="10758" priority="797" stopIfTrue="1" operator="notEqual">
      <formula>BQ48</formula>
    </cfRule>
    <cfRule type="expression" dxfId="10757" priority="798" stopIfTrue="1">
      <formula>$G$9=4</formula>
    </cfRule>
  </conditionalFormatting>
  <conditionalFormatting sqref="BC62">
    <cfRule type="cellIs" dxfId="10756" priority="795" stopIfTrue="1" operator="notEqual">
      <formula>BP48</formula>
    </cfRule>
    <cfRule type="expression" dxfId="10755" priority="796" stopIfTrue="1">
      <formula>$G$9=4</formula>
    </cfRule>
  </conditionalFormatting>
  <conditionalFormatting sqref="BP48">
    <cfRule type="cellIs" dxfId="10754" priority="793" stopIfTrue="1" operator="notEqual">
      <formula>BC62</formula>
    </cfRule>
    <cfRule type="expression" dxfId="10753" priority="794" stopIfTrue="1">
      <formula>$G$9=4</formula>
    </cfRule>
  </conditionalFormatting>
  <conditionalFormatting sqref="BQ48">
    <cfRule type="cellIs" dxfId="10752" priority="791" stopIfTrue="1" operator="notEqual">
      <formula>BB62</formula>
    </cfRule>
    <cfRule type="expression" dxfId="10751" priority="792" stopIfTrue="1">
      <formula>$G$9=4</formula>
    </cfRule>
  </conditionalFormatting>
  <conditionalFormatting sqref="AZ50">
    <cfRule type="cellIs" dxfId="10750" priority="789" stopIfTrue="1" operator="notEqual">
      <formula>BE46</formula>
    </cfRule>
    <cfRule type="expression" dxfId="10749" priority="790" stopIfTrue="1">
      <formula>$G$9=4</formula>
    </cfRule>
  </conditionalFormatting>
  <conditionalFormatting sqref="BA50">
    <cfRule type="cellIs" dxfId="10748" priority="787" stopIfTrue="1" operator="notEqual">
      <formula>BD46</formula>
    </cfRule>
    <cfRule type="expression" dxfId="10747" priority="788" stopIfTrue="1">
      <formula>$G$9=4</formula>
    </cfRule>
  </conditionalFormatting>
  <conditionalFormatting sqref="BD46">
    <cfRule type="cellIs" dxfId="10746" priority="785" stopIfTrue="1" operator="notEqual">
      <formula>BA50</formula>
    </cfRule>
    <cfRule type="expression" dxfId="10745" priority="786" stopIfTrue="1">
      <formula>$G$9=4</formula>
    </cfRule>
  </conditionalFormatting>
  <conditionalFormatting sqref="BE46">
    <cfRule type="cellIs" dxfId="10744" priority="783" stopIfTrue="1" operator="notEqual">
      <formula>AZ50</formula>
    </cfRule>
    <cfRule type="expression" dxfId="10743" priority="784" stopIfTrue="1">
      <formula>$G$9=4</formula>
    </cfRule>
  </conditionalFormatting>
  <conditionalFormatting sqref="AX52">
    <cfRule type="cellIs" dxfId="10742" priority="781" stopIfTrue="1" operator="notEqual">
      <formula>BG44</formula>
    </cfRule>
    <cfRule type="expression" dxfId="10741" priority="782" stopIfTrue="1">
      <formula>$G$9=4</formula>
    </cfRule>
  </conditionalFormatting>
  <conditionalFormatting sqref="AY52">
    <cfRule type="cellIs" dxfId="10740" priority="779" stopIfTrue="1" operator="notEqual">
      <formula>BF44</formula>
    </cfRule>
    <cfRule type="expression" dxfId="10739" priority="780" stopIfTrue="1">
      <formula>$G$9=4</formula>
    </cfRule>
  </conditionalFormatting>
  <conditionalFormatting sqref="BF44">
    <cfRule type="cellIs" dxfId="10738" priority="777" stopIfTrue="1" operator="notEqual">
      <formula>AY52</formula>
    </cfRule>
    <cfRule type="expression" dxfId="10737" priority="778" stopIfTrue="1">
      <formula>$G$9=4</formula>
    </cfRule>
  </conditionalFormatting>
  <conditionalFormatting sqref="BG44">
    <cfRule type="cellIs" dxfId="10736" priority="775" stopIfTrue="1" operator="notEqual">
      <formula>AX52</formula>
    </cfRule>
    <cfRule type="expression" dxfId="10735" priority="776" stopIfTrue="1">
      <formula>$G$9=4</formula>
    </cfRule>
  </conditionalFormatting>
  <conditionalFormatting sqref="AX54">
    <cfRule type="cellIs" dxfId="10734" priority="773" stopIfTrue="1" operator="notEqual">
      <formula>BI44</formula>
    </cfRule>
    <cfRule type="expression" dxfId="10733" priority="774" stopIfTrue="1">
      <formula>$G$9=5</formula>
    </cfRule>
  </conditionalFormatting>
  <conditionalFormatting sqref="AY54">
    <cfRule type="cellIs" dxfId="10732" priority="771" stopIfTrue="1" operator="notEqual">
      <formula>BH44</formula>
    </cfRule>
    <cfRule type="expression" dxfId="10731" priority="772" stopIfTrue="1">
      <formula>$G$9=5</formula>
    </cfRule>
  </conditionalFormatting>
  <conditionalFormatting sqref="BH44">
    <cfRule type="cellIs" dxfId="10730" priority="769" stopIfTrue="1" operator="notEqual">
      <formula>AY54</formula>
    </cfRule>
    <cfRule type="expression" dxfId="10729" priority="770" stopIfTrue="1">
      <formula>$G$9=5</formula>
    </cfRule>
  </conditionalFormatting>
  <conditionalFormatting sqref="BI44">
    <cfRule type="cellIs" dxfId="10728" priority="767" stopIfTrue="1" operator="notEqual">
      <formula>AX54</formula>
    </cfRule>
    <cfRule type="expression" dxfId="10727" priority="768" stopIfTrue="1">
      <formula>$G$9=5</formula>
    </cfRule>
  </conditionalFormatting>
  <conditionalFormatting sqref="AZ52">
    <cfRule type="cellIs" dxfId="10726" priority="765" stopIfTrue="1" operator="notEqual">
      <formula>BG46</formula>
    </cfRule>
    <cfRule type="expression" dxfId="10725" priority="766" stopIfTrue="1">
      <formula>$G$9=5</formula>
    </cfRule>
  </conditionalFormatting>
  <conditionalFormatting sqref="BA52">
    <cfRule type="cellIs" dxfId="10724" priority="763" stopIfTrue="1" operator="notEqual">
      <formula>BF46</formula>
    </cfRule>
    <cfRule type="expression" dxfId="10723" priority="764" stopIfTrue="1">
      <formula>$G$9=5</formula>
    </cfRule>
  </conditionalFormatting>
  <conditionalFormatting sqref="BF46">
    <cfRule type="cellIs" dxfId="10722" priority="761" stopIfTrue="1" operator="notEqual">
      <formula>BA52</formula>
    </cfRule>
    <cfRule type="expression" dxfId="10721" priority="762" stopIfTrue="1">
      <formula>$G$9=5</formula>
    </cfRule>
  </conditionalFormatting>
  <conditionalFormatting sqref="BG46">
    <cfRule type="cellIs" dxfId="10720" priority="759" stopIfTrue="1" operator="notEqual">
      <formula>AZ52</formula>
    </cfRule>
    <cfRule type="expression" dxfId="10719" priority="760" stopIfTrue="1">
      <formula>$G$9=5</formula>
    </cfRule>
  </conditionalFormatting>
  <conditionalFormatting sqref="BB50">
    <cfRule type="cellIs" dxfId="10718" priority="757" stopIfTrue="1" operator="notEqual">
      <formula>BE48</formula>
    </cfRule>
    <cfRule type="expression" dxfId="10717" priority="758" stopIfTrue="1">
      <formula>$G$9=5</formula>
    </cfRule>
  </conditionalFormatting>
  <conditionalFormatting sqref="BC50">
    <cfRule type="cellIs" dxfId="10716" priority="755" stopIfTrue="1" operator="notEqual">
      <formula>BD48</formula>
    </cfRule>
    <cfRule type="expression" dxfId="10715" priority="756" stopIfTrue="1">
      <formula>$G$9=5</formula>
    </cfRule>
  </conditionalFormatting>
  <conditionalFormatting sqref="BD48">
    <cfRule type="cellIs" dxfId="10714" priority="753" stopIfTrue="1" operator="notEqual">
      <formula>BC50</formula>
    </cfRule>
    <cfRule type="expression" dxfId="10713" priority="754" stopIfTrue="1">
      <formula>$G$9=5</formula>
    </cfRule>
  </conditionalFormatting>
  <conditionalFormatting sqref="BE48">
    <cfRule type="cellIs" dxfId="10712" priority="751" stopIfTrue="1" operator="notEqual">
      <formula>BB50</formula>
    </cfRule>
    <cfRule type="expression" dxfId="10711" priority="752" stopIfTrue="1">
      <formula>$G$9=5</formula>
    </cfRule>
  </conditionalFormatting>
  <conditionalFormatting sqref="BD62 AX56">
    <cfRule type="cellIs" dxfId="10710" priority="749" stopIfTrue="1" operator="notEqual">
      <formula>BK44</formula>
    </cfRule>
    <cfRule type="expression" dxfId="10709" priority="750" stopIfTrue="1">
      <formula>$G$9=6</formula>
    </cfRule>
  </conditionalFormatting>
  <conditionalFormatting sqref="BE62 AY56">
    <cfRule type="cellIs" dxfId="10708" priority="747" stopIfTrue="1" operator="notEqual">
      <formula>BJ44</formula>
    </cfRule>
    <cfRule type="expression" dxfId="10707" priority="748" stopIfTrue="1">
      <formula>$G$9=6</formula>
    </cfRule>
  </conditionalFormatting>
  <conditionalFormatting sqref="BP50 BJ44">
    <cfRule type="cellIs" dxfId="10706" priority="745" stopIfTrue="1" operator="notEqual">
      <formula>AY56</formula>
    </cfRule>
    <cfRule type="expression" dxfId="10705" priority="746" stopIfTrue="1">
      <formula>$G$9=6</formula>
    </cfRule>
  </conditionalFormatting>
  <conditionalFormatting sqref="BQ50 BK44">
    <cfRule type="cellIs" dxfId="10704" priority="743" stopIfTrue="1" operator="notEqual">
      <formula>AX56</formula>
    </cfRule>
    <cfRule type="expression" dxfId="10703" priority="744" stopIfTrue="1">
      <formula>$G$9=6</formula>
    </cfRule>
  </conditionalFormatting>
  <conditionalFormatting sqref="BB52">
    <cfRule type="cellIs" dxfId="10702" priority="741" stopIfTrue="1" operator="notEqual">
      <formula>BG48</formula>
    </cfRule>
    <cfRule type="expression" dxfId="10701" priority="742" stopIfTrue="1">
      <formula>$G$9=6</formula>
    </cfRule>
  </conditionalFormatting>
  <conditionalFormatting sqref="BC52">
    <cfRule type="cellIs" dxfId="10700" priority="739" stopIfTrue="1" operator="notEqual">
      <formula>BF48</formula>
    </cfRule>
    <cfRule type="expression" dxfId="10699" priority="740" stopIfTrue="1">
      <formula>$G$9=6</formula>
    </cfRule>
  </conditionalFormatting>
  <conditionalFormatting sqref="BF48">
    <cfRule type="cellIs" dxfId="10698" priority="737" stopIfTrue="1" operator="notEqual">
      <formula>BC52</formula>
    </cfRule>
    <cfRule type="expression" dxfId="10697" priority="738" stopIfTrue="1">
      <formula>$G$9=6</formula>
    </cfRule>
  </conditionalFormatting>
  <conditionalFormatting sqref="BG48">
    <cfRule type="cellIs" dxfId="10696" priority="735" stopIfTrue="1" operator="notEqual">
      <formula>BB52</formula>
    </cfRule>
    <cfRule type="expression" dxfId="10695" priority="736" stopIfTrue="1">
      <formula>$G$9=6</formula>
    </cfRule>
  </conditionalFormatting>
  <conditionalFormatting sqref="BH46">
    <cfRule type="cellIs" dxfId="10694" priority="733" stopIfTrue="1" operator="notEqual">
      <formula>BA54</formula>
    </cfRule>
    <cfRule type="expression" dxfId="10693" priority="734" stopIfTrue="1">
      <formula>$G$9=6</formula>
    </cfRule>
  </conditionalFormatting>
  <conditionalFormatting sqref="BI46">
    <cfRule type="cellIs" dxfId="10692" priority="731" stopIfTrue="1" operator="notEqual">
      <formula>AZ54</formula>
    </cfRule>
    <cfRule type="expression" dxfId="10691" priority="732" stopIfTrue="1">
      <formula>$G$9=6</formula>
    </cfRule>
  </conditionalFormatting>
  <conditionalFormatting sqref="AZ54">
    <cfRule type="cellIs" dxfId="10690" priority="729" stopIfTrue="1" operator="notEqual">
      <formula>BI46</formula>
    </cfRule>
    <cfRule type="expression" dxfId="10689" priority="730" stopIfTrue="1">
      <formula>$G$9=6</formula>
    </cfRule>
  </conditionalFormatting>
  <conditionalFormatting sqref="BA54">
    <cfRule type="cellIs" dxfId="10688" priority="727" stopIfTrue="1" operator="notEqual">
      <formula>BH46</formula>
    </cfRule>
    <cfRule type="expression" dxfId="10687" priority="728" stopIfTrue="1">
      <formula>$G$9=6</formula>
    </cfRule>
  </conditionalFormatting>
  <conditionalFormatting sqref="AX58">
    <cfRule type="cellIs" dxfId="10686" priority="725" stopIfTrue="1" operator="notEqual">
      <formula>BM44</formula>
    </cfRule>
    <cfRule type="expression" dxfId="10685" priority="726" stopIfTrue="1">
      <formula>$G$9=7</formula>
    </cfRule>
  </conditionalFormatting>
  <conditionalFormatting sqref="AY58">
    <cfRule type="cellIs" dxfId="10684" priority="723" stopIfTrue="1" operator="notEqual">
      <formula>BL44</formula>
    </cfRule>
    <cfRule type="expression" dxfId="10683" priority="724" stopIfTrue="1">
      <formula>$G$9=7</formula>
    </cfRule>
  </conditionalFormatting>
  <conditionalFormatting sqref="BL44">
    <cfRule type="cellIs" dxfId="10682" priority="721" stopIfTrue="1" operator="notEqual">
      <formula>AY58</formula>
    </cfRule>
    <cfRule type="expression" dxfId="10681" priority="722" stopIfTrue="1">
      <formula>$G$9=7</formula>
    </cfRule>
  </conditionalFormatting>
  <conditionalFormatting sqref="BM44">
    <cfRule type="cellIs" dxfId="10680" priority="719" stopIfTrue="1" operator="notEqual">
      <formula>AX58</formula>
    </cfRule>
    <cfRule type="expression" dxfId="10679" priority="720" stopIfTrue="1">
      <formula>$G$9=7</formula>
    </cfRule>
  </conditionalFormatting>
  <conditionalFormatting sqref="AZ56">
    <cfRule type="cellIs" dxfId="10678" priority="717" stopIfTrue="1" operator="notEqual">
      <formula>BK46</formula>
    </cfRule>
    <cfRule type="expression" dxfId="10677" priority="718" stopIfTrue="1">
      <formula>$G$9=7</formula>
    </cfRule>
  </conditionalFormatting>
  <conditionalFormatting sqref="BA56">
    <cfRule type="cellIs" dxfId="10676" priority="715" stopIfTrue="1" operator="notEqual">
      <formula>BJ46</formula>
    </cfRule>
    <cfRule type="expression" dxfId="10675" priority="716" stopIfTrue="1">
      <formula>$G$9=7</formula>
    </cfRule>
  </conditionalFormatting>
  <conditionalFormatting sqref="BJ46">
    <cfRule type="cellIs" dxfId="10674" priority="713" stopIfTrue="1" operator="notEqual">
      <formula>BA56</formula>
    </cfRule>
    <cfRule type="expression" dxfId="10673" priority="714" stopIfTrue="1">
      <formula>$G$9=7</formula>
    </cfRule>
  </conditionalFormatting>
  <conditionalFormatting sqref="BK46">
    <cfRule type="cellIs" dxfId="10672" priority="711" stopIfTrue="1" operator="notEqual">
      <formula>AZ56</formula>
    </cfRule>
    <cfRule type="expression" dxfId="10671" priority="712" stopIfTrue="1">
      <formula>$G$9=7</formula>
    </cfRule>
  </conditionalFormatting>
  <conditionalFormatting sqref="BB54">
    <cfRule type="cellIs" dxfId="10670" priority="709" stopIfTrue="1" operator="notEqual">
      <formula>BI48</formula>
    </cfRule>
    <cfRule type="expression" dxfId="10669" priority="710" stopIfTrue="1">
      <formula>$G$9=7</formula>
    </cfRule>
  </conditionalFormatting>
  <conditionalFormatting sqref="BC54">
    <cfRule type="cellIs" dxfId="10668" priority="707" stopIfTrue="1" operator="notEqual">
      <formula>BH48</formula>
    </cfRule>
    <cfRule type="expression" dxfId="10667" priority="708" stopIfTrue="1">
      <formula>$G$9=7</formula>
    </cfRule>
  </conditionalFormatting>
  <conditionalFormatting sqref="BD52">
    <cfRule type="cellIs" dxfId="10666" priority="705" stopIfTrue="1" operator="notEqual">
      <formula>BG50</formula>
    </cfRule>
    <cfRule type="expression" dxfId="10665" priority="706" stopIfTrue="1">
      <formula>$G$9=7</formula>
    </cfRule>
  </conditionalFormatting>
  <conditionalFormatting sqref="BE52">
    <cfRule type="cellIs" dxfId="10664" priority="703" stopIfTrue="1" operator="notEqual">
      <formula>BF50</formula>
    </cfRule>
    <cfRule type="expression" dxfId="10663" priority="704" stopIfTrue="1">
      <formula>$G$9=7</formula>
    </cfRule>
  </conditionalFormatting>
  <conditionalFormatting sqref="BF50">
    <cfRule type="cellIs" dxfId="10662" priority="701" stopIfTrue="1" operator="notEqual">
      <formula>BE52</formula>
    </cfRule>
    <cfRule type="expression" dxfId="10661" priority="702" stopIfTrue="1">
      <formula>$G$9=7</formula>
    </cfRule>
  </conditionalFormatting>
  <conditionalFormatting sqref="BG50">
    <cfRule type="cellIs" dxfId="10660" priority="699" stopIfTrue="1" operator="notEqual">
      <formula>BD52</formula>
    </cfRule>
    <cfRule type="expression" dxfId="10659" priority="700" stopIfTrue="1">
      <formula>$G$9=7</formula>
    </cfRule>
  </conditionalFormatting>
  <conditionalFormatting sqref="BH48">
    <cfRule type="cellIs" dxfId="10658" priority="697" stopIfTrue="1" operator="notEqual">
      <formula>BC54</formula>
    </cfRule>
    <cfRule type="expression" dxfId="10657" priority="698" stopIfTrue="1">
      <formula>$G$9=7</formula>
    </cfRule>
  </conditionalFormatting>
  <conditionalFormatting sqref="BI48">
    <cfRule type="cellIs" dxfId="10656" priority="695" stopIfTrue="1" operator="notEqual">
      <formula>BB54</formula>
    </cfRule>
    <cfRule type="expression" dxfId="10655" priority="696" stopIfTrue="1">
      <formula>$G$9=7</formula>
    </cfRule>
  </conditionalFormatting>
  <conditionalFormatting sqref="BD54">
    <cfRule type="cellIs" dxfId="10654" priority="693" stopIfTrue="1" operator="notEqual">
      <formula>BI50</formula>
    </cfRule>
    <cfRule type="expression" dxfId="10653" priority="694" stopIfTrue="1">
      <formula>$G$9=8</formula>
    </cfRule>
  </conditionalFormatting>
  <conditionalFormatting sqref="BE54">
    <cfRule type="cellIs" dxfId="10652" priority="691" stopIfTrue="1" operator="notEqual">
      <formula>BH50</formula>
    </cfRule>
    <cfRule type="expression" dxfId="10651" priority="692" stopIfTrue="1">
      <formula>$G$9=8</formula>
    </cfRule>
  </conditionalFormatting>
  <conditionalFormatting sqref="BH50">
    <cfRule type="cellIs" dxfId="10650" priority="689" stopIfTrue="1" operator="notEqual">
      <formula>BE54</formula>
    </cfRule>
    <cfRule type="expression" dxfId="10649" priority="690" stopIfTrue="1">
      <formula>$G$9=8</formula>
    </cfRule>
  </conditionalFormatting>
  <conditionalFormatting sqref="BI50">
    <cfRule type="cellIs" dxfId="10648" priority="687" stopIfTrue="1" operator="notEqual">
      <formula>BD54</formula>
    </cfRule>
    <cfRule type="expression" dxfId="10647" priority="688" stopIfTrue="1">
      <formula>$G$9=8</formula>
    </cfRule>
  </conditionalFormatting>
  <conditionalFormatting sqref="BJ48">
    <cfRule type="cellIs" dxfId="10646" priority="685" stopIfTrue="1" operator="notEqual">
      <formula>BC56</formula>
    </cfRule>
    <cfRule type="expression" dxfId="10645" priority="686" stopIfTrue="1">
      <formula>$G$9=8</formula>
    </cfRule>
  </conditionalFormatting>
  <conditionalFormatting sqref="BK48">
    <cfRule type="cellIs" dxfId="10644" priority="683" stopIfTrue="1" operator="notEqual">
      <formula>BB56</formula>
    </cfRule>
    <cfRule type="expression" dxfId="10643" priority="684" stopIfTrue="1">
      <formula>$G$9=8</formula>
    </cfRule>
  </conditionalFormatting>
  <conditionalFormatting sqref="BB56">
    <cfRule type="cellIs" dxfId="10642" priority="681" stopIfTrue="1" operator="notEqual">
      <formula>BK48</formula>
    </cfRule>
    <cfRule type="expression" dxfId="10641" priority="682" stopIfTrue="1">
      <formula>$G$9=8</formula>
    </cfRule>
  </conditionalFormatting>
  <conditionalFormatting sqref="BC56">
    <cfRule type="cellIs" dxfId="10640" priority="679" stopIfTrue="1" operator="notEqual">
      <formula>BJ48</formula>
    </cfRule>
    <cfRule type="expression" dxfId="10639" priority="680" stopIfTrue="1">
      <formula>$G$9=8</formula>
    </cfRule>
  </conditionalFormatting>
  <conditionalFormatting sqref="AZ58">
    <cfRule type="cellIs" dxfId="10638" priority="677" stopIfTrue="1" operator="notEqual">
      <formula>BM46</formula>
    </cfRule>
    <cfRule type="expression" dxfId="10637" priority="678" stopIfTrue="1">
      <formula>$G$9=8</formula>
    </cfRule>
  </conditionalFormatting>
  <conditionalFormatting sqref="BA58">
    <cfRule type="cellIs" dxfId="10636" priority="675" stopIfTrue="1" operator="notEqual">
      <formula>BL46</formula>
    </cfRule>
    <cfRule type="expression" dxfId="10635" priority="676" stopIfTrue="1">
      <formula>$G$9=8</formula>
    </cfRule>
  </conditionalFormatting>
  <conditionalFormatting sqref="AX60">
    <cfRule type="cellIs" dxfId="10634" priority="673" stopIfTrue="1" operator="notEqual">
      <formula>BO44</formula>
    </cfRule>
    <cfRule type="expression" dxfId="10633" priority="674" stopIfTrue="1">
      <formula>$G$9=8</formula>
    </cfRule>
  </conditionalFormatting>
  <conditionalFormatting sqref="AY60">
    <cfRule type="cellIs" dxfId="10632" priority="671" stopIfTrue="1" operator="notEqual">
      <formula>BN44</formula>
    </cfRule>
    <cfRule type="expression" dxfId="10631" priority="672" stopIfTrue="1">
      <formula>$G$9=8</formula>
    </cfRule>
  </conditionalFormatting>
  <conditionalFormatting sqref="BL46">
    <cfRule type="cellIs" dxfId="10630" priority="669" stopIfTrue="1" operator="notEqual">
      <formula>BA58</formula>
    </cfRule>
    <cfRule type="expression" dxfId="10629" priority="670" stopIfTrue="1">
      <formula>$G$9=8</formula>
    </cfRule>
  </conditionalFormatting>
  <conditionalFormatting sqref="BM46">
    <cfRule type="cellIs" dxfId="10628" priority="667" stopIfTrue="1" operator="notEqual">
      <formula>AZ58</formula>
    </cfRule>
    <cfRule type="expression" dxfId="10627" priority="668" stopIfTrue="1">
      <formula>$G$9=8</formula>
    </cfRule>
  </conditionalFormatting>
  <conditionalFormatting sqref="BN44">
    <cfRule type="cellIs" dxfId="10626" priority="665" stopIfTrue="1" operator="notEqual">
      <formula>AY60</formula>
    </cfRule>
    <cfRule type="expression" dxfId="10625" priority="666" stopIfTrue="1">
      <formula>$G$9=8</formula>
    </cfRule>
  </conditionalFormatting>
  <conditionalFormatting sqref="BO44">
    <cfRule type="cellIs" dxfId="10624" priority="663" stopIfTrue="1" operator="notEqual">
      <formula>AX60</formula>
    </cfRule>
    <cfRule type="expression" dxfId="10623" priority="664" stopIfTrue="1">
      <formula>$G$9=8</formula>
    </cfRule>
  </conditionalFormatting>
  <conditionalFormatting sqref="BN46">
    <cfRule type="cellIs" dxfId="10622" priority="661" stopIfTrue="1" operator="notEqual">
      <formula>BA60</formula>
    </cfRule>
    <cfRule type="expression" dxfId="10621" priority="662" stopIfTrue="1">
      <formula>$G$9=9</formula>
    </cfRule>
  </conditionalFormatting>
  <conditionalFormatting sqref="BO46">
    <cfRule type="cellIs" dxfId="10620" priority="659" stopIfTrue="1" operator="notEqual">
      <formula>AZ60</formula>
    </cfRule>
    <cfRule type="expression" dxfId="10619" priority="660" stopIfTrue="1">
      <formula>$G$9=9</formula>
    </cfRule>
  </conditionalFormatting>
  <conditionalFormatting sqref="AZ60">
    <cfRule type="cellIs" dxfId="10618" priority="657" stopIfTrue="1" operator="notEqual">
      <formula>BO46</formula>
    </cfRule>
    <cfRule type="expression" dxfId="10617" priority="658" stopIfTrue="1">
      <formula>$G$9=9</formula>
    </cfRule>
  </conditionalFormatting>
  <conditionalFormatting sqref="BA60">
    <cfRule type="cellIs" dxfId="10616" priority="655" stopIfTrue="1" operator="notEqual">
      <formula>BN46</formula>
    </cfRule>
    <cfRule type="expression" dxfId="10615" priority="656" stopIfTrue="1">
      <formula>$G$9=9</formula>
    </cfRule>
  </conditionalFormatting>
  <conditionalFormatting sqref="BB58">
    <cfRule type="cellIs" dxfId="10614" priority="653" stopIfTrue="1" operator="notEqual">
      <formula>BM48</formula>
    </cfRule>
    <cfRule type="expression" dxfId="10613" priority="654" stopIfTrue="1">
      <formula>$G$9=9</formula>
    </cfRule>
  </conditionalFormatting>
  <conditionalFormatting sqref="BC58">
    <cfRule type="cellIs" dxfId="10612" priority="651" stopIfTrue="1" operator="notEqual">
      <formula>BL48</formula>
    </cfRule>
    <cfRule type="expression" dxfId="10611" priority="652" stopIfTrue="1">
      <formula>$G$9=9</formula>
    </cfRule>
  </conditionalFormatting>
  <conditionalFormatting sqref="BD56">
    <cfRule type="cellIs" dxfId="10610" priority="649" stopIfTrue="1" operator="notEqual">
      <formula>BK50</formula>
    </cfRule>
    <cfRule type="expression" dxfId="10609" priority="650" stopIfTrue="1">
      <formula>$G$9=9</formula>
    </cfRule>
  </conditionalFormatting>
  <conditionalFormatting sqref="BE56">
    <cfRule type="cellIs" dxfId="10608" priority="647" stopIfTrue="1" operator="notEqual">
      <formula>BJ50</formula>
    </cfRule>
    <cfRule type="expression" dxfId="10607" priority="648" stopIfTrue="1">
      <formula>$G$9=9</formula>
    </cfRule>
  </conditionalFormatting>
  <conditionalFormatting sqref="BF54">
    <cfRule type="cellIs" dxfId="10606" priority="645" stopIfTrue="1" operator="notEqual">
      <formula>BI52</formula>
    </cfRule>
    <cfRule type="expression" dxfId="10605" priority="646" stopIfTrue="1">
      <formula>$G$9=9</formula>
    </cfRule>
  </conditionalFormatting>
  <conditionalFormatting sqref="BG54">
    <cfRule type="cellIs" dxfId="10604" priority="643" stopIfTrue="1" operator="notEqual">
      <formula>BH52</formula>
    </cfRule>
    <cfRule type="expression" dxfId="10603" priority="644" stopIfTrue="1">
      <formula>$G$9=9</formula>
    </cfRule>
  </conditionalFormatting>
  <conditionalFormatting sqref="BL48">
    <cfRule type="cellIs" dxfId="10602" priority="641" stopIfTrue="1" operator="notEqual">
      <formula>BC58</formula>
    </cfRule>
    <cfRule type="expression" dxfId="10601" priority="642" stopIfTrue="1">
      <formula>$G$9=9</formula>
    </cfRule>
  </conditionalFormatting>
  <conditionalFormatting sqref="BM48">
    <cfRule type="cellIs" dxfId="10600" priority="639" stopIfTrue="1" operator="notEqual">
      <formula>BB58</formula>
    </cfRule>
    <cfRule type="expression" dxfId="10599" priority="640" stopIfTrue="1">
      <formula>$G$9=9</formula>
    </cfRule>
  </conditionalFormatting>
  <conditionalFormatting sqref="BJ50">
    <cfRule type="cellIs" dxfId="10598" priority="637" stopIfTrue="1" operator="notEqual">
      <formula>BE56</formula>
    </cfRule>
    <cfRule type="expression" dxfId="10597" priority="638" stopIfTrue="1">
      <formula>$G$9=9</formula>
    </cfRule>
  </conditionalFormatting>
  <conditionalFormatting sqref="BK50">
    <cfRule type="cellIs" dxfId="10596" priority="635" stopIfTrue="1" operator="notEqual">
      <formula>BD56</formula>
    </cfRule>
    <cfRule type="expression" dxfId="10595" priority="636" stopIfTrue="1">
      <formula>$G$9=9</formula>
    </cfRule>
  </conditionalFormatting>
  <conditionalFormatting sqref="BH52">
    <cfRule type="cellIs" dxfId="10594" priority="633" stopIfTrue="1" operator="notEqual">
      <formula>BG54</formula>
    </cfRule>
    <cfRule type="expression" dxfId="10593" priority="634" stopIfTrue="1">
      <formula>$G$9=9</formula>
    </cfRule>
  </conditionalFormatting>
  <conditionalFormatting sqref="BI52">
    <cfRule type="cellIs" dxfId="10592" priority="631" stopIfTrue="1" operator="notEqual">
      <formula>BF54</formula>
    </cfRule>
    <cfRule type="expression" dxfId="10591" priority="632" stopIfTrue="1">
      <formula>$G$9=9</formula>
    </cfRule>
  </conditionalFormatting>
  <conditionalFormatting sqref="BH62">
    <cfRule type="cellIs" dxfId="10590" priority="629" stopIfTrue="1" operator="notEqual">
      <formula>BQ54</formula>
    </cfRule>
    <cfRule type="expression" dxfId="10589" priority="630" stopIfTrue="1">
      <formula>$G$9=10</formula>
    </cfRule>
  </conditionalFormatting>
  <conditionalFormatting sqref="BI62">
    <cfRule type="cellIs" dxfId="10588" priority="627" stopIfTrue="1" operator="notEqual">
      <formula>BP54</formula>
    </cfRule>
    <cfRule type="expression" dxfId="10587" priority="628" stopIfTrue="1">
      <formula>$G$9=10</formula>
    </cfRule>
  </conditionalFormatting>
  <conditionalFormatting sqref="BP54">
    <cfRule type="cellIs" dxfId="10586" priority="625" stopIfTrue="1" operator="notEqual">
      <formula>BI62</formula>
    </cfRule>
    <cfRule type="expression" dxfId="10585" priority="626" stopIfTrue="1">
      <formula>$G$9=10</formula>
    </cfRule>
  </conditionalFormatting>
  <conditionalFormatting sqref="BQ54">
    <cfRule type="cellIs" dxfId="10584" priority="623" stopIfTrue="1" operator="notEqual">
      <formula>BH62</formula>
    </cfRule>
    <cfRule type="expression" dxfId="10583" priority="624" stopIfTrue="1">
      <formula>$G$9=10</formula>
    </cfRule>
  </conditionalFormatting>
  <conditionalFormatting sqref="BF56">
    <cfRule type="cellIs" dxfId="10582" priority="621" stopIfTrue="1" operator="notEqual">
      <formula>BK52</formula>
    </cfRule>
    <cfRule type="expression" dxfId="10581" priority="622" stopIfTrue="1">
      <formula>$G$9=10</formula>
    </cfRule>
  </conditionalFormatting>
  <conditionalFormatting sqref="BG56">
    <cfRule type="cellIs" dxfId="10580" priority="619" stopIfTrue="1" operator="notEqual">
      <formula>BJ52</formula>
    </cfRule>
    <cfRule type="expression" dxfId="10579" priority="620" stopIfTrue="1">
      <formula>$G$9=10</formula>
    </cfRule>
  </conditionalFormatting>
  <conditionalFormatting sqref="BF58">
    <cfRule type="cellIs" dxfId="10578" priority="617" stopIfTrue="1" operator="notEqual">
      <formula>BM52</formula>
    </cfRule>
    <cfRule type="expression" dxfId="10577" priority="618" stopIfTrue="1">
      <formula>$G$9=11</formula>
    </cfRule>
  </conditionalFormatting>
  <conditionalFormatting sqref="BG58">
    <cfRule type="cellIs" dxfId="10576" priority="615" stopIfTrue="1" operator="notEqual">
      <formula>BL52</formula>
    </cfRule>
    <cfRule type="expression" dxfId="10575" priority="616" stopIfTrue="1">
      <formula>$G$9=11</formula>
    </cfRule>
  </conditionalFormatting>
  <conditionalFormatting sqref="BL52">
    <cfRule type="cellIs" dxfId="10574" priority="613" stopIfTrue="1" operator="notEqual">
      <formula>BG58</formula>
    </cfRule>
    <cfRule type="expression" dxfId="10573" priority="614" stopIfTrue="1">
      <formula>$G$9=11</formula>
    </cfRule>
  </conditionalFormatting>
  <conditionalFormatting sqref="BO54">
    <cfRule type="cellIs" dxfId="10572" priority="611" stopIfTrue="1" operator="notEqual">
      <formula>BH60</formula>
    </cfRule>
    <cfRule type="expression" dxfId="10571" priority="612" stopIfTrue="1">
      <formula>$G$9=13</formula>
    </cfRule>
  </conditionalFormatting>
  <conditionalFormatting sqref="BH60">
    <cfRule type="cellIs" dxfId="10570" priority="609" stopIfTrue="1" operator="notEqual">
      <formula>BO54</formula>
    </cfRule>
    <cfRule type="expression" dxfId="10569" priority="610" stopIfTrue="1">
      <formula>$G$9=13</formula>
    </cfRule>
  </conditionalFormatting>
  <conditionalFormatting sqref="BI60">
    <cfRule type="cellIs" dxfId="10568" priority="607" stopIfTrue="1" operator="notEqual">
      <formula>BN54</formula>
    </cfRule>
    <cfRule type="expression" dxfId="10567" priority="608" stopIfTrue="1">
      <formula>$G$9=13</formula>
    </cfRule>
  </conditionalFormatting>
  <conditionalFormatting sqref="BN54">
    <cfRule type="cellIs" dxfId="10566" priority="605" stopIfTrue="1" operator="notEqual">
      <formula>BI60</formula>
    </cfRule>
    <cfRule type="expression" dxfId="10565" priority="606" stopIfTrue="1">
      <formula>$G$9=13</formula>
    </cfRule>
  </conditionalFormatting>
  <conditionalFormatting sqref="BB60">
    <cfRule type="cellIs" dxfId="10564" priority="603" stopIfTrue="1" operator="notEqual">
      <formula>BO48</formula>
    </cfRule>
    <cfRule type="expression" dxfId="10563" priority="604" stopIfTrue="1">
      <formula>$G$9=10</formula>
    </cfRule>
  </conditionalFormatting>
  <conditionalFormatting sqref="BC60">
    <cfRule type="cellIs" dxfId="10562" priority="601" stopIfTrue="1" operator="notEqual">
      <formula>BN48</formula>
    </cfRule>
    <cfRule type="expression" dxfId="10561" priority="602" stopIfTrue="1">
      <formula>$G$9=10</formula>
    </cfRule>
  </conditionalFormatting>
  <conditionalFormatting sqref="BJ52">
    <cfRule type="cellIs" dxfId="10560" priority="599" stopIfTrue="1" operator="notEqual">
      <formula>BG56</formula>
    </cfRule>
    <cfRule type="expression" dxfId="10559" priority="600" stopIfTrue="1">
      <formula>$G$9=10</formula>
    </cfRule>
  </conditionalFormatting>
  <conditionalFormatting sqref="BK52">
    <cfRule type="cellIs" dxfId="10558" priority="597" stopIfTrue="1" operator="notEqual">
      <formula>BF56</formula>
    </cfRule>
    <cfRule type="expression" dxfId="10557" priority="598" stopIfTrue="1">
      <formula>$G$9=10</formula>
    </cfRule>
  </conditionalFormatting>
  <conditionalFormatting sqref="BN48">
    <cfRule type="cellIs" dxfId="10556" priority="595" stopIfTrue="1" operator="notEqual">
      <formula>BC60</formula>
    </cfRule>
    <cfRule type="expression" dxfId="10555" priority="596" stopIfTrue="1">
      <formula>$G$9=10</formula>
    </cfRule>
  </conditionalFormatting>
  <conditionalFormatting sqref="BO48">
    <cfRule type="cellIs" dxfId="10554" priority="593" stopIfTrue="1" operator="notEqual">
      <formula>BB60</formula>
    </cfRule>
    <cfRule type="expression" dxfId="10553" priority="594" stopIfTrue="1">
      <formula>$G$9=10</formula>
    </cfRule>
  </conditionalFormatting>
  <conditionalFormatting sqref="BD60">
    <cfRule type="cellIs" dxfId="10552" priority="591" stopIfTrue="1" operator="notEqual">
      <formula>BO50</formula>
    </cfRule>
    <cfRule type="expression" dxfId="10551" priority="592" stopIfTrue="1">
      <formula>$G$9=11</formula>
    </cfRule>
  </conditionalFormatting>
  <conditionalFormatting sqref="BE60">
    <cfRule type="cellIs" dxfId="10550" priority="589" stopIfTrue="1" operator="notEqual">
      <formula>BN50</formula>
    </cfRule>
    <cfRule type="expression" dxfId="10549" priority="590" stopIfTrue="1">
      <formula>$G$9=11</formula>
    </cfRule>
  </conditionalFormatting>
  <conditionalFormatting sqref="BN50">
    <cfRule type="cellIs" dxfId="10548" priority="587" stopIfTrue="1" operator="notEqual">
      <formula>BE60</formula>
    </cfRule>
    <cfRule type="expression" dxfId="10547" priority="588" stopIfTrue="1">
      <formula>$G$9=11</formula>
    </cfRule>
  </conditionalFormatting>
  <conditionalFormatting sqref="BO50">
    <cfRule type="cellIs" dxfId="10546" priority="585" stopIfTrue="1" operator="notEqual">
      <formula>BD60</formula>
    </cfRule>
    <cfRule type="expression" dxfId="10545" priority="586" stopIfTrue="1">
      <formula>$G$9=11</formula>
    </cfRule>
  </conditionalFormatting>
  <conditionalFormatting sqref="BM52">
    <cfRule type="cellIs" dxfId="10544" priority="583" stopIfTrue="1" operator="notEqual">
      <formula>BF58</formula>
    </cfRule>
    <cfRule type="expression" dxfId="10543" priority="584" stopIfTrue="1">
      <formula>$G$9=11</formula>
    </cfRule>
  </conditionalFormatting>
  <conditionalFormatting sqref="BJ54">
    <cfRule type="cellIs" dxfId="10542" priority="581" stopIfTrue="1" operator="notEqual">
      <formula>BI56</formula>
    </cfRule>
    <cfRule type="expression" dxfId="10541" priority="582" stopIfTrue="1">
      <formula>$G$9=11</formula>
    </cfRule>
  </conditionalFormatting>
  <conditionalFormatting sqref="BK54">
    <cfRule type="cellIs" dxfId="10540" priority="579" stopIfTrue="1" operator="notEqual">
      <formula>BH56</formula>
    </cfRule>
    <cfRule type="expression" dxfId="10539" priority="580" stopIfTrue="1">
      <formula>$G$9=11</formula>
    </cfRule>
  </conditionalFormatting>
  <conditionalFormatting sqref="BH56">
    <cfRule type="cellIs" dxfId="10538" priority="577" stopIfTrue="1" operator="notEqual">
      <formula>BK54</formula>
    </cfRule>
    <cfRule type="expression" dxfId="10537" priority="578" stopIfTrue="1">
      <formula>$G$9=11</formula>
    </cfRule>
  </conditionalFormatting>
  <conditionalFormatting sqref="BI56">
    <cfRule type="cellIs" dxfId="10536" priority="575" stopIfTrue="1" operator="notEqual">
      <formula>BJ54</formula>
    </cfRule>
    <cfRule type="expression" dxfId="10535" priority="576" stopIfTrue="1">
      <formula>$G$9=11</formula>
    </cfRule>
  </conditionalFormatting>
  <conditionalFormatting sqref="BF60">
    <cfRule type="cellIs" dxfId="10534" priority="573" stopIfTrue="1" operator="notEqual">
      <formula>BO52</formula>
    </cfRule>
    <cfRule type="expression" dxfId="10533" priority="574" stopIfTrue="1">
      <formula>$G$9=12</formula>
    </cfRule>
  </conditionalFormatting>
  <conditionalFormatting sqref="BG60">
    <cfRule type="cellIs" dxfId="10532" priority="571" stopIfTrue="1" operator="notEqual">
      <formula>BN52</formula>
    </cfRule>
    <cfRule type="expression" dxfId="10531" priority="572" stopIfTrue="1">
      <formula>$G$9=12</formula>
    </cfRule>
  </conditionalFormatting>
  <conditionalFormatting sqref="BN52">
    <cfRule type="cellIs" dxfId="10530" priority="569" stopIfTrue="1" operator="notEqual">
      <formula>BG60</formula>
    </cfRule>
    <cfRule type="expression" dxfId="10529" priority="570" stopIfTrue="1">
      <formula>$G$9=12</formula>
    </cfRule>
  </conditionalFormatting>
  <conditionalFormatting sqref="BO52">
    <cfRule type="cellIs" dxfId="10528" priority="567" stopIfTrue="1" operator="notEqual">
      <formula>BF60</formula>
    </cfRule>
    <cfRule type="expression" dxfId="10527" priority="568" stopIfTrue="1">
      <formula>$G$9=12</formula>
    </cfRule>
  </conditionalFormatting>
  <conditionalFormatting sqref="BL56">
    <cfRule type="cellIs" dxfId="10526" priority="565" stopIfTrue="1" operator="notEqual">
      <formula>BK58</formula>
    </cfRule>
    <cfRule type="expression" dxfId="10525" priority="566" stopIfTrue="1">
      <formula>$G$9=13</formula>
    </cfRule>
  </conditionalFormatting>
  <conditionalFormatting sqref="BM56">
    <cfRule type="cellIs" dxfId="10524" priority="563" stopIfTrue="1" operator="notEqual">
      <formula>BJ58</formula>
    </cfRule>
    <cfRule type="expression" dxfId="10523" priority="564" stopIfTrue="1">
      <formula>$G$9=13</formula>
    </cfRule>
  </conditionalFormatting>
  <conditionalFormatting sqref="BJ58">
    <cfRule type="cellIs" dxfId="10522" priority="561" stopIfTrue="1" operator="notEqual">
      <formula>BM56</formula>
    </cfRule>
    <cfRule type="expression" dxfId="10521" priority="562" stopIfTrue="1">
      <formula>$G$9=13</formula>
    </cfRule>
  </conditionalFormatting>
  <conditionalFormatting sqref="BK58">
    <cfRule type="cellIs" dxfId="10520" priority="559" stopIfTrue="1" operator="notEqual">
      <formula>BL56</formula>
    </cfRule>
    <cfRule type="expression" dxfId="10519" priority="560" stopIfTrue="1">
      <formula>$G$9=13</formula>
    </cfRule>
  </conditionalFormatting>
  <conditionalFormatting sqref="BL62">
    <cfRule type="cellIs" dxfId="10518" priority="557" stopIfTrue="1" operator="notEqual">
      <formula>BQ58</formula>
    </cfRule>
    <cfRule type="expression" dxfId="10517" priority="558" stopIfTrue="1">
      <formula>$G$9=14</formula>
    </cfRule>
  </conditionalFormatting>
  <conditionalFormatting sqref="BM62">
    <cfRule type="cellIs" dxfId="10516" priority="555" stopIfTrue="1" operator="notEqual">
      <formula>BP58</formula>
    </cfRule>
    <cfRule type="expression" dxfId="10515" priority="556" stopIfTrue="1">
      <formula>$G$9=14</formula>
    </cfRule>
  </conditionalFormatting>
  <conditionalFormatting sqref="BP58">
    <cfRule type="cellIs" dxfId="10514" priority="553" stopIfTrue="1" operator="notEqual">
      <formula>BM62</formula>
    </cfRule>
    <cfRule type="expression" dxfId="10513" priority="554" stopIfTrue="1">
      <formula>$G$9=14</formula>
    </cfRule>
  </conditionalFormatting>
  <conditionalFormatting sqref="BQ58">
    <cfRule type="cellIs" dxfId="10512" priority="551" stopIfTrue="1" operator="notEqual">
      <formula>BL62</formula>
    </cfRule>
    <cfRule type="expression" dxfId="10511" priority="552" stopIfTrue="1">
      <formula>$G$9=14</formula>
    </cfRule>
  </conditionalFormatting>
  <conditionalFormatting sqref="BL60">
    <cfRule type="cellIs" dxfId="10510" priority="549" stopIfTrue="1" operator="notEqual">
      <formula>BO58</formula>
    </cfRule>
    <cfRule type="expression" dxfId="10509" priority="550" stopIfTrue="1">
      <formula>$G$9=15</formula>
    </cfRule>
  </conditionalFormatting>
  <conditionalFormatting sqref="BM60">
    <cfRule type="cellIs" dxfId="10508" priority="547" stopIfTrue="1" operator="notEqual">
      <formula>BN58</formula>
    </cfRule>
    <cfRule type="expression" dxfId="10507" priority="548" stopIfTrue="1">
      <formula>$G$9=15</formula>
    </cfRule>
  </conditionalFormatting>
  <conditionalFormatting sqref="BN58">
    <cfRule type="cellIs" dxfId="10506" priority="545" stopIfTrue="1" operator="notEqual">
      <formula>BM60</formula>
    </cfRule>
    <cfRule type="expression" dxfId="10505" priority="546" stopIfTrue="1">
      <formula>$G$9=15</formula>
    </cfRule>
  </conditionalFormatting>
  <conditionalFormatting sqref="BO58">
    <cfRule type="cellIs" dxfId="10504" priority="543" stopIfTrue="1" operator="notEqual">
      <formula>BL60</formula>
    </cfRule>
    <cfRule type="expression" dxfId="10503" priority="544" stopIfTrue="1">
      <formula>$G$9=15</formula>
    </cfRule>
  </conditionalFormatting>
  <conditionalFormatting sqref="BN62">
    <cfRule type="cellIs" dxfId="10502" priority="541" stopIfTrue="1" operator="notEqual">
      <formula>BQ60</formula>
    </cfRule>
    <cfRule type="expression" dxfId="10501" priority="542" stopIfTrue="1">
      <formula>$G$9=16</formula>
    </cfRule>
  </conditionalFormatting>
  <conditionalFormatting sqref="BO62">
    <cfRule type="cellIs" dxfId="10500" priority="539" stopIfTrue="1" operator="notEqual">
      <formula>BP60</formula>
    </cfRule>
    <cfRule type="expression" dxfId="10499" priority="540" stopIfTrue="1">
      <formula>$G$9=16</formula>
    </cfRule>
  </conditionalFormatting>
  <conditionalFormatting sqref="BP60">
    <cfRule type="cellIs" dxfId="10498" priority="537" stopIfTrue="1" operator="notEqual">
      <formula>BO62</formula>
    </cfRule>
    <cfRule type="expression" dxfId="10497" priority="538" stopIfTrue="1">
      <formula>$G$9=16</formula>
    </cfRule>
  </conditionalFormatting>
  <conditionalFormatting sqref="BQ60">
    <cfRule type="cellIs" dxfId="10496" priority="535" stopIfTrue="1" operator="notEqual">
      <formula>BN62</formula>
    </cfRule>
    <cfRule type="expression" dxfId="10495" priority="536" stopIfTrue="1">
      <formula>$G$9=16</formula>
    </cfRule>
  </conditionalFormatting>
  <conditionalFormatting sqref="AX62">
    <cfRule type="cellIs" dxfId="10494" priority="533" stopIfTrue="1" operator="notEqual">
      <formula>BQ44</formula>
    </cfRule>
    <cfRule type="expression" dxfId="10493" priority="534" stopIfTrue="1">
      <formula>$G$9=17</formula>
    </cfRule>
  </conditionalFormatting>
  <conditionalFormatting sqref="AY62">
    <cfRule type="cellIs" dxfId="10492" priority="531" stopIfTrue="1" operator="notEqual">
      <formula>BP44</formula>
    </cfRule>
    <cfRule type="expression" dxfId="10491" priority="532" stopIfTrue="1">
      <formula>$G$9=17</formula>
    </cfRule>
  </conditionalFormatting>
  <conditionalFormatting sqref="BP44">
    <cfRule type="cellIs" dxfId="10490" priority="529" stopIfTrue="1" operator="notEqual">
      <formula>AY62</formula>
    </cfRule>
    <cfRule type="expression" dxfId="10489" priority="530" stopIfTrue="1">
      <formula>$G$9=17</formula>
    </cfRule>
  </conditionalFormatting>
  <conditionalFormatting sqref="BQ44">
    <cfRule type="cellIs" dxfId="10488" priority="527" stopIfTrue="1" operator="notEqual">
      <formula>AX62</formula>
    </cfRule>
    <cfRule type="expression" dxfId="10487" priority="528" stopIfTrue="1">
      <formula>$G$9=17</formula>
    </cfRule>
  </conditionalFormatting>
  <conditionalFormatting sqref="AD43:AE43">
    <cfRule type="cellIs" dxfId="10486" priority="524" stopIfTrue="1" operator="equal">
      <formula>2</formula>
    </cfRule>
    <cfRule type="cellIs" dxfId="10485" priority="525" stopIfTrue="1" operator="equal">
      <formula>1</formula>
    </cfRule>
    <cfRule type="expression" dxfId="10484" priority="526" stopIfTrue="1">
      <formula>AD44+AE44&lt;3</formula>
    </cfRule>
  </conditionalFormatting>
  <conditionalFormatting sqref="AD44">
    <cfRule type="cellIs" dxfId="10483" priority="522" stopIfTrue="1" operator="notEqual">
      <formula>AY24</formula>
    </cfRule>
    <cfRule type="expression" dxfId="10482" priority="523" stopIfTrue="1">
      <formula>$N$7=14</formula>
    </cfRule>
  </conditionalFormatting>
  <conditionalFormatting sqref="AE44">
    <cfRule type="cellIs" dxfId="10481" priority="520" stopIfTrue="1" operator="notEqual">
      <formula>AX24</formula>
    </cfRule>
    <cfRule type="expression" dxfId="10480" priority="521" stopIfTrue="1">
      <formula>$N$7=14</formula>
    </cfRule>
  </conditionalFormatting>
  <conditionalFormatting sqref="AF45:AG45">
    <cfRule type="cellIs" dxfId="10479" priority="517" stopIfTrue="1" operator="equal">
      <formula>2</formula>
    </cfRule>
    <cfRule type="cellIs" dxfId="10478" priority="518" stopIfTrue="1" operator="equal">
      <formula>1</formula>
    </cfRule>
    <cfRule type="expression" dxfId="10477" priority="519" stopIfTrue="1">
      <formula>AF46+AG46&lt;3</formula>
    </cfRule>
  </conditionalFormatting>
  <conditionalFormatting sqref="AF46">
    <cfRule type="cellIs" dxfId="10476" priority="515" stopIfTrue="1" operator="notEqual">
      <formula>BA26</formula>
    </cfRule>
    <cfRule type="expression" dxfId="10475" priority="516" stopIfTrue="1">
      <formula>$N$7=2</formula>
    </cfRule>
  </conditionalFormatting>
  <conditionalFormatting sqref="AG46">
    <cfRule type="cellIs" dxfId="10474" priority="513" stopIfTrue="1" operator="notEqual">
      <formula>AZ26</formula>
    </cfRule>
    <cfRule type="expression" dxfId="10473" priority="514" stopIfTrue="1">
      <formula>$N$7=2</formula>
    </cfRule>
  </conditionalFormatting>
  <conditionalFormatting sqref="AH47:AI47">
    <cfRule type="cellIs" dxfId="10472" priority="510" stopIfTrue="1" operator="equal">
      <formula>2</formula>
    </cfRule>
    <cfRule type="cellIs" dxfId="10471" priority="511" stopIfTrue="1" operator="equal">
      <formula>1</formula>
    </cfRule>
    <cfRule type="expression" dxfId="10470" priority="512" stopIfTrue="1">
      <formula>AH48+AI48&lt;3</formula>
    </cfRule>
  </conditionalFormatting>
  <conditionalFormatting sqref="AH48">
    <cfRule type="cellIs" dxfId="10469" priority="508" stopIfTrue="1" operator="notEqual">
      <formula>BC28</formula>
    </cfRule>
    <cfRule type="expression" dxfId="10468" priority="509" stopIfTrue="1">
      <formula>$N$7=4</formula>
    </cfRule>
  </conditionalFormatting>
  <conditionalFormatting sqref="AI48">
    <cfRule type="cellIs" dxfId="10467" priority="506" stopIfTrue="1" operator="notEqual">
      <formula>BB28</formula>
    </cfRule>
    <cfRule type="expression" dxfId="10466" priority="507" stopIfTrue="1">
      <formula>$N$7=4</formula>
    </cfRule>
  </conditionalFormatting>
  <conditionalFormatting sqref="AJ49:AK49">
    <cfRule type="cellIs" dxfId="10465" priority="503" stopIfTrue="1" operator="equal">
      <formula>2</formula>
    </cfRule>
    <cfRule type="cellIs" dxfId="10464" priority="504" stopIfTrue="1" operator="equal">
      <formula>1</formula>
    </cfRule>
    <cfRule type="expression" dxfId="10463" priority="505" stopIfTrue="1">
      <formula>AJ50+AK50&lt;3</formula>
    </cfRule>
  </conditionalFormatting>
  <conditionalFormatting sqref="AJ50">
    <cfRule type="cellIs" dxfId="10462" priority="501" stopIfTrue="1" operator="notEqual">
      <formula>BE30</formula>
    </cfRule>
    <cfRule type="expression" dxfId="10461" priority="502" stopIfTrue="1">
      <formula>$N$7=6</formula>
    </cfRule>
  </conditionalFormatting>
  <conditionalFormatting sqref="AK50">
    <cfRule type="cellIs" dxfId="10460" priority="499" stopIfTrue="1" operator="notEqual">
      <formula>BD30</formula>
    </cfRule>
    <cfRule type="expression" dxfId="10459" priority="500" stopIfTrue="1">
      <formula>$N$7=6</formula>
    </cfRule>
  </conditionalFormatting>
  <conditionalFormatting sqref="AL51:AM51">
    <cfRule type="cellIs" dxfId="10458" priority="496" stopIfTrue="1" operator="equal">
      <formula>2</formula>
    </cfRule>
    <cfRule type="cellIs" dxfId="10457" priority="497" stopIfTrue="1" operator="equal">
      <formula>1</formula>
    </cfRule>
    <cfRule type="expression" dxfId="10456" priority="498" stopIfTrue="1">
      <formula>AL52+AM52&lt;3</formula>
    </cfRule>
  </conditionalFormatting>
  <conditionalFormatting sqref="AL52">
    <cfRule type="cellIs" dxfId="10455" priority="494" stopIfTrue="1" operator="notEqual">
      <formula>BG32</formula>
    </cfRule>
    <cfRule type="expression" dxfId="10454" priority="495" stopIfTrue="1">
      <formula>$N$7=8</formula>
    </cfRule>
  </conditionalFormatting>
  <conditionalFormatting sqref="AM52">
    <cfRule type="cellIs" dxfId="10453" priority="492" stopIfTrue="1" operator="notEqual">
      <formula>BF32</formula>
    </cfRule>
    <cfRule type="expression" dxfId="10452" priority="493" stopIfTrue="1">
      <formula>$N$7=8</formula>
    </cfRule>
  </conditionalFormatting>
  <conditionalFormatting sqref="AN53:AO53">
    <cfRule type="cellIs" dxfId="10451" priority="489" stopIfTrue="1" operator="equal">
      <formula>2</formula>
    </cfRule>
    <cfRule type="cellIs" dxfId="10450" priority="490" stopIfTrue="1" operator="equal">
      <formula>1</formula>
    </cfRule>
    <cfRule type="expression" dxfId="10449" priority="491" stopIfTrue="1">
      <formula>AN54+AO54&lt;3</formula>
    </cfRule>
  </conditionalFormatting>
  <conditionalFormatting sqref="AN54">
    <cfRule type="cellIs" dxfId="10448" priority="487" stopIfTrue="1" operator="notEqual">
      <formula>BI34</formula>
    </cfRule>
    <cfRule type="expression" dxfId="10447" priority="488" stopIfTrue="1">
      <formula>$N$7=10</formula>
    </cfRule>
  </conditionalFormatting>
  <conditionalFormatting sqref="AO54">
    <cfRule type="cellIs" dxfId="10446" priority="485" stopIfTrue="1" operator="notEqual">
      <formula>BH34</formula>
    </cfRule>
    <cfRule type="expression" dxfId="10445" priority="486" stopIfTrue="1">
      <formula>$N$7=10</formula>
    </cfRule>
  </conditionalFormatting>
  <conditionalFormatting sqref="AP55:AQ55">
    <cfRule type="cellIs" dxfId="10444" priority="482" stopIfTrue="1" operator="equal">
      <formula>2</formula>
    </cfRule>
    <cfRule type="cellIs" dxfId="10443" priority="483" stopIfTrue="1" operator="equal">
      <formula>1</formula>
    </cfRule>
    <cfRule type="expression" dxfId="10442" priority="484" stopIfTrue="1">
      <formula>AP56+AQ56&lt;3</formula>
    </cfRule>
  </conditionalFormatting>
  <conditionalFormatting sqref="AR57:AS57">
    <cfRule type="cellIs" dxfId="10441" priority="479" stopIfTrue="1" operator="equal">
      <formula>2</formula>
    </cfRule>
    <cfRule type="cellIs" dxfId="10440" priority="480" stopIfTrue="1" operator="equal">
      <formula>1</formula>
    </cfRule>
    <cfRule type="expression" dxfId="10439" priority="481" stopIfTrue="1">
      <formula>AR58+AS58&lt;3</formula>
    </cfRule>
  </conditionalFormatting>
  <conditionalFormatting sqref="AR58">
    <cfRule type="cellIs" dxfId="10438" priority="477" stopIfTrue="1" operator="notEqual">
      <formula>BM38</formula>
    </cfRule>
    <cfRule type="expression" dxfId="10437" priority="478" stopIfTrue="1">
      <formula>$G$9=15</formula>
    </cfRule>
  </conditionalFormatting>
  <conditionalFormatting sqref="AS58">
    <cfRule type="cellIs" dxfId="10436" priority="475" stopIfTrue="1" operator="notEqual">
      <formula>BL38</formula>
    </cfRule>
    <cfRule type="expression" dxfId="10435" priority="476" stopIfTrue="1">
      <formula>$G$9=15</formula>
    </cfRule>
  </conditionalFormatting>
  <conditionalFormatting sqref="AT59:AU59">
    <cfRule type="cellIs" dxfId="10434" priority="472" stopIfTrue="1" operator="equal">
      <formula>2</formula>
    </cfRule>
    <cfRule type="cellIs" dxfId="10433" priority="473" stopIfTrue="1" operator="equal">
      <formula>1</formula>
    </cfRule>
    <cfRule type="expression" dxfId="10432" priority="474" stopIfTrue="1">
      <formula>AT60+AU60&lt;3</formula>
    </cfRule>
  </conditionalFormatting>
  <conditionalFormatting sqref="AT60">
    <cfRule type="cellIs" dxfId="10431" priority="470" stopIfTrue="1" operator="notEqual">
      <formula>BO40</formula>
    </cfRule>
    <cfRule type="expression" dxfId="10430" priority="471" stopIfTrue="1">
      <formula>$G$9=15</formula>
    </cfRule>
  </conditionalFormatting>
  <conditionalFormatting sqref="AU60">
    <cfRule type="cellIs" dxfId="10429" priority="468" stopIfTrue="1" operator="notEqual">
      <formula>BN40</formula>
    </cfRule>
    <cfRule type="expression" dxfId="10428" priority="469" stopIfTrue="1">
      <formula>$G$9=15</formula>
    </cfRule>
  </conditionalFormatting>
  <conditionalFormatting sqref="AV61:AW61">
    <cfRule type="cellIs" dxfId="10427" priority="465" stopIfTrue="1" operator="equal">
      <formula>2</formula>
    </cfRule>
    <cfRule type="cellIs" dxfId="10426" priority="466" stopIfTrue="1" operator="equal">
      <formula>1</formula>
    </cfRule>
    <cfRule type="expression" dxfId="10425" priority="467" stopIfTrue="1">
      <formula>AV62+AW62&lt;3</formula>
    </cfRule>
  </conditionalFormatting>
  <conditionalFormatting sqref="AV62">
    <cfRule type="cellIs" dxfId="10424" priority="463" stopIfTrue="1" operator="notEqual">
      <formula>BQ42</formula>
    </cfRule>
    <cfRule type="expression" dxfId="10423" priority="464" stopIfTrue="1">
      <formula>$G$9=15</formula>
    </cfRule>
  </conditionalFormatting>
  <conditionalFormatting sqref="AW62">
    <cfRule type="cellIs" dxfId="10422" priority="461" stopIfTrue="1" operator="notEqual">
      <formula>BP42</formula>
    </cfRule>
    <cfRule type="expression" dxfId="10421" priority="462" stopIfTrue="1">
      <formula>$G$9=15</formula>
    </cfRule>
  </conditionalFormatting>
  <conditionalFormatting sqref="K43:K62">
    <cfRule type="cellIs" dxfId="10420" priority="459" stopIfTrue="1" operator="equal">
      <formula>#REF!</formula>
    </cfRule>
    <cfRule type="cellIs" dxfId="10419" priority="460" stopIfTrue="1" operator="greaterThan">
      <formula>#REF!</formula>
    </cfRule>
  </conditionalFormatting>
  <conditionalFormatting sqref="P8">
    <cfRule type="cellIs" dxfId="10418" priority="457" stopIfTrue="1" operator="notEqual">
      <formula>O10</formula>
    </cfRule>
    <cfRule type="expression" dxfId="10417" priority="458" stopIfTrue="1">
      <formula>$Q$10=2</formula>
    </cfRule>
  </conditionalFormatting>
  <conditionalFormatting sqref="Q8">
    <cfRule type="cellIs" dxfId="10416" priority="455" stopIfTrue="1" operator="notEqual">
      <formula>N10</formula>
    </cfRule>
    <cfRule type="expression" dxfId="10415" priority="456" stopIfTrue="1">
      <formula>$Q$10=2</formula>
    </cfRule>
  </conditionalFormatting>
  <conditionalFormatting sqref="AP8">
    <cfRule type="cellIs" dxfId="10414" priority="453" stopIfTrue="1" operator="notEqual">
      <formula>O36</formula>
    </cfRule>
    <cfRule type="expression" dxfId="10413" priority="454" stopIfTrue="1">
      <formula>$N$7=2</formula>
    </cfRule>
  </conditionalFormatting>
  <conditionalFormatting sqref="AQ8">
    <cfRule type="cellIs" dxfId="10412" priority="451" stopIfTrue="1" operator="notEqual">
      <formula>N36</formula>
    </cfRule>
    <cfRule type="expression" dxfId="10411" priority="452" stopIfTrue="1">
      <formula>$N$7=2</formula>
    </cfRule>
  </conditionalFormatting>
  <conditionalFormatting sqref="P20">
    <cfRule type="cellIs" dxfId="10410" priority="449" stopIfTrue="1" operator="notEqual">
      <formula>AA10</formula>
    </cfRule>
    <cfRule type="expression" dxfId="10409" priority="450" stopIfTrue="1">
      <formula>$G$9=7</formula>
    </cfRule>
  </conditionalFormatting>
  <conditionalFormatting sqref="Q20">
    <cfRule type="cellIs" dxfId="10408" priority="447" stopIfTrue="1" operator="notEqual">
      <formula>Z10</formula>
    </cfRule>
    <cfRule type="expression" dxfId="10407" priority="448" stopIfTrue="1">
      <formula>$G$9=7</formula>
    </cfRule>
  </conditionalFormatting>
  <conditionalFormatting sqref="Z10">
    <cfRule type="cellIs" dxfId="10406" priority="445" stopIfTrue="1" operator="notEqual">
      <formula>Q20</formula>
    </cfRule>
    <cfRule type="expression" dxfId="10405" priority="446" stopIfTrue="1">
      <formula>$G$9=7</formula>
    </cfRule>
  </conditionalFormatting>
  <conditionalFormatting sqref="AA10">
    <cfRule type="cellIs" dxfId="10404" priority="443" stopIfTrue="1" operator="notEqual">
      <formula>P20</formula>
    </cfRule>
    <cfRule type="expression" dxfId="10403" priority="444" stopIfTrue="1">
      <formula>$G$9=7</formula>
    </cfRule>
  </conditionalFormatting>
  <conditionalFormatting sqref="N46">
    <cfRule type="cellIs" dxfId="10402" priority="441" stopIfTrue="1" operator="notEqual">
      <formula>BA8</formula>
    </cfRule>
    <cfRule type="expression" dxfId="10401" priority="442" stopIfTrue="1">
      <formula>$N$7=7</formula>
    </cfRule>
  </conditionalFormatting>
  <conditionalFormatting sqref="O46">
    <cfRule type="cellIs" dxfId="10400" priority="439" stopIfTrue="1" operator="notEqual">
      <formula>AZ8</formula>
    </cfRule>
    <cfRule type="expression" dxfId="10399" priority="440" stopIfTrue="1">
      <formula>$N$7=7</formula>
    </cfRule>
  </conditionalFormatting>
  <conditionalFormatting sqref="P50">
    <cfRule type="cellIs" dxfId="10398" priority="437" stopIfTrue="1" operator="notEqual">
      <formula>BE10</formula>
    </cfRule>
    <cfRule type="expression" dxfId="10397" priority="438" stopIfTrue="1">
      <formula>$N$7=10</formula>
    </cfRule>
  </conditionalFormatting>
  <conditionalFormatting sqref="Q50">
    <cfRule type="cellIs" dxfId="10396" priority="435" stopIfTrue="1" operator="notEqual">
      <formula>BD10</formula>
    </cfRule>
    <cfRule type="expression" dxfId="10395" priority="436" stopIfTrue="1">
      <formula>$N$7=10</formula>
    </cfRule>
  </conditionalFormatting>
  <conditionalFormatting sqref="N50">
    <cfRule type="cellIs" dxfId="10394" priority="433" stopIfTrue="1" operator="notEqual">
      <formula>BE8</formula>
    </cfRule>
    <cfRule type="expression" dxfId="10393" priority="434" stopIfTrue="1">
      <formula>$N$7=9</formula>
    </cfRule>
  </conditionalFormatting>
  <conditionalFormatting sqref="O50">
    <cfRule type="cellIs" dxfId="10392" priority="431" stopIfTrue="1" operator="notEqual">
      <formula>BD8</formula>
    </cfRule>
    <cfRule type="expression" dxfId="10391" priority="432" stopIfTrue="1">
      <formula>$N$7=9</formula>
    </cfRule>
  </conditionalFormatting>
  <conditionalFormatting sqref="P48">
    <cfRule type="cellIs" dxfId="10390" priority="429" stopIfTrue="1" operator="notEqual">
      <formula>BC10</formula>
    </cfRule>
    <cfRule type="expression" dxfId="10389" priority="430" stopIfTrue="1">
      <formula>$N$7=9</formula>
    </cfRule>
  </conditionalFormatting>
  <conditionalFormatting sqref="Q48">
    <cfRule type="cellIs" dxfId="10388" priority="427" stopIfTrue="1" operator="notEqual">
      <formula>BB10</formula>
    </cfRule>
    <cfRule type="expression" dxfId="10387" priority="428" stopIfTrue="1">
      <formula>$N$7=9</formula>
    </cfRule>
  </conditionalFormatting>
  <conditionalFormatting sqref="AP24">
    <cfRule type="cellIs" dxfId="10386" priority="425" stopIfTrue="1" operator="notEqual">
      <formula>AE36</formula>
    </cfRule>
    <cfRule type="expression" dxfId="10385" priority="426" stopIfTrue="1">
      <formula>$N$7=10</formula>
    </cfRule>
  </conditionalFormatting>
  <conditionalFormatting sqref="AQ24">
    <cfRule type="cellIs" dxfId="10384" priority="423" stopIfTrue="1" operator="notEqual">
      <formula>AD36</formula>
    </cfRule>
    <cfRule type="expression" dxfId="10383" priority="424" stopIfTrue="1">
      <formula>$N$7=10</formula>
    </cfRule>
  </conditionalFormatting>
  <conditionalFormatting sqref="BP26">
    <cfRule type="cellIs" dxfId="10382" priority="421" stopIfTrue="1" operator="notEqual">
      <formula>AG62</formula>
    </cfRule>
    <cfRule type="expression" dxfId="10381" priority="422" stopIfTrue="1">
      <formula>$N$7=10</formula>
    </cfRule>
  </conditionalFormatting>
  <conditionalFormatting sqref="BQ26">
    <cfRule type="cellIs" dxfId="10380" priority="419" stopIfTrue="1" operator="notEqual">
      <formula>AF62</formula>
    </cfRule>
    <cfRule type="expression" dxfId="10379" priority="420" stopIfTrue="1">
      <formula>$N$7=10</formula>
    </cfRule>
  </conditionalFormatting>
  <conditionalFormatting sqref="AD36">
    <cfRule type="cellIs" dxfId="10378" priority="417" stopIfTrue="1" operator="notEqual">
      <formula>AQ24</formula>
    </cfRule>
    <cfRule type="expression" dxfId="10377" priority="418" stopIfTrue="1">
      <formula>$N$7=10</formula>
    </cfRule>
  </conditionalFormatting>
  <conditionalFormatting sqref="AE36">
    <cfRule type="cellIs" dxfId="10376" priority="415" stopIfTrue="1" operator="notEqual">
      <formula>AP24</formula>
    </cfRule>
    <cfRule type="expression" dxfId="10375" priority="416" stopIfTrue="1">
      <formula>$N$7=10</formula>
    </cfRule>
  </conditionalFormatting>
  <conditionalFormatting sqref="AF62">
    <cfRule type="cellIs" dxfId="10374" priority="413" stopIfTrue="1" operator="notEqual">
      <formula>BQ26</formula>
    </cfRule>
    <cfRule type="expression" dxfId="10373" priority="414" stopIfTrue="1">
      <formula>$N$7=10</formula>
    </cfRule>
  </conditionalFormatting>
  <conditionalFormatting sqref="AG62">
    <cfRule type="cellIs" dxfId="10372" priority="411" stopIfTrue="1" operator="notEqual">
      <formula>BP26</formula>
    </cfRule>
    <cfRule type="expression" dxfId="10371" priority="412" stopIfTrue="1">
      <formula>$N$7=10</formula>
    </cfRule>
  </conditionalFormatting>
  <conditionalFormatting sqref="BJ8">
    <cfRule type="cellIs" dxfId="10370" priority="409" stopIfTrue="1" operator="notEqual">
      <formula>O56</formula>
    </cfRule>
    <cfRule type="expression" dxfId="10369" priority="410" stopIfTrue="1">
      <formula>$N$7=12</formula>
    </cfRule>
  </conditionalFormatting>
  <conditionalFormatting sqref="BK8">
    <cfRule type="cellIs" dxfId="10368" priority="407" stopIfTrue="1" operator="notEqual">
      <formula>N56</formula>
    </cfRule>
    <cfRule type="expression" dxfId="10367" priority="408" stopIfTrue="1">
      <formula>$N$7=12</formula>
    </cfRule>
  </conditionalFormatting>
  <conditionalFormatting sqref="BF12">
    <cfRule type="cellIs" dxfId="10366" priority="405" stopIfTrue="1" operator="notEqual">
      <formula>S52</formula>
    </cfRule>
    <cfRule type="expression" dxfId="10365" priority="406" stopIfTrue="1">
      <formula>$N$7=12</formula>
    </cfRule>
  </conditionalFormatting>
  <conditionalFormatting sqref="BG12">
    <cfRule type="cellIs" dxfId="10364" priority="403" stopIfTrue="1" operator="notEqual">
      <formula>R52</formula>
    </cfRule>
    <cfRule type="expression" dxfId="10363" priority="404" stopIfTrue="1">
      <formula>$N$7=12</formula>
    </cfRule>
  </conditionalFormatting>
  <conditionalFormatting sqref="BP30">
    <cfRule type="cellIs" dxfId="10362" priority="401" stopIfTrue="1" operator="notEqual">
      <formula>AK62</formula>
    </cfRule>
    <cfRule type="expression" dxfId="10361" priority="402" stopIfTrue="1">
      <formula>$N$7=12</formula>
    </cfRule>
  </conditionalFormatting>
  <conditionalFormatting sqref="BQ30">
    <cfRule type="cellIs" dxfId="10360" priority="399" stopIfTrue="1" operator="notEqual">
      <formula>AJ62</formula>
    </cfRule>
    <cfRule type="expression" dxfId="10359" priority="400" stopIfTrue="1">
      <formula>$N$7=12</formula>
    </cfRule>
  </conditionalFormatting>
  <conditionalFormatting sqref="R52">
    <cfRule type="cellIs" dxfId="10358" priority="397" stopIfTrue="1" operator="notEqual">
      <formula>BG12</formula>
    </cfRule>
    <cfRule type="expression" dxfId="10357" priority="398" stopIfTrue="1">
      <formula>$N$7=12</formula>
    </cfRule>
  </conditionalFormatting>
  <conditionalFormatting sqref="S52">
    <cfRule type="cellIs" dxfId="10356" priority="395" stopIfTrue="1" operator="notEqual">
      <formula>BF12</formula>
    </cfRule>
    <cfRule type="expression" dxfId="10355" priority="396" stopIfTrue="1">
      <formula>$N$7=12</formula>
    </cfRule>
  </conditionalFormatting>
  <conditionalFormatting sqref="AJ62">
    <cfRule type="cellIs" dxfId="10354" priority="393" stopIfTrue="1" operator="notEqual">
      <formula>BQ30</formula>
    </cfRule>
    <cfRule type="expression" dxfId="10353" priority="394" stopIfTrue="1">
      <formula>$N$7=12</formula>
    </cfRule>
  </conditionalFormatting>
  <conditionalFormatting sqref="AK62">
    <cfRule type="cellIs" dxfId="10352" priority="391" stopIfTrue="1" operator="notEqual">
      <formula>BP30</formula>
    </cfRule>
    <cfRule type="expression" dxfId="10351" priority="392" stopIfTrue="1">
      <formula>$N$7=12</formula>
    </cfRule>
  </conditionalFormatting>
  <conditionalFormatting sqref="AR30">
    <cfRule type="cellIs" dxfId="10350" priority="389" stopIfTrue="1" operator="notEqual">
      <formula>AK38</formula>
    </cfRule>
    <cfRule type="expression" dxfId="10349" priority="390" stopIfTrue="1">
      <formula>$N$7=14</formula>
    </cfRule>
  </conditionalFormatting>
  <conditionalFormatting sqref="AS30">
    <cfRule type="cellIs" dxfId="10348" priority="387" stopIfTrue="1" operator="notEqual">
      <formula>AJ38</formula>
    </cfRule>
    <cfRule type="expression" dxfId="10347" priority="388" stopIfTrue="1">
      <formula>$N$7=14</formula>
    </cfRule>
  </conditionalFormatting>
  <conditionalFormatting sqref="BQ34">
    <cfRule type="cellIs" dxfId="10346" priority="385" stopIfTrue="1" operator="notEqual">
      <formula>AN62</formula>
    </cfRule>
    <cfRule type="expression" dxfId="10345" priority="386" stopIfTrue="1">
      <formula>$N$7=14</formula>
    </cfRule>
  </conditionalFormatting>
  <conditionalFormatting sqref="BP34">
    <cfRule type="cellIs" dxfId="10344" priority="383" stopIfTrue="1" operator="notEqual">
      <formula>AO62</formula>
    </cfRule>
    <cfRule type="expression" dxfId="10343" priority="384" stopIfTrue="1">
      <formula>$N$7=14</formula>
    </cfRule>
  </conditionalFormatting>
  <conditionalFormatting sqref="AN62">
    <cfRule type="cellIs" dxfId="10342" priority="381" stopIfTrue="1" operator="notEqual">
      <formula>BQ34</formula>
    </cfRule>
    <cfRule type="expression" dxfId="10341" priority="382" stopIfTrue="1">
      <formula>$N$7=14</formula>
    </cfRule>
  </conditionalFormatting>
  <conditionalFormatting sqref="AO62">
    <cfRule type="cellIs" dxfId="10340" priority="379" stopIfTrue="1" operator="notEqual">
      <formula>BP34</formula>
    </cfRule>
    <cfRule type="expression" dxfId="10339" priority="380" stopIfTrue="1">
      <formula>$N$7=14</formula>
    </cfRule>
  </conditionalFormatting>
  <conditionalFormatting sqref="AJ38">
    <cfRule type="cellIs" dxfId="10338" priority="377" stopIfTrue="1" operator="notEqual">
      <formula>AS30</formula>
    </cfRule>
    <cfRule type="expression" dxfId="10337" priority="378" stopIfTrue="1">
      <formula>$N$7=14</formula>
    </cfRule>
  </conditionalFormatting>
  <conditionalFormatting sqref="AK38">
    <cfRule type="cellIs" dxfId="10336" priority="375" stopIfTrue="1" operator="notEqual">
      <formula>AR30</formula>
    </cfRule>
    <cfRule type="expression" dxfId="10335" priority="376" stopIfTrue="1">
      <formula>$N$7=14</formula>
    </cfRule>
  </conditionalFormatting>
  <conditionalFormatting sqref="O10">
    <cfRule type="cellIs" dxfId="10334" priority="373" stopIfTrue="1" operator="notEqual">
      <formula>P8</formula>
    </cfRule>
    <cfRule type="expression" dxfId="10333" priority="374" stopIfTrue="1">
      <formula>$G$9=3</formula>
    </cfRule>
  </conditionalFormatting>
  <conditionalFormatting sqref="N10">
    <cfRule type="cellIs" dxfId="10332" priority="371" stopIfTrue="1" operator="notEqual">
      <formula>Q8</formula>
    </cfRule>
    <cfRule type="expression" dxfId="10331" priority="372" stopIfTrue="1">
      <formula>$G$9=3</formula>
    </cfRule>
  </conditionalFormatting>
  <conditionalFormatting sqref="N22">
    <cfRule type="cellIs" dxfId="10330" priority="369" stopIfTrue="1" operator="notEqual">
      <formula>AC8</formula>
    </cfRule>
    <cfRule type="expression" dxfId="10329" priority="370" stopIfTrue="1">
      <formula>$G$9=9</formula>
    </cfRule>
  </conditionalFormatting>
  <conditionalFormatting sqref="O22">
    <cfRule type="cellIs" dxfId="10328" priority="367" stopIfTrue="1" operator="notEqual">
      <formula>AB8</formula>
    </cfRule>
    <cfRule type="expression" dxfId="10327" priority="368" stopIfTrue="1">
      <formula>$G$9=9</formula>
    </cfRule>
  </conditionalFormatting>
  <conditionalFormatting sqref="N26">
    <cfRule type="cellIs" dxfId="10326" priority="365" stopIfTrue="1" operator="notEqual">
      <formula>AG8</formula>
    </cfRule>
    <cfRule type="expression" dxfId="10325" priority="366" stopIfTrue="1">
      <formula>$G$9=11</formula>
    </cfRule>
  </conditionalFormatting>
  <conditionalFormatting sqref="O26">
    <cfRule type="cellIs" dxfId="10324" priority="363" stopIfTrue="1" operator="notEqual">
      <formula>AF8</formula>
    </cfRule>
    <cfRule type="expression" dxfId="10323" priority="364" stopIfTrue="1">
      <formula>$G$9=11</formula>
    </cfRule>
  </conditionalFormatting>
  <conditionalFormatting sqref="N30">
    <cfRule type="cellIs" dxfId="10322" priority="361" stopIfTrue="1" operator="notEqual">
      <formula>AK8</formula>
    </cfRule>
    <cfRule type="expression" dxfId="10321" priority="362" stopIfTrue="1">
      <formula>$G$9=14</formula>
    </cfRule>
  </conditionalFormatting>
  <conditionalFormatting sqref="O30">
    <cfRule type="cellIs" dxfId="10320" priority="359" stopIfTrue="1" operator="notEqual">
      <formula>AJ8</formula>
    </cfRule>
    <cfRule type="expression" dxfId="10319" priority="360" stopIfTrue="1">
      <formula>$G$9=14</formula>
    </cfRule>
  </conditionalFormatting>
  <conditionalFormatting sqref="P28">
    <cfRule type="cellIs" dxfId="10318" priority="357" stopIfTrue="1" operator="notEqual">
      <formula>AI10</formula>
    </cfRule>
    <cfRule type="expression" dxfId="10317" priority="358" stopIfTrue="1">
      <formula>$G$9=13</formula>
    </cfRule>
  </conditionalFormatting>
  <conditionalFormatting sqref="Q28">
    <cfRule type="cellIs" dxfId="10316" priority="355" stopIfTrue="1" operator="notEqual">
      <formula>AH10</formula>
    </cfRule>
    <cfRule type="expression" dxfId="10315" priority="356" stopIfTrue="1">
      <formula>$G$9=13</formula>
    </cfRule>
  </conditionalFormatting>
  <conditionalFormatting sqref="P30">
    <cfRule type="cellIs" dxfId="10314" priority="353" stopIfTrue="1" operator="notEqual">
      <formula>AK10</formula>
    </cfRule>
    <cfRule type="expression" dxfId="10313" priority="354" stopIfTrue="1">
      <formula>$G$9=14</formula>
    </cfRule>
  </conditionalFormatting>
  <conditionalFormatting sqref="Q30">
    <cfRule type="cellIs" dxfId="10312" priority="351" stopIfTrue="1" operator="notEqual">
      <formula>AJ10</formula>
    </cfRule>
    <cfRule type="expression" dxfId="10311" priority="352" stopIfTrue="1">
      <formula>$G$9=14</formula>
    </cfRule>
  </conditionalFormatting>
  <conditionalFormatting sqref="AL12">
    <cfRule type="cellIs" dxfId="10310" priority="349" stopIfTrue="1" operator="notEqual">
      <formula>S32</formula>
    </cfRule>
    <cfRule type="expression" dxfId="10309" priority="350" stopIfTrue="1">
      <formula>$G$9=16</formula>
    </cfRule>
  </conditionalFormatting>
  <conditionalFormatting sqref="AM12">
    <cfRule type="cellIs" dxfId="10308" priority="347" stopIfTrue="1" operator="notEqual">
      <formula>R32</formula>
    </cfRule>
    <cfRule type="expression" dxfId="10307" priority="348" stopIfTrue="1">
      <formula>$G$9=16</formula>
    </cfRule>
  </conditionalFormatting>
  <conditionalFormatting sqref="R32">
    <cfRule type="cellIs" dxfId="10306" priority="345" stopIfTrue="1" operator="notEqual">
      <formula>AM12</formula>
    </cfRule>
    <cfRule type="expression" dxfId="10305" priority="346" stopIfTrue="1">
      <formula>$G$9=16</formula>
    </cfRule>
  </conditionalFormatting>
  <conditionalFormatting sqref="S32">
    <cfRule type="cellIs" dxfId="10304" priority="343" stopIfTrue="1" operator="notEqual">
      <formula>AL12</formula>
    </cfRule>
    <cfRule type="expression" dxfId="10303" priority="344" stopIfTrue="1">
      <formula>$G$9=16</formula>
    </cfRule>
  </conditionalFormatting>
  <conditionalFormatting sqref="X34">
    <cfRule type="cellIs" dxfId="10302" priority="341" stopIfTrue="1" operator="notEqual">
      <formula>AO18</formula>
    </cfRule>
    <cfRule type="expression" dxfId="10301" priority="342" stopIfTrue="1">
      <formula>$G$9=2</formula>
    </cfRule>
  </conditionalFormatting>
  <conditionalFormatting sqref="Y34">
    <cfRule type="cellIs" dxfId="10300" priority="339" stopIfTrue="1" operator="notEqual">
      <formula>AN18</formula>
    </cfRule>
    <cfRule type="expression" dxfId="10299" priority="340" stopIfTrue="1">
      <formula>$G$9=2</formula>
    </cfRule>
  </conditionalFormatting>
  <conditionalFormatting sqref="Z34">
    <cfRule type="cellIs" dxfId="10298" priority="337" stopIfTrue="1" operator="notEqual">
      <formula>AO20</formula>
    </cfRule>
    <cfRule type="expression" dxfId="10297" priority="338" stopIfTrue="1">
      <formula>$G$9=3</formula>
    </cfRule>
  </conditionalFormatting>
  <conditionalFormatting sqref="AA34">
    <cfRule type="cellIs" dxfId="10296" priority="335" stopIfTrue="1" operator="notEqual">
      <formula>AN20</formula>
    </cfRule>
    <cfRule type="expression" dxfId="10295" priority="336" stopIfTrue="1">
      <formula>$G$9=3</formula>
    </cfRule>
  </conditionalFormatting>
  <conditionalFormatting sqref="AB34">
    <cfRule type="cellIs" dxfId="10294" priority="333" stopIfTrue="1" operator="notEqual">
      <formula>AO22</formula>
    </cfRule>
    <cfRule type="expression" dxfId="10293" priority="334" stopIfTrue="1">
      <formula>$G$9=5</formula>
    </cfRule>
  </conditionalFormatting>
  <conditionalFormatting sqref="AC34">
    <cfRule type="cellIs" dxfId="10292" priority="331" stopIfTrue="1" operator="notEqual">
      <formula>AN22</formula>
    </cfRule>
    <cfRule type="expression" dxfId="10291" priority="332" stopIfTrue="1">
      <formula>$G$9=5</formula>
    </cfRule>
  </conditionalFormatting>
  <conditionalFormatting sqref="AX36">
    <cfRule type="cellIs" dxfId="10290" priority="329" stopIfTrue="1" operator="notEqual">
      <formula>AQ44</formula>
    </cfRule>
    <cfRule type="expression" dxfId="10289" priority="330" stopIfTrue="1">
      <formula>$G$9=7</formula>
    </cfRule>
  </conditionalFormatting>
  <conditionalFormatting sqref="AY36">
    <cfRule type="cellIs" dxfId="10288" priority="327" stopIfTrue="1" operator="notEqual">
      <formula>AP44</formula>
    </cfRule>
    <cfRule type="expression" dxfId="10287" priority="328" stopIfTrue="1">
      <formula>$G$9=7</formula>
    </cfRule>
  </conditionalFormatting>
  <conditionalFormatting sqref="AT44">
    <cfRule type="cellIs" dxfId="10286" priority="325" stopIfTrue="1" operator="notEqual">
      <formula>AY40</formula>
    </cfRule>
    <cfRule type="expression" dxfId="10285" priority="326" stopIfTrue="1">
      <formula>$G$9=16</formula>
    </cfRule>
  </conditionalFormatting>
  <conditionalFormatting sqref="AU44">
    <cfRule type="cellIs" dxfId="10284" priority="323" stopIfTrue="1" operator="notEqual">
      <formula>AX40</formula>
    </cfRule>
    <cfRule type="expression" dxfId="10283" priority="324" stopIfTrue="1">
      <formula>$G$9=16</formula>
    </cfRule>
  </conditionalFormatting>
  <conditionalFormatting sqref="AT46">
    <cfRule type="cellIs" dxfId="10282" priority="321" stopIfTrue="1" operator="notEqual">
      <formula>BA40</formula>
    </cfRule>
    <cfRule type="expression" dxfId="10281" priority="322" stopIfTrue="1">
      <formula>$G$9=16</formula>
    </cfRule>
  </conditionalFormatting>
  <conditionalFormatting sqref="AU46">
    <cfRule type="cellIs" dxfId="10280" priority="319" stopIfTrue="1" operator="notEqual">
      <formula>AZ40</formula>
    </cfRule>
    <cfRule type="expression" dxfId="10279" priority="320" stopIfTrue="1">
      <formula>$G$9=16</formula>
    </cfRule>
  </conditionalFormatting>
  <conditionalFormatting sqref="AX38">
    <cfRule type="cellIs" dxfId="10278" priority="317" stopIfTrue="1" operator="notEqual">
      <formula>AS44</formula>
    </cfRule>
    <cfRule type="expression" dxfId="10277" priority="318" stopIfTrue="1">
      <formula>$G$9=7</formula>
    </cfRule>
  </conditionalFormatting>
  <conditionalFormatting sqref="AY38">
    <cfRule type="cellIs" dxfId="10276" priority="315" stopIfTrue="1" operator="notEqual">
      <formula>AR44</formula>
    </cfRule>
    <cfRule type="expression" dxfId="10275" priority="316" stopIfTrue="1">
      <formula>$G$9=7</formula>
    </cfRule>
  </conditionalFormatting>
  <conditionalFormatting sqref="AX40">
    <cfRule type="cellIs" dxfId="10274" priority="313" stopIfTrue="1" operator="notEqual">
      <formula>AU44</formula>
    </cfRule>
    <cfRule type="expression" dxfId="10273" priority="314" stopIfTrue="1">
      <formula>$G$9=7</formula>
    </cfRule>
  </conditionalFormatting>
  <conditionalFormatting sqref="AY40">
    <cfRule type="cellIs" dxfId="10272" priority="311" stopIfTrue="1" operator="notEqual">
      <formula>AT44</formula>
    </cfRule>
    <cfRule type="expression" dxfId="10271" priority="312" stopIfTrue="1">
      <formula>$G$9=7</formula>
    </cfRule>
  </conditionalFormatting>
  <conditionalFormatting sqref="AP52">
    <cfRule type="cellIs" dxfId="10270" priority="309" stopIfTrue="1" operator="notEqual">
      <formula>BG36</formula>
    </cfRule>
    <cfRule type="expression" dxfId="10269" priority="310" stopIfTrue="1">
      <formula>$G$9=9</formula>
    </cfRule>
  </conditionalFormatting>
  <conditionalFormatting sqref="AQ52">
    <cfRule type="cellIs" dxfId="10268" priority="307" stopIfTrue="1" operator="notEqual">
      <formula>BF36</formula>
    </cfRule>
    <cfRule type="expression" dxfId="10267" priority="308" stopIfTrue="1">
      <formula>$G$9=9</formula>
    </cfRule>
  </conditionalFormatting>
  <conditionalFormatting sqref="AP54">
    <cfRule type="cellIs" dxfId="10266" priority="305" stopIfTrue="1" operator="notEqual">
      <formula>BI36</formula>
    </cfRule>
    <cfRule type="expression" dxfId="10265" priority="306" stopIfTrue="1">
      <formula>$G$9=9</formula>
    </cfRule>
  </conditionalFormatting>
  <conditionalFormatting sqref="AQ54">
    <cfRule type="cellIs" dxfId="10264" priority="303" stopIfTrue="1" operator="notEqual">
      <formula>BH36</formula>
    </cfRule>
    <cfRule type="expression" dxfId="10263" priority="304" stopIfTrue="1">
      <formula>$G$9=9</formula>
    </cfRule>
  </conditionalFormatting>
  <conditionalFormatting sqref="AP56">
    <cfRule type="cellIs" dxfId="10262" priority="301" stopIfTrue="1" operator="notEqual">
      <formula>BK36</formula>
    </cfRule>
    <cfRule type="expression" dxfId="10261" priority="302" stopIfTrue="1">
      <formula>$G$9=9</formula>
    </cfRule>
  </conditionalFormatting>
  <conditionalFormatting sqref="AQ56">
    <cfRule type="cellIs" dxfId="10260" priority="299" stopIfTrue="1" operator="notEqual">
      <formula>BJ36</formula>
    </cfRule>
    <cfRule type="expression" dxfId="10259" priority="300" stopIfTrue="1">
      <formula>$G$9=9</formula>
    </cfRule>
  </conditionalFormatting>
  <conditionalFormatting sqref="AP58">
    <cfRule type="cellIs" dxfId="10258" priority="297" stopIfTrue="1" operator="notEqual">
      <formula>BM36</formula>
    </cfRule>
    <cfRule type="expression" dxfId="10257" priority="298" stopIfTrue="1">
      <formula>$G$9=9</formula>
    </cfRule>
  </conditionalFormatting>
  <conditionalFormatting sqref="AQ58">
    <cfRule type="cellIs" dxfId="10256" priority="295" stopIfTrue="1" operator="notEqual">
      <formula>BL36</formula>
    </cfRule>
    <cfRule type="expression" dxfId="10255" priority="296" stopIfTrue="1">
      <formula>$G$9=9</formula>
    </cfRule>
  </conditionalFormatting>
  <conditionalFormatting sqref="AP60">
    <cfRule type="cellIs" dxfId="10254" priority="293" stopIfTrue="1" operator="notEqual">
      <formula>BO36</formula>
    </cfRule>
    <cfRule type="expression" dxfId="10253" priority="294" stopIfTrue="1">
      <formula>$G$9=9</formula>
    </cfRule>
  </conditionalFormatting>
  <conditionalFormatting sqref="AQ60">
    <cfRule type="cellIs" dxfId="10252" priority="291" stopIfTrue="1" operator="notEqual">
      <formula>BN36</formula>
    </cfRule>
    <cfRule type="expression" dxfId="10251" priority="292" stopIfTrue="1">
      <formula>$G$9=9</formula>
    </cfRule>
  </conditionalFormatting>
  <conditionalFormatting sqref="AP62">
    <cfRule type="cellIs" dxfId="10250" priority="289" stopIfTrue="1" operator="notEqual">
      <formula>BQ36</formula>
    </cfRule>
    <cfRule type="expression" dxfId="10249" priority="290" stopIfTrue="1">
      <formula>$G$9=9</formula>
    </cfRule>
  </conditionalFormatting>
  <conditionalFormatting sqref="AQ62">
    <cfRule type="cellIs" dxfId="10248" priority="287" stopIfTrue="1" operator="notEqual">
      <formula>BP36</formula>
    </cfRule>
    <cfRule type="expression" dxfId="10247" priority="288" stopIfTrue="1">
      <formula>$G$9=9</formula>
    </cfRule>
  </conditionalFormatting>
  <conditionalFormatting sqref="BF36">
    <cfRule type="cellIs" dxfId="10246" priority="285" stopIfTrue="1" operator="notEqual">
      <formula>AQ52</formula>
    </cfRule>
    <cfRule type="expression" dxfId="10245" priority="286" stopIfTrue="1">
      <formula>$G$9=9</formula>
    </cfRule>
  </conditionalFormatting>
  <conditionalFormatting sqref="BG36">
    <cfRule type="cellIs" dxfId="10244" priority="283" stopIfTrue="1" operator="notEqual">
      <formula>AP52</formula>
    </cfRule>
    <cfRule type="expression" dxfId="10243" priority="284" stopIfTrue="1">
      <formula>$G$9=9</formula>
    </cfRule>
  </conditionalFormatting>
  <conditionalFormatting sqref="BH36">
    <cfRule type="cellIs" dxfId="10242" priority="281" stopIfTrue="1" operator="notEqual">
      <formula>AQ54</formula>
    </cfRule>
    <cfRule type="expression" dxfId="10241" priority="282" stopIfTrue="1">
      <formula>$G$9=9</formula>
    </cfRule>
  </conditionalFormatting>
  <conditionalFormatting sqref="BI36">
    <cfRule type="cellIs" dxfId="10240" priority="279" stopIfTrue="1" operator="notEqual">
      <formula>AP54</formula>
    </cfRule>
    <cfRule type="expression" dxfId="10239" priority="280" stopIfTrue="1">
      <formula>$G$9=9</formula>
    </cfRule>
  </conditionalFormatting>
  <conditionalFormatting sqref="BJ36">
    <cfRule type="cellIs" dxfId="10238" priority="277" stopIfTrue="1" operator="notEqual">
      <formula>AQ56</formula>
    </cfRule>
    <cfRule type="expression" dxfId="10237" priority="278" stopIfTrue="1">
      <formula>$G$9=9</formula>
    </cfRule>
  </conditionalFormatting>
  <conditionalFormatting sqref="BK36">
    <cfRule type="cellIs" dxfId="10236" priority="275" stopIfTrue="1" operator="notEqual">
      <formula>AP56</formula>
    </cfRule>
    <cfRule type="expression" dxfId="10235" priority="276" stopIfTrue="1">
      <formula>$G$9=9</formula>
    </cfRule>
  </conditionalFormatting>
  <conditionalFormatting sqref="BL36">
    <cfRule type="cellIs" dxfId="10234" priority="273" stopIfTrue="1" operator="notEqual">
      <formula>AQ58</formula>
    </cfRule>
    <cfRule type="expression" dxfId="10233" priority="274" stopIfTrue="1">
      <formula>$G$9=9</formula>
    </cfRule>
  </conditionalFormatting>
  <conditionalFormatting sqref="BM36">
    <cfRule type="cellIs" dxfId="10232" priority="271" stopIfTrue="1" operator="notEqual">
      <formula>AP58</formula>
    </cfRule>
    <cfRule type="expression" dxfId="10231" priority="272" stopIfTrue="1">
      <formula>$G$9=9</formula>
    </cfRule>
  </conditionalFormatting>
  <conditionalFormatting sqref="BN36">
    <cfRule type="cellIs" dxfId="10230" priority="269" stopIfTrue="1" operator="notEqual">
      <formula>AQ60</formula>
    </cfRule>
    <cfRule type="expression" dxfId="10229" priority="270" stopIfTrue="1">
      <formula>$G$9=9</formula>
    </cfRule>
  </conditionalFormatting>
  <conditionalFormatting sqref="BO36">
    <cfRule type="cellIs" dxfId="10228" priority="267" stopIfTrue="1" operator="notEqual">
      <formula>AP60</formula>
    </cfRule>
    <cfRule type="expression" dxfId="10227" priority="268" stopIfTrue="1">
      <formula>$G$9=9</formula>
    </cfRule>
  </conditionalFormatting>
  <conditionalFormatting sqref="BP36">
    <cfRule type="cellIs" dxfId="10226" priority="265" stopIfTrue="1" operator="notEqual">
      <formula>AQ62</formula>
    </cfRule>
    <cfRule type="expression" dxfId="10225" priority="266" stopIfTrue="1">
      <formula>$G$9=9</formula>
    </cfRule>
  </conditionalFormatting>
  <conditionalFormatting sqref="BQ36">
    <cfRule type="cellIs" dxfId="10224" priority="263" stopIfTrue="1" operator="notEqual">
      <formula>AP62</formula>
    </cfRule>
    <cfRule type="expression" dxfId="10223" priority="264" stopIfTrue="1">
      <formula>$G$9=9</formula>
    </cfRule>
  </conditionalFormatting>
  <conditionalFormatting sqref="AT62">
    <cfRule type="cellIs" dxfId="10222" priority="261" stopIfTrue="1" operator="notEqual">
      <formula>BQ40</formula>
    </cfRule>
    <cfRule type="expression" dxfId="10221" priority="262" stopIfTrue="1">
      <formula>$G$9=15</formula>
    </cfRule>
  </conditionalFormatting>
  <conditionalFormatting sqref="AU62">
    <cfRule type="cellIs" dxfId="10220" priority="259" stopIfTrue="1" operator="notEqual">
      <formula>BP40</formula>
    </cfRule>
    <cfRule type="expression" dxfId="10219" priority="260" stopIfTrue="1">
      <formula>$G$9=15</formula>
    </cfRule>
  </conditionalFormatting>
  <conditionalFormatting sqref="N18">
    <cfRule type="cellIs" dxfId="10218" priority="257" stopIfTrue="1" operator="notEqual">
      <formula>Y8</formula>
    </cfRule>
    <cfRule type="expression" dxfId="10217" priority="258" stopIfTrue="1">
      <formula>$G$9=7</formula>
    </cfRule>
  </conditionalFormatting>
  <conditionalFormatting sqref="O18">
    <cfRule type="cellIs" dxfId="10216" priority="255" stopIfTrue="1" operator="notEqual">
      <formula>X8</formula>
    </cfRule>
    <cfRule type="expression" dxfId="10215" priority="256" stopIfTrue="1">
      <formula>$G$9=7</formula>
    </cfRule>
  </conditionalFormatting>
  <conditionalFormatting sqref="AV26">
    <cfRule type="cellIs" dxfId="10214" priority="253" stopIfTrue="1" operator="notEqual">
      <formula>AG42</formula>
    </cfRule>
    <cfRule type="expression" dxfId="10213" priority="254" stopIfTrue="1">
      <formula>$N$7=14</formula>
    </cfRule>
  </conditionalFormatting>
  <conditionalFormatting sqref="AW26">
    <cfRule type="cellIs" dxfId="10212" priority="251" stopIfTrue="1" operator="notEqual">
      <formula>AF42</formula>
    </cfRule>
    <cfRule type="expression" dxfId="10211" priority="252" stopIfTrue="1">
      <formula>$N$7=14</formula>
    </cfRule>
  </conditionalFormatting>
  <conditionalFormatting sqref="P7:AQ7">
    <cfRule type="cellIs" dxfId="10210" priority="248" stopIfTrue="1" operator="equal">
      <formula>2</formula>
    </cfRule>
    <cfRule type="cellIs" dxfId="10209" priority="249" stopIfTrue="1" operator="equal">
      <formula>1</formula>
    </cfRule>
    <cfRule type="expression" dxfId="10208" priority="250" stopIfTrue="1">
      <formula>P8+Q8&lt;3</formula>
    </cfRule>
  </conditionalFormatting>
  <conditionalFormatting sqref="AP15:AW15">
    <cfRule type="cellIs" dxfId="10207" priority="245" stopIfTrue="1" operator="equal">
      <formula>2</formula>
    </cfRule>
    <cfRule type="cellIs" dxfId="10206" priority="246" stopIfTrue="1" operator="equal">
      <formula>1</formula>
    </cfRule>
    <cfRule type="expression" dxfId="10205" priority="247" stopIfTrue="1">
      <formula>AP16+AQ16&lt;3</formula>
    </cfRule>
  </conditionalFormatting>
  <conditionalFormatting sqref="AZ15:BQ15">
    <cfRule type="cellIs" dxfId="10204" priority="242" stopIfTrue="1" operator="equal">
      <formula>2</formula>
    </cfRule>
    <cfRule type="cellIs" dxfId="10203" priority="243" stopIfTrue="1" operator="equal">
      <formula>1</formula>
    </cfRule>
    <cfRule type="expression" dxfId="10202" priority="244" stopIfTrue="1">
      <formula>AZ16+BA16&lt;3</formula>
    </cfRule>
  </conditionalFormatting>
  <conditionalFormatting sqref="AX15:AY15">
    <cfRule type="cellIs" dxfId="10201" priority="239" stopIfTrue="1" operator="equal">
      <formula>2</formula>
    </cfRule>
    <cfRule type="cellIs" dxfId="10200" priority="240" stopIfTrue="1" operator="equal">
      <formula>1</formula>
    </cfRule>
    <cfRule type="expression" dxfId="10199" priority="241" stopIfTrue="1">
      <formula>AX16+AY16&lt;3</formula>
    </cfRule>
  </conditionalFormatting>
  <conditionalFormatting sqref="AP17:AW17">
    <cfRule type="cellIs" dxfId="10198" priority="236" stopIfTrue="1" operator="equal">
      <formula>2</formula>
    </cfRule>
    <cfRule type="cellIs" dxfId="10197" priority="237" stopIfTrue="1" operator="equal">
      <formula>1</formula>
    </cfRule>
    <cfRule type="expression" dxfId="10196" priority="238" stopIfTrue="1">
      <formula>AP18+AQ18&lt;3</formula>
    </cfRule>
  </conditionalFormatting>
  <conditionalFormatting sqref="AZ17:BQ17">
    <cfRule type="cellIs" dxfId="10195" priority="233" stopIfTrue="1" operator="equal">
      <formula>2</formula>
    </cfRule>
    <cfRule type="cellIs" dxfId="10194" priority="234" stopIfTrue="1" operator="equal">
      <formula>1</formula>
    </cfRule>
    <cfRule type="expression" dxfId="10193" priority="235" stopIfTrue="1">
      <formula>AZ18+BA18&lt;3</formula>
    </cfRule>
  </conditionalFormatting>
  <conditionalFormatting sqref="AX17:AY17">
    <cfRule type="cellIs" dxfId="10192" priority="230" stopIfTrue="1" operator="equal">
      <formula>2</formula>
    </cfRule>
    <cfRule type="cellIs" dxfId="10191" priority="231" stopIfTrue="1" operator="equal">
      <formula>1</formula>
    </cfRule>
    <cfRule type="expression" dxfId="10190" priority="232" stopIfTrue="1">
      <formula>AX18+AY18&lt;3</formula>
    </cfRule>
  </conditionalFormatting>
  <conditionalFormatting sqref="AP19:AW19">
    <cfRule type="cellIs" dxfId="10189" priority="227" stopIfTrue="1" operator="equal">
      <formula>2</formula>
    </cfRule>
    <cfRule type="cellIs" dxfId="10188" priority="228" stopIfTrue="1" operator="equal">
      <formula>1</formula>
    </cfRule>
    <cfRule type="expression" dxfId="10187" priority="229" stopIfTrue="1">
      <formula>AP20+AQ20&lt;3</formula>
    </cfRule>
  </conditionalFormatting>
  <conditionalFormatting sqref="AZ19:BQ19">
    <cfRule type="cellIs" dxfId="10186" priority="224" stopIfTrue="1" operator="equal">
      <formula>2</formula>
    </cfRule>
    <cfRule type="cellIs" dxfId="10185" priority="225" stopIfTrue="1" operator="equal">
      <formula>1</formula>
    </cfRule>
    <cfRule type="expression" dxfId="10184" priority="226" stopIfTrue="1">
      <formula>AZ20+BA20&lt;3</formula>
    </cfRule>
  </conditionalFormatting>
  <conditionalFormatting sqref="AX19:AY19">
    <cfRule type="cellIs" dxfId="10183" priority="221" stopIfTrue="1" operator="equal">
      <formula>2</formula>
    </cfRule>
    <cfRule type="cellIs" dxfId="10182" priority="222" stopIfTrue="1" operator="equal">
      <formula>1</formula>
    </cfRule>
    <cfRule type="expression" dxfId="10181" priority="223" stopIfTrue="1">
      <formula>AX20+AY20&lt;3</formula>
    </cfRule>
  </conditionalFormatting>
  <conditionalFormatting sqref="AP21:AW21">
    <cfRule type="cellIs" dxfId="10180" priority="218" stopIfTrue="1" operator="equal">
      <formula>2</formula>
    </cfRule>
    <cfRule type="cellIs" dxfId="10179" priority="219" stopIfTrue="1" operator="equal">
      <formula>1</formula>
    </cfRule>
    <cfRule type="expression" dxfId="10178" priority="220" stopIfTrue="1">
      <formula>AP22+AQ22&lt;3</formula>
    </cfRule>
  </conditionalFormatting>
  <conditionalFormatting sqref="AZ21:BQ21">
    <cfRule type="cellIs" dxfId="10177" priority="215" stopIfTrue="1" operator="equal">
      <formula>2</formula>
    </cfRule>
    <cfRule type="cellIs" dxfId="10176" priority="216" stopIfTrue="1" operator="equal">
      <formula>1</formula>
    </cfRule>
    <cfRule type="expression" dxfId="10175" priority="217" stopIfTrue="1">
      <formula>AZ22+BA22&lt;3</formula>
    </cfRule>
  </conditionalFormatting>
  <conditionalFormatting sqref="AX21:AY21">
    <cfRule type="cellIs" dxfId="10174" priority="212" stopIfTrue="1" operator="equal">
      <formula>2</formula>
    </cfRule>
    <cfRule type="cellIs" dxfId="10173" priority="213" stopIfTrue="1" operator="equal">
      <formula>1</formula>
    </cfRule>
    <cfRule type="expression" dxfId="10172" priority="214" stopIfTrue="1">
      <formula>AX22+AY22&lt;3</formula>
    </cfRule>
  </conditionalFormatting>
  <conditionalFormatting sqref="AP23:AW23">
    <cfRule type="cellIs" dxfId="10171" priority="209" stopIfTrue="1" operator="equal">
      <formula>2</formula>
    </cfRule>
    <cfRule type="cellIs" dxfId="10170" priority="210" stopIfTrue="1" operator="equal">
      <formula>1</formula>
    </cfRule>
    <cfRule type="expression" dxfId="10169" priority="211" stopIfTrue="1">
      <formula>AP24+AQ24&lt;3</formula>
    </cfRule>
  </conditionalFormatting>
  <conditionalFormatting sqref="AZ23:BQ23">
    <cfRule type="cellIs" dxfId="10168" priority="206" stopIfTrue="1" operator="equal">
      <formula>2</formula>
    </cfRule>
    <cfRule type="cellIs" dxfId="10167" priority="207" stopIfTrue="1" operator="equal">
      <formula>1</formula>
    </cfRule>
    <cfRule type="expression" dxfId="10166" priority="208" stopIfTrue="1">
      <formula>AZ24+BA24&lt;3</formula>
    </cfRule>
  </conditionalFormatting>
  <conditionalFormatting sqref="AX23:AY23">
    <cfRule type="cellIs" dxfId="10165" priority="203" stopIfTrue="1" operator="equal">
      <formula>2</formula>
    </cfRule>
    <cfRule type="cellIs" dxfId="10164" priority="204" stopIfTrue="1" operator="equal">
      <formula>1</formula>
    </cfRule>
    <cfRule type="expression" dxfId="10163" priority="205" stopIfTrue="1">
      <formula>AX24+AY24&lt;3</formula>
    </cfRule>
  </conditionalFormatting>
  <conditionalFormatting sqref="AP25:AW25">
    <cfRule type="cellIs" dxfId="10162" priority="200" stopIfTrue="1" operator="equal">
      <formula>2</formula>
    </cfRule>
    <cfRule type="cellIs" dxfId="10161" priority="201" stopIfTrue="1" operator="equal">
      <formula>1</formula>
    </cfRule>
    <cfRule type="expression" dxfId="10160" priority="202" stopIfTrue="1">
      <formula>AP26+AQ26&lt;3</formula>
    </cfRule>
  </conditionalFormatting>
  <conditionalFormatting sqref="AZ25:BQ25">
    <cfRule type="cellIs" dxfId="10159" priority="197" stopIfTrue="1" operator="equal">
      <formula>2</formula>
    </cfRule>
    <cfRule type="cellIs" dxfId="10158" priority="198" stopIfTrue="1" operator="equal">
      <formula>1</formula>
    </cfRule>
    <cfRule type="expression" dxfId="10157" priority="199" stopIfTrue="1">
      <formula>AZ26+BA26&lt;3</formula>
    </cfRule>
  </conditionalFormatting>
  <conditionalFormatting sqref="AX25:AY25">
    <cfRule type="cellIs" dxfId="10156" priority="194" stopIfTrue="1" operator="equal">
      <formula>2</formula>
    </cfRule>
    <cfRule type="cellIs" dxfId="10155" priority="195" stopIfTrue="1" operator="equal">
      <formula>1</formula>
    </cfRule>
    <cfRule type="expression" dxfId="10154" priority="196" stopIfTrue="1">
      <formula>AX26+AY26&lt;3</formula>
    </cfRule>
  </conditionalFormatting>
  <conditionalFormatting sqref="AP27:AW27">
    <cfRule type="cellIs" dxfId="10153" priority="191" stopIfTrue="1" operator="equal">
      <formula>2</formula>
    </cfRule>
    <cfRule type="cellIs" dxfId="10152" priority="192" stopIfTrue="1" operator="equal">
      <formula>1</formula>
    </cfRule>
    <cfRule type="expression" dxfId="10151" priority="193" stopIfTrue="1">
      <formula>AP28+AQ28&lt;3</formula>
    </cfRule>
  </conditionalFormatting>
  <conditionalFormatting sqref="AZ27:BQ27">
    <cfRule type="cellIs" dxfId="10150" priority="188" stopIfTrue="1" operator="equal">
      <formula>2</formula>
    </cfRule>
    <cfRule type="cellIs" dxfId="10149" priority="189" stopIfTrue="1" operator="equal">
      <formula>1</formula>
    </cfRule>
    <cfRule type="expression" dxfId="10148" priority="190" stopIfTrue="1">
      <formula>AZ28+BA28&lt;3</formula>
    </cfRule>
  </conditionalFormatting>
  <conditionalFormatting sqref="AX27:AY27">
    <cfRule type="cellIs" dxfId="10147" priority="185" stopIfTrue="1" operator="equal">
      <formula>2</formula>
    </cfRule>
    <cfRule type="cellIs" dxfId="10146" priority="186" stopIfTrue="1" operator="equal">
      <formula>1</formula>
    </cfRule>
    <cfRule type="expression" dxfId="10145" priority="187" stopIfTrue="1">
      <formula>AX28+AY28&lt;3</formula>
    </cfRule>
  </conditionalFormatting>
  <conditionalFormatting sqref="AP29:AW29">
    <cfRule type="cellIs" dxfId="10144" priority="182" stopIfTrue="1" operator="equal">
      <formula>2</formula>
    </cfRule>
    <cfRule type="cellIs" dxfId="10143" priority="183" stopIfTrue="1" operator="equal">
      <formula>1</formula>
    </cfRule>
    <cfRule type="expression" dxfId="10142" priority="184" stopIfTrue="1">
      <formula>AP30+AQ30&lt;3</formula>
    </cfRule>
  </conditionalFormatting>
  <conditionalFormatting sqref="AZ29:BQ29">
    <cfRule type="cellIs" dxfId="10141" priority="179" stopIfTrue="1" operator="equal">
      <formula>2</formula>
    </cfRule>
    <cfRule type="cellIs" dxfId="10140" priority="180" stopIfTrue="1" operator="equal">
      <formula>1</formula>
    </cfRule>
    <cfRule type="expression" dxfId="10139" priority="181" stopIfTrue="1">
      <formula>AZ30+BA30&lt;3</formula>
    </cfRule>
  </conditionalFormatting>
  <conditionalFormatting sqref="AX29:AY29">
    <cfRule type="cellIs" dxfId="10138" priority="176" stopIfTrue="1" operator="equal">
      <formula>2</formula>
    </cfRule>
    <cfRule type="cellIs" dxfId="10137" priority="177" stopIfTrue="1" operator="equal">
      <formula>1</formula>
    </cfRule>
    <cfRule type="expression" dxfId="10136" priority="178" stopIfTrue="1">
      <formula>AX30+AY30&lt;3</formula>
    </cfRule>
  </conditionalFormatting>
  <conditionalFormatting sqref="AP31:AW31">
    <cfRule type="cellIs" dxfId="10135" priority="173" stopIfTrue="1" operator="equal">
      <formula>2</formula>
    </cfRule>
    <cfRule type="cellIs" dxfId="10134" priority="174" stopIfTrue="1" operator="equal">
      <formula>1</formula>
    </cfRule>
    <cfRule type="expression" dxfId="10133" priority="175" stopIfTrue="1">
      <formula>AP32+AQ32&lt;3</formula>
    </cfRule>
  </conditionalFormatting>
  <conditionalFormatting sqref="AZ31:BQ31">
    <cfRule type="cellIs" dxfId="10132" priority="170" stopIfTrue="1" operator="equal">
      <formula>2</formula>
    </cfRule>
    <cfRule type="cellIs" dxfId="10131" priority="171" stopIfTrue="1" operator="equal">
      <formula>1</formula>
    </cfRule>
    <cfRule type="expression" dxfId="10130" priority="172" stopIfTrue="1">
      <formula>AZ32+BA32&lt;3</formula>
    </cfRule>
  </conditionalFormatting>
  <conditionalFormatting sqref="AX31:AY31">
    <cfRule type="cellIs" dxfId="10129" priority="167" stopIfTrue="1" operator="equal">
      <formula>2</formula>
    </cfRule>
    <cfRule type="cellIs" dxfId="10128" priority="168" stopIfTrue="1" operator="equal">
      <formula>1</formula>
    </cfRule>
    <cfRule type="expression" dxfId="10127" priority="169" stopIfTrue="1">
      <formula>AX32+AY32&lt;3</formula>
    </cfRule>
  </conditionalFormatting>
  <conditionalFormatting sqref="AP33:AW33">
    <cfRule type="cellIs" dxfId="10126" priority="164" stopIfTrue="1" operator="equal">
      <formula>2</formula>
    </cfRule>
    <cfRule type="cellIs" dxfId="10125" priority="165" stopIfTrue="1" operator="equal">
      <formula>1</formula>
    </cfRule>
    <cfRule type="expression" dxfId="10124" priority="166" stopIfTrue="1">
      <formula>AP34+AQ34&lt;3</formula>
    </cfRule>
  </conditionalFormatting>
  <conditionalFormatting sqref="AZ33:BQ33">
    <cfRule type="cellIs" dxfId="10123" priority="161" stopIfTrue="1" operator="equal">
      <formula>2</formula>
    </cfRule>
    <cfRule type="cellIs" dxfId="10122" priority="162" stopIfTrue="1" operator="equal">
      <formula>1</formula>
    </cfRule>
    <cfRule type="expression" dxfId="10121" priority="163" stopIfTrue="1">
      <formula>AZ34+BA34&lt;3</formula>
    </cfRule>
  </conditionalFormatting>
  <conditionalFormatting sqref="AX33:AY33">
    <cfRule type="cellIs" dxfId="10120" priority="158" stopIfTrue="1" operator="equal">
      <formula>2</formula>
    </cfRule>
    <cfRule type="cellIs" dxfId="10119" priority="159" stopIfTrue="1" operator="equal">
      <formula>1</formula>
    </cfRule>
    <cfRule type="expression" dxfId="10118" priority="160" stopIfTrue="1">
      <formula>AX34+AY34&lt;3</formula>
    </cfRule>
  </conditionalFormatting>
  <conditionalFormatting sqref="AR35:AS35">
    <cfRule type="cellIs" dxfId="10117" priority="155" stopIfTrue="1" operator="equal">
      <formula>2</formula>
    </cfRule>
    <cfRule type="cellIs" dxfId="10116" priority="156" stopIfTrue="1" operator="equal">
      <formula>1</formula>
    </cfRule>
    <cfRule type="expression" dxfId="10115" priority="157" stopIfTrue="1">
      <formula>AR36+AS36&lt;3</formula>
    </cfRule>
  </conditionalFormatting>
  <conditionalFormatting sqref="AZ41:BQ41">
    <cfRule type="cellIs" dxfId="10114" priority="152" stopIfTrue="1" operator="equal">
      <formula>2</formula>
    </cfRule>
    <cfRule type="cellIs" dxfId="10113" priority="153" stopIfTrue="1" operator="equal">
      <formula>1</formula>
    </cfRule>
    <cfRule type="expression" dxfId="10112" priority="154" stopIfTrue="1">
      <formula>AZ42+BA42&lt;3</formula>
    </cfRule>
  </conditionalFormatting>
  <conditionalFormatting sqref="AX41:AY41">
    <cfRule type="cellIs" dxfId="10111" priority="149" stopIfTrue="1" operator="equal">
      <formula>2</formula>
    </cfRule>
    <cfRule type="cellIs" dxfId="10110" priority="150" stopIfTrue="1" operator="equal">
      <formula>1</formula>
    </cfRule>
    <cfRule type="expression" dxfId="10109" priority="151" stopIfTrue="1">
      <formula>AX42+AY42&lt;3</formula>
    </cfRule>
  </conditionalFormatting>
  <conditionalFormatting sqref="AT37:AW37">
    <cfRule type="cellIs" dxfId="10108" priority="146" stopIfTrue="1" operator="equal">
      <formula>2</formula>
    </cfRule>
    <cfRule type="cellIs" dxfId="10107" priority="147" stopIfTrue="1" operator="equal">
      <formula>1</formula>
    </cfRule>
    <cfRule type="expression" dxfId="10106" priority="148" stopIfTrue="1">
      <formula>AT38+AU38&lt;3</formula>
    </cfRule>
  </conditionalFormatting>
  <conditionalFormatting sqref="AZ37:BQ37">
    <cfRule type="cellIs" dxfId="10105" priority="143" stopIfTrue="1" operator="equal">
      <formula>2</formula>
    </cfRule>
    <cfRule type="cellIs" dxfId="10104" priority="144" stopIfTrue="1" operator="equal">
      <formula>1</formula>
    </cfRule>
    <cfRule type="expression" dxfId="10103" priority="145" stopIfTrue="1">
      <formula>AZ38+BA38&lt;3</formula>
    </cfRule>
  </conditionalFormatting>
  <conditionalFormatting sqref="AX37:AY37">
    <cfRule type="cellIs" dxfId="10102" priority="140" stopIfTrue="1" operator="equal">
      <formula>2</formula>
    </cfRule>
    <cfRule type="cellIs" dxfId="10101" priority="141" stopIfTrue="1" operator="equal">
      <formula>1</formula>
    </cfRule>
    <cfRule type="expression" dxfId="10100" priority="142" stopIfTrue="1">
      <formula>AX38+AY38&lt;3</formula>
    </cfRule>
  </conditionalFormatting>
  <conditionalFormatting sqref="AV39:AW39">
    <cfRule type="cellIs" dxfId="10099" priority="137" stopIfTrue="1" operator="equal">
      <formula>2</formula>
    </cfRule>
    <cfRule type="cellIs" dxfId="10098" priority="138" stopIfTrue="1" operator="equal">
      <formula>1</formula>
    </cfRule>
    <cfRule type="expression" dxfId="10097" priority="139" stopIfTrue="1">
      <formula>AV40+AW40&lt;3</formula>
    </cfRule>
  </conditionalFormatting>
  <conditionalFormatting sqref="AZ39:BQ39">
    <cfRule type="cellIs" dxfId="10096" priority="134" stopIfTrue="1" operator="equal">
      <formula>2</formula>
    </cfRule>
    <cfRule type="cellIs" dxfId="10095" priority="135" stopIfTrue="1" operator="equal">
      <formula>1</formula>
    </cfRule>
    <cfRule type="expression" dxfId="10094" priority="136" stopIfTrue="1">
      <formula>AZ40+BA40&lt;3</formula>
    </cfRule>
  </conditionalFormatting>
  <conditionalFormatting sqref="AX39:AY39">
    <cfRule type="cellIs" dxfId="10093" priority="131" stopIfTrue="1" operator="equal">
      <formula>2</formula>
    </cfRule>
    <cfRule type="cellIs" dxfId="10092" priority="132" stopIfTrue="1" operator="equal">
      <formula>1</formula>
    </cfRule>
    <cfRule type="expression" dxfId="10091" priority="133" stopIfTrue="1">
      <formula>AX40+AY40&lt;3</formula>
    </cfRule>
  </conditionalFormatting>
  <conditionalFormatting sqref="AZ43:BO43">
    <cfRule type="cellIs" dxfId="10090" priority="128" stopIfTrue="1" operator="equal">
      <formula>2</formula>
    </cfRule>
    <cfRule type="cellIs" dxfId="10089" priority="129" stopIfTrue="1" operator="equal">
      <formula>1</formula>
    </cfRule>
    <cfRule type="expression" dxfId="10088" priority="130" stopIfTrue="1">
      <formula>AZ44+BA44&lt;3</formula>
    </cfRule>
  </conditionalFormatting>
  <conditionalFormatting sqref="BP45:BQ45">
    <cfRule type="cellIs" dxfId="10087" priority="125" stopIfTrue="1" operator="equal">
      <formula>2</formula>
    </cfRule>
    <cfRule type="cellIs" dxfId="10086" priority="126" stopIfTrue="1" operator="equal">
      <formula>1</formula>
    </cfRule>
    <cfRule type="expression" dxfId="10085" priority="127" stopIfTrue="1">
      <formula>BP46+BQ46&lt;3</formula>
    </cfRule>
  </conditionalFormatting>
  <conditionalFormatting sqref="BB45:BO45">
    <cfRule type="cellIs" dxfId="10084" priority="122" stopIfTrue="1" operator="equal">
      <formula>2</formula>
    </cfRule>
    <cfRule type="cellIs" dxfId="10083" priority="123" stopIfTrue="1" operator="equal">
      <formula>1</formula>
    </cfRule>
    <cfRule type="expression" dxfId="10082" priority="124" stopIfTrue="1">
      <formula>BB46+BC46&lt;3</formula>
    </cfRule>
  </conditionalFormatting>
  <conditionalFormatting sqref="BP47:BQ47">
    <cfRule type="cellIs" dxfId="10081" priority="119" stopIfTrue="1" operator="equal">
      <formula>2</formula>
    </cfRule>
    <cfRule type="cellIs" dxfId="10080" priority="120" stopIfTrue="1" operator="equal">
      <formula>1</formula>
    </cfRule>
    <cfRule type="expression" dxfId="10079" priority="121" stopIfTrue="1">
      <formula>BP48+BQ48&lt;3</formula>
    </cfRule>
  </conditionalFormatting>
  <conditionalFormatting sqref="BD47:BO47">
    <cfRule type="cellIs" dxfId="10078" priority="116" stopIfTrue="1" operator="equal">
      <formula>2</formula>
    </cfRule>
    <cfRule type="cellIs" dxfId="10077" priority="117" stopIfTrue="1" operator="equal">
      <formula>1</formula>
    </cfRule>
    <cfRule type="expression" dxfId="10076" priority="118" stopIfTrue="1">
      <formula>BD48+BE48&lt;3</formula>
    </cfRule>
  </conditionalFormatting>
  <conditionalFormatting sqref="BP49:BQ49">
    <cfRule type="cellIs" dxfId="10075" priority="113" stopIfTrue="1" operator="equal">
      <formula>2</formula>
    </cfRule>
    <cfRule type="cellIs" dxfId="10074" priority="114" stopIfTrue="1" operator="equal">
      <formula>1</formula>
    </cfRule>
    <cfRule type="expression" dxfId="10073" priority="115" stopIfTrue="1">
      <formula>BP50+BQ50&lt;3</formula>
    </cfRule>
  </conditionalFormatting>
  <conditionalFormatting sqref="BF49:BO49">
    <cfRule type="cellIs" dxfId="10072" priority="110" stopIfTrue="1" operator="equal">
      <formula>2</formula>
    </cfRule>
    <cfRule type="cellIs" dxfId="10071" priority="111" stopIfTrue="1" operator="equal">
      <formula>1</formula>
    </cfRule>
    <cfRule type="expression" dxfId="10070" priority="112" stopIfTrue="1">
      <formula>BF50+BG50&lt;3</formula>
    </cfRule>
  </conditionalFormatting>
  <conditionalFormatting sqref="AH25:AO25">
    <cfRule type="cellIs" dxfId="10069" priority="107" stopIfTrue="1" operator="equal">
      <formula>2</formula>
    </cfRule>
    <cfRule type="cellIs" dxfId="10068" priority="108" stopIfTrue="1" operator="equal">
      <formula>1</formula>
    </cfRule>
    <cfRule type="expression" dxfId="10067" priority="109" stopIfTrue="1">
      <formula>AH26+AI26&lt;3</formula>
    </cfRule>
  </conditionalFormatting>
  <conditionalFormatting sqref="R9:AO9">
    <cfRule type="cellIs" dxfId="10066" priority="104" stopIfTrue="1" operator="equal">
      <formula>2</formula>
    </cfRule>
    <cfRule type="cellIs" dxfId="10065" priority="105" stopIfTrue="1" operator="equal">
      <formula>1</formula>
    </cfRule>
    <cfRule type="expression" dxfId="10064" priority="106" stopIfTrue="1">
      <formula>R10+S10&lt;3</formula>
    </cfRule>
  </conditionalFormatting>
  <conditionalFormatting sqref="T11:AO11">
    <cfRule type="cellIs" dxfId="10063" priority="101" stopIfTrue="1" operator="equal">
      <formula>2</formula>
    </cfRule>
    <cfRule type="cellIs" dxfId="10062" priority="102" stopIfTrue="1" operator="equal">
      <formula>1</formula>
    </cfRule>
    <cfRule type="expression" dxfId="10061" priority="103" stopIfTrue="1">
      <formula>T12+U12&lt;3</formula>
    </cfRule>
  </conditionalFormatting>
  <conditionalFormatting sqref="V13:AO13">
    <cfRule type="cellIs" dxfId="10060" priority="98" stopIfTrue="1" operator="equal">
      <formula>2</formula>
    </cfRule>
    <cfRule type="cellIs" dxfId="10059" priority="99" stopIfTrue="1" operator="equal">
      <formula>1</formula>
    </cfRule>
    <cfRule type="expression" dxfId="10058" priority="100" stopIfTrue="1">
      <formula>V14+W14&lt;3</formula>
    </cfRule>
  </conditionalFormatting>
  <conditionalFormatting sqref="X15:AO15">
    <cfRule type="cellIs" dxfId="10057" priority="95" stopIfTrue="1" operator="equal">
      <formula>2</formula>
    </cfRule>
    <cfRule type="cellIs" dxfId="10056" priority="96" stopIfTrue="1" operator="equal">
      <formula>1</formula>
    </cfRule>
    <cfRule type="expression" dxfId="10055" priority="97" stopIfTrue="1">
      <formula>X16+Y16&lt;3</formula>
    </cfRule>
  </conditionalFormatting>
  <conditionalFormatting sqref="Z17:AO17">
    <cfRule type="cellIs" dxfId="10054" priority="92" stopIfTrue="1" operator="equal">
      <formula>2</formula>
    </cfRule>
    <cfRule type="cellIs" dxfId="10053" priority="93" stopIfTrue="1" operator="equal">
      <formula>1</formula>
    </cfRule>
    <cfRule type="expression" dxfId="10052" priority="94" stopIfTrue="1">
      <formula>Z18+AA18&lt;3</formula>
    </cfRule>
  </conditionalFormatting>
  <conditionalFormatting sqref="AB19:AO19">
    <cfRule type="cellIs" dxfId="10051" priority="89" stopIfTrue="1" operator="equal">
      <formula>2</formula>
    </cfRule>
    <cfRule type="cellIs" dxfId="10050" priority="90" stopIfTrue="1" operator="equal">
      <formula>1</formula>
    </cfRule>
    <cfRule type="expression" dxfId="10049" priority="91" stopIfTrue="1">
      <formula>AB20+AC20&lt;3</formula>
    </cfRule>
  </conditionalFormatting>
  <conditionalFormatting sqref="AD21:AO21">
    <cfRule type="cellIs" dxfId="10048" priority="86" stopIfTrue="1" operator="equal">
      <formula>2</formula>
    </cfRule>
    <cfRule type="cellIs" dxfId="10047" priority="87" stopIfTrue="1" operator="equal">
      <formula>1</formula>
    </cfRule>
    <cfRule type="expression" dxfId="10046" priority="88" stopIfTrue="1">
      <formula>AD22+AE22&lt;3</formula>
    </cfRule>
  </conditionalFormatting>
  <conditionalFormatting sqref="AF23:AO23">
    <cfRule type="cellIs" dxfId="10045" priority="83" stopIfTrue="1" operator="equal">
      <formula>2</formula>
    </cfRule>
    <cfRule type="cellIs" dxfId="10044" priority="84" stopIfTrue="1" operator="equal">
      <formula>1</formula>
    </cfRule>
    <cfRule type="expression" dxfId="10043" priority="85" stopIfTrue="1">
      <formula>AF24+AG24&lt;3</formula>
    </cfRule>
  </conditionalFormatting>
  <conditionalFormatting sqref="AJ27:AO27">
    <cfRule type="cellIs" dxfId="10042" priority="80" stopIfTrue="1" operator="equal">
      <formula>2</formula>
    </cfRule>
    <cfRule type="cellIs" dxfId="10041" priority="81" stopIfTrue="1" operator="equal">
      <formula>1</formula>
    </cfRule>
    <cfRule type="expression" dxfId="10040" priority="82" stopIfTrue="1">
      <formula>AJ28+AK28&lt;3</formula>
    </cfRule>
  </conditionalFormatting>
  <conditionalFormatting sqref="AL29:AO29">
    <cfRule type="cellIs" dxfId="10039" priority="77" stopIfTrue="1" operator="equal">
      <formula>2</formula>
    </cfRule>
    <cfRule type="cellIs" dxfId="10038" priority="78" stopIfTrue="1" operator="equal">
      <formula>1</formula>
    </cfRule>
    <cfRule type="expression" dxfId="10037" priority="79" stopIfTrue="1">
      <formula>AL30+AM30&lt;3</formula>
    </cfRule>
  </conditionalFormatting>
  <conditionalFormatting sqref="AN31:AO31">
    <cfRule type="cellIs" dxfId="10036" priority="74" stopIfTrue="1" operator="equal">
      <formula>2</formula>
    </cfRule>
    <cfRule type="cellIs" dxfId="10035" priority="75" stopIfTrue="1" operator="equal">
      <formula>1</formula>
    </cfRule>
    <cfRule type="expression" dxfId="10034" priority="76" stopIfTrue="1">
      <formula>AN32+AO32&lt;3</formula>
    </cfRule>
  </conditionalFormatting>
  <conditionalFormatting sqref="N9:O9">
    <cfRule type="cellIs" dxfId="10033" priority="71" stopIfTrue="1" operator="equal">
      <formula>2</formula>
    </cfRule>
    <cfRule type="cellIs" dxfId="10032" priority="72" stopIfTrue="1" operator="equal">
      <formula>1</formula>
    </cfRule>
    <cfRule type="expression" dxfId="10031" priority="73" stopIfTrue="1">
      <formula>N10+O10&lt;3</formula>
    </cfRule>
  </conditionalFormatting>
  <conditionalFormatting sqref="N11:Q11">
    <cfRule type="cellIs" dxfId="10030" priority="68" stopIfTrue="1" operator="equal">
      <formula>2</formula>
    </cfRule>
    <cfRule type="cellIs" dxfId="10029" priority="69" stopIfTrue="1" operator="equal">
      <formula>1</formula>
    </cfRule>
    <cfRule type="expression" dxfId="10028" priority="70" stopIfTrue="1">
      <formula>N12+O12&lt;3</formula>
    </cfRule>
  </conditionalFormatting>
  <conditionalFormatting sqref="N13:S13">
    <cfRule type="cellIs" dxfId="10027" priority="65" stopIfTrue="1" operator="equal">
      <formula>2</formula>
    </cfRule>
    <cfRule type="cellIs" dxfId="10026" priority="66" stopIfTrue="1" operator="equal">
      <formula>1</formula>
    </cfRule>
    <cfRule type="expression" dxfId="10025" priority="67" stopIfTrue="1">
      <formula>N14+O14&lt;3</formula>
    </cfRule>
  </conditionalFormatting>
  <conditionalFormatting sqref="N15:U15">
    <cfRule type="cellIs" dxfId="10024" priority="62" stopIfTrue="1" operator="equal">
      <formula>2</formula>
    </cfRule>
    <cfRule type="cellIs" dxfId="10023" priority="63" stopIfTrue="1" operator="equal">
      <formula>1</formula>
    </cfRule>
    <cfRule type="expression" dxfId="10022" priority="64" stopIfTrue="1">
      <formula>N16+O16&lt;3</formula>
    </cfRule>
  </conditionalFormatting>
  <conditionalFormatting sqref="N17:W17">
    <cfRule type="cellIs" dxfId="10021" priority="59" stopIfTrue="1" operator="equal">
      <formula>2</formula>
    </cfRule>
    <cfRule type="cellIs" dxfId="10020" priority="60" stopIfTrue="1" operator="equal">
      <formula>1</formula>
    </cfRule>
    <cfRule type="expression" dxfId="10019" priority="61" stopIfTrue="1">
      <formula>N18+O18&lt;3</formula>
    </cfRule>
  </conditionalFormatting>
  <conditionalFormatting sqref="N19:Y19">
    <cfRule type="cellIs" dxfId="10018" priority="56" stopIfTrue="1" operator="equal">
      <formula>2</formula>
    </cfRule>
    <cfRule type="cellIs" dxfId="10017" priority="57" stopIfTrue="1" operator="equal">
      <formula>1</formula>
    </cfRule>
    <cfRule type="expression" dxfId="10016" priority="58" stopIfTrue="1">
      <formula>N20+O20&lt;3</formula>
    </cfRule>
  </conditionalFormatting>
  <conditionalFormatting sqref="N21:AA21">
    <cfRule type="cellIs" dxfId="10015" priority="53" stopIfTrue="1" operator="equal">
      <formula>2</formula>
    </cfRule>
    <cfRule type="cellIs" dxfId="10014" priority="54" stopIfTrue="1" operator="equal">
      <formula>1</formula>
    </cfRule>
    <cfRule type="expression" dxfId="10013" priority="55" stopIfTrue="1">
      <formula>N22+O22&lt;3</formula>
    </cfRule>
  </conditionalFormatting>
  <conditionalFormatting sqref="N23:AC23">
    <cfRule type="cellIs" dxfId="10012" priority="50" stopIfTrue="1" operator="equal">
      <formula>2</formula>
    </cfRule>
    <cfRule type="cellIs" dxfId="10011" priority="51" stopIfTrue="1" operator="equal">
      <formula>1</formula>
    </cfRule>
    <cfRule type="expression" dxfId="10010" priority="52" stopIfTrue="1">
      <formula>N24+O24&lt;3</formula>
    </cfRule>
  </conditionalFormatting>
  <conditionalFormatting sqref="N25:AE25">
    <cfRule type="cellIs" dxfId="10009" priority="47" stopIfTrue="1" operator="equal">
      <formula>2</formula>
    </cfRule>
    <cfRule type="cellIs" dxfId="10008" priority="48" stopIfTrue="1" operator="equal">
      <formula>1</formula>
    </cfRule>
    <cfRule type="expression" dxfId="10007" priority="49" stopIfTrue="1">
      <formula>N26+O26&lt;3</formula>
    </cfRule>
  </conditionalFormatting>
  <conditionalFormatting sqref="N27:AG27">
    <cfRule type="cellIs" dxfId="10006" priority="44" stopIfTrue="1" operator="equal">
      <formula>2</formula>
    </cfRule>
    <cfRule type="cellIs" dxfId="10005" priority="45" stopIfTrue="1" operator="equal">
      <formula>1</formula>
    </cfRule>
    <cfRule type="expression" dxfId="10004" priority="46" stopIfTrue="1">
      <formula>N28+O28&lt;3</formula>
    </cfRule>
  </conditionalFormatting>
  <conditionalFormatting sqref="N29:AI29">
    <cfRule type="cellIs" dxfId="10003" priority="41" stopIfTrue="1" operator="equal">
      <formula>2</formula>
    </cfRule>
    <cfRule type="cellIs" dxfId="10002" priority="42" stopIfTrue="1" operator="equal">
      <formula>1</formula>
    </cfRule>
    <cfRule type="expression" dxfId="10001" priority="43" stopIfTrue="1">
      <formula>N30+O30&lt;3</formula>
    </cfRule>
  </conditionalFormatting>
  <conditionalFormatting sqref="N31:AK31">
    <cfRule type="cellIs" dxfId="10000" priority="38" stopIfTrue="1" operator="equal">
      <formula>2</formula>
    </cfRule>
    <cfRule type="cellIs" dxfId="9999" priority="39" stopIfTrue="1" operator="equal">
      <formula>1</formula>
    </cfRule>
    <cfRule type="expression" dxfId="9998" priority="40" stopIfTrue="1">
      <formula>N32+O32&lt;3</formula>
    </cfRule>
  </conditionalFormatting>
  <conditionalFormatting sqref="N33:AM33">
    <cfRule type="cellIs" dxfId="9997" priority="35" stopIfTrue="1" operator="equal">
      <formula>2</formula>
    </cfRule>
    <cfRule type="cellIs" dxfId="9996" priority="36" stopIfTrue="1" operator="equal">
      <formula>1</formula>
    </cfRule>
    <cfRule type="expression" dxfId="9995" priority="37" stopIfTrue="1">
      <formula>N34+O34&lt;3</formula>
    </cfRule>
  </conditionalFormatting>
  <conditionalFormatting sqref="AT35:BQ35">
    <cfRule type="cellIs" dxfId="9994" priority="32" stopIfTrue="1" operator="equal">
      <formula>2</formula>
    </cfRule>
    <cfRule type="cellIs" dxfId="9993" priority="33" stopIfTrue="1" operator="equal">
      <formula>1</formula>
    </cfRule>
    <cfRule type="expression" dxfId="9992" priority="34" stopIfTrue="1">
      <formula>AT36+AU36&lt;3</formula>
    </cfRule>
  </conditionalFormatting>
  <conditionalFormatting sqref="AR7:BQ7">
    <cfRule type="cellIs" dxfId="9991" priority="29" stopIfTrue="1" operator="equal">
      <formula>2</formula>
    </cfRule>
    <cfRule type="cellIs" dxfId="9990" priority="30" stopIfTrue="1" operator="equal">
      <formula>1</formula>
    </cfRule>
    <cfRule type="expression" dxfId="9989" priority="31" stopIfTrue="1">
      <formula>AR8+AS8&lt;3</formula>
    </cfRule>
  </conditionalFormatting>
  <conditionalFormatting sqref="AP9:AQ9">
    <cfRule type="cellIs" dxfId="9988" priority="26" stopIfTrue="1" operator="equal">
      <formula>2</formula>
    </cfRule>
    <cfRule type="cellIs" dxfId="9987" priority="27" stopIfTrue="1" operator="equal">
      <formula>1</formula>
    </cfRule>
    <cfRule type="expression" dxfId="9986" priority="28" stopIfTrue="1">
      <formula>AP10+AQ10&lt;3</formula>
    </cfRule>
  </conditionalFormatting>
  <conditionalFormatting sqref="AR9:BQ9">
    <cfRule type="cellIs" dxfId="9985" priority="23" stopIfTrue="1" operator="equal">
      <formula>2</formula>
    </cfRule>
    <cfRule type="cellIs" dxfId="9984" priority="24" stopIfTrue="1" operator="equal">
      <formula>1</formula>
    </cfRule>
    <cfRule type="expression" dxfId="9983" priority="25" stopIfTrue="1">
      <formula>AR10+AS10&lt;3</formula>
    </cfRule>
  </conditionalFormatting>
  <conditionalFormatting sqref="AP11:AQ11">
    <cfRule type="cellIs" dxfId="9982" priority="20" stopIfTrue="1" operator="equal">
      <formula>2</formula>
    </cfRule>
    <cfRule type="cellIs" dxfId="9981" priority="21" stopIfTrue="1" operator="equal">
      <formula>1</formula>
    </cfRule>
    <cfRule type="expression" dxfId="9980" priority="22" stopIfTrue="1">
      <formula>AP12+AQ12&lt;3</formula>
    </cfRule>
  </conditionalFormatting>
  <conditionalFormatting sqref="AR11:BQ11">
    <cfRule type="cellIs" dxfId="9979" priority="17" stopIfTrue="1" operator="equal">
      <formula>2</formula>
    </cfRule>
    <cfRule type="cellIs" dxfId="9978" priority="18" stopIfTrue="1" operator="equal">
      <formula>1</formula>
    </cfRule>
    <cfRule type="expression" dxfId="9977" priority="19" stopIfTrue="1">
      <formula>AR12+AS12&lt;3</formula>
    </cfRule>
  </conditionalFormatting>
  <conditionalFormatting sqref="AP13:AQ13">
    <cfRule type="cellIs" dxfId="9976" priority="14" stopIfTrue="1" operator="equal">
      <formula>2</formula>
    </cfRule>
    <cfRule type="cellIs" dxfId="9975" priority="15" stopIfTrue="1" operator="equal">
      <formula>1</formula>
    </cfRule>
    <cfRule type="expression" dxfId="9974" priority="16" stopIfTrue="1">
      <formula>AP14+AQ14&lt;3</formula>
    </cfRule>
  </conditionalFormatting>
  <conditionalFormatting sqref="AR13:BQ13">
    <cfRule type="cellIs" dxfId="9973" priority="11" stopIfTrue="1" operator="equal">
      <formula>2</formula>
    </cfRule>
    <cfRule type="cellIs" dxfId="9972" priority="12" stopIfTrue="1" operator="equal">
      <formula>1</formula>
    </cfRule>
    <cfRule type="expression" dxfId="9971" priority="13" stopIfTrue="1">
      <formula>AR14+AS14&lt;3</formula>
    </cfRule>
  </conditionalFormatting>
  <conditionalFormatting sqref="I7 I9 I11 I13 I15 I17 I19 I21 I23 I25 I27 I29 I31 I33 I35 I37 I39 I41 I43 I45 I47 I49 I51 I53 I55 I57 I59 I61 M7 M9 M11 M13 M15 M17 M19 M21 M23 M25 M27 M29 M31 M33 M35 M37 M39 M41 M43 M45 M47 M49 M51 M53 M55 M57 M59 M61">
    <cfRule type="cellIs" dxfId="9970" priority="9" stopIfTrue="1" operator="equal">
      <formula>#REF!</formula>
    </cfRule>
    <cfRule type="cellIs" dxfId="9969" priority="10" stopIfTrue="1" operator="greaterThan">
      <formula>#REF!</formula>
    </cfRule>
  </conditionalFormatting>
  <conditionalFormatting sqref="BP40">
    <cfRule type="cellIs" dxfId="9968" priority="7" stopIfTrue="1" operator="notEqual">
      <formula>AU62</formula>
    </cfRule>
    <cfRule type="expression" dxfId="9967" priority="8" stopIfTrue="1">
      <formula>$G$9=14</formula>
    </cfRule>
  </conditionalFormatting>
  <conditionalFormatting sqref="BQ40">
    <cfRule type="cellIs" dxfId="9966" priority="5" stopIfTrue="1" operator="notEqual">
      <formula>AT62</formula>
    </cfRule>
    <cfRule type="expression" dxfId="9965" priority="6" stopIfTrue="1">
      <formula>$G$9=14</formula>
    </cfRule>
  </conditionalFormatting>
  <conditionalFormatting sqref="BD42">
    <cfRule type="cellIs" dxfId="9964" priority="3" stopIfTrue="1" operator="notEqual">
      <formula>AW50</formula>
    </cfRule>
    <cfRule type="expression" dxfId="9963" priority="4" stopIfTrue="1">
      <formula>$G$9=11</formula>
    </cfRule>
  </conditionalFormatting>
  <conditionalFormatting sqref="BE42">
    <cfRule type="cellIs" dxfId="9962" priority="1" stopIfTrue="1" operator="notEqual">
      <formula>AV50</formula>
    </cfRule>
    <cfRule type="expression" dxfId="9961" priority="2" stopIfTrue="1">
      <formula>$G$9=11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83"/>
  <sheetViews>
    <sheetView zoomScale="90" zoomScaleNormal="90" workbookViewId="0">
      <selection activeCell="BU19" sqref="BU19"/>
    </sheetView>
  </sheetViews>
  <sheetFormatPr defaultRowHeight="15" outlineLevelCol="1" x14ac:dyDescent="0.25"/>
  <cols>
    <col min="1" max="1" width="3.5703125" customWidth="1"/>
    <col min="2" max="2" width="21.85546875" customWidth="1"/>
    <col min="3" max="3" width="12.140625" customWidth="1" outlineLevel="1"/>
    <col min="4" max="4" width="4" hidden="1" customWidth="1" outlineLevel="1"/>
    <col min="5" max="5" width="5" style="66" customWidth="1" outlineLevel="1"/>
    <col min="6" max="6" width="4.42578125" style="66" customWidth="1" outlineLevel="1"/>
    <col min="7" max="9" width="5" style="66" customWidth="1" outlineLevel="1"/>
    <col min="10" max="10" width="3.85546875" style="66" customWidth="1"/>
    <col min="11" max="11" width="4.140625" style="66" customWidth="1"/>
    <col min="12" max="12" width="5.28515625" customWidth="1" outlineLevel="1"/>
    <col min="13" max="13" width="5" style="66" customWidth="1" outlineLevel="1"/>
    <col min="14" max="42" width="1.85546875" customWidth="1"/>
    <col min="43" max="43" width="2" customWidth="1"/>
    <col min="44" max="65" width="1.85546875" customWidth="1"/>
    <col min="66" max="66" width="2" customWidth="1"/>
    <col min="67" max="67" width="1.85546875" customWidth="1"/>
    <col min="68" max="69" width="1.85546875" hidden="1" customWidth="1"/>
    <col min="70" max="71" width="3.7109375" customWidth="1"/>
    <col min="72" max="73" width="5.42578125" customWidth="1"/>
    <col min="74" max="74" width="5.42578125" customWidth="1" outlineLevel="1"/>
    <col min="75" max="75" width="18.5703125" customWidth="1" outlineLevel="1"/>
    <col min="76" max="87" width="1.85546875" customWidth="1" outlineLevel="1"/>
    <col min="88" max="90" width="5.42578125" customWidth="1" outlineLevel="1"/>
    <col min="91" max="98" width="3.7109375" customWidth="1"/>
    <col min="99" max="99" width="3.5703125" customWidth="1"/>
    <col min="100" max="103" width="3.7109375" customWidth="1"/>
    <col min="104" max="105" width="3.5703125" customWidth="1"/>
    <col min="106" max="118" width="3.7109375" customWidth="1"/>
    <col min="119" max="119" width="3.5703125" customWidth="1"/>
    <col min="120" max="120" width="3.7109375" customWidth="1"/>
  </cols>
  <sheetData>
    <row r="1" spans="1:118" ht="18.75" x14ac:dyDescent="0.3">
      <c r="A1" s="245" t="s">
        <v>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77"/>
      <c r="BU1" s="77"/>
      <c r="BV1" s="77"/>
      <c r="BW1" s="77"/>
      <c r="BX1" s="77"/>
      <c r="BY1" s="77"/>
      <c r="BZ1" s="77"/>
      <c r="CA1" s="77"/>
      <c r="CB1" s="77"/>
      <c r="CC1" s="77"/>
      <c r="CD1" s="77"/>
      <c r="CE1" s="77"/>
      <c r="CF1" s="77"/>
      <c r="CG1" s="77"/>
      <c r="CH1" s="77"/>
      <c r="CI1" s="77"/>
      <c r="CJ1" s="77"/>
      <c r="CK1" s="77"/>
      <c r="CL1" s="77"/>
      <c r="CM1" s="9" t="s">
        <v>106</v>
      </c>
      <c r="CN1" s="9"/>
      <c r="CO1" s="9"/>
      <c r="CP1" s="9"/>
      <c r="CQ1" s="9"/>
      <c r="CR1" s="9"/>
      <c r="CS1" s="9"/>
      <c r="CT1" s="9"/>
      <c r="CU1" s="9"/>
      <c r="CV1" s="9"/>
      <c r="CW1" s="9"/>
      <c r="CX1" s="9"/>
      <c r="CY1" s="9"/>
      <c r="CZ1" s="9"/>
      <c r="DA1" s="9"/>
      <c r="DB1" s="9"/>
      <c r="DC1" s="9"/>
      <c r="DD1" s="9"/>
      <c r="DE1" s="9"/>
      <c r="DF1" s="9"/>
      <c r="DG1" s="9"/>
      <c r="DH1" s="9"/>
      <c r="DI1" s="9"/>
      <c r="DJ1" s="9"/>
      <c r="DK1" s="9"/>
      <c r="DL1" s="9"/>
      <c r="DM1" s="9"/>
      <c r="DN1" s="9"/>
    </row>
    <row r="2" spans="1:118" ht="3.75" customHeight="1" x14ac:dyDescent="0.3">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row>
    <row r="3" spans="1:118" ht="18.75" hidden="1" x14ac:dyDescent="0.3">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row>
    <row r="4" spans="1:118" ht="18.75" hidden="1" x14ac:dyDescent="0.3">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row>
    <row r="5" spans="1:118" x14ac:dyDescent="0.25">
      <c r="A5" s="246" t="s">
        <v>2</v>
      </c>
      <c r="B5" s="246"/>
      <c r="C5" s="246"/>
      <c r="D5" s="8"/>
      <c r="E5" s="8"/>
      <c r="F5" s="8"/>
      <c r="G5" s="8"/>
      <c r="H5" s="8"/>
      <c r="I5" s="8"/>
      <c r="J5" s="8"/>
      <c r="K5" s="8"/>
      <c r="L5" s="8"/>
      <c r="M5" s="247" t="s">
        <v>3</v>
      </c>
      <c r="N5" s="247"/>
      <c r="O5" s="247"/>
      <c r="P5" s="247"/>
      <c r="Q5" s="247"/>
      <c r="R5" s="247"/>
      <c r="S5" s="247"/>
      <c r="T5" s="247"/>
      <c r="U5" s="247"/>
      <c r="V5" s="247"/>
      <c r="W5" s="247"/>
      <c r="X5" s="247"/>
      <c r="Y5" s="247"/>
      <c r="Z5" s="247"/>
      <c r="AA5" s="247"/>
      <c r="AB5" s="247"/>
      <c r="AC5" s="247"/>
      <c r="AD5" s="8"/>
      <c r="AE5" s="8"/>
      <c r="AF5" s="8"/>
      <c r="AG5" s="8"/>
      <c r="AH5" s="8"/>
      <c r="AI5" s="8"/>
      <c r="AJ5" s="8"/>
      <c r="AK5" s="8"/>
      <c r="AL5" s="8"/>
      <c r="AM5" s="8"/>
      <c r="AN5" s="8"/>
      <c r="AO5" s="8"/>
      <c r="AP5" s="206" t="s">
        <v>64</v>
      </c>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row>
    <row r="6" spans="1:118" x14ac:dyDescent="0.25">
      <c r="A6" s="78" t="s">
        <v>5</v>
      </c>
      <c r="B6" s="79" t="s">
        <v>6</v>
      </c>
      <c r="C6" s="79" t="s">
        <v>7</v>
      </c>
      <c r="D6" s="79" t="s">
        <v>8</v>
      </c>
      <c r="E6" s="80" t="s">
        <v>9</v>
      </c>
      <c r="F6" s="81" t="s">
        <v>10</v>
      </c>
      <c r="G6" s="81" t="s">
        <v>11</v>
      </c>
      <c r="H6" s="81" t="s">
        <v>12</v>
      </c>
      <c r="I6" s="81" t="s">
        <v>13</v>
      </c>
      <c r="J6" s="81" t="s">
        <v>14</v>
      </c>
      <c r="K6" s="81" t="s">
        <v>15</v>
      </c>
      <c r="L6" s="82" t="s">
        <v>16</v>
      </c>
      <c r="M6" s="81" t="s">
        <v>17</v>
      </c>
      <c r="N6" s="237">
        <v>1</v>
      </c>
      <c r="O6" s="238"/>
      <c r="P6" s="237">
        <v>2</v>
      </c>
      <c r="Q6" s="238"/>
      <c r="R6" s="237">
        <v>3</v>
      </c>
      <c r="S6" s="238"/>
      <c r="T6" s="237">
        <v>4</v>
      </c>
      <c r="U6" s="238"/>
      <c r="V6" s="237">
        <v>5</v>
      </c>
      <c r="W6" s="238"/>
      <c r="X6" s="237">
        <v>6</v>
      </c>
      <c r="Y6" s="238"/>
      <c r="Z6" s="237">
        <v>7</v>
      </c>
      <c r="AA6" s="238"/>
      <c r="AB6" s="237">
        <v>8</v>
      </c>
      <c r="AC6" s="238"/>
      <c r="AD6" s="237">
        <v>9</v>
      </c>
      <c r="AE6" s="238"/>
      <c r="AF6" s="237">
        <v>10</v>
      </c>
      <c r="AG6" s="238"/>
      <c r="AH6" s="237">
        <v>11</v>
      </c>
      <c r="AI6" s="238"/>
      <c r="AJ6" s="237">
        <v>12</v>
      </c>
      <c r="AK6" s="238"/>
      <c r="AL6" s="237">
        <v>13</v>
      </c>
      <c r="AM6" s="238"/>
      <c r="AN6" s="237">
        <v>14</v>
      </c>
      <c r="AO6" s="238"/>
      <c r="AP6" s="243">
        <v>15</v>
      </c>
      <c r="AQ6" s="244"/>
      <c r="AR6" s="237">
        <v>16</v>
      </c>
      <c r="AS6" s="238"/>
      <c r="AT6" s="243">
        <v>17</v>
      </c>
      <c r="AU6" s="244"/>
      <c r="AV6" s="243">
        <v>18</v>
      </c>
      <c r="AW6" s="244"/>
      <c r="AX6" s="237">
        <v>19</v>
      </c>
      <c r="AY6" s="238"/>
      <c r="AZ6" s="237">
        <v>20</v>
      </c>
      <c r="BA6" s="238"/>
      <c r="BB6" s="237">
        <v>21</v>
      </c>
      <c r="BC6" s="238"/>
      <c r="BD6" s="237">
        <v>22</v>
      </c>
      <c r="BE6" s="238"/>
      <c r="BF6" s="237">
        <v>23</v>
      </c>
      <c r="BG6" s="238"/>
      <c r="BH6" s="237">
        <v>24</v>
      </c>
      <c r="BI6" s="238"/>
      <c r="BJ6" s="237">
        <v>25</v>
      </c>
      <c r="BK6" s="238"/>
      <c r="BL6" s="237">
        <v>26</v>
      </c>
      <c r="BM6" s="238"/>
      <c r="BN6" s="237">
        <v>27</v>
      </c>
      <c r="BO6" s="238"/>
      <c r="BP6" s="237">
        <v>28</v>
      </c>
      <c r="BQ6" s="238"/>
      <c r="BR6" s="239" t="s">
        <v>18</v>
      </c>
      <c r="BS6" s="240"/>
      <c r="BT6" s="83" t="s">
        <v>19</v>
      </c>
      <c r="BU6" s="84"/>
      <c r="BV6" s="85" t="s">
        <v>5</v>
      </c>
      <c r="BW6" s="86" t="s">
        <v>6</v>
      </c>
      <c r="BX6" s="241">
        <v>1</v>
      </c>
      <c r="BY6" s="242"/>
      <c r="BZ6" s="241">
        <v>2</v>
      </c>
      <c r="CA6" s="242"/>
      <c r="CB6" s="241">
        <v>3</v>
      </c>
      <c r="CC6" s="242"/>
      <c r="CD6" s="241">
        <v>4</v>
      </c>
      <c r="CE6" s="242"/>
      <c r="CF6" s="241">
        <v>5</v>
      </c>
      <c r="CG6" s="242"/>
      <c r="CH6" s="241">
        <v>6</v>
      </c>
      <c r="CI6" s="242"/>
      <c r="CJ6" s="87" t="s">
        <v>15</v>
      </c>
      <c r="CK6" s="87" t="s">
        <v>14</v>
      </c>
      <c r="CL6" s="84"/>
      <c r="CM6" s="88">
        <v>1</v>
      </c>
      <c r="CN6" s="89">
        <v>2</v>
      </c>
      <c r="CO6" s="89">
        <v>3</v>
      </c>
      <c r="CP6" s="89">
        <v>4</v>
      </c>
      <c r="CQ6" s="89">
        <v>5</v>
      </c>
      <c r="CR6" s="89">
        <v>6</v>
      </c>
      <c r="CS6" s="89">
        <v>7</v>
      </c>
      <c r="CT6" s="89">
        <v>8</v>
      </c>
      <c r="CU6" s="89">
        <v>9</v>
      </c>
      <c r="CV6" s="89">
        <v>10</v>
      </c>
      <c r="CW6" s="89">
        <v>11</v>
      </c>
      <c r="CX6" s="89">
        <v>12</v>
      </c>
      <c r="CY6" s="89">
        <v>13</v>
      </c>
      <c r="CZ6" s="89">
        <v>14</v>
      </c>
      <c r="DA6" s="89">
        <v>15</v>
      </c>
      <c r="DB6" s="89">
        <v>16</v>
      </c>
      <c r="DC6" s="89">
        <v>17</v>
      </c>
      <c r="DD6" s="89">
        <v>18</v>
      </c>
      <c r="DE6" s="90">
        <v>19</v>
      </c>
      <c r="DF6" s="90">
        <v>20</v>
      </c>
      <c r="DG6" s="90">
        <v>21</v>
      </c>
      <c r="DH6" s="90">
        <v>22</v>
      </c>
      <c r="DI6" s="90">
        <v>23</v>
      </c>
      <c r="DJ6" s="90">
        <v>24</v>
      </c>
      <c r="DK6" s="90">
        <v>25</v>
      </c>
      <c r="DL6" s="90">
        <v>26</v>
      </c>
      <c r="DM6" s="90">
        <v>27</v>
      </c>
      <c r="DN6" s="90">
        <v>28</v>
      </c>
    </row>
    <row r="7" spans="1:118" x14ac:dyDescent="0.25">
      <c r="A7" s="219">
        <v>1</v>
      </c>
      <c r="B7" s="221" t="s">
        <v>65</v>
      </c>
      <c r="C7" s="215" t="s">
        <v>66</v>
      </c>
      <c r="D7" s="155"/>
      <c r="E7" s="150">
        <f>F7+G7</f>
        <v>1309.75</v>
      </c>
      <c r="F7" s="150">
        <f>IF(I7&gt;150,IF(H7&gt;=65,0,SUM(K7-(COUNT(P7:BQ7))*3*(15+50)%)*10),IF(I7&lt;-150,IF((K7-(COUNT(P7:BQ7))*3*((G7-L7)/10+50)%)*10&lt;1,0,SUM(K7-(COUNT(P7:BQ7))*3*((G7-L7)/10+50)%)*10),SUM(K7-(COUNT(P7:BQ7))*3*((G7-L7)/10+50)%)*10))</f>
        <v>21.750000000000043</v>
      </c>
      <c r="G7" s="150">
        <v>1288</v>
      </c>
      <c r="H7" s="145">
        <f>IF(COUNT(N7:BQ7)=0,0,K7/((COUNT(N7:BQ7))*3)%)</f>
        <v>48.148148148148145</v>
      </c>
      <c r="I7" s="146">
        <f>G7-L7</f>
        <v>-27.884615384615472</v>
      </c>
      <c r="J7" s="178">
        <v>9</v>
      </c>
      <c r="K7" s="149">
        <f>SUM(P7:BQ7)</f>
        <v>39</v>
      </c>
      <c r="L7" s="150">
        <f>(SUM($G$7:$G$62)-G7)/(COUNT($G$7:$G$62)-1)</f>
        <v>1315.8846153846155</v>
      </c>
      <c r="M7" s="146">
        <f>CM63</f>
        <v>507</v>
      </c>
      <c r="N7" s="235">
        <v>0</v>
      </c>
      <c r="O7" s="236"/>
      <c r="P7" s="143">
        <f>IF(P8+Q8=0,"",IF(P8=4,3,IF(P8=3,1,0)))</f>
        <v>1</v>
      </c>
      <c r="Q7" s="144"/>
      <c r="R7" s="187">
        <f>IF(R8+S8=0,"",IF(R8=4,3,IF(R8=3,1,0)))</f>
        <v>1</v>
      </c>
      <c r="S7" s="188"/>
      <c r="T7" s="143">
        <f t="shared" ref="T7" si="0">IF(T8+U8=0,"",IF(T8=4,3,IF(T8=3,1,0)))</f>
        <v>3</v>
      </c>
      <c r="U7" s="144"/>
      <c r="V7" s="187">
        <f t="shared" ref="V7" si="1">IF(V8+W8=0,"",IF(V8=4,3,IF(V8=3,1,0)))</f>
        <v>3</v>
      </c>
      <c r="W7" s="188"/>
      <c r="X7" s="143">
        <f t="shared" ref="X7" si="2">IF(X8+Y8=0,"",IF(X8=4,3,IF(X8=3,1,0)))</f>
        <v>1</v>
      </c>
      <c r="Y7" s="144"/>
      <c r="Z7" s="143">
        <f t="shared" ref="Z7" si="3">IF(Z8+AA8=0,"",IF(Z8=4,3,IF(Z8=3,1,0)))</f>
        <v>0</v>
      </c>
      <c r="AA7" s="144"/>
      <c r="AB7" s="187">
        <f t="shared" ref="AB7" si="4">IF(AB8+AC8=0,"",IF(AB8=4,3,IF(AB8=3,1,0)))</f>
        <v>3</v>
      </c>
      <c r="AC7" s="188"/>
      <c r="AD7" s="187">
        <f t="shared" ref="AD7" si="5">IF(AD8+AE8=0,"",IF(AD8=4,3,IF(AD8=3,1,0)))</f>
        <v>1</v>
      </c>
      <c r="AE7" s="188"/>
      <c r="AF7" s="143">
        <f t="shared" ref="AF7" si="6">IF(AF8+AG8=0,"",IF(AF8=4,3,IF(AF8=3,1,0)))</f>
        <v>0</v>
      </c>
      <c r="AG7" s="144"/>
      <c r="AH7" s="143">
        <f t="shared" ref="AH7" si="7">IF(AH8+AI8=0,"",IF(AH8=4,3,IF(AH8=3,1,0)))</f>
        <v>3</v>
      </c>
      <c r="AI7" s="144"/>
      <c r="AJ7" s="143">
        <f t="shared" ref="AJ7" si="8">IF(AJ8+AK8=0,"",IF(AJ8=4,3,IF(AJ8=3,1,0)))</f>
        <v>0</v>
      </c>
      <c r="AK7" s="144"/>
      <c r="AL7" s="187">
        <f t="shared" ref="AL7" si="9">IF(AL8+AM8=0,"",IF(AL8=4,3,IF(AL8=3,1,0)))</f>
        <v>0</v>
      </c>
      <c r="AM7" s="188"/>
      <c r="AN7" s="143">
        <f t="shared" ref="AN7" si="10">IF(AN8+AO8=0,"",IF(AN8=4,3,IF(AN8=3,1,0)))</f>
        <v>1</v>
      </c>
      <c r="AO7" s="144"/>
      <c r="AP7" s="137">
        <f t="shared" ref="AP7" si="11">IF(AP8+AQ8=0,"",IF(AP8=4,3,IF(AP8=3,1,0)))</f>
        <v>1</v>
      </c>
      <c r="AQ7" s="138"/>
      <c r="AR7" s="143">
        <f t="shared" ref="AR7" si="12">IF(AR8+AS8=0,"",IF(AR8=4,3,IF(AR8=3,1,0)))</f>
        <v>3</v>
      </c>
      <c r="AS7" s="144"/>
      <c r="AT7" s="137">
        <f t="shared" ref="AT7" si="13">IF(AT8+AU8=0,"",IF(AT8=4,3,IF(AT8=3,1,0)))</f>
        <v>3</v>
      </c>
      <c r="AU7" s="138"/>
      <c r="AV7" s="137">
        <f t="shared" ref="AV7" si="14">IF(AV8+AW8=0,"",IF(AV8=4,3,IF(AV8=3,1,0)))</f>
        <v>0</v>
      </c>
      <c r="AW7" s="138"/>
      <c r="AX7" s="137">
        <f t="shared" ref="AX7" si="15">IF(AX8+AY8=0,"",IF(AX8=4,3,IF(AX8=3,1,0)))</f>
        <v>3</v>
      </c>
      <c r="AY7" s="138"/>
      <c r="AZ7" s="143">
        <f t="shared" ref="AZ7" si="16">IF(AZ8+BA8=0,"",IF(AZ8=4,3,IF(AZ8=3,1,0)))</f>
        <v>3</v>
      </c>
      <c r="BA7" s="144"/>
      <c r="BB7" s="137">
        <f t="shared" ref="BB7" si="17">IF(BB8+BC8=0,"",IF(BB8=4,3,IF(BB8=3,1,0)))</f>
        <v>0</v>
      </c>
      <c r="BC7" s="138"/>
      <c r="BD7" s="143">
        <f t="shared" ref="BD7" si="18">IF(BD8+BE8=0,"",IF(BD8=4,3,IF(BD8=3,1,0)))</f>
        <v>0</v>
      </c>
      <c r="BE7" s="144"/>
      <c r="BF7" s="143">
        <f t="shared" ref="BF7" si="19">IF(BF8+BG8=0,"",IF(BF8=4,3,IF(BF8=3,1,0)))</f>
        <v>3</v>
      </c>
      <c r="BG7" s="144"/>
      <c r="BH7" s="137">
        <f t="shared" ref="BH7" si="20">IF(BH8+BI8=0,"",IF(BH8=4,3,IF(BH8=3,1,0)))</f>
        <v>1</v>
      </c>
      <c r="BI7" s="138"/>
      <c r="BJ7" s="137">
        <f t="shared" ref="BJ7" si="21">IF(BJ8+BK8=0,"",IF(BJ8=4,3,IF(BJ8=3,1,0)))</f>
        <v>3</v>
      </c>
      <c r="BK7" s="138"/>
      <c r="BL7" s="137">
        <f t="shared" ref="BL7" si="22">IF(BL8+BM8=0,"",IF(BL8=4,3,IF(BL8=3,1,0)))</f>
        <v>1</v>
      </c>
      <c r="BM7" s="138"/>
      <c r="BN7" s="143">
        <f t="shared" ref="BN7" si="23">IF(BN8+BO8=0,"",IF(BN8=4,3,IF(BN8=3,1,0)))</f>
        <v>1</v>
      </c>
      <c r="BO7" s="144"/>
      <c r="BP7" s="137" t="str">
        <f t="shared" ref="BP7" si="24">IF(BP8+BQ8=0,"",IF(BP8=4,3,IF(BP8=3,1,0)))</f>
        <v/>
      </c>
      <c r="BQ7" s="138"/>
      <c r="BR7" s="157">
        <f>SUM(BR8/BS8)</f>
        <v>1.0895522388059702</v>
      </c>
      <c r="BS7" s="158"/>
      <c r="BT7" s="217">
        <v>19</v>
      </c>
      <c r="BU7" s="91"/>
      <c r="BV7" s="229">
        <v>1</v>
      </c>
      <c r="BW7" s="230" t="str">
        <f>B9</f>
        <v>Lasis Ivars</v>
      </c>
      <c r="BX7" s="40"/>
      <c r="BY7" s="41"/>
      <c r="BZ7" s="137">
        <f>IF(BZ8+CA8=0,"",IF(BZ8=4,3,IF(BZ8=3,1,0)))</f>
        <v>1</v>
      </c>
      <c r="CA7" s="138"/>
      <c r="CB7" s="137">
        <f>IF(CB8+CC8=0,"",IF(CB8=4,3,IF(CB8=3,1,0)))</f>
        <v>1</v>
      </c>
      <c r="CC7" s="138"/>
      <c r="CD7" s="137">
        <f>IF(CD8+CE8=0,"",IF(CD8=4,3,IF(CD8=3,1,0)))</f>
        <v>1</v>
      </c>
      <c r="CE7" s="138"/>
      <c r="CF7" s="137" t="str">
        <f t="shared" ref="CF7" si="25">IF(CF8+CG8=0,"",IF(CF8=4,3,IF(CF8=3,1,0)))</f>
        <v/>
      </c>
      <c r="CG7" s="138"/>
      <c r="CH7" s="137" t="str">
        <f t="shared" ref="CH7" si="26">IF(CH8+CI8=0,"",IF(CH8=4,3,IF(CH8=3,1,0)))</f>
        <v/>
      </c>
      <c r="CI7" s="138"/>
      <c r="CJ7" s="178">
        <f>SUM(BX7:CI7)</f>
        <v>3</v>
      </c>
      <c r="CK7" s="228">
        <v>7</v>
      </c>
      <c r="CL7" s="91"/>
      <c r="CM7" s="198"/>
      <c r="CN7" s="161">
        <f>IF($P7=1,$K7/2)+IF($P7=0,$K7)</f>
        <v>19.5</v>
      </c>
      <c r="CO7" s="161">
        <f>IF($R7=1,$K7/2)+IF($R7=0,$K7)</f>
        <v>19.5</v>
      </c>
      <c r="CP7" s="161">
        <f>IF($T7=1,$K7/2)+IF($T7=0,$K7)</f>
        <v>0</v>
      </c>
      <c r="CQ7" s="161">
        <f>IF($V7=1,$K7/2)+IF($V7=0,$K7)</f>
        <v>0</v>
      </c>
      <c r="CR7" s="161">
        <f>IF($X7=1,$K7/2)+IF($X7=0,$K7)</f>
        <v>19.5</v>
      </c>
      <c r="CS7" s="161">
        <f>IF($Z7=1,$K7/2)+IF($Z7=0,$K7)</f>
        <v>39</v>
      </c>
      <c r="CT7" s="161">
        <f>IF($AB7=1,$K7/2)+IF($AB7=0,$K7)</f>
        <v>0</v>
      </c>
      <c r="CU7" s="161">
        <f>IF($AD7=1,$K7/2)+IF($AD7=0,$K7)</f>
        <v>19.5</v>
      </c>
      <c r="CV7" s="161">
        <f>IF($AF7=1,$K7/2)+IF($AF7=0,$K7)</f>
        <v>39</v>
      </c>
      <c r="CW7" s="161">
        <f>IF($AH7=1,$K7/2)+IF($AH7=0,$K7)</f>
        <v>0</v>
      </c>
      <c r="CX7" s="161">
        <f>IF($AJ7=1,$K7/2)+IF($AJ7=0,$K7)</f>
        <v>39</v>
      </c>
      <c r="CY7" s="161">
        <f>IF($AL7=1,$K7/2)+IF($AL7=0,$K7)</f>
        <v>39</v>
      </c>
      <c r="CZ7" s="161">
        <f>IF($AN7=1,$K7/2)+IF($AN7=0,$K7)</f>
        <v>19.5</v>
      </c>
      <c r="DA7" s="161">
        <f>IF($AP7=1,$K7/2)+IF($AP7=0,$K7)</f>
        <v>19.5</v>
      </c>
      <c r="DB7" s="161">
        <f>IF($AR7=1,$K7/2)+IF($AR7=0,$K7)</f>
        <v>0</v>
      </c>
      <c r="DC7" s="161">
        <f>IF($AT7=1,$K7/2)+IF($AT7=0,$K7)</f>
        <v>0</v>
      </c>
      <c r="DD7" s="161">
        <f>IF($AV7=1,$K7/2)+IF($AV7=0,$K7)</f>
        <v>39</v>
      </c>
      <c r="DE7" s="161">
        <f>IF($AX7=1,$K7/2)+IF($AX7=0,$K7)</f>
        <v>0</v>
      </c>
      <c r="DF7" s="161">
        <f>IF($AZ7=1,$K7/2)+IF($AZ7=0,$K7)</f>
        <v>0</v>
      </c>
      <c r="DG7" s="161">
        <f>IF($BB7=1,$K7/2)+IF($BB7=0,$K7)</f>
        <v>39</v>
      </c>
      <c r="DH7" s="161">
        <f>IF($BD7=1,$K7/2)+IF($BD7=0,$K7)</f>
        <v>39</v>
      </c>
      <c r="DI7" s="161">
        <f>IF($BF7=1,$K7/2)+IF($BF7=0,$K7)</f>
        <v>0</v>
      </c>
      <c r="DJ7" s="161">
        <f>IF($BH7=1,$K7/2)+IF($BH7=0,$K7)</f>
        <v>19.5</v>
      </c>
      <c r="DK7" s="161">
        <f>IF($BJ7=1,$K7/2)+IF($BJ7=0,$K7)</f>
        <v>0</v>
      </c>
      <c r="DL7" s="161">
        <f>IF($BL7=1,$K7/2)+IF($BL7=0,$K7)</f>
        <v>19.5</v>
      </c>
      <c r="DM7" s="161">
        <f>IF($BN7=1,$K7/2)+IF($BN7=0,$K7)</f>
        <v>19.5</v>
      </c>
      <c r="DN7" s="161">
        <f>IF($BP7=1,$K7/2)+IF($BP7=0,$K7)</f>
        <v>0</v>
      </c>
    </row>
    <row r="8" spans="1:118" x14ac:dyDescent="0.25">
      <c r="A8" s="224"/>
      <c r="B8" s="221"/>
      <c r="C8" s="215"/>
      <c r="D8" s="156"/>
      <c r="E8" s="150"/>
      <c r="F8" s="150"/>
      <c r="G8" s="150"/>
      <c r="H8" s="145"/>
      <c r="I8" s="147"/>
      <c r="J8" s="178"/>
      <c r="K8" s="149"/>
      <c r="L8" s="150"/>
      <c r="M8" s="146"/>
      <c r="N8" s="92"/>
      <c r="O8" s="93"/>
      <c r="P8" s="94">
        <v>3</v>
      </c>
      <c r="Q8" s="95">
        <v>3</v>
      </c>
      <c r="R8" s="42">
        <v>3</v>
      </c>
      <c r="S8" s="43">
        <v>3</v>
      </c>
      <c r="T8" s="34">
        <v>4</v>
      </c>
      <c r="U8" s="35">
        <v>2</v>
      </c>
      <c r="V8" s="42">
        <v>4</v>
      </c>
      <c r="W8" s="43">
        <v>0</v>
      </c>
      <c r="X8" s="34">
        <v>3</v>
      </c>
      <c r="Y8" s="35">
        <v>3</v>
      </c>
      <c r="Z8" s="34">
        <v>1</v>
      </c>
      <c r="AA8" s="35">
        <v>4</v>
      </c>
      <c r="AB8" s="42">
        <v>4</v>
      </c>
      <c r="AC8" s="43">
        <v>2</v>
      </c>
      <c r="AD8" s="42">
        <v>3</v>
      </c>
      <c r="AE8" s="43">
        <v>3</v>
      </c>
      <c r="AF8" s="34">
        <v>2</v>
      </c>
      <c r="AG8" s="35">
        <v>4</v>
      </c>
      <c r="AH8" s="36">
        <v>4</v>
      </c>
      <c r="AI8" s="37">
        <v>1</v>
      </c>
      <c r="AJ8" s="36">
        <v>1</v>
      </c>
      <c r="AK8" s="37">
        <v>4</v>
      </c>
      <c r="AL8" s="46">
        <v>0</v>
      </c>
      <c r="AM8" s="47">
        <v>4</v>
      </c>
      <c r="AN8" s="36">
        <v>3</v>
      </c>
      <c r="AO8" s="37">
        <v>3</v>
      </c>
      <c r="AP8" s="25">
        <v>3</v>
      </c>
      <c r="AQ8" s="26">
        <v>3</v>
      </c>
      <c r="AR8" s="36">
        <v>4</v>
      </c>
      <c r="AS8" s="37">
        <v>1</v>
      </c>
      <c r="AT8" s="25">
        <v>4</v>
      </c>
      <c r="AU8" s="26">
        <v>0</v>
      </c>
      <c r="AV8" s="25">
        <v>0</v>
      </c>
      <c r="AW8" s="26">
        <v>4</v>
      </c>
      <c r="AX8" s="23">
        <v>4</v>
      </c>
      <c r="AY8" s="24">
        <v>1</v>
      </c>
      <c r="AZ8" s="34">
        <v>4</v>
      </c>
      <c r="BA8" s="35">
        <v>2</v>
      </c>
      <c r="BB8" s="25">
        <v>0</v>
      </c>
      <c r="BC8" s="26">
        <v>4</v>
      </c>
      <c r="BD8" s="36">
        <v>2</v>
      </c>
      <c r="BE8" s="37">
        <v>4</v>
      </c>
      <c r="BF8" s="36">
        <v>4</v>
      </c>
      <c r="BG8" s="37">
        <v>2</v>
      </c>
      <c r="BH8" s="25">
        <v>3</v>
      </c>
      <c r="BI8" s="26">
        <v>3</v>
      </c>
      <c r="BJ8" s="25">
        <v>4</v>
      </c>
      <c r="BK8" s="26">
        <v>1</v>
      </c>
      <c r="BL8" s="25">
        <v>3</v>
      </c>
      <c r="BM8" s="26">
        <v>3</v>
      </c>
      <c r="BN8" s="36">
        <v>3</v>
      </c>
      <c r="BO8" s="37">
        <v>3</v>
      </c>
      <c r="BP8" s="25"/>
      <c r="BQ8" s="26"/>
      <c r="BR8" s="27">
        <f>SUM($BP8,$BN8,$BL8,$BJ8,$BH8,$BF8,$BD8,$BB8,$AZ8,$AX8,$AV8,$AT8,$AR8,$AP8,$AN8,$AL8,$AJ8,$AH8,$AF8,$AD8,$AB8,$Z8,$X8,$V8,$T8,$R8,$P8,)</f>
        <v>73</v>
      </c>
      <c r="BS8" s="28">
        <f>SUM($BQ8,$BO8,$BM8,$BK8,$BI8,$BG8,$BE8,$BC8,$BA8,$AY8,$AW8,$AU8,$AS8,$AQ8,$AO8,$AM8,$AK8,$AI8,$AG8,$AE8,$AC8,$AA8,$Y8,$W8,$U8,$S8,$Q8,)</f>
        <v>67</v>
      </c>
      <c r="BT8" s="218"/>
      <c r="BU8" s="91"/>
      <c r="BV8" s="229"/>
      <c r="BW8" s="230"/>
      <c r="BX8" s="54"/>
      <c r="BY8" s="55"/>
      <c r="BZ8" s="23">
        <v>3</v>
      </c>
      <c r="CA8" s="24">
        <v>3</v>
      </c>
      <c r="CB8" s="23">
        <v>3</v>
      </c>
      <c r="CC8" s="24">
        <v>3</v>
      </c>
      <c r="CD8" s="23">
        <v>3</v>
      </c>
      <c r="CE8" s="24">
        <v>3</v>
      </c>
      <c r="CF8" s="23"/>
      <c r="CG8" s="24"/>
      <c r="CH8" s="23"/>
      <c r="CI8" s="24"/>
      <c r="CJ8" s="178"/>
      <c r="CK8" s="228"/>
      <c r="CL8" s="91"/>
      <c r="CM8" s="198"/>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row>
    <row r="9" spans="1:118" x14ac:dyDescent="0.25">
      <c r="A9" s="225">
        <v>2</v>
      </c>
      <c r="B9" s="221" t="s">
        <v>67</v>
      </c>
      <c r="C9" s="215" t="s">
        <v>35</v>
      </c>
      <c r="D9" s="155"/>
      <c r="E9" s="150">
        <f>F9+G9</f>
        <v>1309.8700000000001</v>
      </c>
      <c r="F9" s="150">
        <f>IF(I9&gt;150,IF(H9&gt;=65,0,SUM(K9-(COUNT(N9:BQ9))*3*(15+50)%)*10),IF(I9&lt;-150,IF((K9-(COUNT(N9:BQ9))*3*((G9-L9)/10+50)%)*10&lt;1,0,SUM(K9-(COUNT(N9:BQ9))*3*((G9-L9)/10+50)%)*10),SUM(K9-(COUNT(N9:BQ9))*3*((G9-L9)/10+50)%)*10))</f>
        <v>73.870000000000076</v>
      </c>
      <c r="G9" s="150">
        <v>1236</v>
      </c>
      <c r="H9" s="145">
        <f>IF(COUNT(N9:BQ9)=0,0,K9/((COUNT(N9:BQ9))*3)%)</f>
        <v>51.282051282051277</v>
      </c>
      <c r="I9" s="146">
        <f t="shared" ref="I9" si="27">G9-L9</f>
        <v>-81.884615384615472</v>
      </c>
      <c r="J9" s="178">
        <v>7</v>
      </c>
      <c r="K9" s="149">
        <f>SUM(N9:BQ9)</f>
        <v>40</v>
      </c>
      <c r="L9" s="150">
        <f t="shared" ref="L9" si="28">(SUM($G$7:$G$62)-G9)/(COUNT($G$7:$G$62)-1)</f>
        <v>1317.8846153846155</v>
      </c>
      <c r="M9" s="146">
        <f>CN63</f>
        <v>500.5</v>
      </c>
      <c r="N9" s="143">
        <f>IF(N10+O10=0,"",IF(N10=4,3,IF(N10=3,1,0)))</f>
        <v>1</v>
      </c>
      <c r="O9" s="144"/>
      <c r="P9" s="96"/>
      <c r="Q9" s="97"/>
      <c r="R9" s="187">
        <f t="shared" ref="R9" si="29">IF(R10+S10=0,"",IF(R10=4,3,IF(R10=3,1,0)))</f>
        <v>3</v>
      </c>
      <c r="S9" s="188"/>
      <c r="T9" s="143">
        <f t="shared" ref="T9" si="30">IF(T10+U10=0,"",IF(T10=4,3,IF(T10=3,1,0)))</f>
        <v>0</v>
      </c>
      <c r="U9" s="144"/>
      <c r="V9" s="187">
        <f t="shared" ref="V9" si="31">IF(V10+W10=0,"",IF(V10=4,3,IF(V10=3,1,0)))</f>
        <v>0</v>
      </c>
      <c r="W9" s="188"/>
      <c r="X9" s="143">
        <f t="shared" ref="X9" si="32">IF(X10+Y10=0,"",IF(X10=4,3,IF(X10=3,1,0)))</f>
        <v>3</v>
      </c>
      <c r="Y9" s="144"/>
      <c r="Z9" s="143">
        <f t="shared" ref="Z9" si="33">IF(Z10+AA10=0,"",IF(Z10=4,3,IF(Z10=3,1,0)))</f>
        <v>1</v>
      </c>
      <c r="AA9" s="144"/>
      <c r="AB9" s="187">
        <f t="shared" ref="AB9" si="34">IF(AB10+AC10=0,"",IF(AB10=4,3,IF(AB10=3,1,0)))</f>
        <v>1</v>
      </c>
      <c r="AC9" s="188"/>
      <c r="AD9" s="187">
        <f t="shared" ref="AD9" si="35">IF(AD10+AE10=0,"",IF(AD10=4,3,IF(AD10=3,1,0)))</f>
        <v>1</v>
      </c>
      <c r="AE9" s="188"/>
      <c r="AF9" s="143">
        <f t="shared" ref="AF9" si="36">IF(AF10+AG10=0,"",IF(AF10=4,3,IF(AF10=3,1,0)))</f>
        <v>0</v>
      </c>
      <c r="AG9" s="144"/>
      <c r="AH9" s="143">
        <f t="shared" ref="AH9" si="37">IF(AH10+AI10=0,"",IF(AH10=4,3,IF(AH10=3,1,0)))</f>
        <v>1</v>
      </c>
      <c r="AI9" s="144"/>
      <c r="AJ9" s="143">
        <f t="shared" ref="AJ9" si="38">IF(AJ10+AK10=0,"",IF(AJ10=4,3,IF(AJ10=3,1,0)))</f>
        <v>1</v>
      </c>
      <c r="AK9" s="144"/>
      <c r="AL9" s="187">
        <f t="shared" ref="AL9" si="39">IF(AL10+AM10=0,"",IF(AL10=4,3,IF(AL10=3,1,0)))</f>
        <v>1</v>
      </c>
      <c r="AM9" s="188"/>
      <c r="AN9" s="143">
        <f t="shared" ref="AN9" si="40">IF(AN10+AO10=0,"",IF(AN10=4,3,IF(AN10=3,1,0)))</f>
        <v>1</v>
      </c>
      <c r="AO9" s="144"/>
      <c r="AP9" s="137">
        <f t="shared" ref="AP9" si="41">IF(AP10+AQ10=0,"",IF(AP10=4,3,IF(AP10=3,1,0)))</f>
        <v>1</v>
      </c>
      <c r="AQ9" s="138"/>
      <c r="AR9" s="143">
        <f t="shared" ref="AR9" si="42">IF(AR10+AS10=0,"",IF(AR10=4,3,IF(AR10=3,1,0)))</f>
        <v>1</v>
      </c>
      <c r="AS9" s="144"/>
      <c r="AT9" s="137">
        <f t="shared" ref="AT9" si="43">IF(AT10+AU10=0,"",IF(AT10=4,3,IF(AT10=3,1,0)))</f>
        <v>3</v>
      </c>
      <c r="AU9" s="138"/>
      <c r="AV9" s="137">
        <f t="shared" ref="AV9" si="44">IF(AV10+AW10=0,"",IF(AV10=4,3,IF(AV10=3,1,0)))</f>
        <v>3</v>
      </c>
      <c r="AW9" s="138"/>
      <c r="AX9" s="137">
        <f t="shared" ref="AX9" si="45">IF(AX10+AY10=0,"",IF(AX10=4,3,IF(AX10=3,1,0)))</f>
        <v>3</v>
      </c>
      <c r="AY9" s="138"/>
      <c r="AZ9" s="143">
        <f t="shared" ref="AZ9" si="46">IF(AZ10+BA10=0,"",IF(AZ10=4,3,IF(AZ10=3,1,0)))</f>
        <v>1</v>
      </c>
      <c r="BA9" s="144"/>
      <c r="BB9" s="137">
        <f t="shared" ref="BB9" si="47">IF(BB10+BC10=0,"",IF(BB10=4,3,IF(BB10=3,1,0)))</f>
        <v>1</v>
      </c>
      <c r="BC9" s="138"/>
      <c r="BD9" s="143">
        <f t="shared" ref="BD9" si="48">IF(BD10+BE10=0,"",IF(BD10=4,3,IF(BD10=3,1,0)))</f>
        <v>0</v>
      </c>
      <c r="BE9" s="144"/>
      <c r="BF9" s="143">
        <f t="shared" ref="BF9" si="49">IF(BF10+BG10=0,"",IF(BF10=4,3,IF(BF10=3,1,0)))</f>
        <v>3</v>
      </c>
      <c r="BG9" s="144"/>
      <c r="BH9" s="137">
        <f t="shared" ref="BH9" si="50">IF(BH10+BI10=0,"",IF(BH10=4,3,IF(BH10=3,1,0)))</f>
        <v>3</v>
      </c>
      <c r="BI9" s="138"/>
      <c r="BJ9" s="137">
        <f t="shared" ref="BJ9" si="51">IF(BJ10+BK10=0,"",IF(BJ10=4,3,IF(BJ10=3,1,0)))</f>
        <v>3</v>
      </c>
      <c r="BK9" s="138"/>
      <c r="BL9" s="137">
        <f t="shared" ref="BL9" si="52">IF(BL10+BM10=0,"",IF(BL10=4,3,IF(BL10=3,1,0)))</f>
        <v>3</v>
      </c>
      <c r="BM9" s="138"/>
      <c r="BN9" s="143">
        <f t="shared" ref="BN9" si="53">IF(BN10+BO10=0,"",IF(BN10=4,3,IF(BN10=3,1,0)))</f>
        <v>1</v>
      </c>
      <c r="BO9" s="144"/>
      <c r="BP9" s="137" t="str">
        <f t="shared" ref="BP9" si="54">IF(BP10+BQ10=0,"",IF(BP10=4,3,IF(BP10=3,1,0)))</f>
        <v/>
      </c>
      <c r="BQ9" s="138"/>
      <c r="BR9" s="157">
        <f>SUM(BR10/BS10)</f>
        <v>1.1791044776119404</v>
      </c>
      <c r="BS9" s="158"/>
      <c r="BT9" s="217">
        <v>14</v>
      </c>
      <c r="BU9" s="91"/>
      <c r="BV9" s="229">
        <v>2</v>
      </c>
      <c r="BW9" s="230" t="str">
        <f>B27</f>
        <v>Cīrulis Māris</v>
      </c>
      <c r="BX9" s="137">
        <f>IF(BX10+BY10=0,"",IF(BX10=4,3,IF(BX10=3,1,0)))</f>
        <v>1</v>
      </c>
      <c r="BY9" s="138"/>
      <c r="BZ9" s="58"/>
      <c r="CA9" s="59"/>
      <c r="CB9" s="137">
        <f t="shared" ref="CB9" si="55">IF(CB10+CC10=0,"",IF(CB10=4,3,IF(CB10=3,1,0)))</f>
        <v>0</v>
      </c>
      <c r="CC9" s="138"/>
      <c r="CD9" s="137">
        <f t="shared" ref="CD9" si="56">IF(CD10+CE10=0,"",IF(CD10=4,3,IF(CD10=3,1,0)))</f>
        <v>3</v>
      </c>
      <c r="CE9" s="138"/>
      <c r="CF9" s="137" t="str">
        <f t="shared" ref="CF9" si="57">IF(CF10+CG10=0,"",IF(CF10=4,3,IF(CF10=3,1,0)))</f>
        <v/>
      </c>
      <c r="CG9" s="138"/>
      <c r="CH9" s="137" t="str">
        <f>IF(CH10+CI10=0,"",IF(CH10=4,3,IF(CH10=3,1,0)))</f>
        <v/>
      </c>
      <c r="CI9" s="138"/>
      <c r="CJ9" s="178">
        <f>SUM(BX9:CI9)</f>
        <v>4</v>
      </c>
      <c r="CK9" s="228">
        <v>6</v>
      </c>
      <c r="CL9" s="91"/>
      <c r="CM9" s="161">
        <f>IF($N9=1,$K9/2)+IF($N9=0,$K9)</f>
        <v>20</v>
      </c>
      <c r="CN9" s="198"/>
      <c r="CO9" s="161">
        <f>IF($R9=1,$K9/2)+IF($R9=0,$K9)</f>
        <v>0</v>
      </c>
      <c r="CP9" s="161">
        <f>IF($T9=1,$K9/2)+IF($T9=0,$K9)</f>
        <v>40</v>
      </c>
      <c r="CQ9" s="161">
        <f>IF($V9=1,$K9/2)+IF($V9=0,$K9)</f>
        <v>40</v>
      </c>
      <c r="CR9" s="161">
        <f>IF($X9=1,$K9/2)+IF($X9=0,$K9)</f>
        <v>0</v>
      </c>
      <c r="CS9" s="161">
        <f>IF($Z9=1,$K9/2)+IF($Z9=0,$K9)</f>
        <v>20</v>
      </c>
      <c r="CT9" s="161">
        <f>IF($AB9=1,$K9/2)+IF($AB9=0,$K9)</f>
        <v>20</v>
      </c>
      <c r="CU9" s="161">
        <f>IF($AD9=1,$K9/2)+IF($AD9=0,$K9)</f>
        <v>20</v>
      </c>
      <c r="CV9" s="161">
        <f>IF($AF9=1,$K9/2)+IF($AF9=0,$K9)</f>
        <v>40</v>
      </c>
      <c r="CW9" s="161">
        <f>IF($AH9=1,$K9/2)+IF($AH9=0,$K9)</f>
        <v>20</v>
      </c>
      <c r="CX9" s="161">
        <f>IF($AJ9=1,$K9/2)+IF($AJ9=0,$K9)</f>
        <v>20</v>
      </c>
      <c r="CY9" s="161">
        <f>IF($AL9=1,$K9/2)+IF($AL9=0,$K9)</f>
        <v>20</v>
      </c>
      <c r="CZ9" s="161">
        <f>IF($AN9=1,$K9/2)+IF($AN9=0,$K9)</f>
        <v>20</v>
      </c>
      <c r="DA9" s="161">
        <f>IF($AP9=1,$K9/2)+IF($AP9=0,$K9)</f>
        <v>20</v>
      </c>
      <c r="DB9" s="161">
        <f>IF($AR9=1,$K9/2)+IF($AR9=0,$K9)</f>
        <v>20</v>
      </c>
      <c r="DC9" s="161">
        <f>IF($AT9=1,$K9/2)+IF($AT9=0,$K9)</f>
        <v>0</v>
      </c>
      <c r="DD9" s="161">
        <f>IF($AV9=1,$K9/2)+IF($AV9=0,$K9)</f>
        <v>0</v>
      </c>
      <c r="DE9" s="161">
        <f>IF($AX9=1,$K9/2)+IF($AX9=0,$K9)</f>
        <v>0</v>
      </c>
      <c r="DF9" s="161">
        <f>IF($AZ9=1,$K9/2)+IF($AZ9=0,$K9)</f>
        <v>20</v>
      </c>
      <c r="DG9" s="161">
        <f>IF($BB9=1,$K9/2)+IF($BB9=0,$K9)</f>
        <v>20</v>
      </c>
      <c r="DH9" s="161">
        <f>IF($BD9=1,$K9/2)+IF($BD9=0,$K9)</f>
        <v>40</v>
      </c>
      <c r="DI9" s="161">
        <f>IF($BF9=1,$K9/2)+IF($BF9=0,$K9)</f>
        <v>0</v>
      </c>
      <c r="DJ9" s="161">
        <f>IF($BH9=1,$K9/2)+IF($BH9=0,$K9)</f>
        <v>0</v>
      </c>
      <c r="DK9" s="161">
        <f>IF($BJ9=1,$K9/2)+IF($BJ9=0,$K9)</f>
        <v>0</v>
      </c>
      <c r="DL9" s="161">
        <f>IF($BL9=1,$K9/2)+IF($BL9=0,$K9)</f>
        <v>0</v>
      </c>
      <c r="DM9" s="161">
        <f>IF($BN9=1,$K9/2)+IF($BN9=0,$K9)</f>
        <v>20</v>
      </c>
      <c r="DN9" s="161">
        <f>IF($BP9=1,$K9/2)+IF($BP9=0,$K9)</f>
        <v>0</v>
      </c>
    </row>
    <row r="10" spans="1:118" x14ac:dyDescent="0.25">
      <c r="A10" s="226"/>
      <c r="B10" s="221"/>
      <c r="C10" s="215"/>
      <c r="D10" s="156"/>
      <c r="E10" s="150"/>
      <c r="F10" s="150"/>
      <c r="G10" s="150"/>
      <c r="H10" s="145"/>
      <c r="I10" s="147"/>
      <c r="J10" s="178"/>
      <c r="K10" s="149"/>
      <c r="L10" s="150"/>
      <c r="M10" s="146"/>
      <c r="N10" s="34">
        <v>3</v>
      </c>
      <c r="O10" s="35">
        <v>3</v>
      </c>
      <c r="P10" s="98"/>
      <c r="Q10" s="99"/>
      <c r="R10" s="42">
        <v>4</v>
      </c>
      <c r="S10" s="43">
        <v>2</v>
      </c>
      <c r="T10" s="34">
        <v>2</v>
      </c>
      <c r="U10" s="35">
        <v>4</v>
      </c>
      <c r="V10" s="42">
        <v>1</v>
      </c>
      <c r="W10" s="43">
        <v>4</v>
      </c>
      <c r="X10" s="34">
        <v>4</v>
      </c>
      <c r="Y10" s="35">
        <v>2</v>
      </c>
      <c r="Z10" s="34">
        <v>3</v>
      </c>
      <c r="AA10" s="35">
        <v>3</v>
      </c>
      <c r="AB10" s="42">
        <v>3</v>
      </c>
      <c r="AC10" s="43">
        <v>3</v>
      </c>
      <c r="AD10" s="42">
        <v>3</v>
      </c>
      <c r="AE10" s="43">
        <v>3</v>
      </c>
      <c r="AF10" s="34">
        <v>1</v>
      </c>
      <c r="AG10" s="35">
        <v>4</v>
      </c>
      <c r="AH10" s="34">
        <v>3</v>
      </c>
      <c r="AI10" s="35">
        <v>3</v>
      </c>
      <c r="AJ10" s="36">
        <v>3</v>
      </c>
      <c r="AK10" s="37">
        <v>3</v>
      </c>
      <c r="AL10" s="46">
        <v>3</v>
      </c>
      <c r="AM10" s="47">
        <v>3</v>
      </c>
      <c r="AN10" s="36">
        <v>3</v>
      </c>
      <c r="AO10" s="37">
        <v>3</v>
      </c>
      <c r="AP10" s="25">
        <v>3</v>
      </c>
      <c r="AQ10" s="26">
        <v>3</v>
      </c>
      <c r="AR10" s="36">
        <v>3</v>
      </c>
      <c r="AS10" s="37">
        <v>3</v>
      </c>
      <c r="AT10" s="25">
        <v>4</v>
      </c>
      <c r="AU10" s="26">
        <v>2</v>
      </c>
      <c r="AV10" s="25">
        <v>4</v>
      </c>
      <c r="AW10" s="26">
        <v>2</v>
      </c>
      <c r="AX10" s="23">
        <v>4</v>
      </c>
      <c r="AY10" s="24">
        <v>0</v>
      </c>
      <c r="AZ10" s="34">
        <v>3</v>
      </c>
      <c r="BA10" s="35">
        <v>3</v>
      </c>
      <c r="BB10" s="23">
        <v>3</v>
      </c>
      <c r="BC10" s="24">
        <v>3</v>
      </c>
      <c r="BD10" s="36">
        <v>0</v>
      </c>
      <c r="BE10" s="37">
        <v>4</v>
      </c>
      <c r="BF10" s="36">
        <v>4</v>
      </c>
      <c r="BG10" s="37">
        <v>2</v>
      </c>
      <c r="BH10" s="25">
        <v>4</v>
      </c>
      <c r="BI10" s="26">
        <v>2</v>
      </c>
      <c r="BJ10" s="25">
        <v>4</v>
      </c>
      <c r="BK10" s="26">
        <v>0</v>
      </c>
      <c r="BL10" s="25">
        <v>4</v>
      </c>
      <c r="BM10" s="26">
        <v>0</v>
      </c>
      <c r="BN10" s="36">
        <v>3</v>
      </c>
      <c r="BO10" s="37">
        <v>3</v>
      </c>
      <c r="BP10" s="25"/>
      <c r="BQ10" s="26"/>
      <c r="BR10" s="27">
        <f>SUM($BP10,$BN10,$BL10,$BJ10,$BH10,$BF10,$BD10,$BB10,$AZ10,$AX10,$AV10,$AT10,$AR10,$AP10,$AN10,$AL10,$AJ10,$AH10,$AF10,$AD10,$AB10,$Z10,$X10,$V10,$T10,$R10,$P10,$N10,)</f>
        <v>79</v>
      </c>
      <c r="BS10" s="28">
        <f>SUM($BQ10,$BO10,$BM10,$BK10,$BI10,$BG10,$BE10,$BC10,$BA10,$AY10,$AW10,$AU10,$AS10,$AQ10,$AO10,$AM10,$AK10,$AI10,$AG10,$AE10,$AC10,$AA10,$Y10,$W10,$U10,$S10,$Q10,$O10,)</f>
        <v>67</v>
      </c>
      <c r="BT10" s="218"/>
      <c r="BU10" s="91"/>
      <c r="BV10" s="229"/>
      <c r="BW10" s="230"/>
      <c r="BX10" s="23">
        <v>3</v>
      </c>
      <c r="BY10" s="24">
        <v>3</v>
      </c>
      <c r="BZ10" s="60"/>
      <c r="CA10" s="61"/>
      <c r="CB10" s="23">
        <v>0</v>
      </c>
      <c r="CC10" s="24">
        <v>4</v>
      </c>
      <c r="CD10" s="23">
        <v>4</v>
      </c>
      <c r="CE10" s="24">
        <v>2</v>
      </c>
      <c r="CF10" s="23"/>
      <c r="CG10" s="24"/>
      <c r="CH10" s="23"/>
      <c r="CI10" s="24"/>
      <c r="CJ10" s="178"/>
      <c r="CK10" s="228"/>
      <c r="CL10" s="91"/>
      <c r="CM10" s="161"/>
      <c r="CN10" s="198"/>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row>
    <row r="11" spans="1:118" x14ac:dyDescent="0.25">
      <c r="A11" s="168">
        <v>3</v>
      </c>
      <c r="B11" s="215" t="s">
        <v>68</v>
      </c>
      <c r="C11" s="215" t="s">
        <v>69</v>
      </c>
      <c r="D11" s="172"/>
      <c r="E11" s="167">
        <f t="shared" ref="E11" si="58">F11+G11</f>
        <v>1166.71</v>
      </c>
      <c r="F11" s="167">
        <f t="shared" ref="F11" si="59">IF(I11&gt;150,IF(H11&gt;=65,0,SUM(K11-(COUNT(N11:BQ11))*3*(15+50)%)*10),IF(I11&lt;-150,IF((K11-(COUNT(N11:BQ11))*3*((G11-L11)/10+50)%)*10&lt;1,0,SUM(K11-(COUNT(N11:BQ11))*3*((G11-L11)/10+50)%)*10),SUM(K11-(COUNT(N11:BQ11))*3*((G11-L11)/10+50)%)*10))</f>
        <v>-105.28999999999996</v>
      </c>
      <c r="G11" s="167">
        <v>1272</v>
      </c>
      <c r="H11" s="162">
        <f t="shared" ref="H11" si="60">IF(COUNT(N11:BQ11)=0,0,K11/((COUNT(N11:BQ11))*3)%)</f>
        <v>32.051282051282051</v>
      </c>
      <c r="I11" s="163">
        <f t="shared" ref="I11" si="61">G11-L11</f>
        <v>-44.5</v>
      </c>
      <c r="J11" s="174">
        <v>23</v>
      </c>
      <c r="K11" s="149">
        <f>SUM(N11:BQ11)</f>
        <v>25</v>
      </c>
      <c r="L11" s="167">
        <f t="shared" ref="L11" si="62">(SUM($G$7:$G$62)-G11)/(COUNT($G$7:$G$62)-1)</f>
        <v>1316.5</v>
      </c>
      <c r="M11" s="163">
        <f>CO63</f>
        <v>348</v>
      </c>
      <c r="N11" s="187">
        <f t="shared" ref="N11" si="63">IF(N12+O12=0,"",IF(N12=4,3,IF(N12=3,1,0)))</f>
        <v>1</v>
      </c>
      <c r="O11" s="188"/>
      <c r="P11" s="187">
        <f t="shared" ref="P11" si="64">IF(P12+Q12=0,"",IF(P12=4,3,IF(P12=3,1,0)))</f>
        <v>0</v>
      </c>
      <c r="Q11" s="188"/>
      <c r="R11" s="96"/>
      <c r="S11" s="97"/>
      <c r="T11" s="187">
        <f t="shared" ref="T11" si="65">IF(T12+U12=0,"",IF(T12=4,3,IF(T12=3,1,0)))</f>
        <v>3</v>
      </c>
      <c r="U11" s="188"/>
      <c r="V11" s="187">
        <f t="shared" ref="V11" si="66">IF(V12+W12=0,"",IF(V12=4,3,IF(V12=3,1,0)))</f>
        <v>0</v>
      </c>
      <c r="W11" s="188"/>
      <c r="X11" s="187">
        <f t="shared" ref="X11" si="67">IF(X12+Y12=0,"",IF(X12=4,3,IF(X12=3,1,0)))</f>
        <v>1</v>
      </c>
      <c r="Y11" s="188"/>
      <c r="Z11" s="187">
        <f t="shared" ref="Z11" si="68">IF(Z12+AA12=0,"",IF(Z12=4,3,IF(Z12=3,1,0)))</f>
        <v>0</v>
      </c>
      <c r="AA11" s="188"/>
      <c r="AB11" s="187">
        <f t="shared" ref="AB11" si="69">IF(AB12+AC12=0,"",IF(AB12=4,3,IF(AB12=3,1,0)))</f>
        <v>3</v>
      </c>
      <c r="AC11" s="188"/>
      <c r="AD11" s="187">
        <f t="shared" ref="AD11" si="70">IF(AD12+AE12=0,"",IF(AD12=4,3,IF(AD12=3,1,0)))</f>
        <v>0</v>
      </c>
      <c r="AE11" s="188"/>
      <c r="AF11" s="187">
        <f t="shared" ref="AF11" si="71">IF(AF12+AG12=0,"",IF(AF12=4,3,IF(AF12=3,1,0)))</f>
        <v>3</v>
      </c>
      <c r="AG11" s="188"/>
      <c r="AH11" s="187">
        <f t="shared" ref="AH11" si="72">IF(AH12+AI12=0,"",IF(AH12=4,3,IF(AH12=3,1,0)))</f>
        <v>1</v>
      </c>
      <c r="AI11" s="188"/>
      <c r="AJ11" s="187">
        <f t="shared" ref="AJ11" si="73">IF(AJ12+AK12=0,"",IF(AJ12=4,3,IF(AJ12=3,1,0)))</f>
        <v>0</v>
      </c>
      <c r="AK11" s="188"/>
      <c r="AL11" s="187">
        <f t="shared" ref="AL11" si="74">IF(AL12+AM12=0,"",IF(AL12=4,3,IF(AL12=3,1,0)))</f>
        <v>0</v>
      </c>
      <c r="AM11" s="188"/>
      <c r="AN11" s="137">
        <f t="shared" ref="AN11" si="75">IF(AN12+AO12=0,"",IF(AN12=4,3,IF(AN12=3,1,0)))</f>
        <v>1</v>
      </c>
      <c r="AO11" s="138"/>
      <c r="AP11" s="137">
        <f t="shared" ref="AP11" si="76">IF(AP12+AQ12=0,"",IF(AP12=4,3,IF(AP12=3,1,0)))</f>
        <v>1</v>
      </c>
      <c r="AQ11" s="138"/>
      <c r="AR11" s="137">
        <f t="shared" ref="AR11" si="77">IF(AR12+AS12=0,"",IF(AR12=4,3,IF(AR12=3,1,0)))</f>
        <v>0</v>
      </c>
      <c r="AS11" s="138"/>
      <c r="AT11" s="137">
        <f t="shared" ref="AT11" si="78">IF(AT12+AU12=0,"",IF(AT12=4,3,IF(AT12=3,1,0)))</f>
        <v>0</v>
      </c>
      <c r="AU11" s="138"/>
      <c r="AV11" s="137">
        <f t="shared" ref="AV11" si="79">IF(AV12+AW12=0,"",IF(AV12=4,3,IF(AV12=3,1,0)))</f>
        <v>0</v>
      </c>
      <c r="AW11" s="138"/>
      <c r="AX11" s="137">
        <f t="shared" ref="AX11" si="80">IF(AX12+AY12=0,"",IF(AX12=4,3,IF(AX12=3,1,0)))</f>
        <v>3</v>
      </c>
      <c r="AY11" s="138"/>
      <c r="AZ11" s="137">
        <f t="shared" ref="AZ11" si="81">IF(AZ12+BA12=0,"",IF(AZ12=4,3,IF(AZ12=3,1,0)))</f>
        <v>3</v>
      </c>
      <c r="BA11" s="138"/>
      <c r="BB11" s="137">
        <f t="shared" ref="BB11" si="82">IF(BB12+BC12=0,"",IF(BB12=4,3,IF(BB12=3,1,0)))</f>
        <v>0</v>
      </c>
      <c r="BC11" s="138"/>
      <c r="BD11" s="137">
        <f t="shared" ref="BD11" si="83">IF(BD12+BE12=0,"",IF(BD12=4,3,IF(BD12=3,1,0)))</f>
        <v>1</v>
      </c>
      <c r="BE11" s="138"/>
      <c r="BF11" s="137">
        <f t="shared" ref="BF11" si="84">IF(BF12+BG12=0,"",IF(BF12=4,3,IF(BF12=3,1,0)))</f>
        <v>1</v>
      </c>
      <c r="BG11" s="138"/>
      <c r="BH11" s="137">
        <f t="shared" ref="BH11" si="85">IF(BH12+BI12=0,"",IF(BH12=4,3,IF(BH12=3,1,0)))</f>
        <v>1</v>
      </c>
      <c r="BI11" s="138"/>
      <c r="BJ11" s="137">
        <f t="shared" ref="BJ11" si="86">IF(BJ12+BK12=0,"",IF(BJ12=4,3,IF(BJ12=3,1,0)))</f>
        <v>0</v>
      </c>
      <c r="BK11" s="138"/>
      <c r="BL11" s="137">
        <f t="shared" ref="BL11" si="87">IF(BL12+BM12=0,"",IF(BL12=4,3,IF(BL12=3,1,0)))</f>
        <v>1</v>
      </c>
      <c r="BM11" s="138"/>
      <c r="BN11" s="137">
        <f t="shared" ref="BN11" si="88">IF(BN12+BO12=0,"",IF(BN12=4,3,IF(BN12=3,1,0)))</f>
        <v>1</v>
      </c>
      <c r="BO11" s="138"/>
      <c r="BP11" s="137" t="str">
        <f t="shared" ref="BP11" si="89">IF(BP12+BQ12=0,"",IF(BP12=4,3,IF(BP12=3,1,0)))</f>
        <v/>
      </c>
      <c r="BQ11" s="138"/>
      <c r="BR11" s="157">
        <f>SUM(BR12/BS12)</f>
        <v>0.8571428571428571</v>
      </c>
      <c r="BS11" s="158"/>
      <c r="BT11" s="217"/>
      <c r="BU11" s="91"/>
      <c r="BV11" s="229">
        <v>3</v>
      </c>
      <c r="BW11" s="230" t="str">
        <f>B29</f>
        <v>Ločmels Imants</v>
      </c>
      <c r="BX11" s="137">
        <f>IF(BX12+BY12=0,"",IF(BX12=4,3,IF(BX12=3,1,0)))</f>
        <v>1</v>
      </c>
      <c r="BY11" s="138"/>
      <c r="BZ11" s="137">
        <f t="shared" ref="BZ11" si="90">IF(BZ12+CA12=0,"",IF(BZ12=4,3,IF(BZ12=3,1,0)))</f>
        <v>3</v>
      </c>
      <c r="CA11" s="138"/>
      <c r="CB11" s="58"/>
      <c r="CC11" s="59"/>
      <c r="CD11" s="137">
        <f t="shared" ref="CD11" si="91">IF(CD12+CE12=0,"",IF(CD12=4,3,IF(CD12=3,1,0)))</f>
        <v>3</v>
      </c>
      <c r="CE11" s="138"/>
      <c r="CF11" s="137" t="str">
        <f t="shared" ref="CF11" si="92">IF(CF12+CG12=0,"",IF(CF12=4,3,IF(CF12=3,1,0)))</f>
        <v/>
      </c>
      <c r="CG11" s="138"/>
      <c r="CH11" s="137" t="str">
        <f t="shared" ref="CH11" si="93">IF(CH12+CI12=0,"",IF(CH12=4,3,IF(CH12=3,1,0)))</f>
        <v/>
      </c>
      <c r="CI11" s="138"/>
      <c r="CJ11" s="178">
        <f>SUM(BX11:CI11)</f>
        <v>7</v>
      </c>
      <c r="CK11" s="228">
        <v>5</v>
      </c>
      <c r="CL11" s="91"/>
      <c r="CM11" s="161">
        <f>IF($N11=1,$K11/2)+IF($N11=0,$K11)</f>
        <v>12.5</v>
      </c>
      <c r="CN11" s="161">
        <f>IF($P11=1,$K11/2)+IF($P11=0,$K11)</f>
        <v>25</v>
      </c>
      <c r="CO11" s="198"/>
      <c r="CP11" s="161">
        <f>IF($T11=1,$K11/2)+IF($T11=0,$K11)</f>
        <v>0</v>
      </c>
      <c r="CQ11" s="161">
        <f>IF($V11=1,$K11/2)+IF($V11=0,$K11)</f>
        <v>25</v>
      </c>
      <c r="CR11" s="161">
        <f>IF($X11=1,$K11/2)+IF($X11=0,$K11)</f>
        <v>12.5</v>
      </c>
      <c r="CS11" s="161">
        <f>IF($Z11=1,$K11/2)+IF($Z11=0,$K11)</f>
        <v>25</v>
      </c>
      <c r="CT11" s="161">
        <f>IF($AB11=1,$K11/2)+IF($AB11=0,$K11)</f>
        <v>0</v>
      </c>
      <c r="CU11" s="161">
        <f>IF($AD11=1,$K11/2)+IF($AD11=0,$K11)</f>
        <v>25</v>
      </c>
      <c r="CV11" s="161">
        <f>IF($AF11=1,$K11/2)+IF($AF11=0,$K11)</f>
        <v>0</v>
      </c>
      <c r="CW11" s="161">
        <f>IF($AH11=1,$K11/2)+IF($AH11=0,$K11)</f>
        <v>12.5</v>
      </c>
      <c r="CX11" s="161">
        <f>IF($AJ11=1,$K11/2)+IF($AJ11=0,$K11)</f>
        <v>25</v>
      </c>
      <c r="CY11" s="161">
        <f>IF($AL11=1,$K11/2)+IF($AL11=0,$K11)</f>
        <v>25</v>
      </c>
      <c r="CZ11" s="161">
        <f>IF($AN11=1,$K11/2)+IF($AN11=0,$K11)</f>
        <v>12.5</v>
      </c>
      <c r="DA11" s="161">
        <f>IF($AP11=1,$K11/2)+IF($AP11=0,$K11)</f>
        <v>12.5</v>
      </c>
      <c r="DB11" s="161">
        <f>IF($AR11=1,$K11/2)+IF($AR11=0,$K11)</f>
        <v>25</v>
      </c>
      <c r="DC11" s="161">
        <f>IF($AT11=1,$K11/2)+IF($AT11=0,$K11)</f>
        <v>25</v>
      </c>
      <c r="DD11" s="161">
        <f>IF($AV11=1,$K11/2)+IF($AV11=0,$K11)</f>
        <v>25</v>
      </c>
      <c r="DE11" s="161">
        <f>IF($AX11=1,$K11/2)+IF($AX11=0,$K11)</f>
        <v>0</v>
      </c>
      <c r="DF11" s="161">
        <f>IF($AZ11=1,$K11/2)+IF($AZ11=0,$K11)</f>
        <v>0</v>
      </c>
      <c r="DG11" s="161">
        <f>IF($BB11=1,$K11/2)+IF($BB11=0,$K11)</f>
        <v>25</v>
      </c>
      <c r="DH11" s="161">
        <f>IF($BD11=1,$K11/2)+IF($BD11=0,$K11)</f>
        <v>12.5</v>
      </c>
      <c r="DI11" s="161">
        <f>IF($BF11=1,$K11/2)+IF($BF11=0,$K11)</f>
        <v>12.5</v>
      </c>
      <c r="DJ11" s="161">
        <f>IF($BH11=1,$K11/2)+IF($BH11=0,$K11)</f>
        <v>12.5</v>
      </c>
      <c r="DK11" s="161">
        <f>IF($BJ11=1,$K11/2)+IF($BJ11=0,$K11)</f>
        <v>25</v>
      </c>
      <c r="DL11" s="161">
        <f>IF($BL11=1,$K11/2)+IF($BL11=0,$K11)</f>
        <v>12.5</v>
      </c>
      <c r="DM11" s="161">
        <f>IF($BN11=1,$K11/2)+IF($BN11=0,$K11)</f>
        <v>12.5</v>
      </c>
      <c r="DN11" s="161">
        <f>IF($BP11=1,$K11/2)+IF($BP11=0,$K11)</f>
        <v>0</v>
      </c>
    </row>
    <row r="12" spans="1:118" x14ac:dyDescent="0.25">
      <c r="A12" s="175"/>
      <c r="B12" s="215"/>
      <c r="C12" s="215"/>
      <c r="D12" s="173"/>
      <c r="E12" s="167"/>
      <c r="F12" s="167"/>
      <c r="G12" s="167"/>
      <c r="H12" s="162"/>
      <c r="I12" s="164"/>
      <c r="J12" s="174"/>
      <c r="K12" s="149"/>
      <c r="L12" s="167"/>
      <c r="M12" s="163"/>
      <c r="N12" s="42">
        <v>3</v>
      </c>
      <c r="O12" s="43">
        <v>3</v>
      </c>
      <c r="P12" s="42">
        <v>2</v>
      </c>
      <c r="Q12" s="43">
        <v>4</v>
      </c>
      <c r="R12" s="98"/>
      <c r="S12" s="99"/>
      <c r="T12" s="42">
        <v>4</v>
      </c>
      <c r="U12" s="43">
        <v>2</v>
      </c>
      <c r="V12" s="42">
        <v>1</v>
      </c>
      <c r="W12" s="43">
        <v>4</v>
      </c>
      <c r="X12" s="42">
        <v>3</v>
      </c>
      <c r="Y12" s="43">
        <v>3</v>
      </c>
      <c r="Z12" s="42">
        <v>2</v>
      </c>
      <c r="AA12" s="43">
        <v>4</v>
      </c>
      <c r="AB12" s="42">
        <v>4</v>
      </c>
      <c r="AC12" s="43">
        <v>1</v>
      </c>
      <c r="AD12" s="42">
        <v>1</v>
      </c>
      <c r="AE12" s="43">
        <v>4</v>
      </c>
      <c r="AF12" s="42">
        <v>4</v>
      </c>
      <c r="AG12" s="43">
        <v>0</v>
      </c>
      <c r="AH12" s="42">
        <v>3</v>
      </c>
      <c r="AI12" s="43">
        <v>3</v>
      </c>
      <c r="AJ12" s="42">
        <v>2</v>
      </c>
      <c r="AK12" s="43">
        <v>4</v>
      </c>
      <c r="AL12" s="46">
        <v>2</v>
      </c>
      <c r="AM12" s="47">
        <v>4</v>
      </c>
      <c r="AN12" s="25">
        <v>3</v>
      </c>
      <c r="AO12" s="26">
        <v>3</v>
      </c>
      <c r="AP12" s="25">
        <v>3</v>
      </c>
      <c r="AQ12" s="26">
        <v>3</v>
      </c>
      <c r="AR12" s="25">
        <v>2</v>
      </c>
      <c r="AS12" s="26">
        <v>4</v>
      </c>
      <c r="AT12" s="25">
        <v>0</v>
      </c>
      <c r="AU12" s="26">
        <v>4</v>
      </c>
      <c r="AV12" s="25">
        <v>1</v>
      </c>
      <c r="AW12" s="26">
        <v>4</v>
      </c>
      <c r="AX12" s="23">
        <v>4</v>
      </c>
      <c r="AY12" s="24">
        <v>0</v>
      </c>
      <c r="AZ12" s="23">
        <v>4</v>
      </c>
      <c r="BA12" s="24">
        <v>0</v>
      </c>
      <c r="BB12" s="23">
        <v>1</v>
      </c>
      <c r="BC12" s="24">
        <v>4</v>
      </c>
      <c r="BD12" s="23">
        <v>3</v>
      </c>
      <c r="BE12" s="24">
        <v>3</v>
      </c>
      <c r="BF12" s="23">
        <v>3</v>
      </c>
      <c r="BG12" s="24">
        <v>3</v>
      </c>
      <c r="BH12" s="25">
        <v>3</v>
      </c>
      <c r="BI12" s="26">
        <v>3</v>
      </c>
      <c r="BJ12" s="25">
        <v>2</v>
      </c>
      <c r="BK12" s="26">
        <v>4</v>
      </c>
      <c r="BL12" s="25">
        <v>3</v>
      </c>
      <c r="BM12" s="26">
        <v>3</v>
      </c>
      <c r="BN12" s="25">
        <v>3</v>
      </c>
      <c r="BO12" s="26">
        <v>3</v>
      </c>
      <c r="BP12" s="25"/>
      <c r="BQ12" s="26"/>
      <c r="BR12" s="27">
        <f>SUM($BP12,$BN12,$BL12,$BJ12,$BH12,$BF12,$BD12,$BB12,$AZ12,$AX12,$AV12,$AT12,$AR12,$AP12,$AN12,$AL12,$AJ12,$AH12,$AF12,$AD12,$AB12,$Z12,$X12,$V12,$T12,$R12,$P12,$N12,)</f>
        <v>66</v>
      </c>
      <c r="BS12" s="28">
        <f>SUM($BQ12,$BO12,$BM12,$BK12,$BI12,$BG12,$BE12,$BC12,$BA12,$AY12,$AW12,$AU12,$AS12,$AQ12,$AO12,$AM12,$AK12,$AI12,$AG12,$AE12,$AC12,$AA12,$Y12,$W12,$U12,$S12,$Q12,$O12,)</f>
        <v>77</v>
      </c>
      <c r="BT12" s="218"/>
      <c r="BU12" s="91"/>
      <c r="BV12" s="229"/>
      <c r="BW12" s="230"/>
      <c r="BX12" s="23">
        <v>3</v>
      </c>
      <c r="BY12" s="24">
        <v>3</v>
      </c>
      <c r="BZ12" s="23">
        <v>4</v>
      </c>
      <c r="CA12" s="24">
        <v>0</v>
      </c>
      <c r="CB12" s="60"/>
      <c r="CC12" s="61"/>
      <c r="CD12" s="23">
        <v>4</v>
      </c>
      <c r="CE12" s="57">
        <v>2</v>
      </c>
      <c r="CF12" s="23"/>
      <c r="CG12" s="24"/>
      <c r="CH12" s="23"/>
      <c r="CI12" s="24"/>
      <c r="CJ12" s="178"/>
      <c r="CK12" s="228"/>
      <c r="CL12" s="91"/>
      <c r="CM12" s="161"/>
      <c r="CN12" s="161"/>
      <c r="CO12" s="198"/>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row>
    <row r="13" spans="1:118" x14ac:dyDescent="0.25">
      <c r="A13" s="225">
        <v>4</v>
      </c>
      <c r="B13" s="221" t="s">
        <v>70</v>
      </c>
      <c r="C13" s="215" t="s">
        <v>71</v>
      </c>
      <c r="D13" s="155"/>
      <c r="E13" s="150">
        <f t="shared" ref="E13" si="94">F13+G13</f>
        <v>1279.3</v>
      </c>
      <c r="F13" s="150">
        <f t="shared" ref="F13" si="95">IF(I13&gt;150,IF(H13&gt;=65,0,SUM(K13-(COUNT(N13:BQ13))*3*(15+50)%)*10),IF(I13&lt;-150,IF((K13-(COUNT(N13:BQ13))*3*((G13-L13)/10+50)%)*10&lt;1,0,SUM(K13-(COUNT(N13:BQ13))*3*((G13-L13)/10+50)%)*10),SUM(K13-(COUNT(N13:BQ13))*3*((G13-L13)/10+50)%)*10))</f>
        <v>46.300000000000026</v>
      </c>
      <c r="G13" s="150">
        <v>1233</v>
      </c>
      <c r="H13" s="145">
        <f t="shared" ref="H13" si="96">IF(COUNT(N13:BQ13)=0,0,K13/((COUNT(N13:BQ13))*3)%)</f>
        <v>47.435897435897431</v>
      </c>
      <c r="I13" s="146">
        <f t="shared" ref="I13" si="97">G13-L13</f>
        <v>-85</v>
      </c>
      <c r="J13" s="178">
        <v>12</v>
      </c>
      <c r="K13" s="149">
        <f>SUM(N13:BQ13)</f>
        <v>37</v>
      </c>
      <c r="L13" s="150">
        <f t="shared" ref="L13" si="98">(SUM($G$7:$G$62)-G13)/(COUNT($G$7:$G$62)-1)</f>
        <v>1318</v>
      </c>
      <c r="M13" s="146">
        <f>CP63</f>
        <v>436.5</v>
      </c>
      <c r="N13" s="143">
        <f t="shared" ref="N13" si="99">IF(N14+O14=0,"",IF(N14=4,3,IF(N14=3,1,0)))</f>
        <v>0</v>
      </c>
      <c r="O13" s="144"/>
      <c r="P13" s="143">
        <f t="shared" ref="P13" si="100">IF(P14+Q14=0,"",IF(P14=4,3,IF(P14=3,1,0)))</f>
        <v>3</v>
      </c>
      <c r="Q13" s="144"/>
      <c r="R13" s="187">
        <f t="shared" ref="R13" si="101">IF(R14+S14=0,"",IF(R14=4,3,IF(R14=3,1,0)))</f>
        <v>0</v>
      </c>
      <c r="S13" s="188"/>
      <c r="T13" s="96"/>
      <c r="U13" s="97"/>
      <c r="V13" s="187">
        <f t="shared" ref="V13" si="102">IF(V14+W14=0,"",IF(V14=4,3,IF(V14=3,1,0)))</f>
        <v>0</v>
      </c>
      <c r="W13" s="188"/>
      <c r="X13" s="143">
        <f t="shared" ref="X13" si="103">IF(X14+Y14=0,"",IF(X14=4,3,IF(X14=3,1,0)))</f>
        <v>0</v>
      </c>
      <c r="Y13" s="144"/>
      <c r="Z13" s="143">
        <f t="shared" ref="Z13" si="104">IF(Z14+AA14=0,"",IF(Z14=4,3,IF(Z14=3,1,0)))</f>
        <v>3</v>
      </c>
      <c r="AA13" s="144"/>
      <c r="AB13" s="187">
        <f t="shared" ref="AB13" si="105">IF(AB14+AC14=0,"",IF(AB14=4,3,IF(AB14=3,1,0)))</f>
        <v>3</v>
      </c>
      <c r="AC13" s="188"/>
      <c r="AD13" s="187">
        <f t="shared" ref="AD13" si="106">IF(AD14+AE14=0,"",IF(AD14=4,3,IF(AD14=3,1,0)))</f>
        <v>3</v>
      </c>
      <c r="AE13" s="188"/>
      <c r="AF13" s="143">
        <f t="shared" ref="AF13" si="107">IF(AF14+AG14=0,"",IF(AF14=4,3,IF(AF14=3,1,0)))</f>
        <v>3</v>
      </c>
      <c r="AG13" s="144"/>
      <c r="AH13" s="143">
        <f t="shared" ref="AH13" si="108">IF(AH14+AI14=0,"",IF(AH14=4,3,IF(AH14=3,1,0)))</f>
        <v>1</v>
      </c>
      <c r="AI13" s="144"/>
      <c r="AJ13" s="143">
        <f t="shared" ref="AJ13" si="109">IF(AJ14+AK14=0,"",IF(AJ14=4,3,IF(AJ14=3,1,0)))</f>
        <v>0</v>
      </c>
      <c r="AK13" s="144"/>
      <c r="AL13" s="187">
        <f t="shared" ref="AL13" si="110">IF(AL14+AM14=0,"",IF(AL14=4,3,IF(AL14=3,1,0)))</f>
        <v>3</v>
      </c>
      <c r="AM13" s="188"/>
      <c r="AN13" s="143">
        <f t="shared" ref="AN13" si="111">IF(AN14+AO14=0,"",IF(AN14=4,3,IF(AN14=3,1,0)))</f>
        <v>1</v>
      </c>
      <c r="AO13" s="144"/>
      <c r="AP13" s="137">
        <f t="shared" ref="AP13" si="112">IF(AP14+AQ14=0,"",IF(AP14=4,3,IF(AP14=3,1,0)))</f>
        <v>3</v>
      </c>
      <c r="AQ13" s="138"/>
      <c r="AR13" s="143">
        <f t="shared" ref="AR13" si="113">IF(AR14+AS14=0,"",IF(AR14=4,3,IF(AR14=3,1,0)))</f>
        <v>3</v>
      </c>
      <c r="AS13" s="144"/>
      <c r="AT13" s="137">
        <f t="shared" ref="AT13" si="114">IF(AT14+AU14=0,"",IF(AT14=4,3,IF(AT14=3,1,0)))</f>
        <v>0</v>
      </c>
      <c r="AU13" s="138"/>
      <c r="AV13" s="137">
        <f t="shared" ref="AV13" si="115">IF(AV14+AW14=0,"",IF(AV14=4,3,IF(AV14=3,1,0)))</f>
        <v>3</v>
      </c>
      <c r="AW13" s="138"/>
      <c r="AX13" s="137">
        <f t="shared" ref="AX13" si="116">IF(AX14+AY14=0,"",IF(AX14=4,3,IF(AX14=3,1,0)))</f>
        <v>0</v>
      </c>
      <c r="AY13" s="138"/>
      <c r="AZ13" s="143">
        <f t="shared" ref="AZ13" si="117">IF(AZ14+BA14=0,"",IF(AZ14=4,3,IF(AZ14=3,1,0)))</f>
        <v>0</v>
      </c>
      <c r="BA13" s="144"/>
      <c r="BB13" s="137">
        <f t="shared" ref="BB13" si="118">IF(BB14+BC14=0,"",IF(BB14=4,3,IF(BB14=3,1,0)))</f>
        <v>1</v>
      </c>
      <c r="BC13" s="138"/>
      <c r="BD13" s="143">
        <f t="shared" ref="BD13" si="119">IF(BD14+BE14=0,"",IF(BD14=4,3,IF(BD14=3,1,0)))</f>
        <v>0</v>
      </c>
      <c r="BE13" s="144"/>
      <c r="BF13" s="143">
        <f t="shared" ref="BF13" si="120">IF(BF14+BG14=0,"",IF(BF14=4,3,IF(BF14=3,1,0)))</f>
        <v>0</v>
      </c>
      <c r="BG13" s="144"/>
      <c r="BH13" s="137">
        <f t="shared" ref="BH13" si="121">IF(BH14+BI14=0,"",IF(BH14=4,3,IF(BH14=3,1,0)))</f>
        <v>1</v>
      </c>
      <c r="BI13" s="138"/>
      <c r="BJ13" s="137">
        <f t="shared" ref="BJ13" si="122">IF(BJ14+BK14=0,"",IF(BJ14=4,3,IF(BJ14=3,1,0)))</f>
        <v>3</v>
      </c>
      <c r="BK13" s="138"/>
      <c r="BL13" s="137">
        <f t="shared" ref="BL13" si="123">IF(BL14+BM14=0,"",IF(BL14=4,3,IF(BL14=3,1,0)))</f>
        <v>3</v>
      </c>
      <c r="BM13" s="138"/>
      <c r="BN13" s="143">
        <f>IF(BN14+BO14=0,"",IF(BN14=4,3,IF(BN14=3,1,0)))</f>
        <v>0</v>
      </c>
      <c r="BO13" s="144"/>
      <c r="BP13" s="137" t="str">
        <f>IF(BP14+BQ14=0,"",IF(BP14=4,3,IF(BP14=3,1,0)))</f>
        <v/>
      </c>
      <c r="BQ13" s="138"/>
      <c r="BR13" s="157">
        <f>SUM(BR14/BS14)</f>
        <v>1.0895522388059702</v>
      </c>
      <c r="BS13" s="158"/>
      <c r="BT13" s="217">
        <v>14</v>
      </c>
      <c r="BU13" s="91"/>
      <c r="BV13" s="229">
        <v>4</v>
      </c>
      <c r="BW13" s="230" t="str">
        <f>B45</f>
        <v>Krencs Aigars</v>
      </c>
      <c r="BX13" s="137">
        <f>IF(BX14+BY14=0,"",IF(BX14=4,3,IF(BX14=3,1,0)))</f>
        <v>1</v>
      </c>
      <c r="BY13" s="138"/>
      <c r="BZ13" s="137">
        <f t="shared" ref="BZ13" si="124">IF(BZ14+CA14=0,"",IF(BZ14=4,3,IF(BZ14=3,1,0)))</f>
        <v>0</v>
      </c>
      <c r="CA13" s="138"/>
      <c r="CB13" s="137">
        <f t="shared" ref="CB13" si="125">IF(CB14+CC14=0,"",IF(CB14=4,3,IF(CB14=3,1,0)))</f>
        <v>0</v>
      </c>
      <c r="CC13" s="138"/>
      <c r="CD13" s="58"/>
      <c r="CE13" s="59"/>
      <c r="CF13" s="137" t="str">
        <f t="shared" ref="CF13" si="126">IF(CF14+CG14=0,"",IF(CF14=4,3,IF(CF14=3,1,0)))</f>
        <v/>
      </c>
      <c r="CG13" s="138"/>
      <c r="CH13" s="137" t="str">
        <f t="shared" ref="CH13" si="127">IF(CH14+CI14=0,"",IF(CH14=4,3,IF(CH14=3,1,0)))</f>
        <v/>
      </c>
      <c r="CI13" s="138"/>
      <c r="CJ13" s="178">
        <f t="shared" ref="CJ13" si="128">SUM(BX13:CI13)</f>
        <v>1</v>
      </c>
      <c r="CK13" s="228">
        <v>8</v>
      </c>
      <c r="CL13" s="91"/>
      <c r="CM13" s="161">
        <f>IF($N13=1,$K13/2)+IF($N13=0,$K13)</f>
        <v>37</v>
      </c>
      <c r="CN13" s="161">
        <f>IF($P13=1,$K13/2)+IF($P13=0,$K13)</f>
        <v>0</v>
      </c>
      <c r="CO13" s="161">
        <f>IF($R13=1,$K13/2)+IF($R13=0,$K13)</f>
        <v>37</v>
      </c>
      <c r="CP13" s="198"/>
      <c r="CQ13" s="161">
        <f>IF($V13=1,$K13/2)+IF($V13=0,$K13)</f>
        <v>37</v>
      </c>
      <c r="CR13" s="161">
        <f>IF($X13=1,$K13/2)+IF($X13=0,$K13)</f>
        <v>37</v>
      </c>
      <c r="CS13" s="161">
        <f>IF($Z13=1,$K13/2)+IF($Z13=0,$K13)</f>
        <v>0</v>
      </c>
      <c r="CT13" s="161">
        <f>IF($AB13=1,$K13/2)+IF($AB13=0,$K13)</f>
        <v>0</v>
      </c>
      <c r="CU13" s="161">
        <f>IF($AD13=1,$K13/2)+IF($AD13=0,$K13)</f>
        <v>0</v>
      </c>
      <c r="CV13" s="161">
        <f>IF($AF13=1,$K13/2)+IF($AF13=0,$K13)</f>
        <v>0</v>
      </c>
      <c r="CW13" s="161">
        <f>IF($AH13=1,$K13/2)+IF($AH13=0,$K13)</f>
        <v>18.5</v>
      </c>
      <c r="CX13" s="161">
        <f>IF($AJ13=1,$K13/2)+IF($AJ13=0,$K13)</f>
        <v>37</v>
      </c>
      <c r="CY13" s="161">
        <f>IF($AL13=1,$K13/2)+IF($AL13=0,$K13)</f>
        <v>0</v>
      </c>
      <c r="CZ13" s="161">
        <f>IF($AN13=1,$K13/2)+IF($AN13=0,$K13)</f>
        <v>18.5</v>
      </c>
      <c r="DA13" s="161">
        <f>IF($AP13=1,$K13/2)+IF($AP13=0,$K13)</f>
        <v>0</v>
      </c>
      <c r="DB13" s="161">
        <f>IF($AR13=1,$K13/2)+IF($AR13=0,$K13)</f>
        <v>0</v>
      </c>
      <c r="DC13" s="161">
        <f>IF($AT13=1,$K13/2)+IF($AT13=0,$K13)</f>
        <v>37</v>
      </c>
      <c r="DD13" s="161">
        <f>IF($AV13=1,$K13/2)+IF($AV13=0,$K13)</f>
        <v>0</v>
      </c>
      <c r="DE13" s="161">
        <f>IF($AX13=1,$K13/2)+IF($AX13=0,$K13)</f>
        <v>37</v>
      </c>
      <c r="DF13" s="161">
        <f>IF($AZ13=1,$K13/2)+IF($AZ13=0,$K13)</f>
        <v>37</v>
      </c>
      <c r="DG13" s="161">
        <f>IF($BB13=1,$K13/2)+IF($BB13=0,$K13)</f>
        <v>18.5</v>
      </c>
      <c r="DH13" s="161">
        <f>IF($BD13=1,$K13/2)+IF($BD13=0,$K13)</f>
        <v>37</v>
      </c>
      <c r="DI13" s="161">
        <f>IF($BF13=1,$K13/2)+IF($BF13=0,$K13)</f>
        <v>37</v>
      </c>
      <c r="DJ13" s="161">
        <f>IF($BH13=1,$K13/2)+IF($BH13=0,$K13)</f>
        <v>18.5</v>
      </c>
      <c r="DK13" s="161">
        <f>IF($BJ13=1,$K13/2)+IF($BJ13=0,$K13)</f>
        <v>0</v>
      </c>
      <c r="DL13" s="161">
        <f>IF($BL13=1,$K13/2)+IF($BL13=0,$K13)</f>
        <v>0</v>
      </c>
      <c r="DM13" s="161">
        <f>IF($BN13=1,$K13/2)+IF($BN13=0,$K13)</f>
        <v>37</v>
      </c>
      <c r="DN13" s="161">
        <f>IF($BP13=1,$K13/2)+IF($BP13=0,$K13)</f>
        <v>0</v>
      </c>
    </row>
    <row r="14" spans="1:118" x14ac:dyDescent="0.25">
      <c r="A14" s="226"/>
      <c r="B14" s="221"/>
      <c r="C14" s="215"/>
      <c r="D14" s="156"/>
      <c r="E14" s="150"/>
      <c r="F14" s="150"/>
      <c r="G14" s="150"/>
      <c r="H14" s="145"/>
      <c r="I14" s="147"/>
      <c r="J14" s="178"/>
      <c r="K14" s="149"/>
      <c r="L14" s="150"/>
      <c r="M14" s="146"/>
      <c r="N14" s="34">
        <v>2</v>
      </c>
      <c r="O14" s="35">
        <v>4</v>
      </c>
      <c r="P14" s="34">
        <v>4</v>
      </c>
      <c r="Q14" s="35">
        <v>2</v>
      </c>
      <c r="R14" s="42">
        <v>2</v>
      </c>
      <c r="S14" s="43">
        <v>4</v>
      </c>
      <c r="T14" s="98"/>
      <c r="U14" s="99"/>
      <c r="V14" s="42">
        <v>0</v>
      </c>
      <c r="W14" s="43">
        <v>4</v>
      </c>
      <c r="X14" s="34">
        <v>1</v>
      </c>
      <c r="Y14" s="35">
        <v>4</v>
      </c>
      <c r="Z14" s="34">
        <v>4</v>
      </c>
      <c r="AA14" s="35">
        <v>0</v>
      </c>
      <c r="AB14" s="42">
        <v>4</v>
      </c>
      <c r="AC14" s="43">
        <v>0</v>
      </c>
      <c r="AD14" s="42">
        <v>4</v>
      </c>
      <c r="AE14" s="43">
        <v>0</v>
      </c>
      <c r="AF14" s="34">
        <v>4</v>
      </c>
      <c r="AG14" s="35">
        <v>2</v>
      </c>
      <c r="AH14" s="34">
        <v>3</v>
      </c>
      <c r="AI14" s="35">
        <v>3</v>
      </c>
      <c r="AJ14" s="34">
        <v>2</v>
      </c>
      <c r="AK14" s="35">
        <v>4</v>
      </c>
      <c r="AL14" s="42">
        <v>4</v>
      </c>
      <c r="AM14" s="43">
        <v>0</v>
      </c>
      <c r="AN14" s="36">
        <v>3</v>
      </c>
      <c r="AO14" s="37">
        <v>3</v>
      </c>
      <c r="AP14" s="25">
        <v>4</v>
      </c>
      <c r="AQ14" s="26">
        <v>1</v>
      </c>
      <c r="AR14" s="36">
        <v>4</v>
      </c>
      <c r="AS14" s="37">
        <v>0</v>
      </c>
      <c r="AT14" s="25">
        <v>2</v>
      </c>
      <c r="AU14" s="26">
        <v>4</v>
      </c>
      <c r="AV14" s="25">
        <v>4</v>
      </c>
      <c r="AW14" s="26">
        <v>2</v>
      </c>
      <c r="AX14" s="23">
        <v>1</v>
      </c>
      <c r="AY14" s="24">
        <v>4</v>
      </c>
      <c r="AZ14" s="34">
        <v>1</v>
      </c>
      <c r="BA14" s="35">
        <v>4</v>
      </c>
      <c r="BB14" s="23">
        <v>3</v>
      </c>
      <c r="BC14" s="24">
        <v>3</v>
      </c>
      <c r="BD14" s="34">
        <v>2</v>
      </c>
      <c r="BE14" s="35">
        <v>4</v>
      </c>
      <c r="BF14" s="34">
        <v>2</v>
      </c>
      <c r="BG14" s="35">
        <v>4</v>
      </c>
      <c r="BH14" s="25">
        <v>3</v>
      </c>
      <c r="BI14" s="26">
        <v>3</v>
      </c>
      <c r="BJ14" s="25">
        <v>4</v>
      </c>
      <c r="BK14" s="26">
        <v>2</v>
      </c>
      <c r="BL14" s="25">
        <v>4</v>
      </c>
      <c r="BM14" s="26">
        <v>2</v>
      </c>
      <c r="BN14" s="36">
        <v>2</v>
      </c>
      <c r="BO14" s="37">
        <v>4</v>
      </c>
      <c r="BP14" s="25"/>
      <c r="BQ14" s="26"/>
      <c r="BR14" s="27">
        <f>SUM($BP14,$BN14,$BL14,$BJ14,$BH14,$BF14,$BD14,$BB14,$AZ14,$AX14,$AV14,$AT14,$AR14,$AP14,$AN14,$AL14,$AJ14,$AH14,$AF14,$AD14,$AB14,$Z14,$X14,$V14,$T14,$R14,$P14,$N14,)</f>
        <v>73</v>
      </c>
      <c r="BS14" s="28">
        <f>SUM($BQ14,$BO14,$BM14,$BK14,$BI14,$BG14,$BE14,$BC14,$BA14,$AY14,$AW14,$AU14,$AS14,$AQ14,$AO14,$AM14,$AK14,$AI14,$AG14,$AE14,$AC14,$AA14,$Y14,$W14,$U14,$S14,$Q14,$O14,)</f>
        <v>67</v>
      </c>
      <c r="BT14" s="218"/>
      <c r="BU14" s="91"/>
      <c r="BV14" s="229"/>
      <c r="BW14" s="230"/>
      <c r="BX14" s="23">
        <v>3</v>
      </c>
      <c r="BY14" s="24">
        <v>3</v>
      </c>
      <c r="BZ14" s="23">
        <v>2</v>
      </c>
      <c r="CA14" s="24">
        <v>4</v>
      </c>
      <c r="CB14" s="23">
        <v>2</v>
      </c>
      <c r="CC14" s="24">
        <v>4</v>
      </c>
      <c r="CD14" s="60"/>
      <c r="CE14" s="61"/>
      <c r="CF14" s="23"/>
      <c r="CG14" s="24"/>
      <c r="CH14" s="23"/>
      <c r="CI14" s="24"/>
      <c r="CJ14" s="178"/>
      <c r="CK14" s="228"/>
      <c r="CL14" s="91"/>
      <c r="CM14" s="161"/>
      <c r="CN14" s="161"/>
      <c r="CO14" s="161"/>
      <c r="CP14" s="198"/>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row>
    <row r="15" spans="1:118" x14ac:dyDescent="0.25">
      <c r="A15" s="168">
        <v>5</v>
      </c>
      <c r="B15" s="215" t="s">
        <v>72</v>
      </c>
      <c r="C15" s="222" t="s">
        <v>73</v>
      </c>
      <c r="D15" s="172"/>
      <c r="E15" s="167">
        <f t="shared" ref="E15" si="129">F15+G15</f>
        <v>1208.23</v>
      </c>
      <c r="F15" s="167">
        <f t="shared" ref="F15" si="130">IF(I15&gt;150,IF(H15&gt;=65,0,SUM(K15-(COUNT(N15:BQ15))*3*(15+50)%)*10),IF(I15&lt;-150,IF((K15-(COUNT(N15:BQ15))*3*((G15-L15)/10+50)%)*10&lt;1,0,SUM(K15-(COUNT(N15:BQ15))*3*((G15-L15)/10+50)%)*10),SUM(K15-(COUNT(N15:BQ15))*3*((G15-L15)/10+50)%)*10))</f>
        <v>-71.770000000000067</v>
      </c>
      <c r="G15" s="167">
        <v>1280</v>
      </c>
      <c r="H15" s="162">
        <f t="shared" ref="H15" si="131">IF(COUNT(N15:BQ15)=0,0,K15/((COUNT(N15:BQ15))*3)%)</f>
        <v>37.179487179487175</v>
      </c>
      <c r="I15" s="163">
        <f t="shared" ref="I15" si="132">G15-L15</f>
        <v>-36.192307692307622</v>
      </c>
      <c r="J15" s="165">
        <v>21</v>
      </c>
      <c r="K15" s="149">
        <f>SUM(N15:BQ15)</f>
        <v>29</v>
      </c>
      <c r="L15" s="167">
        <f t="shared" ref="L15" si="133">(SUM($G$7:$G$62)-G15)/(COUNT($G$7:$G$62)-1)</f>
        <v>1316.1923076923076</v>
      </c>
      <c r="M15" s="163">
        <f>CQ63</f>
        <v>329</v>
      </c>
      <c r="N15" s="187">
        <f t="shared" ref="N15" si="134">IF(N16+O16=0,"",IF(N16=4,3,IF(N16=3,1,0)))</f>
        <v>0</v>
      </c>
      <c r="O15" s="188"/>
      <c r="P15" s="187">
        <f t="shared" ref="P15" si="135">IF(P16+Q16=0,"",IF(P16=4,3,IF(P16=3,1,0)))</f>
        <v>3</v>
      </c>
      <c r="Q15" s="188"/>
      <c r="R15" s="187">
        <f t="shared" ref="R15" si="136">IF(R16+S16=0,"",IF(R16=4,3,IF(R16=3,1,0)))</f>
        <v>3</v>
      </c>
      <c r="S15" s="188"/>
      <c r="T15" s="187">
        <f t="shared" ref="T15" si="137">IF(T16+U16=0,"",IF(T16=4,3,IF(T16=3,1,0)))</f>
        <v>3</v>
      </c>
      <c r="U15" s="188"/>
      <c r="V15" s="96"/>
      <c r="W15" s="97"/>
      <c r="X15" s="187">
        <f t="shared" ref="X15" si="138">IF(X16+Y16=0,"",IF(X16=4,3,IF(X16=3,1,0)))</f>
        <v>0</v>
      </c>
      <c r="Y15" s="188"/>
      <c r="Z15" s="187">
        <f t="shared" ref="Z15" si="139">IF(Z16+AA16=0,"",IF(Z16=4,3,IF(Z16=3,1,0)))</f>
        <v>0</v>
      </c>
      <c r="AA15" s="188"/>
      <c r="AB15" s="187">
        <f t="shared" ref="AB15" si="140">IF(AB16+AC16=0,"",IF(AB16=4,3,IF(AB16=3,1,0)))</f>
        <v>0</v>
      </c>
      <c r="AC15" s="188"/>
      <c r="AD15" s="187">
        <f t="shared" ref="AD15" si="141">IF(AD16+AE16=0,"",IF(AD16=4,3,IF(AD16=3,1,0)))</f>
        <v>1</v>
      </c>
      <c r="AE15" s="188"/>
      <c r="AF15" s="187">
        <f t="shared" ref="AF15" si="142">IF(AF16+AG16=0,"",IF(AF16=4,3,IF(AF16=3,1,0)))</f>
        <v>0</v>
      </c>
      <c r="AG15" s="188"/>
      <c r="AH15" s="187">
        <f t="shared" ref="AH15" si="143">IF(AH16+AI16=0,"",IF(AH16=4,3,IF(AH16=3,1,0)))</f>
        <v>0</v>
      </c>
      <c r="AI15" s="188"/>
      <c r="AJ15" s="187">
        <f t="shared" ref="AJ15" si="144">IF(AJ16+AK16=0,"",IF(AJ16=4,3,IF(AJ16=3,1,0)))</f>
        <v>3</v>
      </c>
      <c r="AK15" s="188"/>
      <c r="AL15" s="187">
        <f t="shared" ref="AL15" si="145">IF(AL16+AM16=0,"",IF(AL16=4,3,IF(AL16=3,1,0)))</f>
        <v>0</v>
      </c>
      <c r="AM15" s="188"/>
      <c r="AN15" s="137">
        <f t="shared" ref="AN15" si="146">IF(AN16+AO16=0,"",IF(AN16=4,3,IF(AN16=3,1,0)))</f>
        <v>0</v>
      </c>
      <c r="AO15" s="138"/>
      <c r="AP15" s="137">
        <f t="shared" ref="AP15" si="147">IF(AP16+AQ16=0,"",IF(AP16=4,3,IF(AP16=3,1,0)))</f>
        <v>3</v>
      </c>
      <c r="AQ15" s="138"/>
      <c r="AR15" s="137">
        <f t="shared" ref="AR15" si="148">IF(AR16+AS16=0,"",IF(AR16=4,3,IF(AR16=3,1,0)))</f>
        <v>0</v>
      </c>
      <c r="AS15" s="138"/>
      <c r="AT15" s="137">
        <f t="shared" ref="AT15" si="149">IF(AT16+AU16=0,"",IF(AT16=4,3,IF(AT16=3,1,0)))</f>
        <v>3</v>
      </c>
      <c r="AU15" s="138"/>
      <c r="AV15" s="137">
        <f t="shared" ref="AV15" si="150">IF(AV16+AW16=0,"",IF(AV16=4,3,IF(AV16=3,1,0)))</f>
        <v>3</v>
      </c>
      <c r="AW15" s="138"/>
      <c r="AX15" s="137">
        <f t="shared" ref="AX15" si="151">IF(AX16+AY16=0,"",IF(AX16=4,3,IF(AX16=3,1,0)))</f>
        <v>0</v>
      </c>
      <c r="AY15" s="138"/>
      <c r="AZ15" s="137">
        <f t="shared" ref="AZ15" si="152">IF(AZ16+BA16=0,"",IF(AZ16=4,3,IF(AZ16=3,1,0)))</f>
        <v>0</v>
      </c>
      <c r="BA15" s="138"/>
      <c r="BB15" s="137">
        <f t="shared" ref="BB15" si="153">IF(BB16+BC16=0,"",IF(BB16=4,3,IF(BB16=3,1,0)))</f>
        <v>1</v>
      </c>
      <c r="BC15" s="138"/>
      <c r="BD15" s="137">
        <f t="shared" ref="BD15" si="154">IF(BD16+BE16=0,"",IF(BD16=4,3,IF(BD16=3,1,0)))</f>
        <v>1</v>
      </c>
      <c r="BE15" s="138"/>
      <c r="BF15" s="137">
        <f t="shared" ref="BF15" si="155">IF(BF16+BG16=0,"",IF(BF16=4,3,IF(BF16=3,1,0)))</f>
        <v>0</v>
      </c>
      <c r="BG15" s="138"/>
      <c r="BH15" s="137">
        <f t="shared" ref="BH15" si="156">IF(BH16+BI16=0,"",IF(BH16=4,3,IF(BH16=3,1,0)))</f>
        <v>1</v>
      </c>
      <c r="BI15" s="138"/>
      <c r="BJ15" s="137">
        <f t="shared" ref="BJ15" si="157">IF(BJ16+BK16=0,"",IF(BJ16=4,3,IF(BJ16=3,1,0)))</f>
        <v>0</v>
      </c>
      <c r="BK15" s="138"/>
      <c r="BL15" s="137">
        <f t="shared" ref="BL15" si="158">IF(BL16+BM16=0,"",IF(BL16=4,3,IF(BL16=3,1,0)))</f>
        <v>3</v>
      </c>
      <c r="BM15" s="138"/>
      <c r="BN15" s="137">
        <f>IF(BN16+BO16=0,"",IF(BN16=4,3,IF(BN16=3,1,0)))</f>
        <v>1</v>
      </c>
      <c r="BO15" s="138"/>
      <c r="BP15" s="137" t="str">
        <f>IF(BP16+BQ16=0,"",IF(BP16=4,3,IF(BP16=3,1,0)))</f>
        <v/>
      </c>
      <c r="BQ15" s="138"/>
      <c r="BR15" s="157">
        <f>SUM(BR16/BS16)</f>
        <v>0.81944444444444442</v>
      </c>
      <c r="BS15" s="158"/>
      <c r="BT15" s="217"/>
      <c r="BU15" s="91"/>
      <c r="BV15" s="229">
        <v>5</v>
      </c>
      <c r="BW15" s="230"/>
      <c r="BX15" s="137" t="str">
        <f>IF(BX16+BY16=0,"",IF(BX16=4,3,IF(BX16=3,1,0)))</f>
        <v/>
      </c>
      <c r="BY15" s="138"/>
      <c r="BZ15" s="137" t="str">
        <f t="shared" ref="BZ15" si="159">IF(BZ16+CA16=0,"",IF(BZ16=4,3,IF(BZ16=3,1,0)))</f>
        <v/>
      </c>
      <c r="CA15" s="138"/>
      <c r="CB15" s="137" t="str">
        <f t="shared" ref="CB15" si="160">IF(CB16+CC16=0,"",IF(CB16=4,3,IF(CB16=3,1,0)))</f>
        <v/>
      </c>
      <c r="CC15" s="138"/>
      <c r="CD15" s="137" t="str">
        <f t="shared" ref="CD15" si="161">IF(CD16+CE16=0,"",IF(CD16=4,3,IF(CD16=3,1,0)))</f>
        <v/>
      </c>
      <c r="CE15" s="138"/>
      <c r="CF15" s="58"/>
      <c r="CG15" s="59"/>
      <c r="CH15" s="137" t="str">
        <f t="shared" ref="CH15" si="162">IF(CH16+CI16=0,"",IF(CH16=4,3,IF(CH16=3,1,0)))</f>
        <v/>
      </c>
      <c r="CI15" s="138"/>
      <c r="CJ15" s="178">
        <f t="shared" ref="CJ15" si="163">SUM(BX15:CI15)</f>
        <v>0</v>
      </c>
      <c r="CK15" s="228"/>
      <c r="CL15" s="91"/>
      <c r="CM15" s="161">
        <f>IF($N15=1,$K15/2)+IF($N15=0,$K15)</f>
        <v>29</v>
      </c>
      <c r="CN15" s="161">
        <f>IF($P15=1,$K15/2)+IF($P15=0,$K15)</f>
        <v>0</v>
      </c>
      <c r="CO15" s="161">
        <f>IF($R15=1,$K15/2)+IF($R15=0,$K15)</f>
        <v>0</v>
      </c>
      <c r="CP15" s="161">
        <f>IF($T15=1,$K15/2)+IF($T15=0,$K15)</f>
        <v>0</v>
      </c>
      <c r="CQ15" s="198"/>
      <c r="CR15" s="161">
        <f>IF($X15=1,$K15/2)+IF($X15=0,$K15)</f>
        <v>29</v>
      </c>
      <c r="CS15" s="161">
        <f>IF($Z15=1,$K15/2)+IF($Z15=0,$K15)</f>
        <v>29</v>
      </c>
      <c r="CT15" s="161">
        <f>IF($AB15=1,$K15/2)+IF($AB15=0,$K15)</f>
        <v>29</v>
      </c>
      <c r="CU15" s="161">
        <f>IF($AD15=1,$K15/2)+IF($AD15=0,$K15)</f>
        <v>14.5</v>
      </c>
      <c r="CV15" s="161">
        <f>IF($AF15=1,$K15/2)+IF($AF15=0,$K15)</f>
        <v>29</v>
      </c>
      <c r="CW15" s="161">
        <f>IF($AH15=1,$K15/2)+IF($AH15=0,$K15)</f>
        <v>29</v>
      </c>
      <c r="CX15" s="161">
        <f>IF($AJ15=1,$K15/2)+IF($AJ15=0,$K15)</f>
        <v>0</v>
      </c>
      <c r="CY15" s="161">
        <f>IF($AL15=1,$K15/2)+IF($AL15=0,$K15)</f>
        <v>29</v>
      </c>
      <c r="CZ15" s="161">
        <f>IF($AN15=1,$K15/2)+IF($AN15=0,$K15)</f>
        <v>29</v>
      </c>
      <c r="DA15" s="161">
        <f>IF($AP15=1,$K15/2)+IF($AP15=0,$K15)</f>
        <v>0</v>
      </c>
      <c r="DB15" s="161">
        <f>IF($AR15=1,$K15/2)+IF($AR15=0,$K15)</f>
        <v>29</v>
      </c>
      <c r="DC15" s="161">
        <f>IF($AT15=1,$K15/2)+IF($AT15=0,$K15)</f>
        <v>0</v>
      </c>
      <c r="DD15" s="161">
        <f>IF($AV15=1,$K15/2)+IF($AV15=0,$K15)</f>
        <v>0</v>
      </c>
      <c r="DE15" s="161">
        <f>IF($AX15=1,$K15/2)+IF($AX15=0,$K15)</f>
        <v>29</v>
      </c>
      <c r="DF15" s="161">
        <f>IF($AZ15=1,$K15/2)+IF($AZ15=0,$K15)</f>
        <v>29</v>
      </c>
      <c r="DG15" s="161">
        <f>IF($BB15=1,$K15/2)+IF($BB15=0,$K15)</f>
        <v>14.5</v>
      </c>
      <c r="DH15" s="161">
        <f>IF($BD15=1,$K15/2)+IF($BD15=0,$K15)</f>
        <v>14.5</v>
      </c>
      <c r="DI15" s="161">
        <f>IF($BF15=1,$K15/2)+IF($BF15=0,$K15)</f>
        <v>29</v>
      </c>
      <c r="DJ15" s="161">
        <f>IF($BH15=1,$K15/2)+IF($BH15=0,$K15)</f>
        <v>14.5</v>
      </c>
      <c r="DK15" s="161">
        <f>IF($BJ15=1,$K15/2)+IF($BJ15=0,$K15)</f>
        <v>29</v>
      </c>
      <c r="DL15" s="161">
        <f>IF($BL15=1,$K15/2)+IF($BL15=0,$K15)</f>
        <v>0</v>
      </c>
      <c r="DM15" s="161">
        <f>IF($BN15=1,$K15/2)+IF($BN15=0,$K15)</f>
        <v>14.5</v>
      </c>
      <c r="DN15" s="161">
        <f>IF($BP15=1,$K15/2)+IF($BP15=0,$K15)</f>
        <v>0</v>
      </c>
    </row>
    <row r="16" spans="1:118" x14ac:dyDescent="0.25">
      <c r="A16" s="175"/>
      <c r="B16" s="215"/>
      <c r="C16" s="222"/>
      <c r="D16" s="173"/>
      <c r="E16" s="167"/>
      <c r="F16" s="167"/>
      <c r="G16" s="167"/>
      <c r="H16" s="162"/>
      <c r="I16" s="164"/>
      <c r="J16" s="165"/>
      <c r="K16" s="149"/>
      <c r="L16" s="167"/>
      <c r="M16" s="163"/>
      <c r="N16" s="42">
        <v>0</v>
      </c>
      <c r="O16" s="43">
        <v>4</v>
      </c>
      <c r="P16" s="42">
        <v>4</v>
      </c>
      <c r="Q16" s="43">
        <v>1</v>
      </c>
      <c r="R16" s="42">
        <v>4</v>
      </c>
      <c r="S16" s="43">
        <v>1</v>
      </c>
      <c r="T16" s="42">
        <v>4</v>
      </c>
      <c r="U16" s="43">
        <v>0</v>
      </c>
      <c r="V16" s="98"/>
      <c r="W16" s="99"/>
      <c r="X16" s="42">
        <v>0</v>
      </c>
      <c r="Y16" s="43">
        <v>4</v>
      </c>
      <c r="Z16" s="42">
        <v>1</v>
      </c>
      <c r="AA16" s="43">
        <v>4</v>
      </c>
      <c r="AB16" s="42">
        <v>1</v>
      </c>
      <c r="AC16" s="43">
        <v>4</v>
      </c>
      <c r="AD16" s="42">
        <v>3</v>
      </c>
      <c r="AE16" s="43">
        <v>3</v>
      </c>
      <c r="AF16" s="42">
        <v>2</v>
      </c>
      <c r="AG16" s="43">
        <v>4</v>
      </c>
      <c r="AH16" s="42">
        <v>1</v>
      </c>
      <c r="AI16" s="43">
        <v>4</v>
      </c>
      <c r="AJ16" s="42">
        <v>4</v>
      </c>
      <c r="AK16" s="43">
        <v>1</v>
      </c>
      <c r="AL16" s="42">
        <v>0</v>
      </c>
      <c r="AM16" s="43">
        <v>4</v>
      </c>
      <c r="AN16" s="23">
        <v>0</v>
      </c>
      <c r="AO16" s="24">
        <v>4</v>
      </c>
      <c r="AP16" s="25">
        <v>4</v>
      </c>
      <c r="AQ16" s="26">
        <v>0</v>
      </c>
      <c r="AR16" s="25">
        <v>0</v>
      </c>
      <c r="AS16" s="26">
        <v>4</v>
      </c>
      <c r="AT16" s="25">
        <v>4</v>
      </c>
      <c r="AU16" s="26">
        <v>0</v>
      </c>
      <c r="AV16" s="25">
        <v>4</v>
      </c>
      <c r="AW16" s="26">
        <v>1</v>
      </c>
      <c r="AX16" s="23">
        <v>2</v>
      </c>
      <c r="AY16" s="24">
        <v>4</v>
      </c>
      <c r="AZ16" s="23">
        <v>2</v>
      </c>
      <c r="BA16" s="24">
        <v>4</v>
      </c>
      <c r="BB16" s="23">
        <v>3</v>
      </c>
      <c r="BC16" s="24">
        <v>3</v>
      </c>
      <c r="BD16" s="23">
        <v>3</v>
      </c>
      <c r="BE16" s="24">
        <v>3</v>
      </c>
      <c r="BF16" s="23">
        <v>2</v>
      </c>
      <c r="BG16" s="24">
        <v>4</v>
      </c>
      <c r="BH16" s="23">
        <v>3</v>
      </c>
      <c r="BI16" s="24">
        <v>3</v>
      </c>
      <c r="BJ16" s="25">
        <v>1</v>
      </c>
      <c r="BK16" s="26">
        <v>4</v>
      </c>
      <c r="BL16" s="25">
        <v>4</v>
      </c>
      <c r="BM16" s="26">
        <v>1</v>
      </c>
      <c r="BN16" s="25">
        <v>3</v>
      </c>
      <c r="BO16" s="26">
        <v>3</v>
      </c>
      <c r="BP16" s="25"/>
      <c r="BQ16" s="26"/>
      <c r="BR16" s="27">
        <f>SUM($BP16,$BN16,$BL16,$BJ16,$BH16,$BF16,$BD16,$BB16,$AZ16,$AX16,$AV16,$AT16,$AR16,$AP16,$AN16,$AL16,$AJ16,$AH16,$AF16,$AD16,$AB16,$Z16,$X16,$V16,$T16,$R16,$P16,$N16,)</f>
        <v>59</v>
      </c>
      <c r="BS16" s="28">
        <f>SUM($BQ16,$BO16,$BM16,$BK16,$BI16,$BG16,$BE16,$BC16,$BA16,$AY16,$AW16,$AU16,$AS16,$AQ16,$AO16,$AM16,$AK16,$AI16,$AG16,$AE16,$AC16,$AA16,$Y16,$W16,$U16,$S16,$Q16,$O16,)</f>
        <v>72</v>
      </c>
      <c r="BT16" s="218"/>
      <c r="BU16" s="91"/>
      <c r="BV16" s="229"/>
      <c r="BW16" s="230"/>
      <c r="BX16" s="23"/>
      <c r="BY16" s="24"/>
      <c r="BZ16" s="23"/>
      <c r="CA16" s="24"/>
      <c r="CB16" s="23"/>
      <c r="CC16" s="24"/>
      <c r="CD16" s="23"/>
      <c r="CE16" s="24"/>
      <c r="CF16" s="60"/>
      <c r="CG16" s="61"/>
      <c r="CH16" s="23"/>
      <c r="CI16" s="24"/>
      <c r="CJ16" s="178"/>
      <c r="CK16" s="228"/>
      <c r="CL16" s="91"/>
      <c r="CM16" s="161"/>
      <c r="CN16" s="161"/>
      <c r="CO16" s="161"/>
      <c r="CP16" s="161"/>
      <c r="CQ16" s="198"/>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row>
    <row r="17" spans="1:118" x14ac:dyDescent="0.25">
      <c r="A17" s="225">
        <v>6</v>
      </c>
      <c r="B17" s="221" t="s">
        <v>74</v>
      </c>
      <c r="C17" s="233" t="s">
        <v>75</v>
      </c>
      <c r="D17" s="155"/>
      <c r="E17" s="150">
        <f t="shared" ref="E17" si="164">F17+G17</f>
        <v>1281.3399999999999</v>
      </c>
      <c r="F17" s="150">
        <f>IF(I17&gt;150,IF(H17&gt;=65,0,SUM(K17-(COUNT(N17:BQ17))*3*(15+50)%)*10),IF(I17&lt;-150,IF((K17-(COUNT(N17:BQ17))*3*((G17-L17)/10+50)%)*10&lt;1,0,SUM(K17-(COUNT(N17:BQ17))*3*((G17-L17)/10+50)%)*10),SUM(K17-(COUNT(N17:BQ17))*3*((G17-L17)/10+50)%)*10))</f>
        <v>-67.660000000000053</v>
      </c>
      <c r="G17" s="150">
        <v>1349</v>
      </c>
      <c r="H17" s="145">
        <f t="shared" ref="H17" si="165">IF(COUNT(N17:BQ17)=0,0,K17/((COUNT(N17:BQ17))*3)%)</f>
        <v>44.871794871794869</v>
      </c>
      <c r="I17" s="146">
        <f t="shared" ref="I17" si="166">G17-L17</f>
        <v>35.461538461538566</v>
      </c>
      <c r="J17" s="178">
        <v>14</v>
      </c>
      <c r="K17" s="149">
        <f>SUM(N17:BQ17)</f>
        <v>35</v>
      </c>
      <c r="L17" s="150">
        <f t="shared" ref="L17" si="167">(SUM($G$7:$G$62)-G17)/(COUNT($G$7:$G$62)-1)</f>
        <v>1313.5384615384614</v>
      </c>
      <c r="M17" s="146">
        <f>CR63</f>
        <v>430.5</v>
      </c>
      <c r="N17" s="143">
        <f t="shared" ref="N17" si="168">IF(N18+O18=0,"",IF(N18=4,3,IF(N18=3,1,0)))</f>
        <v>1</v>
      </c>
      <c r="O17" s="144"/>
      <c r="P17" s="143">
        <f t="shared" ref="P17" si="169">IF(P18+Q18=0,"",IF(P18=4,3,IF(P18=3,1,0)))</f>
        <v>0</v>
      </c>
      <c r="Q17" s="144"/>
      <c r="R17" s="187">
        <f t="shared" ref="R17" si="170">IF(R18+S18=0,"",IF(R18=4,3,IF(R18=3,1,0)))</f>
        <v>1</v>
      </c>
      <c r="S17" s="188"/>
      <c r="T17" s="143">
        <f t="shared" ref="T17" si="171">IF(T18+U18=0,"",IF(T18=4,3,IF(T18=3,1,0)))</f>
        <v>3</v>
      </c>
      <c r="U17" s="144"/>
      <c r="V17" s="187">
        <f t="shared" ref="V17" si="172">IF(V18+W18=0,"",IF(V18=4,3,IF(V18=3,1,0)))</f>
        <v>3</v>
      </c>
      <c r="W17" s="188"/>
      <c r="X17" s="96"/>
      <c r="Y17" s="97"/>
      <c r="Z17" s="143">
        <f t="shared" ref="Z17" si="173">IF(Z18+AA18=0,"",IF(Z18=4,3,IF(Z18=3,1,0)))</f>
        <v>1</v>
      </c>
      <c r="AA17" s="144"/>
      <c r="AB17" s="187">
        <f t="shared" ref="AB17" si="174">IF(AB18+AC18=0,"",IF(AB18=4,3,IF(AB18=3,1,0)))</f>
        <v>3</v>
      </c>
      <c r="AC17" s="188"/>
      <c r="AD17" s="187">
        <f t="shared" ref="AD17" si="175">IF(AD18+AE18=0,"",IF(AD18=4,3,IF(AD18=3,1,0)))</f>
        <v>0</v>
      </c>
      <c r="AE17" s="188"/>
      <c r="AF17" s="143">
        <f t="shared" ref="AF17" si="176">IF(AF18+AG18=0,"",IF(AF18=4,3,IF(AF18=3,1,0)))</f>
        <v>0</v>
      </c>
      <c r="AG17" s="144"/>
      <c r="AH17" s="143">
        <f t="shared" ref="AH17" si="177">IF(AH18+AI18=0,"",IF(AH18=4,3,IF(AH18=3,1,0)))</f>
        <v>1</v>
      </c>
      <c r="AI17" s="144"/>
      <c r="AJ17" s="143">
        <f t="shared" ref="AJ17" si="178">IF(AJ18+AK18=0,"",IF(AJ18=4,3,IF(AJ18=3,1,0)))</f>
        <v>1</v>
      </c>
      <c r="AK17" s="144"/>
      <c r="AL17" s="187">
        <f t="shared" ref="AL17" si="179">IF(AL18+AM18=0,"",IF(AL18=4,3,IF(AL18=3,1,0)))</f>
        <v>3</v>
      </c>
      <c r="AM17" s="188"/>
      <c r="AN17" s="143">
        <f t="shared" ref="AN17" si="180">IF(AN18+AO18=0,"",IF(AN18=4,3,IF(AN18=3,1,0)))</f>
        <v>0</v>
      </c>
      <c r="AO17" s="144"/>
      <c r="AP17" s="137">
        <f t="shared" ref="AP17" si="181">IF(AP18+AQ18=0,"",IF(AP18=4,3,IF(AP18=3,1,0)))</f>
        <v>3</v>
      </c>
      <c r="AQ17" s="138"/>
      <c r="AR17" s="143">
        <f t="shared" ref="AR17" si="182">IF(AR18+AS18=0,"",IF(AR18=4,3,IF(AR18=3,1,0)))</f>
        <v>3</v>
      </c>
      <c r="AS17" s="144"/>
      <c r="AT17" s="137">
        <f t="shared" ref="AT17" si="183">IF(AT18+AU18=0,"",IF(AT18=4,3,IF(AT18=3,1,0)))</f>
        <v>3</v>
      </c>
      <c r="AU17" s="138"/>
      <c r="AV17" s="137">
        <f t="shared" ref="AV17" si="184">IF(AV18+AW18=0,"",IF(AV18=4,3,IF(AV18=3,1,0)))</f>
        <v>0</v>
      </c>
      <c r="AW17" s="138"/>
      <c r="AX17" s="137">
        <f t="shared" ref="AX17" si="185">IF(AX18+AY18=0,"",IF(AX18=4,3,IF(AX18=3,1,0)))</f>
        <v>0</v>
      </c>
      <c r="AY17" s="138"/>
      <c r="AZ17" s="143">
        <f t="shared" ref="AZ17" si="186">IF(AZ18+BA18=0,"",IF(AZ18=4,3,IF(AZ18=3,1,0)))</f>
        <v>0</v>
      </c>
      <c r="BA17" s="144"/>
      <c r="BB17" s="137">
        <f t="shared" ref="BB17" si="187">IF(BB18+BC18=0,"",IF(BB18=4,3,IF(BB18=3,1,0)))</f>
        <v>3</v>
      </c>
      <c r="BC17" s="138"/>
      <c r="BD17" s="143">
        <f t="shared" ref="BD17" si="188">IF(BD18+BE18=0,"",IF(BD18=4,3,IF(BD18=3,1,0)))</f>
        <v>1</v>
      </c>
      <c r="BE17" s="144"/>
      <c r="BF17" s="143">
        <f t="shared" ref="BF17" si="189">IF(BF18+BG18=0,"",IF(BF18=4,3,IF(BF18=3,1,0)))</f>
        <v>1</v>
      </c>
      <c r="BG17" s="144"/>
      <c r="BH17" s="137">
        <f t="shared" ref="BH17" si="190">IF(BH18+BI18=0,"",IF(BH18=4,3,IF(BH18=3,1,0)))</f>
        <v>0</v>
      </c>
      <c r="BI17" s="138"/>
      <c r="BJ17" s="137">
        <f t="shared" ref="BJ17" si="191">IF(BJ18+BK18=0,"",IF(BJ18=4,3,IF(BJ18=3,1,0)))</f>
        <v>0</v>
      </c>
      <c r="BK17" s="138"/>
      <c r="BL17" s="137">
        <f t="shared" ref="BL17" si="192">IF(BL18+BM18=0,"",IF(BL18=4,3,IF(BL18=3,1,0)))</f>
        <v>3</v>
      </c>
      <c r="BM17" s="138"/>
      <c r="BN17" s="143">
        <f>IF(BN18+BO18=0,"",IF(BN18=4,3,IF(BN18=3,1,0)))</f>
        <v>1</v>
      </c>
      <c r="BO17" s="144"/>
      <c r="BP17" s="137" t="str">
        <f>IF(BP18+BQ18=0,"",IF(BP18=4,3,IF(BP18=3,1,0)))</f>
        <v/>
      </c>
      <c r="BQ17" s="138"/>
      <c r="BR17" s="157">
        <f>SUM(BR18/BS18)</f>
        <v>1.0428571428571429</v>
      </c>
      <c r="BS17" s="158"/>
      <c r="BT17" s="217">
        <v>13</v>
      </c>
      <c r="BU17" s="91"/>
      <c r="BV17" s="229">
        <v>6</v>
      </c>
      <c r="BW17" s="230"/>
      <c r="BX17" s="137" t="str">
        <f>IF(BX18+BY18=0,"",IF(BX18=4,3,IF(BX18=3,1,0)))</f>
        <v/>
      </c>
      <c r="BY17" s="138"/>
      <c r="BZ17" s="137" t="str">
        <f t="shared" ref="BZ17" si="193">IF(BZ18+CA18=0,"",IF(BZ18=4,3,IF(BZ18=3,1,0)))</f>
        <v/>
      </c>
      <c r="CA17" s="138"/>
      <c r="CB17" s="137" t="str">
        <f t="shared" ref="CB17" si="194">IF(CB18+CC18=0,"",IF(CB18=4,3,IF(CB18=3,1,0)))</f>
        <v/>
      </c>
      <c r="CC17" s="138"/>
      <c r="CD17" s="137" t="str">
        <f t="shared" ref="CD17" si="195">IF(CD18+CE18=0,"",IF(CD18=4,3,IF(CD18=3,1,0)))</f>
        <v/>
      </c>
      <c r="CE17" s="138"/>
      <c r="CF17" s="137" t="str">
        <f t="shared" ref="CF17" si="196">IF(CF18+CG18=0,"",IF(CF18=4,3,IF(CF18=3,1,0)))</f>
        <v/>
      </c>
      <c r="CG17" s="138"/>
      <c r="CH17" s="58"/>
      <c r="CI17" s="59"/>
      <c r="CJ17" s="178">
        <f t="shared" ref="CJ17" si="197">SUM(BX17:CI17)</f>
        <v>0</v>
      </c>
      <c r="CK17" s="228"/>
      <c r="CL17" s="91"/>
      <c r="CM17" s="161">
        <f>IF($N17=1,$K17/2)+IF($N17=0,$K17)</f>
        <v>17.5</v>
      </c>
      <c r="CN17" s="161">
        <f>IF($P17=1,$K17/2)+IF($P17=0,$K17)</f>
        <v>35</v>
      </c>
      <c r="CO17" s="161">
        <f>IF($R17=1,$K17/2)+IF($R17=0,$K17)</f>
        <v>17.5</v>
      </c>
      <c r="CP17" s="161">
        <f>IF($T17=1,$K17/2)+IF($T17=0,$K17)</f>
        <v>0</v>
      </c>
      <c r="CQ17" s="161">
        <f>IF($V17=1,$K17/2)+IF($V17=0,$K17)</f>
        <v>0</v>
      </c>
      <c r="CR17" s="198"/>
      <c r="CS17" s="161">
        <f>IF($Z17=1,$K17/2)+IF($Z17=0,$K17)</f>
        <v>17.5</v>
      </c>
      <c r="CT17" s="161">
        <f>IF($AB17=1,$K17/2)+IF($AB17=0,$K17)</f>
        <v>0</v>
      </c>
      <c r="CU17" s="161">
        <f>IF($AD17=1,$K17/2)+IF($AD17=0,$K17)</f>
        <v>35</v>
      </c>
      <c r="CV17" s="161">
        <f>IF($AF17=1,$K17/2)+IF($AF17=0,$K17)</f>
        <v>35</v>
      </c>
      <c r="CW17" s="161">
        <f>IF($AH17=1,$K17/2)+IF($AH17=0,$K17)</f>
        <v>17.5</v>
      </c>
      <c r="CX17" s="161">
        <f>IF($AJ17=1,$K17/2)+IF($AJ17=0,$K17)</f>
        <v>17.5</v>
      </c>
      <c r="CY17" s="161">
        <f>IF($AL17=1,$K17/2)+IF($AL17=0,$K17)</f>
        <v>0</v>
      </c>
      <c r="CZ17" s="161">
        <f>IF($AN17=1,$K17/2)+IF($AN17=0,$K17)</f>
        <v>35</v>
      </c>
      <c r="DA17" s="161">
        <f>IF($AP17=1,$K17/2)+IF($AP17=0,$K17)</f>
        <v>0</v>
      </c>
      <c r="DB17" s="161">
        <f>IF($AR17=1,$K17/2)+IF($AR17=0,$K17)</f>
        <v>0</v>
      </c>
      <c r="DC17" s="161">
        <f>IF($AT17=1,$K17/2)+IF($AT17=0,$K17)</f>
        <v>0</v>
      </c>
      <c r="DD17" s="161">
        <f>IF($AV17=1,$K17/2)+IF($AV17=0,$K17)</f>
        <v>35</v>
      </c>
      <c r="DE17" s="161">
        <f>IF($AX17=1,$K17/2)+IF($AX17=0,$K17)</f>
        <v>35</v>
      </c>
      <c r="DF17" s="161">
        <f>IF($AZ17=1,$K17/2)+IF($AZ17=0,$K17)</f>
        <v>35</v>
      </c>
      <c r="DG17" s="161">
        <f>IF($BB17=1,$K17/2)+IF($BB17=0,$K17)</f>
        <v>0</v>
      </c>
      <c r="DH17" s="161">
        <f>IF($BD17=1,$K17/2)+IF($BD17=0,$K17)</f>
        <v>17.5</v>
      </c>
      <c r="DI17" s="161">
        <f>IF($BF17=1,$K17/2)+IF($BF17=0,$K17)</f>
        <v>17.5</v>
      </c>
      <c r="DJ17" s="161">
        <f>IF($BH17=1,$K17/2)+IF($BH17=0,$K17)</f>
        <v>35</v>
      </c>
      <c r="DK17" s="161">
        <f>IF($BJ17=1,$K17/2)+IF($BJ17=0,$K17)</f>
        <v>35</v>
      </c>
      <c r="DL17" s="161">
        <f>IF($BL17=1,$K17/2)+IF($BL17=0,$K17)</f>
        <v>0</v>
      </c>
      <c r="DM17" s="161">
        <f>IF($BN17=1,$K17/2)+IF($BN17=0,$K17)</f>
        <v>17.5</v>
      </c>
      <c r="DN17" s="161">
        <f>IF($BP17=1,$K17/2)+IF($BP17=0,$K17)</f>
        <v>0</v>
      </c>
    </row>
    <row r="18" spans="1:118" x14ac:dyDescent="0.25">
      <c r="A18" s="226"/>
      <c r="B18" s="221"/>
      <c r="C18" s="234"/>
      <c r="D18" s="156"/>
      <c r="E18" s="150"/>
      <c r="F18" s="150"/>
      <c r="G18" s="150"/>
      <c r="H18" s="145"/>
      <c r="I18" s="147"/>
      <c r="J18" s="178"/>
      <c r="K18" s="149"/>
      <c r="L18" s="150"/>
      <c r="M18" s="146"/>
      <c r="N18" s="34">
        <v>3</v>
      </c>
      <c r="O18" s="35">
        <v>3</v>
      </c>
      <c r="P18" s="34">
        <v>2</v>
      </c>
      <c r="Q18" s="35">
        <v>4</v>
      </c>
      <c r="R18" s="42">
        <v>3</v>
      </c>
      <c r="S18" s="43">
        <v>3</v>
      </c>
      <c r="T18" s="34">
        <v>4</v>
      </c>
      <c r="U18" s="35">
        <v>1</v>
      </c>
      <c r="V18" s="42">
        <v>4</v>
      </c>
      <c r="W18" s="43">
        <v>0</v>
      </c>
      <c r="X18" s="98"/>
      <c r="Y18" s="99"/>
      <c r="Z18" s="34">
        <v>3</v>
      </c>
      <c r="AA18" s="35">
        <v>3</v>
      </c>
      <c r="AB18" s="42">
        <v>4</v>
      </c>
      <c r="AC18" s="43">
        <v>1</v>
      </c>
      <c r="AD18" s="42">
        <v>2</v>
      </c>
      <c r="AE18" s="43">
        <v>4</v>
      </c>
      <c r="AF18" s="34">
        <v>2</v>
      </c>
      <c r="AG18" s="35">
        <v>4</v>
      </c>
      <c r="AH18" s="34">
        <v>3</v>
      </c>
      <c r="AI18" s="35">
        <v>3</v>
      </c>
      <c r="AJ18" s="34">
        <v>3</v>
      </c>
      <c r="AK18" s="35">
        <v>3</v>
      </c>
      <c r="AL18" s="42">
        <v>4</v>
      </c>
      <c r="AM18" s="43">
        <v>2</v>
      </c>
      <c r="AN18" s="34">
        <v>1</v>
      </c>
      <c r="AO18" s="35">
        <v>4</v>
      </c>
      <c r="AP18" s="23">
        <v>4</v>
      </c>
      <c r="AQ18" s="24">
        <v>2</v>
      </c>
      <c r="AR18" s="36">
        <v>4</v>
      </c>
      <c r="AS18" s="37">
        <v>1</v>
      </c>
      <c r="AT18" s="25">
        <v>4</v>
      </c>
      <c r="AU18" s="26">
        <v>1</v>
      </c>
      <c r="AV18" s="25">
        <v>1</v>
      </c>
      <c r="AW18" s="26">
        <v>4</v>
      </c>
      <c r="AX18" s="23">
        <v>0</v>
      </c>
      <c r="AY18" s="24">
        <v>4</v>
      </c>
      <c r="AZ18" s="34">
        <v>1</v>
      </c>
      <c r="BA18" s="35">
        <v>4</v>
      </c>
      <c r="BB18" s="23">
        <v>4</v>
      </c>
      <c r="BC18" s="24">
        <v>1</v>
      </c>
      <c r="BD18" s="34">
        <v>3</v>
      </c>
      <c r="BE18" s="35">
        <v>3</v>
      </c>
      <c r="BF18" s="34">
        <v>3</v>
      </c>
      <c r="BG18" s="35">
        <v>3</v>
      </c>
      <c r="BH18" s="23">
        <v>2</v>
      </c>
      <c r="BI18" s="24">
        <v>4</v>
      </c>
      <c r="BJ18" s="23">
        <v>2</v>
      </c>
      <c r="BK18" s="24">
        <v>4</v>
      </c>
      <c r="BL18" s="25">
        <v>4</v>
      </c>
      <c r="BM18" s="26">
        <v>1</v>
      </c>
      <c r="BN18" s="36">
        <v>3</v>
      </c>
      <c r="BO18" s="37">
        <v>3</v>
      </c>
      <c r="BP18" s="25"/>
      <c r="BQ18" s="26"/>
      <c r="BR18" s="27">
        <f>SUM($BP18,$BN18,$BL18,$BJ18,$BH18,$BF18,$BD18,$BB18,$AZ18,$AX18,$AV18,$AT18,$AR18,$AP18,$AN18,$AL18,$AJ18,$AH18,$AF18,$AD18,$AB18,$Z18,$X18,$V18,$T18,$R18,$P18,$N18,)</f>
        <v>73</v>
      </c>
      <c r="BS18" s="28">
        <f>SUM($BQ18,$BO18,$BM18,$BK18,$BI18,$BG18,$BE18,$BC18,$BA18,$AY18,$AW18,$AU18,$AS18,$AQ18,$AO18,$AM18,$AK18,$AI18,$AG18,$AE18,$AC18,$AA18,$Y18,$W18,$U18,$S18,$Q18,$O18,)</f>
        <v>70</v>
      </c>
      <c r="BT18" s="218"/>
      <c r="BU18" s="91"/>
      <c r="BV18" s="229"/>
      <c r="BW18" s="230"/>
      <c r="BX18" s="23"/>
      <c r="BY18" s="24"/>
      <c r="BZ18" s="23"/>
      <c r="CA18" s="24"/>
      <c r="CB18" s="23"/>
      <c r="CC18" s="24"/>
      <c r="CD18" s="23"/>
      <c r="CE18" s="24"/>
      <c r="CF18" s="23"/>
      <c r="CG18" s="24"/>
      <c r="CH18" s="60"/>
      <c r="CI18" s="61"/>
      <c r="CJ18" s="178"/>
      <c r="CK18" s="228"/>
      <c r="CL18" s="91"/>
      <c r="CM18" s="161"/>
      <c r="CN18" s="161"/>
      <c r="CO18" s="161"/>
      <c r="CP18" s="161"/>
      <c r="CQ18" s="161"/>
      <c r="CR18" s="198"/>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row>
    <row r="19" spans="1:118" x14ac:dyDescent="0.25">
      <c r="A19" s="219">
        <v>7</v>
      </c>
      <c r="B19" s="221" t="s">
        <v>76</v>
      </c>
      <c r="C19" s="223" t="s">
        <v>75</v>
      </c>
      <c r="D19" s="155"/>
      <c r="E19" s="150">
        <f t="shared" ref="E19" si="198">F19+G19</f>
        <v>1358.87</v>
      </c>
      <c r="F19" s="150">
        <f t="shared" ref="F19" si="199">IF(I19&gt;150,IF(H19&gt;=65,0,SUM(K19-(COUNT(N19:BQ19))*3*(15+50)%)*10),IF(I19&lt;-150,IF((K19-(COUNT(N19:BQ19))*3*((G19-L19)/10+50)%)*10&lt;1,0,SUM(K19-(COUNT(N19:BQ19))*3*((G19-L19)/10+50)%)*10),SUM(K19-(COUNT(N19:BQ19))*3*((G19-L19)/10+50)%)*10))</f>
        <v>22.869999999999919</v>
      </c>
      <c r="G19" s="150">
        <v>1336</v>
      </c>
      <c r="H19" s="145">
        <f t="shared" ref="H19" si="200">IF(COUNT(N19:BQ19)=0,0,K19/((COUNT(N19:BQ19))*3)%)</f>
        <v>55.128205128205124</v>
      </c>
      <c r="I19" s="146">
        <f t="shared" ref="I19" si="201">G19-L19</f>
        <v>21.961538461538566</v>
      </c>
      <c r="J19" s="178">
        <v>3</v>
      </c>
      <c r="K19" s="149">
        <f>SUM(N19:BQ19)</f>
        <v>43</v>
      </c>
      <c r="L19" s="150">
        <f t="shared" ref="L19" si="202">(SUM($G$7:$G$62)-G19)/(COUNT($G$7:$G$62)-1)</f>
        <v>1314.0384615384614</v>
      </c>
      <c r="M19" s="146">
        <f>CS63</f>
        <v>520</v>
      </c>
      <c r="N19" s="143">
        <f t="shared" ref="N19" si="203">IF(N20+O20=0,"",IF(N20=4,3,IF(N20=3,1,0)))</f>
        <v>3</v>
      </c>
      <c r="O19" s="144"/>
      <c r="P19" s="143">
        <f t="shared" ref="P19" si="204">IF(P20+Q20=0,"",IF(P20=4,3,IF(P20=3,1,0)))</f>
        <v>1</v>
      </c>
      <c r="Q19" s="144"/>
      <c r="R19" s="187">
        <f t="shared" ref="R19" si="205">IF(R20+S20=0,"",IF(R20=4,3,IF(R20=3,1,0)))</f>
        <v>3</v>
      </c>
      <c r="S19" s="188"/>
      <c r="T19" s="143">
        <f t="shared" ref="T19" si="206">IF(T20+U20=0,"",IF(T20=4,3,IF(T20=3,1,0)))</f>
        <v>0</v>
      </c>
      <c r="U19" s="144"/>
      <c r="V19" s="187">
        <f t="shared" ref="V19" si="207">IF(V20+W20=0,"",IF(V20=4,3,IF(V20=3,1,0)))</f>
        <v>3</v>
      </c>
      <c r="W19" s="188"/>
      <c r="X19" s="143">
        <f t="shared" ref="X19" si="208">IF(X20+Y20=0,"",IF(X20=4,3,IF(X20=3,1,0)))</f>
        <v>1</v>
      </c>
      <c r="Y19" s="144"/>
      <c r="Z19" s="96"/>
      <c r="AA19" s="97"/>
      <c r="AB19" s="187">
        <f t="shared" ref="AB19" si="209">IF(AB20+AC20=0,"",IF(AB20=4,3,IF(AB20=3,1,0)))</f>
        <v>3</v>
      </c>
      <c r="AC19" s="188"/>
      <c r="AD19" s="187">
        <f t="shared" ref="AD19" si="210">IF(AD20+AE20=0,"",IF(AD20=4,3,IF(AD20=3,1,0)))</f>
        <v>0</v>
      </c>
      <c r="AE19" s="188"/>
      <c r="AF19" s="143">
        <f t="shared" ref="AF19" si="211">IF(AF20+AG20=0,"",IF(AF20=4,3,IF(AF20=3,1,0)))</f>
        <v>1</v>
      </c>
      <c r="AG19" s="144"/>
      <c r="AH19" s="143">
        <f t="shared" ref="AH19" si="212">IF(AH20+AI20=0,"",IF(AH20=4,3,IF(AH20=3,1,0)))</f>
        <v>1</v>
      </c>
      <c r="AI19" s="144"/>
      <c r="AJ19" s="143">
        <f t="shared" ref="AJ19" si="213">IF(AJ20+AK20=0,"",IF(AJ20=4,3,IF(AJ20=3,1,0)))</f>
        <v>1</v>
      </c>
      <c r="AK19" s="144"/>
      <c r="AL19" s="187">
        <f t="shared" ref="AL19" si="214">IF(AL20+AM20=0,"",IF(AL20=4,3,IF(AL20=3,1,0)))</f>
        <v>3</v>
      </c>
      <c r="AM19" s="188"/>
      <c r="AN19" s="143">
        <f t="shared" ref="AN19" si="215">IF(AN20+AO20=0,"",IF(AN20=4,3,IF(AN20=3,1,0)))</f>
        <v>0</v>
      </c>
      <c r="AO19" s="144"/>
      <c r="AP19" s="137">
        <f t="shared" ref="AP19" si="216">IF(AP20+AQ20=0,"",IF(AP20=4,3,IF(AP20=3,1,0)))</f>
        <v>1</v>
      </c>
      <c r="AQ19" s="138"/>
      <c r="AR19" s="143">
        <f t="shared" ref="AR19" si="217">IF(AR20+AS20=0,"",IF(AR20=4,3,IF(AR20=3,1,0)))</f>
        <v>0</v>
      </c>
      <c r="AS19" s="144"/>
      <c r="AT19" s="137">
        <f t="shared" ref="AT19" si="218">IF(AT20+AU20=0,"",IF(AT20=4,3,IF(AT20=3,1,0)))</f>
        <v>3</v>
      </c>
      <c r="AU19" s="138"/>
      <c r="AV19" s="137">
        <f t="shared" ref="AV19" si="219">IF(AV20+AW20=0,"",IF(AV20=4,3,IF(AV20=3,1,0)))</f>
        <v>3</v>
      </c>
      <c r="AW19" s="138"/>
      <c r="AX19" s="137">
        <f t="shared" ref="AX19" si="220">IF(AX20+AY20=0,"",IF(AX20=4,3,IF(AX20=3,1,0)))</f>
        <v>3</v>
      </c>
      <c r="AY19" s="138"/>
      <c r="AZ19" s="143">
        <f t="shared" ref="AZ19" si="221">IF(AZ20+BA20=0,"",IF(AZ20=4,3,IF(AZ20=3,1,0)))</f>
        <v>1</v>
      </c>
      <c r="BA19" s="144"/>
      <c r="BB19" s="137">
        <f t="shared" ref="BB19" si="222">IF(BB20+BC20=0,"",IF(BB20=4,3,IF(BB20=3,1,0)))</f>
        <v>3</v>
      </c>
      <c r="BC19" s="138"/>
      <c r="BD19" s="143">
        <f t="shared" ref="BD19" si="223">IF(BD20+BE20=0,"",IF(BD20=4,3,IF(BD20=3,1,0)))</f>
        <v>3</v>
      </c>
      <c r="BE19" s="144"/>
      <c r="BF19" s="143">
        <f t="shared" ref="BF19" si="224">IF(BF20+BG20=0,"",IF(BF20=4,3,IF(BF20=3,1,0)))</f>
        <v>1</v>
      </c>
      <c r="BG19" s="144"/>
      <c r="BH19" s="137">
        <f t="shared" ref="BH19" si="225">IF(BH20+BI20=0,"",IF(BH20=4,3,IF(BH20=3,1,0)))</f>
        <v>3</v>
      </c>
      <c r="BI19" s="138"/>
      <c r="BJ19" s="137">
        <f t="shared" ref="BJ19" si="226">IF(BJ20+BK20=0,"",IF(BJ20=4,3,IF(BJ20=3,1,0)))</f>
        <v>1</v>
      </c>
      <c r="BK19" s="138"/>
      <c r="BL19" s="137">
        <f t="shared" ref="BL19" si="227">IF(BL20+BM20=0,"",IF(BL20=4,3,IF(BL20=3,1,0)))</f>
        <v>0</v>
      </c>
      <c r="BM19" s="138"/>
      <c r="BN19" s="143">
        <f>IF(BN20+BO20=0,"",IF(BN20=4,3,IF(BN20=3,1,0)))</f>
        <v>1</v>
      </c>
      <c r="BO19" s="144"/>
      <c r="BP19" s="137" t="str">
        <f>IF(BP20+BQ20=0,"",IF(BP20=4,3,IF(BP20=3,1,0)))</f>
        <v/>
      </c>
      <c r="BQ19" s="138"/>
      <c r="BR19" s="157">
        <f>SUM(BR20/BS20)</f>
        <v>1.2622950819672132</v>
      </c>
      <c r="BS19" s="158"/>
      <c r="BT19" s="217">
        <v>14</v>
      </c>
      <c r="BU19" s="91"/>
      <c r="BV19" s="91"/>
      <c r="BW19" s="91"/>
      <c r="BX19" s="91"/>
      <c r="BY19" s="91"/>
      <c r="BZ19" s="91"/>
      <c r="CA19" s="91"/>
      <c r="CB19" s="91"/>
      <c r="CC19" s="91"/>
      <c r="CD19" s="91"/>
      <c r="CE19" s="91"/>
      <c r="CF19" s="91"/>
      <c r="CG19" s="91"/>
      <c r="CH19" s="91"/>
      <c r="CI19" s="91"/>
      <c r="CJ19" s="91"/>
      <c r="CK19" s="91"/>
      <c r="CL19" s="91"/>
      <c r="CM19" s="161">
        <f>IF($N19=1,$K19/2)+IF($N19=0,$K19)</f>
        <v>0</v>
      </c>
      <c r="CN19" s="161">
        <f>IF($P19=1,$K19/2)+IF($P19=0,$K19)</f>
        <v>21.5</v>
      </c>
      <c r="CO19" s="161">
        <f>IF($R19=1,$K19/2)+IF($R19=0,$K19)</f>
        <v>0</v>
      </c>
      <c r="CP19" s="161">
        <f>IF($T19=1,$K19/2)+IF($T19=0,$K19)</f>
        <v>43</v>
      </c>
      <c r="CQ19" s="161">
        <f>IF($V19=1,$K19/2)+IF($V19=0,$K19)</f>
        <v>0</v>
      </c>
      <c r="CR19" s="161">
        <f>IF($X19=1,$K19/2)+IF($X19=0,$K19)</f>
        <v>21.5</v>
      </c>
      <c r="CS19" s="198"/>
      <c r="CT19" s="161">
        <f>IF($AB19=1,$K19/2)+IF($AB19=0,$K19)</f>
        <v>0</v>
      </c>
      <c r="CU19" s="161">
        <f>IF($AD19=1,$K19/2)+IF($AD19=0,$K19)</f>
        <v>43</v>
      </c>
      <c r="CV19" s="161">
        <f>IF($AF19=1,$K19/2)+IF($AF19=0,$K19)</f>
        <v>21.5</v>
      </c>
      <c r="CW19" s="161">
        <f>IF($AH19=1,$K19/2)+IF($AH19=0,$K19)</f>
        <v>21.5</v>
      </c>
      <c r="CX19" s="161">
        <f>IF($AJ19=1,$K19/2)+IF($AJ19=0,$K19)</f>
        <v>21.5</v>
      </c>
      <c r="CY19" s="161">
        <f>IF($AL19=1,$K19/2)+IF($AL19=0,$K19)</f>
        <v>0</v>
      </c>
      <c r="CZ19" s="161">
        <f>IF($AN19=1,$K19/2)+IF($AN19=0,$K19)</f>
        <v>43</v>
      </c>
      <c r="DA19" s="161">
        <f>IF($AP19=1,$K19/2)+IF($AP19=0,$K19)</f>
        <v>21.5</v>
      </c>
      <c r="DB19" s="161">
        <f>IF($AR19=1,$K19/2)+IF($AR19=0,$K19)</f>
        <v>43</v>
      </c>
      <c r="DC19" s="161">
        <f>IF($AT19=1,$K19/2)+IF($AT19=0,$K19)</f>
        <v>0</v>
      </c>
      <c r="DD19" s="161">
        <f>IF($AV19=1,$K19/2)+IF($AV19=0,$K19)</f>
        <v>0</v>
      </c>
      <c r="DE19" s="161">
        <f>IF($AX19=1,$K19/2)+IF($AX19=0,$K19)</f>
        <v>0</v>
      </c>
      <c r="DF19" s="161">
        <f>IF($AZ19=1,$K19/2)+IF($AZ19=0,$K19)</f>
        <v>21.5</v>
      </c>
      <c r="DG19" s="161">
        <f>IF($BB19=1,$K19/2)+IF($BB19=0,$K19)</f>
        <v>0</v>
      </c>
      <c r="DH19" s="161">
        <f>IF($BD19=1,$K19/2)+IF($BD19=0,$K19)</f>
        <v>0</v>
      </c>
      <c r="DI19" s="161">
        <f>IF($BF19=1,$K19/2)+IF($BF19=0,$K19)</f>
        <v>21.5</v>
      </c>
      <c r="DJ19" s="161">
        <f>IF($BH19=1,$K19/2)+IF($BH19=0,$K19)</f>
        <v>0</v>
      </c>
      <c r="DK19" s="161">
        <f>IF($BJ19=1,$K19/2)+IF($BJ19=0,$K19)</f>
        <v>21.5</v>
      </c>
      <c r="DL19" s="161">
        <f>IF($BL19=1,$K19/2)+IF($BL19=0,$K19)</f>
        <v>43</v>
      </c>
      <c r="DM19" s="161">
        <f>IF($BN19=1,$K19/2)+IF($BN19=0,$K19)</f>
        <v>21.5</v>
      </c>
      <c r="DN19" s="161">
        <f>IF($BP19=1,$K19/2)+IF($BP19=0,$K19)</f>
        <v>0</v>
      </c>
    </row>
    <row r="20" spans="1:118" x14ac:dyDescent="0.25">
      <c r="A20" s="224"/>
      <c r="B20" s="221"/>
      <c r="C20" s="223"/>
      <c r="D20" s="156"/>
      <c r="E20" s="150"/>
      <c r="F20" s="150"/>
      <c r="G20" s="150"/>
      <c r="H20" s="145"/>
      <c r="I20" s="147"/>
      <c r="J20" s="178"/>
      <c r="K20" s="149"/>
      <c r="L20" s="150"/>
      <c r="M20" s="146"/>
      <c r="N20" s="34">
        <v>4</v>
      </c>
      <c r="O20" s="35">
        <v>1</v>
      </c>
      <c r="P20" s="34">
        <v>3</v>
      </c>
      <c r="Q20" s="35">
        <v>3</v>
      </c>
      <c r="R20" s="42">
        <v>4</v>
      </c>
      <c r="S20" s="43">
        <v>2</v>
      </c>
      <c r="T20" s="34">
        <v>0</v>
      </c>
      <c r="U20" s="35">
        <v>4</v>
      </c>
      <c r="V20" s="42">
        <v>4</v>
      </c>
      <c r="W20" s="43">
        <v>1</v>
      </c>
      <c r="X20" s="34">
        <v>3</v>
      </c>
      <c r="Y20" s="35">
        <v>3</v>
      </c>
      <c r="Z20" s="98"/>
      <c r="AA20" s="99"/>
      <c r="AB20" s="42">
        <v>4</v>
      </c>
      <c r="AC20" s="43">
        <v>0</v>
      </c>
      <c r="AD20" s="42">
        <v>1</v>
      </c>
      <c r="AE20" s="43">
        <v>4</v>
      </c>
      <c r="AF20" s="34">
        <v>3</v>
      </c>
      <c r="AG20" s="35">
        <v>3</v>
      </c>
      <c r="AH20" s="34">
        <v>3</v>
      </c>
      <c r="AI20" s="35">
        <v>3</v>
      </c>
      <c r="AJ20" s="34">
        <v>3</v>
      </c>
      <c r="AK20" s="35">
        <v>3</v>
      </c>
      <c r="AL20" s="42">
        <v>4</v>
      </c>
      <c r="AM20" s="43">
        <v>1</v>
      </c>
      <c r="AN20" s="34">
        <v>1</v>
      </c>
      <c r="AO20" s="35">
        <v>4</v>
      </c>
      <c r="AP20" s="23">
        <v>3</v>
      </c>
      <c r="AQ20" s="24">
        <v>3</v>
      </c>
      <c r="AR20" s="34">
        <v>0</v>
      </c>
      <c r="AS20" s="35">
        <v>4</v>
      </c>
      <c r="AT20" s="25">
        <v>4</v>
      </c>
      <c r="AU20" s="26">
        <v>1</v>
      </c>
      <c r="AV20" s="25">
        <v>4</v>
      </c>
      <c r="AW20" s="26">
        <v>1</v>
      </c>
      <c r="AX20" s="23">
        <v>4</v>
      </c>
      <c r="AY20" s="24">
        <v>1</v>
      </c>
      <c r="AZ20" s="34">
        <v>3</v>
      </c>
      <c r="BA20" s="35">
        <v>3</v>
      </c>
      <c r="BB20" s="23">
        <v>4</v>
      </c>
      <c r="BC20" s="24">
        <v>0</v>
      </c>
      <c r="BD20" s="34">
        <v>4</v>
      </c>
      <c r="BE20" s="35">
        <v>2</v>
      </c>
      <c r="BF20" s="34">
        <v>3</v>
      </c>
      <c r="BG20" s="35">
        <v>3</v>
      </c>
      <c r="BH20" s="23">
        <v>4</v>
      </c>
      <c r="BI20" s="24">
        <v>1</v>
      </c>
      <c r="BJ20" s="23">
        <v>3</v>
      </c>
      <c r="BK20" s="24">
        <v>3</v>
      </c>
      <c r="BL20" s="23">
        <v>1</v>
      </c>
      <c r="BM20" s="24">
        <v>4</v>
      </c>
      <c r="BN20" s="36">
        <v>3</v>
      </c>
      <c r="BO20" s="37">
        <v>3</v>
      </c>
      <c r="BP20" s="25"/>
      <c r="BQ20" s="26"/>
      <c r="BR20" s="27">
        <f>SUM($BP20,$BN20,$BL20,$BJ20,$BH20,$BF20,$BD20,$BB20,$AZ20,$AX20,$AV20,$AT20,$AR20,$AP20,$AN20,$AL20,$AJ20,$AH20,$AF20,$AD20,$AB20,$Z20,$X20,$V20,$T20,$R20,$P20,$N20,)</f>
        <v>77</v>
      </c>
      <c r="BS20" s="28">
        <f>SUM($BQ20,$BO20,$BM20,$BK20,$BI20,$BG20,$BE20,$BC20,$BA20,$AY20,$AW20,$AU20,$AS20,$AQ20,$AO20,$AM20,$AK20,$AI20,$AG20,$AE20,$AC20,$AA20,$Y20,$W20,$U20,$S20,$Q20,$O20,)</f>
        <v>61</v>
      </c>
      <c r="BT20" s="218"/>
      <c r="BU20" s="91"/>
      <c r="BV20" s="91"/>
      <c r="BW20" s="91"/>
      <c r="BX20" s="91"/>
      <c r="BY20" s="91"/>
      <c r="BZ20" s="91"/>
      <c r="CA20" s="91"/>
      <c r="CB20" s="91"/>
      <c r="CC20" s="91"/>
      <c r="CD20" s="91"/>
      <c r="CE20" s="91"/>
      <c r="CF20" s="91"/>
      <c r="CG20" s="91"/>
      <c r="CH20" s="91"/>
      <c r="CI20" s="91"/>
      <c r="CJ20" s="91"/>
      <c r="CK20" s="91"/>
      <c r="CL20" s="91"/>
      <c r="CM20" s="161"/>
      <c r="CN20" s="161"/>
      <c r="CO20" s="161"/>
      <c r="CP20" s="161"/>
      <c r="CQ20" s="161"/>
      <c r="CR20" s="161"/>
      <c r="CS20" s="198"/>
      <c r="CT20" s="161"/>
      <c r="CU20" s="161"/>
      <c r="CV20" s="161"/>
      <c r="CW20" s="161"/>
      <c r="CX20" s="161"/>
      <c r="CY20" s="161"/>
      <c r="CZ20" s="161"/>
      <c r="DA20" s="161"/>
      <c r="DB20" s="161"/>
      <c r="DC20" s="161"/>
      <c r="DD20" s="161"/>
      <c r="DE20" s="161"/>
      <c r="DF20" s="161"/>
      <c r="DG20" s="161"/>
      <c r="DH20" s="161"/>
      <c r="DI20" s="161"/>
      <c r="DJ20" s="161"/>
      <c r="DK20" s="161"/>
      <c r="DL20" s="161"/>
      <c r="DM20" s="161"/>
      <c r="DN20" s="161"/>
    </row>
    <row r="21" spans="1:118" x14ac:dyDescent="0.25">
      <c r="A21" s="182">
        <v>8</v>
      </c>
      <c r="B21" s="215" t="s">
        <v>77</v>
      </c>
      <c r="C21" s="223" t="s">
        <v>75</v>
      </c>
      <c r="D21" s="172"/>
      <c r="E21" s="167">
        <f t="shared" ref="E21" si="228">F21+G21</f>
        <v>1247.54</v>
      </c>
      <c r="F21" s="167">
        <f>IF(I21&gt;150,IF(H21&gt;=65,0,SUM(K21-(COUNT(N21:BQ21))*3*(15+50)%)*10),IF(I21&lt;-150,IF((K21-(COUNT(N21:BQ21))*3*((G21-L21)/10+50)%)*10&lt;1,0,SUM(K21-(COUNT(N21:BQ21))*3*((G21-L21)/10+50)%)*10),SUM(K21-(COUNT(N21:BQ21))*3*((G21-L21)/10+50)%)*10))</f>
        <v>-81.460000000000008</v>
      </c>
      <c r="G21" s="167">
        <v>1329</v>
      </c>
      <c r="H21" s="162">
        <f t="shared" ref="H21" si="229">IF(COUNT(N21:BQ21)=0,0,K21/((COUNT(N21:BQ21))*3)%)</f>
        <v>41.025641025641022</v>
      </c>
      <c r="I21" s="163">
        <f t="shared" ref="I21" si="230">G21-L21</f>
        <v>14.692307692307622</v>
      </c>
      <c r="J21" s="165">
        <v>16</v>
      </c>
      <c r="K21" s="149">
        <f>SUM(N21:BQ21)</f>
        <v>32</v>
      </c>
      <c r="L21" s="167">
        <f t="shared" ref="L21" si="231">(SUM($G$7:$G$62)-G21)/(COUNT($G$7:$G$62)-1)</f>
        <v>1314.3076923076924</v>
      </c>
      <c r="M21" s="163">
        <f>CT63</f>
        <v>410.5</v>
      </c>
      <c r="N21" s="187">
        <f t="shared" ref="N21" si="232">IF(N22+O22=0,"",IF(N22=4,3,IF(N22=3,1,0)))</f>
        <v>0</v>
      </c>
      <c r="O21" s="188"/>
      <c r="P21" s="187">
        <f t="shared" ref="P21" si="233">IF(P22+Q22=0,"",IF(P22=4,3,IF(P22=3,1,0)))</f>
        <v>1</v>
      </c>
      <c r="Q21" s="188"/>
      <c r="R21" s="187">
        <f t="shared" ref="R21" si="234">IF(R22+S22=0,"",IF(R22=4,3,IF(R22=3,1,0)))</f>
        <v>0</v>
      </c>
      <c r="S21" s="188"/>
      <c r="T21" s="187">
        <f t="shared" ref="T21" si="235">IF(T22+U22=0,"",IF(T22=4,3,IF(T22=3,1,0)))</f>
        <v>0</v>
      </c>
      <c r="U21" s="188"/>
      <c r="V21" s="187">
        <f t="shared" ref="V21" si="236">IF(V22+W22=0,"",IF(V22=4,3,IF(V22=3,1,0)))</f>
        <v>3</v>
      </c>
      <c r="W21" s="188"/>
      <c r="X21" s="187">
        <f t="shared" ref="X21" si="237">IF(X22+Y22=0,"",IF(X22=4,3,IF(X22=3,1,0)))</f>
        <v>0</v>
      </c>
      <c r="Y21" s="188"/>
      <c r="Z21" s="187">
        <f t="shared" ref="Z21" si="238">IF(Z22+AA22=0,"",IF(Z22=4,3,IF(Z22=3,1,0)))</f>
        <v>0</v>
      </c>
      <c r="AA21" s="188"/>
      <c r="AB21" s="96"/>
      <c r="AC21" s="97"/>
      <c r="AD21" s="187">
        <f t="shared" ref="AD21" si="239">IF(AD22+AE22=0,"",IF(AD22=4,3,IF(AD22=3,1,0)))</f>
        <v>1</v>
      </c>
      <c r="AE21" s="188"/>
      <c r="AF21" s="187">
        <f t="shared" ref="AF21" si="240">IF(AF22+AG22=0,"",IF(AF22=4,3,IF(AF22=3,1,0)))</f>
        <v>3</v>
      </c>
      <c r="AG21" s="188"/>
      <c r="AH21" s="187">
        <f t="shared" ref="AH21" si="241">IF(AH22+AI22=0,"",IF(AH22=4,3,IF(AH22=3,1,0)))</f>
        <v>3</v>
      </c>
      <c r="AI21" s="188"/>
      <c r="AJ21" s="187">
        <f t="shared" ref="AJ21" si="242">IF(AJ22+AK22=0,"",IF(AJ22=4,3,IF(AJ22=3,1,0)))</f>
        <v>3</v>
      </c>
      <c r="AK21" s="188"/>
      <c r="AL21" s="187">
        <f t="shared" ref="AL21" si="243">IF(AL22+AM22=0,"",IF(AL22=4,3,IF(AL22=3,1,0)))</f>
        <v>1</v>
      </c>
      <c r="AM21" s="188"/>
      <c r="AN21" s="137">
        <f t="shared" ref="AN21" si="244">IF(AN22+AO22=0,"",IF(AN22=4,3,IF(AN22=3,1,0)))</f>
        <v>1</v>
      </c>
      <c r="AO21" s="138"/>
      <c r="AP21" s="137">
        <f t="shared" ref="AP21" si="245">IF(AP22+AQ22=0,"",IF(AP22=4,3,IF(AP22=3,1,0)))</f>
        <v>1</v>
      </c>
      <c r="AQ21" s="138"/>
      <c r="AR21" s="137">
        <f t="shared" ref="AR21" si="246">IF(AR22+AS22=0,"",IF(AR22=4,3,IF(AR22=3,1,0)))</f>
        <v>0</v>
      </c>
      <c r="AS21" s="138"/>
      <c r="AT21" s="137">
        <f t="shared" ref="AT21" si="247">IF(AT22+AU22=0,"",IF(AT22=4,3,IF(AT22=3,1,0)))</f>
        <v>3</v>
      </c>
      <c r="AU21" s="138"/>
      <c r="AV21" s="137">
        <f t="shared" ref="AV21" si="248">IF(AV22+AW22=0,"",IF(AV22=4,3,IF(AV22=3,1,0)))</f>
        <v>1</v>
      </c>
      <c r="AW21" s="138"/>
      <c r="AX21" s="137">
        <f t="shared" ref="AX21" si="249">IF(AX22+AY22=0,"",IF(AX22=4,3,IF(AX22=3,1,0)))</f>
        <v>1</v>
      </c>
      <c r="AY21" s="138"/>
      <c r="AZ21" s="137">
        <f t="shared" ref="AZ21" si="250">IF(AZ22+BA22=0,"",IF(AZ22=4,3,IF(AZ22=3,1,0)))</f>
        <v>3</v>
      </c>
      <c r="BA21" s="138"/>
      <c r="BB21" s="137">
        <f t="shared" ref="BB21" si="251">IF(BB22+BC22=0,"",IF(BB22=4,3,IF(BB22=3,1,0)))</f>
        <v>1</v>
      </c>
      <c r="BC21" s="138"/>
      <c r="BD21" s="137">
        <f t="shared" ref="BD21" si="252">IF(BD22+BE22=0,"",IF(BD22=4,3,IF(BD22=3,1,0)))</f>
        <v>1</v>
      </c>
      <c r="BE21" s="138"/>
      <c r="BF21" s="137">
        <f t="shared" ref="BF21" si="253">IF(BF22+BG22=0,"",IF(BF22=4,3,IF(BF22=3,1,0)))</f>
        <v>0</v>
      </c>
      <c r="BG21" s="138"/>
      <c r="BH21" s="137">
        <f t="shared" ref="BH21" si="254">IF(BH22+BI22=0,"",IF(BH22=4,3,IF(BH22=3,1,0)))</f>
        <v>1</v>
      </c>
      <c r="BI21" s="138"/>
      <c r="BJ21" s="137">
        <f t="shared" ref="BJ21" si="255">IF(BJ22+BK22=0,"",IF(BJ22=4,3,IF(BJ22=3,1,0)))</f>
        <v>3</v>
      </c>
      <c r="BK21" s="138"/>
      <c r="BL21" s="137">
        <f t="shared" ref="BL21" si="256">IF(BL22+BM22=0,"",IF(BL22=4,3,IF(BL22=3,1,0)))</f>
        <v>1</v>
      </c>
      <c r="BM21" s="138"/>
      <c r="BN21" s="137">
        <f>IF(BN22+BO22=0,"",IF(BN22=4,3,IF(BN22=3,1,0)))</f>
        <v>0</v>
      </c>
      <c r="BO21" s="138"/>
      <c r="BP21" s="137" t="str">
        <f>IF(BP22+BQ22=0,"",IF(BP22=4,3,IF(BP22=3,1,0)))</f>
        <v/>
      </c>
      <c r="BQ21" s="138"/>
      <c r="BR21" s="157">
        <f>SUM(BR22/BS22)</f>
        <v>0.8571428571428571</v>
      </c>
      <c r="BS21" s="158"/>
      <c r="BT21" s="217"/>
      <c r="BU21" s="91"/>
      <c r="BV21" s="232" t="s">
        <v>5</v>
      </c>
      <c r="BW21" s="231" t="s">
        <v>6</v>
      </c>
      <c r="BX21" s="231">
        <v>1</v>
      </c>
      <c r="BY21" s="231"/>
      <c r="BZ21" s="231">
        <v>2</v>
      </c>
      <c r="CA21" s="231"/>
      <c r="CB21" s="231">
        <v>3</v>
      </c>
      <c r="CC21" s="231"/>
      <c r="CD21" s="231">
        <v>4</v>
      </c>
      <c r="CE21" s="231"/>
      <c r="CF21" s="231">
        <v>5</v>
      </c>
      <c r="CG21" s="231"/>
      <c r="CH21" s="231">
        <v>6</v>
      </c>
      <c r="CI21" s="231"/>
      <c r="CJ21" s="231" t="s">
        <v>15</v>
      </c>
      <c r="CK21" s="231" t="s">
        <v>14</v>
      </c>
      <c r="CL21" s="91"/>
      <c r="CM21" s="161">
        <f>IF($N21=1,$K21/2)+IF($N21=0,$K21)</f>
        <v>32</v>
      </c>
      <c r="CN21" s="161">
        <f>IF($P21=1,$K21/2)+IF($P21=0,$K21)</f>
        <v>16</v>
      </c>
      <c r="CO21" s="161">
        <f>IF($R21=1,$K21/2)+IF($R21=0,$K21)</f>
        <v>32</v>
      </c>
      <c r="CP21" s="161">
        <f>IF($T21=1,$K21/2)+IF($T21=0,$K21)</f>
        <v>32</v>
      </c>
      <c r="CQ21" s="161">
        <f>IF($V21=1,$K21/2)+IF($V21=0,$K21)</f>
        <v>0</v>
      </c>
      <c r="CR21" s="161">
        <f>IF($X21=1,$K21/2)+IF($X21=0,$K21)</f>
        <v>32</v>
      </c>
      <c r="CS21" s="161">
        <f>IF($Z21=1,$K21/2)+IF($Z21=0,$K21)</f>
        <v>32</v>
      </c>
      <c r="CT21" s="198"/>
      <c r="CU21" s="161">
        <f>IF($AD21=1,$K21/2)+IF($AD21=0,$K21)</f>
        <v>16</v>
      </c>
      <c r="CV21" s="161">
        <f>IF($AF21=1,$K21/2)+IF($AF21=0,$K21)</f>
        <v>0</v>
      </c>
      <c r="CW21" s="161">
        <f>IF($AH21=1,$K21/2)+IF($AH21=0,$K21)</f>
        <v>0</v>
      </c>
      <c r="CX21" s="161">
        <f>IF($AJ21=1,$K21/2)+IF($AJ21=0,$K21)</f>
        <v>0</v>
      </c>
      <c r="CY21" s="161">
        <f>IF($AL21=1,$K21/2)+IF($AL21=0,$K21)</f>
        <v>16</v>
      </c>
      <c r="CZ21" s="161">
        <f>IF($AN21=1,$K21/2)+IF($AN21=0,$K21)</f>
        <v>16</v>
      </c>
      <c r="DA21" s="161">
        <f>IF($AP21=1,$K21/2)+IF($AP21=0,$K21)</f>
        <v>16</v>
      </c>
      <c r="DB21" s="161">
        <f>IF($AR21=1,$K21/2)+IF($AR21=0,$K21)</f>
        <v>32</v>
      </c>
      <c r="DC21" s="161">
        <f>IF($AT21=1,$K21/2)+IF($AT21=0,$K21)</f>
        <v>0</v>
      </c>
      <c r="DD21" s="161">
        <f>IF($AV21=1,$K21/2)+IF($AV21=0,$K21)</f>
        <v>16</v>
      </c>
      <c r="DE21" s="161">
        <f>IF($AX21=1,$K21/2)+IF($AX21=0,$K21)</f>
        <v>16</v>
      </c>
      <c r="DF21" s="161">
        <f>IF($AZ21=1,$K21/2)+IF($AZ21=0,$K21)</f>
        <v>0</v>
      </c>
      <c r="DG21" s="161">
        <f>IF($BB21=1,$K21/2)+IF($BB21=0,$K21)</f>
        <v>16</v>
      </c>
      <c r="DH21" s="161">
        <f>IF($BD21=1,$K21/2)+IF($BD21=0,$K21)</f>
        <v>16</v>
      </c>
      <c r="DI21" s="161">
        <f>IF($BF21=1,$K21/2)+IF($BF21=0,$K21)</f>
        <v>32</v>
      </c>
      <c r="DJ21" s="161">
        <f>IF($BH21=1,$K21/2)+IF($BH21=0,$K21)</f>
        <v>16</v>
      </c>
      <c r="DK21" s="161">
        <f>IF($BJ21=1,$K21/2)+IF($BJ21=0,$K21)</f>
        <v>0</v>
      </c>
      <c r="DL21" s="161">
        <f>IF($BL21=1,$K21/2)+IF($BL21=0,$K21)</f>
        <v>16</v>
      </c>
      <c r="DM21" s="161">
        <f>IF($BN21=1,$K21/2)+IF($BN21=0,$K21)</f>
        <v>32</v>
      </c>
      <c r="DN21" s="161">
        <f>IF($BP21=1,$K21/2)+IF($BP21=0,$K21)</f>
        <v>0</v>
      </c>
    </row>
    <row r="22" spans="1:118" x14ac:dyDescent="0.25">
      <c r="A22" s="183"/>
      <c r="B22" s="215"/>
      <c r="C22" s="223"/>
      <c r="D22" s="173"/>
      <c r="E22" s="167"/>
      <c r="F22" s="167"/>
      <c r="G22" s="167"/>
      <c r="H22" s="162"/>
      <c r="I22" s="164"/>
      <c r="J22" s="165"/>
      <c r="K22" s="149"/>
      <c r="L22" s="167"/>
      <c r="M22" s="163"/>
      <c r="N22" s="42">
        <v>2</v>
      </c>
      <c r="O22" s="43">
        <v>4</v>
      </c>
      <c r="P22" s="42">
        <v>3</v>
      </c>
      <c r="Q22" s="43">
        <v>3</v>
      </c>
      <c r="R22" s="42">
        <v>1</v>
      </c>
      <c r="S22" s="43">
        <v>4</v>
      </c>
      <c r="T22" s="42">
        <v>0</v>
      </c>
      <c r="U22" s="43">
        <v>4</v>
      </c>
      <c r="V22" s="42">
        <v>4</v>
      </c>
      <c r="W22" s="43">
        <v>1</v>
      </c>
      <c r="X22" s="42">
        <v>1</v>
      </c>
      <c r="Y22" s="43">
        <v>4</v>
      </c>
      <c r="Z22" s="42">
        <v>0</v>
      </c>
      <c r="AA22" s="43">
        <v>4</v>
      </c>
      <c r="AB22" s="98"/>
      <c r="AC22" s="99"/>
      <c r="AD22" s="42">
        <v>3</v>
      </c>
      <c r="AE22" s="43">
        <v>3</v>
      </c>
      <c r="AF22" s="42">
        <v>4</v>
      </c>
      <c r="AG22" s="43">
        <v>1</v>
      </c>
      <c r="AH22" s="42">
        <v>4</v>
      </c>
      <c r="AI22" s="43">
        <v>2</v>
      </c>
      <c r="AJ22" s="42">
        <v>4</v>
      </c>
      <c r="AK22" s="43">
        <v>2</v>
      </c>
      <c r="AL22" s="42">
        <v>3</v>
      </c>
      <c r="AM22" s="43">
        <v>3</v>
      </c>
      <c r="AN22" s="23">
        <v>3</v>
      </c>
      <c r="AO22" s="24">
        <v>3</v>
      </c>
      <c r="AP22" s="23">
        <v>3</v>
      </c>
      <c r="AQ22" s="24">
        <v>3</v>
      </c>
      <c r="AR22" s="23">
        <v>0</v>
      </c>
      <c r="AS22" s="24">
        <v>4</v>
      </c>
      <c r="AT22" s="23">
        <v>4</v>
      </c>
      <c r="AU22" s="24">
        <v>2</v>
      </c>
      <c r="AV22" s="25">
        <v>3</v>
      </c>
      <c r="AW22" s="26">
        <v>3</v>
      </c>
      <c r="AX22" s="23">
        <v>3</v>
      </c>
      <c r="AY22" s="24">
        <v>3</v>
      </c>
      <c r="AZ22" s="23">
        <v>4</v>
      </c>
      <c r="BA22" s="24">
        <v>2</v>
      </c>
      <c r="BB22" s="23">
        <v>3</v>
      </c>
      <c r="BC22" s="24">
        <v>3</v>
      </c>
      <c r="BD22" s="23">
        <v>3</v>
      </c>
      <c r="BE22" s="24">
        <v>3</v>
      </c>
      <c r="BF22" s="23">
        <v>0</v>
      </c>
      <c r="BG22" s="24">
        <v>4</v>
      </c>
      <c r="BH22" s="23">
        <v>3</v>
      </c>
      <c r="BI22" s="24">
        <v>3</v>
      </c>
      <c r="BJ22" s="23">
        <v>4</v>
      </c>
      <c r="BK22" s="24">
        <v>2</v>
      </c>
      <c r="BL22" s="23">
        <v>3</v>
      </c>
      <c r="BM22" s="24">
        <v>3</v>
      </c>
      <c r="BN22" s="23">
        <v>1</v>
      </c>
      <c r="BO22" s="24">
        <v>4</v>
      </c>
      <c r="BP22" s="25"/>
      <c r="BQ22" s="26"/>
      <c r="BR22" s="27">
        <f>SUM($BP22,$BN22,$BL22,$BJ22,$BH22,$BF22,$BD22,$BB22,$AZ22,$AX22,$AV22,$AT22,$AR22,$AP22,$AN22,$AL22,$AJ22,$AH22,$AF22,$AD22,$AB22,$Z22,$X22,$V22,$T22,$R22,$P22,$N22,)</f>
        <v>66</v>
      </c>
      <c r="BS22" s="28">
        <f>SUM($BQ22,$BO22,$BM22,$BK22,$BI22,$BG22,$BE22,$BC22,$BA22,$AY22,$AW22,$AU22,$AS22,$AQ22,$AO22,$AM22,$AK22,$AI22,$AG22,$AE22,$AC22,$AA22,$Y22,$W22,$U22,$S22,$Q22,$O22,)</f>
        <v>77</v>
      </c>
      <c r="BT22" s="218"/>
      <c r="BU22" s="91"/>
      <c r="BV22" s="232"/>
      <c r="BW22" s="231"/>
      <c r="BX22" s="231"/>
      <c r="BY22" s="231"/>
      <c r="BZ22" s="231"/>
      <c r="CA22" s="231"/>
      <c r="CB22" s="231"/>
      <c r="CC22" s="231"/>
      <c r="CD22" s="231"/>
      <c r="CE22" s="231"/>
      <c r="CF22" s="231"/>
      <c r="CG22" s="231"/>
      <c r="CH22" s="231"/>
      <c r="CI22" s="231"/>
      <c r="CJ22" s="231"/>
      <c r="CK22" s="231"/>
      <c r="CL22" s="91"/>
      <c r="CM22" s="161"/>
      <c r="CN22" s="161"/>
      <c r="CO22" s="161"/>
      <c r="CP22" s="161"/>
      <c r="CQ22" s="161"/>
      <c r="CR22" s="161"/>
      <c r="CS22" s="161"/>
      <c r="CT22" s="198"/>
      <c r="CU22" s="161"/>
      <c r="CV22" s="161"/>
      <c r="CW22" s="161"/>
      <c r="CX22" s="161"/>
      <c r="CY22" s="161"/>
      <c r="CZ22" s="161"/>
      <c r="DA22" s="161"/>
      <c r="DB22" s="161"/>
      <c r="DC22" s="161"/>
      <c r="DD22" s="161"/>
      <c r="DE22" s="161"/>
      <c r="DF22" s="161"/>
      <c r="DG22" s="161"/>
      <c r="DH22" s="161"/>
      <c r="DI22" s="161"/>
      <c r="DJ22" s="161"/>
      <c r="DK22" s="161"/>
      <c r="DL22" s="161"/>
      <c r="DM22" s="161"/>
      <c r="DN22" s="161"/>
    </row>
    <row r="23" spans="1:118" x14ac:dyDescent="0.25">
      <c r="A23" s="168">
        <v>9</v>
      </c>
      <c r="B23" s="215" t="s">
        <v>78</v>
      </c>
      <c r="C23" s="223" t="s">
        <v>79</v>
      </c>
      <c r="D23" s="172"/>
      <c r="E23" s="167">
        <f t="shared" ref="E23" si="257">F23+G23</f>
        <v>1242.4099999999999</v>
      </c>
      <c r="F23" s="167">
        <f t="shared" ref="F23" si="258">IF(I23&gt;150,IF(H23&gt;=65,0,SUM(K23-(COUNT(N23:BQ23))*3*(15+50)%)*10),IF(I23&lt;-150,IF((K23-(COUNT(N23:BQ23))*3*((G23-L23)/10+50)%)*10&lt;1,0,SUM(K23-(COUNT(N23:BQ23))*3*((G23-L23)/10+50)%)*10),SUM(K23-(COUNT(N23:BQ23))*3*((G23-L23)/10+50)%)*10))</f>
        <v>-59.590000000000032</v>
      </c>
      <c r="G23" s="167">
        <v>1302</v>
      </c>
      <c r="H23" s="162">
        <f t="shared" ref="H23" si="259">IF(COUNT(N23:BQ23)=0,0,K23/((COUNT(N23:BQ23))*3)%)</f>
        <v>41.025641025641022</v>
      </c>
      <c r="I23" s="163">
        <f t="shared" ref="I23" si="260">G23-L23</f>
        <v>-13.346153846153811</v>
      </c>
      <c r="J23" s="165">
        <v>17</v>
      </c>
      <c r="K23" s="149">
        <f>SUM(N23:BQ23)</f>
        <v>32</v>
      </c>
      <c r="L23" s="167">
        <f t="shared" ref="L23" si="261">(SUM($G$7:$G$62)-G23)/(COUNT($G$7:$G$62)-1)</f>
        <v>1315.3461538461538</v>
      </c>
      <c r="M23" s="163">
        <f>CU63</f>
        <v>405.5</v>
      </c>
      <c r="N23" s="187">
        <f t="shared" ref="N23" si="262">IF(N24+O24=0,"",IF(N24=4,3,IF(N24=3,1,0)))</f>
        <v>1</v>
      </c>
      <c r="O23" s="188"/>
      <c r="P23" s="187">
        <f t="shared" ref="P23" si="263">IF(P24+Q24=0,"",IF(P24=4,3,IF(P24=3,1,0)))</f>
        <v>1</v>
      </c>
      <c r="Q23" s="188"/>
      <c r="R23" s="187">
        <f t="shared" ref="R23" si="264">IF(R24+S24=0,"",IF(R24=4,3,IF(R24=3,1,0)))</f>
        <v>3</v>
      </c>
      <c r="S23" s="188"/>
      <c r="T23" s="187">
        <f t="shared" ref="T23" si="265">IF(T24+U24=0,"",IF(T24=4,3,IF(T24=3,1,0)))</f>
        <v>0</v>
      </c>
      <c r="U23" s="188"/>
      <c r="V23" s="187">
        <f t="shared" ref="V23" si="266">IF(V24+W24=0,"",IF(V24=4,3,IF(V24=3,1,0)))</f>
        <v>1</v>
      </c>
      <c r="W23" s="188"/>
      <c r="X23" s="187">
        <f t="shared" ref="X23" si="267">IF(X24+Y24=0,"",IF(X24=4,3,IF(X24=3,1,0)))</f>
        <v>3</v>
      </c>
      <c r="Y23" s="188"/>
      <c r="Z23" s="187">
        <f t="shared" ref="Z23" si="268">IF(Z24+AA24=0,"",IF(Z24=4,3,IF(Z24=3,1,0)))</f>
        <v>3</v>
      </c>
      <c r="AA23" s="188"/>
      <c r="AB23" s="187">
        <f t="shared" ref="AB23" si="269">IF(AB24+AC24=0,"",IF(AB24=4,3,IF(AB24=3,1,0)))</f>
        <v>1</v>
      </c>
      <c r="AC23" s="188"/>
      <c r="AD23" s="96"/>
      <c r="AE23" s="97"/>
      <c r="AF23" s="187">
        <f t="shared" ref="AF23" si="270">IF(AF24+AG24=0,"",IF(AF24=4,3,IF(AF24=3,1,0)))</f>
        <v>0</v>
      </c>
      <c r="AG23" s="188"/>
      <c r="AH23" s="187">
        <f t="shared" ref="AH23" si="271">IF(AH24+AI24=0,"",IF(AH24=4,3,IF(AH24=3,1,0)))</f>
        <v>0</v>
      </c>
      <c r="AI23" s="188"/>
      <c r="AJ23" s="187">
        <f t="shared" ref="AJ23" si="272">IF(AJ24+AK24=0,"",IF(AJ24=4,3,IF(AJ24=3,1,0)))</f>
        <v>1</v>
      </c>
      <c r="AK23" s="188"/>
      <c r="AL23" s="187">
        <f t="shared" ref="AL23" si="273">IF(AL24+AM24=0,"",IF(AL24=4,3,IF(AL24=3,1,0)))</f>
        <v>0</v>
      </c>
      <c r="AM23" s="188"/>
      <c r="AN23" s="137">
        <f t="shared" ref="AN23" si="274">IF(AN24+AO24=0,"",IF(AN24=4,3,IF(AN24=3,1,0)))</f>
        <v>1</v>
      </c>
      <c r="AO23" s="138"/>
      <c r="AP23" s="137">
        <f t="shared" ref="AP23" si="275">IF(AP24+AQ24=0,"",IF(AP24=4,3,IF(AP24=3,1,0)))</f>
        <v>1</v>
      </c>
      <c r="AQ23" s="138"/>
      <c r="AR23" s="137">
        <f t="shared" ref="AR23" si="276">IF(AR24+AS24=0,"",IF(AR24=4,3,IF(AR24=3,1,0)))</f>
        <v>0</v>
      </c>
      <c r="AS23" s="138"/>
      <c r="AT23" s="137">
        <f t="shared" ref="AT23" si="277">IF(AT24+AU24=0,"",IF(AT24=4,3,IF(AT24=3,1,0)))</f>
        <v>3</v>
      </c>
      <c r="AU23" s="138"/>
      <c r="AV23" s="137">
        <f t="shared" ref="AV23" si="278">IF(AV24+AW24=0,"",IF(AV24=4,3,IF(AV24=3,1,0)))</f>
        <v>3</v>
      </c>
      <c r="AW23" s="138"/>
      <c r="AX23" s="137">
        <f t="shared" ref="AX23" si="279">IF(AX24+AY24=0,"",IF(AX24=4,3,IF(AX24=3,1,0)))</f>
        <v>3</v>
      </c>
      <c r="AY23" s="138"/>
      <c r="AZ23" s="137">
        <f t="shared" ref="AZ23" si="280">IF(AZ24+BA24=0,"",IF(AZ24=4,3,IF(AZ24=3,1,0)))</f>
        <v>1</v>
      </c>
      <c r="BA23" s="138"/>
      <c r="BB23" s="137">
        <f t="shared" ref="BB23" si="281">IF(BB24+BC24=0,"",IF(BB24=4,3,IF(BB24=3,1,0)))</f>
        <v>0</v>
      </c>
      <c r="BC23" s="138"/>
      <c r="BD23" s="137">
        <f t="shared" ref="BD23" si="282">IF(BD24+BE24=0,"",IF(BD24=4,3,IF(BD24=3,1,0)))</f>
        <v>1</v>
      </c>
      <c r="BE23" s="138"/>
      <c r="BF23" s="137">
        <f t="shared" ref="BF23" si="283">IF(BF24+BG24=0,"",IF(BF24=4,3,IF(BF24=3,1,0)))</f>
        <v>0</v>
      </c>
      <c r="BG23" s="138"/>
      <c r="BH23" s="137">
        <f t="shared" ref="BH23" si="284">IF(BH24+BI24=0,"",IF(BH24=4,3,IF(BH24=3,1,0)))</f>
        <v>1</v>
      </c>
      <c r="BI23" s="138"/>
      <c r="BJ23" s="137">
        <f t="shared" ref="BJ23" si="285">IF(BJ24+BK24=0,"",IF(BJ24=4,3,IF(BJ24=3,1,0)))</f>
        <v>0</v>
      </c>
      <c r="BK23" s="138"/>
      <c r="BL23" s="137">
        <f t="shared" ref="BL23" si="286">IF(BL24+BM24=0,"",IF(BL24=4,3,IF(BL24=3,1,0)))</f>
        <v>1</v>
      </c>
      <c r="BM23" s="138"/>
      <c r="BN23" s="137">
        <f>IF(BN24+BO24=0,"",IF(BN24=4,3,IF(BN24=3,1,0)))</f>
        <v>3</v>
      </c>
      <c r="BO23" s="138"/>
      <c r="BP23" s="137" t="str">
        <f>IF(BP24+BQ24=0,"",IF(BP24=4,3,IF(BP24=3,1,0)))</f>
        <v/>
      </c>
      <c r="BQ23" s="138"/>
      <c r="BR23" s="157">
        <f>SUM(BR24/BS24)</f>
        <v>1</v>
      </c>
      <c r="BS23" s="158"/>
      <c r="BT23" s="217"/>
      <c r="BU23" s="91"/>
      <c r="BV23" s="229">
        <v>1</v>
      </c>
      <c r="BW23" s="230" t="str">
        <f>B21</f>
        <v>Ulbins Dainis</v>
      </c>
      <c r="BX23" s="40"/>
      <c r="BY23" s="41"/>
      <c r="BZ23" s="137">
        <f>IF(BZ24+CA24=0,"",IF(BZ24=4,3,IF(BZ24=3,1,0)))</f>
        <v>1</v>
      </c>
      <c r="CA23" s="138"/>
      <c r="CB23" s="137">
        <f>IF(CB24+CC24=0,"",IF(CB24=4,3,IF(CB24=3,1,0)))</f>
        <v>1</v>
      </c>
      <c r="CC23" s="138"/>
      <c r="CD23" s="137" t="str">
        <f>IF(CD24+CE24=0,"",IF(CD24=4,3,IF(CD24=3,1,0)))</f>
        <v/>
      </c>
      <c r="CE23" s="138"/>
      <c r="CF23" s="137" t="str">
        <f t="shared" ref="CF23" si="287">IF(CF24+CG24=0,"",IF(CF24=4,3,IF(CF24=3,1,0)))</f>
        <v/>
      </c>
      <c r="CG23" s="138"/>
      <c r="CH23" s="137" t="str">
        <f t="shared" ref="CH23" si="288">IF(CH24+CI24=0,"",IF(CH24=4,3,IF(CH24=3,1,0)))</f>
        <v/>
      </c>
      <c r="CI23" s="138"/>
      <c r="CJ23" s="178">
        <f>SUM(BX23:CI23)</f>
        <v>2</v>
      </c>
      <c r="CK23" s="228">
        <v>16</v>
      </c>
      <c r="CL23" s="91"/>
      <c r="CM23" s="161">
        <f>IF($N23=1,$K23/2)+IF($N23=0,$K23)</f>
        <v>16</v>
      </c>
      <c r="CN23" s="161">
        <f>IF($P23=1,$K23/2)+IF($P23=0,$K23)</f>
        <v>16</v>
      </c>
      <c r="CO23" s="161">
        <f>IF($R23=1,$K23/2)+IF($R23=0,$K23)</f>
        <v>0</v>
      </c>
      <c r="CP23" s="161">
        <f>IF($T23=1,$K23/2)+IF($T23=0,$K23)</f>
        <v>32</v>
      </c>
      <c r="CQ23" s="161">
        <f>IF($V23=1,$K23/2)+IF($V23=0,$K23)</f>
        <v>16</v>
      </c>
      <c r="CR23" s="161">
        <f>IF($X23=1,$K23/2)+IF($X23=0,$K23)</f>
        <v>0</v>
      </c>
      <c r="CS23" s="161">
        <f>IF($Z23=1,$K23/2)+IF($Z23=0,$K23)</f>
        <v>0</v>
      </c>
      <c r="CT23" s="161">
        <f>IF($AB23=1,$K23/2)+IF($AB23=0,$K23)</f>
        <v>16</v>
      </c>
      <c r="CU23" s="198"/>
      <c r="CV23" s="161">
        <f>IF($AF23=1,$K23/2)+IF($AF23=0,$K23)</f>
        <v>32</v>
      </c>
      <c r="CW23" s="161">
        <f>IF($AH23=1,$K23/2)+IF($AH23=0,$K23)</f>
        <v>32</v>
      </c>
      <c r="CX23" s="161">
        <f>IF($AJ23=1,$K23/2)+IF($AJ23=0,$K23)</f>
        <v>16</v>
      </c>
      <c r="CY23" s="161">
        <f>IF($AL23=1,$K23/2)+IF($AL23=0,$K23)</f>
        <v>32</v>
      </c>
      <c r="CZ23" s="161">
        <f>IF($AN23=1,$K23/2)+IF($AN23=0,$K23)</f>
        <v>16</v>
      </c>
      <c r="DA23" s="161">
        <f>IF($AP23=1,$K23/2)+IF($AP23=0,$K23)</f>
        <v>16</v>
      </c>
      <c r="DB23" s="161">
        <f>IF($AR23=1,$K23/2)+IF($AR23=0,$K23)</f>
        <v>32</v>
      </c>
      <c r="DC23" s="161">
        <f>IF($AT23=1,$K23/2)+IF($AT23=0,$K23)</f>
        <v>0</v>
      </c>
      <c r="DD23" s="161">
        <f>IF($AV23=1,$K23/2)+IF($AV23=0,$K23)</f>
        <v>0</v>
      </c>
      <c r="DE23" s="161">
        <f>IF($AX23=1,$K23/2)+IF($AX23=0,$K23)</f>
        <v>0</v>
      </c>
      <c r="DF23" s="161">
        <f>IF($AZ23=1,$K23/2)+IF($AZ23=0,$K23)</f>
        <v>16</v>
      </c>
      <c r="DG23" s="161">
        <f>IF($BB23=1,$K23/2)+IF($BB23=0,$K23)</f>
        <v>32</v>
      </c>
      <c r="DH23" s="161">
        <f>IF($BD23=1,$K23/2)+IF($BD23=0,$K23)</f>
        <v>16</v>
      </c>
      <c r="DI23" s="161">
        <f>IF($BF23=1,$K23/2)+IF($BF23=0,$K23)</f>
        <v>32</v>
      </c>
      <c r="DJ23" s="161">
        <f>IF($BH23=1,$K23/2)+IF($BH23=0,$K23)</f>
        <v>16</v>
      </c>
      <c r="DK23" s="161">
        <f>IF($BJ23=1,$K23/2)+IF($BJ23=0,$K23)</f>
        <v>32</v>
      </c>
      <c r="DL23" s="161">
        <f>IF($BL23=1,$K23/2)+IF($BL23=0,$K23)</f>
        <v>16</v>
      </c>
      <c r="DM23" s="161">
        <f>IF($BN23=1,$K23/2)+IF($BN23=0,$K23)</f>
        <v>0</v>
      </c>
      <c r="DN23" s="161">
        <f>IF($BP23=1,$K23/2)+IF($BP23=0,$K23)</f>
        <v>0</v>
      </c>
    </row>
    <row r="24" spans="1:118" x14ac:dyDescent="0.25">
      <c r="A24" s="175"/>
      <c r="B24" s="215"/>
      <c r="C24" s="223"/>
      <c r="D24" s="173"/>
      <c r="E24" s="167"/>
      <c r="F24" s="167"/>
      <c r="G24" s="167"/>
      <c r="H24" s="162"/>
      <c r="I24" s="164"/>
      <c r="J24" s="165"/>
      <c r="K24" s="149"/>
      <c r="L24" s="167"/>
      <c r="M24" s="163"/>
      <c r="N24" s="42">
        <v>3</v>
      </c>
      <c r="O24" s="43">
        <v>3</v>
      </c>
      <c r="P24" s="42">
        <v>3</v>
      </c>
      <c r="Q24" s="43">
        <v>3</v>
      </c>
      <c r="R24" s="42">
        <v>4</v>
      </c>
      <c r="S24" s="43">
        <v>1</v>
      </c>
      <c r="T24" s="42">
        <v>0</v>
      </c>
      <c r="U24" s="43">
        <v>4</v>
      </c>
      <c r="V24" s="42">
        <v>3</v>
      </c>
      <c r="W24" s="43">
        <v>3</v>
      </c>
      <c r="X24" s="42">
        <v>4</v>
      </c>
      <c r="Y24" s="43">
        <v>2</v>
      </c>
      <c r="Z24" s="42">
        <v>4</v>
      </c>
      <c r="AA24" s="43">
        <v>1</v>
      </c>
      <c r="AB24" s="42">
        <v>3</v>
      </c>
      <c r="AC24" s="43">
        <v>3</v>
      </c>
      <c r="AD24" s="98"/>
      <c r="AE24" s="99"/>
      <c r="AF24" s="42">
        <v>2</v>
      </c>
      <c r="AG24" s="43">
        <v>4</v>
      </c>
      <c r="AH24" s="42">
        <v>2</v>
      </c>
      <c r="AI24" s="43">
        <v>4</v>
      </c>
      <c r="AJ24" s="42">
        <v>3</v>
      </c>
      <c r="AK24" s="43">
        <v>3</v>
      </c>
      <c r="AL24" s="42">
        <v>2</v>
      </c>
      <c r="AM24" s="43">
        <v>4</v>
      </c>
      <c r="AN24" s="23">
        <v>3</v>
      </c>
      <c r="AO24" s="24">
        <v>3</v>
      </c>
      <c r="AP24" s="23">
        <v>3</v>
      </c>
      <c r="AQ24" s="24">
        <v>3</v>
      </c>
      <c r="AR24" s="23">
        <v>2</v>
      </c>
      <c r="AS24" s="24">
        <v>4</v>
      </c>
      <c r="AT24" s="23">
        <v>4</v>
      </c>
      <c r="AU24" s="24">
        <v>0</v>
      </c>
      <c r="AV24" s="23">
        <v>4</v>
      </c>
      <c r="AW24" s="24">
        <v>2</v>
      </c>
      <c r="AX24" s="23">
        <v>4</v>
      </c>
      <c r="AY24" s="24">
        <v>2</v>
      </c>
      <c r="AZ24" s="23">
        <v>3</v>
      </c>
      <c r="BA24" s="24">
        <v>3</v>
      </c>
      <c r="BB24" s="23">
        <v>1</v>
      </c>
      <c r="BC24" s="24">
        <v>4</v>
      </c>
      <c r="BD24" s="23">
        <v>3</v>
      </c>
      <c r="BE24" s="24">
        <v>3</v>
      </c>
      <c r="BF24" s="23">
        <v>1</v>
      </c>
      <c r="BG24" s="24">
        <v>4</v>
      </c>
      <c r="BH24" s="23">
        <v>3</v>
      </c>
      <c r="BI24" s="24">
        <v>3</v>
      </c>
      <c r="BJ24" s="23">
        <v>2</v>
      </c>
      <c r="BK24" s="24">
        <v>4</v>
      </c>
      <c r="BL24" s="23">
        <v>3</v>
      </c>
      <c r="BM24" s="24">
        <v>3</v>
      </c>
      <c r="BN24" s="23">
        <v>4</v>
      </c>
      <c r="BO24" s="24">
        <v>0</v>
      </c>
      <c r="BP24" s="23"/>
      <c r="BQ24" s="24"/>
      <c r="BR24" s="27">
        <f>SUM($BP24,$BN24,$BL24,$BJ24,$BH24,$BF24,$BD24,$BB24,$AZ24,$AX24,$AV24,$AT24,$AR24,$AP24,$AN24,$AL24,$AJ24,$AH24,$AF24,$AD24,$AB24,$Z24,$X24,$V24,$T24,$R24,$P24,$N24,)</f>
        <v>73</v>
      </c>
      <c r="BS24" s="28">
        <f>SUM($BQ24,$BO24,$BM24,$BK24,$BI24,$BG24,$BE24,$BC24,$BA24,$AY24,$AW24,$AU24,$AS24,$AQ24,$AO24,$AM24,$AK24,$AI24,$AG24,$AE24,$AC24,$AA24,$Y24,$W24,$U24,$S24,$Q24,$O24,)</f>
        <v>73</v>
      </c>
      <c r="BT24" s="218"/>
      <c r="BU24" s="91"/>
      <c r="BV24" s="229"/>
      <c r="BW24" s="230"/>
      <c r="BX24" s="54"/>
      <c r="BY24" s="55"/>
      <c r="BZ24" s="23">
        <v>3</v>
      </c>
      <c r="CA24" s="24">
        <v>3</v>
      </c>
      <c r="CB24" s="23">
        <v>3</v>
      </c>
      <c r="CC24" s="24">
        <v>3</v>
      </c>
      <c r="CD24" s="23"/>
      <c r="CE24" s="24"/>
      <c r="CF24" s="23"/>
      <c r="CG24" s="24"/>
      <c r="CH24" s="23"/>
      <c r="CI24" s="24"/>
      <c r="CJ24" s="178"/>
      <c r="CK24" s="228"/>
      <c r="CL24" s="91"/>
      <c r="CM24" s="161"/>
      <c r="CN24" s="161"/>
      <c r="CO24" s="161"/>
      <c r="CP24" s="161"/>
      <c r="CQ24" s="161"/>
      <c r="CR24" s="161"/>
      <c r="CS24" s="161"/>
      <c r="CT24" s="161"/>
      <c r="CU24" s="198"/>
      <c r="CV24" s="161"/>
      <c r="CW24" s="161"/>
      <c r="CX24" s="161"/>
      <c r="CY24" s="161"/>
      <c r="CZ24" s="161"/>
      <c r="DA24" s="161"/>
      <c r="DB24" s="161"/>
      <c r="DC24" s="161"/>
      <c r="DD24" s="161"/>
      <c r="DE24" s="161"/>
      <c r="DF24" s="161"/>
      <c r="DG24" s="161"/>
      <c r="DH24" s="161"/>
      <c r="DI24" s="161"/>
      <c r="DJ24" s="161"/>
      <c r="DK24" s="161"/>
      <c r="DL24" s="161"/>
      <c r="DM24" s="161"/>
      <c r="DN24" s="161"/>
    </row>
    <row r="25" spans="1:118" x14ac:dyDescent="0.25">
      <c r="A25" s="225">
        <v>10</v>
      </c>
      <c r="B25" s="221" t="s">
        <v>80</v>
      </c>
      <c r="C25" s="223" t="s">
        <v>81</v>
      </c>
      <c r="D25" s="155"/>
      <c r="E25" s="150">
        <f t="shared" ref="E25" si="289">F25+G25</f>
        <v>1305.8300000000002</v>
      </c>
      <c r="F25" s="150">
        <f t="shared" ref="F25" si="290">IF(I25&gt;150,IF(H25&gt;=65,0,SUM(K25-(COUNT(N25:BQ25))*3*(15+50)%)*10),IF(I25&lt;-150,IF((K25-(COUNT(N25:BQ25))*3*((G25-L25)/10+50)%)*10&lt;1,0,SUM(K25-(COUNT(N25:BQ25))*3*((G25-L25)/10+50)%)*10),SUM(K25-(COUNT(N25:BQ25))*3*((G25-L25)/10+50)%)*10))</f>
        <v>-14.169999999999945</v>
      </c>
      <c r="G25" s="150">
        <v>1320</v>
      </c>
      <c r="H25" s="145">
        <f t="shared" ref="H25" si="291">IF(COUNT(N25:BQ25)=0,0,K25/((COUNT(N25:BQ25))*3)%)</f>
        <v>48.717948717948715</v>
      </c>
      <c r="I25" s="146">
        <f t="shared" ref="I25" si="292">G25-L25</f>
        <v>5.3461538461538112</v>
      </c>
      <c r="J25" s="178">
        <v>11</v>
      </c>
      <c r="K25" s="149">
        <f>SUM(N25:BQ25)</f>
        <v>38</v>
      </c>
      <c r="L25" s="150">
        <f t="shared" ref="L25" si="293">(SUM($G$7:$G$62)-G25)/(COUNT($G$7:$G$62)-1)</f>
        <v>1314.6538461538462</v>
      </c>
      <c r="M25" s="146">
        <f>CV63</f>
        <v>449</v>
      </c>
      <c r="N25" s="143">
        <f t="shared" ref="N25" si="294">IF(N26+O26=0,"",IF(N26=4,3,IF(N26=3,1,0)))</f>
        <v>3</v>
      </c>
      <c r="O25" s="144"/>
      <c r="P25" s="143">
        <f t="shared" ref="P25" si="295">IF(P26+Q26=0,"",IF(P26=4,3,IF(P26=3,1,0)))</f>
        <v>3</v>
      </c>
      <c r="Q25" s="144"/>
      <c r="R25" s="187">
        <f t="shared" ref="R25" si="296">IF(R26+S26=0,"",IF(R26=4,3,IF(R26=3,1,0)))</f>
        <v>0</v>
      </c>
      <c r="S25" s="188"/>
      <c r="T25" s="143">
        <f t="shared" ref="T25" si="297">IF(T26+U26=0,"",IF(T26=4,3,IF(T26=3,1,0)))</f>
        <v>0</v>
      </c>
      <c r="U25" s="144"/>
      <c r="V25" s="187">
        <f t="shared" ref="V25" si="298">IF(V26+W26=0,"",IF(V26=4,3,IF(V26=3,1,0)))</f>
        <v>3</v>
      </c>
      <c r="W25" s="188"/>
      <c r="X25" s="143">
        <f t="shared" ref="X25" si="299">IF(X26+Y26=0,"",IF(X26=4,3,IF(X26=3,1,0)))</f>
        <v>3</v>
      </c>
      <c r="Y25" s="144"/>
      <c r="Z25" s="143">
        <f t="shared" ref="Z25" si="300">IF(Z26+AA26=0,"",IF(Z26=4,3,IF(Z26=3,1,0)))</f>
        <v>1</v>
      </c>
      <c r="AA25" s="144"/>
      <c r="AB25" s="187">
        <f t="shared" ref="AB25" si="301">IF(AB26+AC26=0,"",IF(AB26=4,3,IF(AB26=3,1,0)))</f>
        <v>0</v>
      </c>
      <c r="AC25" s="188"/>
      <c r="AD25" s="187">
        <f t="shared" ref="AD25" si="302">IF(AD26+AE26=0,"",IF(AD26=4,3,IF(AD26=3,1,0)))</f>
        <v>3</v>
      </c>
      <c r="AE25" s="188"/>
      <c r="AF25" s="96"/>
      <c r="AG25" s="97"/>
      <c r="AH25" s="143">
        <f t="shared" ref="AH25" si="303">IF(AH26+AI26=0,"",IF(AH26=4,3,IF(AH26=3,1,0)))</f>
        <v>1</v>
      </c>
      <c r="AI25" s="144"/>
      <c r="AJ25" s="143">
        <f t="shared" ref="AJ25" si="304">IF(AJ26+AK26=0,"",IF(AJ26=4,3,IF(AJ26=3,1,0)))</f>
        <v>0</v>
      </c>
      <c r="AK25" s="144"/>
      <c r="AL25" s="187">
        <f t="shared" ref="AL25" si="305">IF(AL26+AM26=0,"",IF(AL26=4,3,IF(AL26=3,1,0)))</f>
        <v>1</v>
      </c>
      <c r="AM25" s="188"/>
      <c r="AN25" s="143">
        <f t="shared" ref="AN25" si="306">IF(AN26+AO26=0,"",IF(AN26=4,3,IF(AN26=3,1,0)))</f>
        <v>0</v>
      </c>
      <c r="AO25" s="144"/>
      <c r="AP25" s="137">
        <f t="shared" ref="AP25" si="307">IF(AP26+AQ26=0,"",IF(AP26=4,3,IF(AP26=3,1,0)))</f>
        <v>3</v>
      </c>
      <c r="AQ25" s="138"/>
      <c r="AR25" s="143">
        <f t="shared" ref="AR25" si="308">IF(AR26+AS26=0,"",IF(AR26=4,3,IF(AR26=3,1,0)))</f>
        <v>0</v>
      </c>
      <c r="AS25" s="144"/>
      <c r="AT25" s="137">
        <f t="shared" ref="AT25" si="309">IF(AT26+AU26=0,"",IF(AT26=4,3,IF(AT26=3,1,0)))</f>
        <v>3</v>
      </c>
      <c r="AU25" s="138"/>
      <c r="AV25" s="137">
        <f t="shared" ref="AV25" si="310">IF(AV26+AW26=0,"",IF(AV26=4,3,IF(AV26=3,1,0)))</f>
        <v>0</v>
      </c>
      <c r="AW25" s="138"/>
      <c r="AX25" s="137">
        <f t="shared" ref="AX25" si="311">IF(AX26+AY26=0,"",IF(AX26=4,3,IF(AX26=3,1,0)))</f>
        <v>3</v>
      </c>
      <c r="AY25" s="138"/>
      <c r="AZ25" s="143">
        <f t="shared" ref="AZ25" si="312">IF(AZ26+BA26=0,"",IF(AZ26=4,3,IF(AZ26=3,1,0)))</f>
        <v>0</v>
      </c>
      <c r="BA25" s="144"/>
      <c r="BB25" s="137">
        <f t="shared" ref="BB25" si="313">IF(BB26+BC26=0,"",IF(BB26=4,3,IF(BB26=3,1,0)))</f>
        <v>3</v>
      </c>
      <c r="BC25" s="138"/>
      <c r="BD25" s="143">
        <f t="shared" ref="BD25" si="314">IF(BD26+BE26=0,"",IF(BD26=4,3,IF(BD26=3,1,0)))</f>
        <v>1</v>
      </c>
      <c r="BE25" s="144"/>
      <c r="BF25" s="143">
        <f t="shared" ref="BF25" si="315">IF(BF26+BG26=0,"",IF(BF26=4,3,IF(BF26=3,1,0)))</f>
        <v>1</v>
      </c>
      <c r="BG25" s="144"/>
      <c r="BH25" s="137">
        <f t="shared" ref="BH25" si="316">IF(BH26+BI26=0,"",IF(BH26=4,3,IF(BH26=3,1,0)))</f>
        <v>1</v>
      </c>
      <c r="BI25" s="138"/>
      <c r="BJ25" s="137">
        <f t="shared" ref="BJ25" si="317">IF(BJ26+BK26=0,"",IF(BJ26=4,3,IF(BJ26=3,1,0)))</f>
        <v>1</v>
      </c>
      <c r="BK25" s="138"/>
      <c r="BL25" s="137">
        <f t="shared" ref="BL25" si="318">IF(BL26+BM26=0,"",IF(BL26=4,3,IF(BL26=3,1,0)))</f>
        <v>3</v>
      </c>
      <c r="BM25" s="138"/>
      <c r="BN25" s="143">
        <f>IF(BN26+BO26=0,"",IF(BN26=4,3,IF(BN26=3,1,0)))</f>
        <v>1</v>
      </c>
      <c r="BO25" s="144"/>
      <c r="BP25" s="137" t="str">
        <f>IF(BP26+BQ26=0,"",IF(BP26=4,3,IF(BP26=3,1,0)))</f>
        <v/>
      </c>
      <c r="BQ25" s="138"/>
      <c r="BR25" s="157">
        <f>SUM(BR26/BS26)</f>
        <v>1.0140845070422535</v>
      </c>
      <c r="BS25" s="158"/>
      <c r="BT25" s="217">
        <v>14</v>
      </c>
      <c r="BU25" s="91"/>
      <c r="BV25" s="229">
        <v>2</v>
      </c>
      <c r="BW25" s="230" t="str">
        <f>B23</f>
        <v>Kaross Ringolds</v>
      </c>
      <c r="BX25" s="137">
        <f>IF(BX26+BY26=0,"",IF(BX26=4,3,IF(BX26=3,1,0)))</f>
        <v>1</v>
      </c>
      <c r="BY25" s="138"/>
      <c r="BZ25" s="58"/>
      <c r="CA25" s="59"/>
      <c r="CB25" s="137">
        <f t="shared" ref="CB25" si="319">IF(CB26+CC26=0,"",IF(CB26=4,3,IF(CB26=3,1,0)))</f>
        <v>0</v>
      </c>
      <c r="CC25" s="138"/>
      <c r="CD25" s="137" t="str">
        <f t="shared" ref="CD25" si="320">IF(CD26+CE26=0,"",IF(CD26=4,3,IF(CD26=3,1,0)))</f>
        <v/>
      </c>
      <c r="CE25" s="138"/>
      <c r="CF25" s="137" t="str">
        <f t="shared" ref="CF25" si="321">IF(CF26+CG26=0,"",IF(CF26=4,3,IF(CF26=3,1,0)))</f>
        <v/>
      </c>
      <c r="CG25" s="138"/>
      <c r="CH25" s="137" t="str">
        <f>IF(CH26+CI26=0,"",IF(CH26=4,3,IF(CH26=3,1,0)))</f>
        <v/>
      </c>
      <c r="CI25" s="138"/>
      <c r="CJ25" s="178">
        <f>SUM(BX25:CI25)</f>
        <v>1</v>
      </c>
      <c r="CK25" s="228">
        <v>17</v>
      </c>
      <c r="CL25" s="91"/>
      <c r="CM25" s="161">
        <f>IF($N25=1,$K25/2)+IF($N25=0,$K25)</f>
        <v>0</v>
      </c>
      <c r="CN25" s="161">
        <f>IF($P25=1,$K25/2)+IF($P25=0,$K25)</f>
        <v>0</v>
      </c>
      <c r="CO25" s="161">
        <f>IF($R25=1,$K25/2)+IF($R25=0,$K25)</f>
        <v>38</v>
      </c>
      <c r="CP25" s="161">
        <f>IF($T25=1,$K25/2)+IF($T25=0,$K25)</f>
        <v>38</v>
      </c>
      <c r="CQ25" s="161">
        <f>IF($V25=1,$K25/2)+IF($V25=0,$K25)</f>
        <v>0</v>
      </c>
      <c r="CR25" s="161">
        <f>IF($X25=1,$K25/2)+IF($X25=0,$K25)</f>
        <v>0</v>
      </c>
      <c r="CS25" s="161">
        <f>IF($Z25=1,$K25/2)+IF($Z25=0,$K25)</f>
        <v>19</v>
      </c>
      <c r="CT25" s="161">
        <f>IF($AB25=1,$K25/2)+IF($AB25=0,$K25)</f>
        <v>38</v>
      </c>
      <c r="CU25" s="161">
        <f>IF($AD25=1,$K25/2)+IF($AD25=0,$K25)</f>
        <v>0</v>
      </c>
      <c r="CV25" s="198"/>
      <c r="CW25" s="161">
        <f>IF($AH25=1,$K25/2)+IF($AH25=0,$K25)</f>
        <v>19</v>
      </c>
      <c r="CX25" s="161">
        <f>IF($AJ25=1,$K25/2)+IF($AJ25=0,$K25)</f>
        <v>38</v>
      </c>
      <c r="CY25" s="161">
        <f>IF($AL25=1,$K25/2)+IF($AL25=0,$K25)</f>
        <v>19</v>
      </c>
      <c r="CZ25" s="161">
        <f>IF($AN25=1,$K25/2)+IF($AN25=0,$K25)</f>
        <v>38</v>
      </c>
      <c r="DA25" s="161">
        <f>IF($AP25=1,$K25/2)+IF($AP25=0,$K25)</f>
        <v>0</v>
      </c>
      <c r="DB25" s="161">
        <f>IF($AR25=1,$K25/2)+IF($AR25=0,$K25)</f>
        <v>38</v>
      </c>
      <c r="DC25" s="161">
        <f>IF($AT25=1,$K25/2)+IF($AT25=0,$K25)</f>
        <v>0</v>
      </c>
      <c r="DD25" s="161">
        <f>IF($AV25=1,$K25/2)+IF($AV25=0,$K25)</f>
        <v>38</v>
      </c>
      <c r="DE25" s="161">
        <f>IF($AX25=1,$K25/2)+IF($AX25=0,$K25)</f>
        <v>0</v>
      </c>
      <c r="DF25" s="161">
        <f>IF($AZ25=1,$K25/2)+IF($AZ25=0,$K25)</f>
        <v>38</v>
      </c>
      <c r="DG25" s="161">
        <f>IF($BB25=1,$K25/2)+IF($BB25=0,$K25)</f>
        <v>0</v>
      </c>
      <c r="DH25" s="161">
        <f>IF($BD25=1,$K25/2)+IF($BD25=0,$K25)</f>
        <v>19</v>
      </c>
      <c r="DI25" s="161">
        <f>IF($BF25=1,$K25/2)+IF($BF25=0,$K25)</f>
        <v>19</v>
      </c>
      <c r="DJ25" s="161">
        <f>IF($BH25=1,$K25/2)+IF($BH25=0,$K25)</f>
        <v>19</v>
      </c>
      <c r="DK25" s="161">
        <f>IF($BJ25=1,$K25/2)+IF($BJ25=0,$K25)</f>
        <v>19</v>
      </c>
      <c r="DL25" s="161">
        <f>IF($BL25=1,$K25/2)+IF($BL25=0,$K25)</f>
        <v>0</v>
      </c>
      <c r="DM25" s="161">
        <f>IF($BN25=1,$K25/2)+IF($BN25=0,$K25)</f>
        <v>19</v>
      </c>
      <c r="DN25" s="161">
        <f>IF($BP25=1,$K25/2)+IF($BP25=0,$K25)</f>
        <v>0</v>
      </c>
    </row>
    <row r="26" spans="1:118" x14ac:dyDescent="0.25">
      <c r="A26" s="226"/>
      <c r="B26" s="221"/>
      <c r="C26" s="223"/>
      <c r="D26" s="156"/>
      <c r="E26" s="150"/>
      <c r="F26" s="150"/>
      <c r="G26" s="150"/>
      <c r="H26" s="145"/>
      <c r="I26" s="147"/>
      <c r="J26" s="178"/>
      <c r="K26" s="149"/>
      <c r="L26" s="150"/>
      <c r="M26" s="146"/>
      <c r="N26" s="34">
        <v>4</v>
      </c>
      <c r="O26" s="35">
        <v>2</v>
      </c>
      <c r="P26" s="34">
        <v>4</v>
      </c>
      <c r="Q26" s="35">
        <v>1</v>
      </c>
      <c r="R26" s="42">
        <v>0</v>
      </c>
      <c r="S26" s="43">
        <v>4</v>
      </c>
      <c r="T26" s="34">
        <v>2</v>
      </c>
      <c r="U26" s="35">
        <v>4</v>
      </c>
      <c r="V26" s="42">
        <v>4</v>
      </c>
      <c r="W26" s="43">
        <v>2</v>
      </c>
      <c r="X26" s="34">
        <v>4</v>
      </c>
      <c r="Y26" s="35">
        <v>2</v>
      </c>
      <c r="Z26" s="34">
        <v>3</v>
      </c>
      <c r="AA26" s="35">
        <v>3</v>
      </c>
      <c r="AB26" s="42">
        <v>1</v>
      </c>
      <c r="AC26" s="43">
        <v>4</v>
      </c>
      <c r="AD26" s="42">
        <v>4</v>
      </c>
      <c r="AE26" s="43">
        <v>2</v>
      </c>
      <c r="AF26" s="98"/>
      <c r="AG26" s="99"/>
      <c r="AH26" s="34">
        <v>3</v>
      </c>
      <c r="AI26" s="35">
        <v>3</v>
      </c>
      <c r="AJ26" s="34">
        <v>2</v>
      </c>
      <c r="AK26" s="35">
        <v>4</v>
      </c>
      <c r="AL26" s="42">
        <v>3</v>
      </c>
      <c r="AM26" s="43">
        <v>3</v>
      </c>
      <c r="AN26" s="34">
        <v>1</v>
      </c>
      <c r="AO26" s="35">
        <v>4</v>
      </c>
      <c r="AP26" s="23">
        <v>4</v>
      </c>
      <c r="AQ26" s="24">
        <v>2</v>
      </c>
      <c r="AR26" s="34">
        <v>0</v>
      </c>
      <c r="AS26" s="35">
        <v>4</v>
      </c>
      <c r="AT26" s="23">
        <v>4</v>
      </c>
      <c r="AU26" s="24">
        <v>2</v>
      </c>
      <c r="AV26" s="23">
        <v>1</v>
      </c>
      <c r="AW26" s="24">
        <v>4</v>
      </c>
      <c r="AX26" s="23">
        <v>4</v>
      </c>
      <c r="AY26" s="24">
        <v>1</v>
      </c>
      <c r="AZ26" s="34">
        <v>1</v>
      </c>
      <c r="BA26" s="35">
        <v>4</v>
      </c>
      <c r="BB26" s="23">
        <v>4</v>
      </c>
      <c r="BC26" s="24">
        <v>1</v>
      </c>
      <c r="BD26" s="34">
        <v>3</v>
      </c>
      <c r="BE26" s="35">
        <v>3</v>
      </c>
      <c r="BF26" s="34">
        <v>3</v>
      </c>
      <c r="BG26" s="35">
        <v>3</v>
      </c>
      <c r="BH26" s="23">
        <v>3</v>
      </c>
      <c r="BI26" s="24">
        <v>3</v>
      </c>
      <c r="BJ26" s="23">
        <v>3</v>
      </c>
      <c r="BK26" s="24">
        <v>3</v>
      </c>
      <c r="BL26" s="23">
        <v>4</v>
      </c>
      <c r="BM26" s="24">
        <v>0</v>
      </c>
      <c r="BN26" s="34">
        <v>3</v>
      </c>
      <c r="BO26" s="35">
        <v>3</v>
      </c>
      <c r="BP26" s="23"/>
      <c r="BQ26" s="24"/>
      <c r="BR26" s="27">
        <f>SUM($BP26,$BN26,$BL26,$BJ26,$BH26,$BF26,$BD26,$BB26,$AZ26,$AX26,$AV26,$AT26,$AR26,$AP26,$AN26,$AL26,$AJ26,$AH26,$AF26,$AD26,$AB26,$Z26,$X26,$V26,$T26,$R26,$P26,$N26,)</f>
        <v>72</v>
      </c>
      <c r="BS26" s="28">
        <f>SUM($BQ26,$BO26,$BM26,$BK26,$BI26,$BG26,$BE26,$BC26,$BA26,$AY26,$AW26,$AU26,$AS26,$AQ26,$AO26,$AM26,$AK26,$AI26,$AG26,$AE26,$AC26,$AA26,$Y26,$W26,$U26,$S26,$Q26,$O26,)</f>
        <v>71</v>
      </c>
      <c r="BT26" s="218"/>
      <c r="BU26" s="91"/>
      <c r="BV26" s="229"/>
      <c r="BW26" s="230"/>
      <c r="BX26" s="23">
        <v>3</v>
      </c>
      <c r="BY26" s="24">
        <v>3</v>
      </c>
      <c r="BZ26" s="60"/>
      <c r="CA26" s="61"/>
      <c r="CB26" s="23">
        <v>1</v>
      </c>
      <c r="CC26" s="24">
        <v>4</v>
      </c>
      <c r="CD26" s="23"/>
      <c r="CE26" s="24"/>
      <c r="CF26" s="23"/>
      <c r="CG26" s="24"/>
      <c r="CH26" s="23"/>
      <c r="CI26" s="24"/>
      <c r="CJ26" s="178"/>
      <c r="CK26" s="228"/>
      <c r="CL26" s="91"/>
      <c r="CM26" s="161"/>
      <c r="CN26" s="161"/>
      <c r="CO26" s="161"/>
      <c r="CP26" s="161"/>
      <c r="CQ26" s="161"/>
      <c r="CR26" s="161"/>
      <c r="CS26" s="161"/>
      <c r="CT26" s="161"/>
      <c r="CU26" s="161"/>
      <c r="CV26" s="198"/>
      <c r="CW26" s="161"/>
      <c r="CX26" s="161"/>
      <c r="CY26" s="161"/>
      <c r="CZ26" s="161"/>
      <c r="DA26" s="161"/>
      <c r="DB26" s="161"/>
      <c r="DC26" s="161"/>
      <c r="DD26" s="161"/>
      <c r="DE26" s="161"/>
      <c r="DF26" s="161"/>
      <c r="DG26" s="161"/>
      <c r="DH26" s="161"/>
      <c r="DI26" s="161"/>
      <c r="DJ26" s="161"/>
      <c r="DK26" s="161"/>
      <c r="DL26" s="161"/>
      <c r="DM26" s="161"/>
      <c r="DN26" s="161"/>
    </row>
    <row r="27" spans="1:118" x14ac:dyDescent="0.25">
      <c r="A27" s="219">
        <v>11</v>
      </c>
      <c r="B27" s="221" t="s">
        <v>82</v>
      </c>
      <c r="C27" s="223" t="s">
        <v>75</v>
      </c>
      <c r="D27" s="155"/>
      <c r="E27" s="150">
        <f t="shared" ref="E27" si="322">F27+G27</f>
        <v>1329.63</v>
      </c>
      <c r="F27" s="150">
        <f t="shared" ref="F27" si="323">IF(I27&gt;150,IF(H27&gt;=65,0,SUM(K27-(COUNT(N27:BQ27))*3*(15+50)%)*10),IF(I27&lt;-150,IF((K27-(COUNT(N27:BQ27))*3*((G27-L27)/10+50)%)*10&lt;1,0,SUM(K27-(COUNT(N27:BQ27))*3*((G27-L27)/10+50)%)*10),SUM(K27-(COUNT(N27:BQ27))*3*((G27-L27)/10+50)%)*10))</f>
        <v>-10.369999999999919</v>
      </c>
      <c r="G27" s="150">
        <v>1340</v>
      </c>
      <c r="H27" s="145">
        <f t="shared" ref="H27" si="324">IF(COUNT(N27:BQ27)=0,0,K27/((COUNT(N27:BQ27))*3)%)</f>
        <v>51.282051282051277</v>
      </c>
      <c r="I27" s="146">
        <f t="shared" ref="I27" si="325">G27-L27</f>
        <v>26.115384615384528</v>
      </c>
      <c r="J27" s="178">
        <v>6</v>
      </c>
      <c r="K27" s="149">
        <f>SUM(N27:BQ27)</f>
        <v>40</v>
      </c>
      <c r="L27" s="150">
        <f t="shared" ref="L27" si="326">(SUM($G$7:$G$62)-G27)/(COUNT($G$7:$G$62)-1)</f>
        <v>1313.8846153846155</v>
      </c>
      <c r="M27" s="146">
        <f>CW63</f>
        <v>482.5</v>
      </c>
      <c r="N27" s="143">
        <f t="shared" ref="N27" si="327">IF(N28+O28=0,"",IF(N28=4,3,IF(N28=3,1,0)))</f>
        <v>0</v>
      </c>
      <c r="O27" s="144"/>
      <c r="P27" s="143">
        <f t="shared" ref="P27" si="328">IF(P28+Q28=0,"",IF(P28=4,3,IF(P28=3,1,0)))</f>
        <v>1</v>
      </c>
      <c r="Q27" s="144"/>
      <c r="R27" s="187">
        <f t="shared" ref="R27" si="329">IF(R28+S28=0,"",IF(R28=4,3,IF(R28=3,1,0)))</f>
        <v>1</v>
      </c>
      <c r="S27" s="188"/>
      <c r="T27" s="143">
        <f t="shared" ref="T27" si="330">IF(T28+U28=0,"",IF(T28=4,3,IF(T28=3,1,0)))</f>
        <v>1</v>
      </c>
      <c r="U27" s="144"/>
      <c r="V27" s="187">
        <f t="shared" ref="V27" si="331">IF(V28+W28=0,"",IF(V28=4,3,IF(V28=3,1,0)))</f>
        <v>3</v>
      </c>
      <c r="W27" s="188"/>
      <c r="X27" s="143">
        <f t="shared" ref="X27" si="332">IF(X28+Y28=0,"",IF(X28=4,3,IF(X28=3,1,0)))</f>
        <v>1</v>
      </c>
      <c r="Y27" s="144"/>
      <c r="Z27" s="143">
        <f t="shared" ref="Z27" si="333">IF(Z28+AA28=0,"",IF(Z28=4,3,IF(Z28=3,1,0)))</f>
        <v>1</v>
      </c>
      <c r="AA27" s="144"/>
      <c r="AB27" s="187">
        <f t="shared" ref="AB27" si="334">IF(AB28+AC28=0,"",IF(AB28=4,3,IF(AB28=3,1,0)))</f>
        <v>0</v>
      </c>
      <c r="AC27" s="188"/>
      <c r="AD27" s="187">
        <f t="shared" ref="AD27" si="335">IF(AD28+AE28=0,"",IF(AD28=4,3,IF(AD28=3,1,0)))</f>
        <v>3</v>
      </c>
      <c r="AE27" s="188"/>
      <c r="AF27" s="143">
        <f t="shared" ref="AF27" si="336">IF(AF28+AG28=0,"",IF(AF28=4,3,IF(AF28=3,1,0)))</f>
        <v>1</v>
      </c>
      <c r="AG27" s="144"/>
      <c r="AH27" s="96"/>
      <c r="AI27" s="97"/>
      <c r="AJ27" s="143">
        <f t="shared" ref="AJ27" si="337">IF(AJ28+AK28=0,"",IF(AJ28=4,3,IF(AJ28=3,1,0)))</f>
        <v>0</v>
      </c>
      <c r="AK27" s="144"/>
      <c r="AL27" s="187">
        <f t="shared" ref="AL27" si="338">IF(AL28+AM28=0,"",IF(AL28=4,3,IF(AL28=3,1,0)))</f>
        <v>3</v>
      </c>
      <c r="AM27" s="188"/>
      <c r="AN27" s="143">
        <f t="shared" ref="AN27" si="339">IF(AN28+AO28=0,"",IF(AN28=4,3,IF(AN28=3,1,0)))</f>
        <v>3</v>
      </c>
      <c r="AO27" s="144"/>
      <c r="AP27" s="137">
        <f t="shared" ref="AP27" si="340">IF(AP28+AQ28=0,"",IF(AP28=4,3,IF(AP28=3,1,0)))</f>
        <v>1</v>
      </c>
      <c r="AQ27" s="138"/>
      <c r="AR27" s="143">
        <f t="shared" ref="AR27" si="341">IF(AR28+AS28=0,"",IF(AR28=4,3,IF(AR28=3,1,0)))</f>
        <v>1</v>
      </c>
      <c r="AS27" s="144"/>
      <c r="AT27" s="137">
        <f t="shared" ref="AT27" si="342">IF(AT28+AU28=0,"",IF(AT28=4,3,IF(AT28=3,1,0)))</f>
        <v>3</v>
      </c>
      <c r="AU27" s="138"/>
      <c r="AV27" s="137">
        <f t="shared" ref="AV27" si="343">IF(AV28+AW28=0,"",IF(AV28=4,3,IF(AV28=3,1,0)))</f>
        <v>3</v>
      </c>
      <c r="AW27" s="138"/>
      <c r="AX27" s="137">
        <f t="shared" ref="AX27" si="344">IF(AX28+AY28=0,"",IF(AX28=4,3,IF(AX28=3,1,0)))</f>
        <v>3</v>
      </c>
      <c r="AY27" s="138"/>
      <c r="AZ27" s="143">
        <f t="shared" ref="AZ27" si="345">IF(AZ28+BA28=0,"",IF(AZ28=4,3,IF(AZ28=3,1,0)))</f>
        <v>3</v>
      </c>
      <c r="BA27" s="144"/>
      <c r="BB27" s="137">
        <f t="shared" ref="BB27" si="346">IF(BB28+BC28=0,"",IF(BB28=4,3,IF(BB28=3,1,0)))</f>
        <v>0</v>
      </c>
      <c r="BC27" s="138"/>
      <c r="BD27" s="143">
        <f t="shared" ref="BD27" si="347">IF(BD28+BE28=0,"",IF(BD28=4,3,IF(BD28=3,1,0)))</f>
        <v>1</v>
      </c>
      <c r="BE27" s="144"/>
      <c r="BF27" s="143">
        <f t="shared" ref="BF27" si="348">IF(BF28+BG28=0,"",IF(BF28=4,3,IF(BF28=3,1,0)))</f>
        <v>1</v>
      </c>
      <c r="BG27" s="144"/>
      <c r="BH27" s="137">
        <f t="shared" ref="BH27" si="349">IF(BH28+BI28=0,"",IF(BH28=4,3,IF(BH28=3,1,0)))</f>
        <v>0</v>
      </c>
      <c r="BI27" s="138"/>
      <c r="BJ27" s="137">
        <f t="shared" ref="BJ27" si="350">IF(BJ28+BK28=0,"",IF(BJ28=4,3,IF(BJ28=3,1,0)))</f>
        <v>3</v>
      </c>
      <c r="BK27" s="138"/>
      <c r="BL27" s="137">
        <f t="shared" ref="BL27" si="351">IF(BL28+BM28=0,"",IF(BL28=4,3,IF(BL28=3,1,0)))</f>
        <v>3</v>
      </c>
      <c r="BM27" s="138"/>
      <c r="BN27" s="143">
        <f>IF(BN28+BO28=0,"",IF(BN28=4,3,IF(BN28=3,1,0)))</f>
        <v>0</v>
      </c>
      <c r="BO27" s="144"/>
      <c r="BP27" s="137" t="str">
        <f>IF(BP28+BQ28=0,"",IF(BP28=4,3,IF(BP28=3,1,0)))</f>
        <v/>
      </c>
      <c r="BQ27" s="138"/>
      <c r="BR27" s="157">
        <f>SUM(BR28/BS28)</f>
        <v>1.1363636363636365</v>
      </c>
      <c r="BS27" s="158"/>
      <c r="BT27" s="217">
        <v>14</v>
      </c>
      <c r="BU27" s="91"/>
      <c r="BV27" s="229">
        <v>3</v>
      </c>
      <c r="BW27" s="230" t="str">
        <f>B47</f>
        <v>Urbelis Uģis</v>
      </c>
      <c r="BX27" s="137">
        <f>IF(BX28+BY28=0,"",IF(BX28=4,3,IF(BX28=3,1,0)))</f>
        <v>1</v>
      </c>
      <c r="BY27" s="138"/>
      <c r="BZ27" s="137">
        <f t="shared" ref="BZ27" si="352">IF(BZ28+CA28=0,"",IF(BZ28=4,3,IF(BZ28=3,1,0)))</f>
        <v>3</v>
      </c>
      <c r="CA27" s="138"/>
      <c r="CB27" s="58"/>
      <c r="CC27" s="59"/>
      <c r="CD27" s="137" t="str">
        <f t="shared" ref="CD27" si="353">IF(CD28+CE28=0,"",IF(CD28=4,3,IF(CD28=3,1,0)))</f>
        <v/>
      </c>
      <c r="CE27" s="138"/>
      <c r="CF27" s="137" t="str">
        <f t="shared" ref="CF27" si="354">IF(CF28+CG28=0,"",IF(CF28=4,3,IF(CF28=3,1,0)))</f>
        <v/>
      </c>
      <c r="CG27" s="138"/>
      <c r="CH27" s="137" t="str">
        <f t="shared" ref="CH27" si="355">IF(CH28+CI28=0,"",IF(CH28=4,3,IF(CH28=3,1,0)))</f>
        <v/>
      </c>
      <c r="CI27" s="138"/>
      <c r="CJ27" s="178">
        <f>SUM(BX27:CI27)</f>
        <v>4</v>
      </c>
      <c r="CK27" s="228">
        <v>15</v>
      </c>
      <c r="CL27" s="91"/>
      <c r="CM27" s="161">
        <f>IF($N27=1,$K27/2)+IF($N27=0,$K27)</f>
        <v>40</v>
      </c>
      <c r="CN27" s="161">
        <f>IF($P27=1,$K27/2)+IF($P27=0,$K27)</f>
        <v>20</v>
      </c>
      <c r="CO27" s="161">
        <f>IF($R27=1,$K27/2)+IF($R27=0,$K27)</f>
        <v>20</v>
      </c>
      <c r="CP27" s="161">
        <f>IF($T27=1,$K27/2)+IF($T27=0,$K27)</f>
        <v>20</v>
      </c>
      <c r="CQ27" s="161">
        <f>IF($V27=1,$K27/2)+IF($V27=0,$K27)</f>
        <v>0</v>
      </c>
      <c r="CR27" s="161">
        <f>IF($X27=1,$K27/2)+IF($X27=0,$K27)</f>
        <v>20</v>
      </c>
      <c r="CS27" s="161">
        <f>IF($Z27=1,$K27/2)+IF($Z27=0,$K27)</f>
        <v>20</v>
      </c>
      <c r="CT27" s="161">
        <f>IF($AB27=1,$K27/2)+IF($AB27=0,$K27)</f>
        <v>40</v>
      </c>
      <c r="CU27" s="161">
        <f>IF($AD27=1,$K27/2)+IF($AD27=0,$K27)</f>
        <v>0</v>
      </c>
      <c r="CV27" s="161">
        <f>IF($AF27=1,$K27/2)+IF($AF27=0,$K27)</f>
        <v>20</v>
      </c>
      <c r="CW27" s="198"/>
      <c r="CX27" s="161">
        <f>IF($AJ27=1,$K27/2)+IF($AJ27=0,$K27)</f>
        <v>40</v>
      </c>
      <c r="CY27" s="161">
        <f>IF($AL27=1,$K27/2)+IF($AL27=0,$K27)</f>
        <v>0</v>
      </c>
      <c r="CZ27" s="161">
        <f>IF($AN27=1,$K27/2)+IF($AN27=0,$K27)</f>
        <v>0</v>
      </c>
      <c r="DA27" s="161">
        <f>IF($AP27=1,$K27/2)+IF($AP27=0,$K27)</f>
        <v>20</v>
      </c>
      <c r="DB27" s="161">
        <f>IF($AR27=1,$K27/2)+IF($AR27=0,$K27)</f>
        <v>20</v>
      </c>
      <c r="DC27" s="161">
        <f>IF($AT27=1,$K27/2)+IF($AT27=0,$K27)</f>
        <v>0</v>
      </c>
      <c r="DD27" s="161">
        <f>IF($AV27=1,$K27/2)+IF($AV27=0,$K27)</f>
        <v>0</v>
      </c>
      <c r="DE27" s="161">
        <f>IF($AX27=1,$K27/2)+IF($AX27=0,$K27)</f>
        <v>0</v>
      </c>
      <c r="DF27" s="161">
        <f>IF($AZ27=1,$K27/2)+IF($AZ27=0,$K27)</f>
        <v>0</v>
      </c>
      <c r="DG27" s="161">
        <f>IF($BB27=1,$K27/2)+IF($BB27=0,$K27)</f>
        <v>40</v>
      </c>
      <c r="DH27" s="161">
        <f>IF($BD27=1,$K27/2)+IF($BD27=0,$K27)</f>
        <v>20</v>
      </c>
      <c r="DI27" s="161">
        <f>IF($BF27=1,$K27/2)+IF($BF27=0,$K27)</f>
        <v>20</v>
      </c>
      <c r="DJ27" s="161">
        <f>IF($BH27=1,$K27/2)+IF($BH27=0,$K27)</f>
        <v>40</v>
      </c>
      <c r="DK27" s="161">
        <f>IF($BJ27=1,$K27/2)+IF($BJ27=0,$K27)</f>
        <v>0</v>
      </c>
      <c r="DL27" s="161">
        <f>IF($BL27=1,$K27/2)+IF($BL27=0,$K27)</f>
        <v>0</v>
      </c>
      <c r="DM27" s="161">
        <f>IF($BN27=1,$K27/2)+IF($BN27=0,$K27)</f>
        <v>40</v>
      </c>
      <c r="DN27" s="161">
        <f>IF($BP27=1,$K27/2)+IF($BP27=0,$K27)</f>
        <v>0</v>
      </c>
    </row>
    <row r="28" spans="1:118" x14ac:dyDescent="0.25">
      <c r="A28" s="224"/>
      <c r="B28" s="221"/>
      <c r="C28" s="223"/>
      <c r="D28" s="156"/>
      <c r="E28" s="150"/>
      <c r="F28" s="150"/>
      <c r="G28" s="150"/>
      <c r="H28" s="145"/>
      <c r="I28" s="147"/>
      <c r="J28" s="184"/>
      <c r="K28" s="149"/>
      <c r="L28" s="150"/>
      <c r="M28" s="146"/>
      <c r="N28" s="36">
        <v>1</v>
      </c>
      <c r="O28" s="37">
        <v>4</v>
      </c>
      <c r="P28" s="34">
        <v>3</v>
      </c>
      <c r="Q28" s="35">
        <v>3</v>
      </c>
      <c r="R28" s="42">
        <v>3</v>
      </c>
      <c r="S28" s="43">
        <v>3</v>
      </c>
      <c r="T28" s="34">
        <v>3</v>
      </c>
      <c r="U28" s="35">
        <v>3</v>
      </c>
      <c r="V28" s="42">
        <v>4</v>
      </c>
      <c r="W28" s="43">
        <v>1</v>
      </c>
      <c r="X28" s="34">
        <v>3</v>
      </c>
      <c r="Y28" s="35">
        <v>3</v>
      </c>
      <c r="Z28" s="34">
        <v>3</v>
      </c>
      <c r="AA28" s="35">
        <v>3</v>
      </c>
      <c r="AB28" s="42">
        <v>2</v>
      </c>
      <c r="AC28" s="43">
        <v>4</v>
      </c>
      <c r="AD28" s="42">
        <v>4</v>
      </c>
      <c r="AE28" s="43">
        <v>2</v>
      </c>
      <c r="AF28" s="34">
        <v>3</v>
      </c>
      <c r="AG28" s="35">
        <v>3</v>
      </c>
      <c r="AH28" s="98"/>
      <c r="AI28" s="99"/>
      <c r="AJ28" s="34">
        <v>0</v>
      </c>
      <c r="AK28" s="35">
        <v>4</v>
      </c>
      <c r="AL28" s="42">
        <v>4</v>
      </c>
      <c r="AM28" s="43">
        <v>1</v>
      </c>
      <c r="AN28" s="34">
        <v>4</v>
      </c>
      <c r="AO28" s="35">
        <v>0</v>
      </c>
      <c r="AP28" s="23">
        <v>3</v>
      </c>
      <c r="AQ28" s="24">
        <v>3</v>
      </c>
      <c r="AR28" s="34">
        <v>3</v>
      </c>
      <c r="AS28" s="35">
        <v>3</v>
      </c>
      <c r="AT28" s="23">
        <v>4</v>
      </c>
      <c r="AU28" s="24">
        <v>1</v>
      </c>
      <c r="AV28" s="23">
        <v>4</v>
      </c>
      <c r="AW28" s="24">
        <v>2</v>
      </c>
      <c r="AX28" s="23">
        <v>4</v>
      </c>
      <c r="AY28" s="24">
        <v>1</v>
      </c>
      <c r="AZ28" s="34">
        <v>4</v>
      </c>
      <c r="BA28" s="35">
        <v>2</v>
      </c>
      <c r="BB28" s="23">
        <v>0</v>
      </c>
      <c r="BC28" s="24">
        <v>4</v>
      </c>
      <c r="BD28" s="34">
        <v>3</v>
      </c>
      <c r="BE28" s="35">
        <v>3</v>
      </c>
      <c r="BF28" s="34">
        <v>3</v>
      </c>
      <c r="BG28" s="35">
        <v>3</v>
      </c>
      <c r="BH28" s="23">
        <v>1</v>
      </c>
      <c r="BI28" s="24">
        <v>4</v>
      </c>
      <c r="BJ28" s="23">
        <v>4</v>
      </c>
      <c r="BK28" s="24">
        <v>1</v>
      </c>
      <c r="BL28" s="23">
        <v>4</v>
      </c>
      <c r="BM28" s="24">
        <v>1</v>
      </c>
      <c r="BN28" s="34">
        <v>1</v>
      </c>
      <c r="BO28" s="35">
        <v>4</v>
      </c>
      <c r="BP28" s="23"/>
      <c r="BQ28" s="24"/>
      <c r="BR28" s="27">
        <f>SUM($BP28,$BN28,$BL28,$BJ28,$BH28,$BF28,$BD28,$BB28,$AZ28,$AX28,$AV28,$AT28,$AR28,$AP28,$AN28,$AL28,$AJ28,$AH28,$AF28,$AD28,$AB28,$Z28,$X28,$V28,$T28,$R28,$P28,$N28,)</f>
        <v>75</v>
      </c>
      <c r="BS28" s="28">
        <f>SUM($BQ28,$BO28,$BM28,$BK28,$BI28,$BG28,$BE28,$BC28,$BA28,$AY28,$AW28,$AU28,$AS28,$AQ28,$AO28,$AM28,$AK28,$AI28,$AG28,$AE28,$AC28,$AA28,$Y28,$W28,$U28,$S28,$Q28,$O28,)</f>
        <v>66</v>
      </c>
      <c r="BT28" s="218"/>
      <c r="BU28" s="91"/>
      <c r="BV28" s="229"/>
      <c r="BW28" s="230"/>
      <c r="BX28" s="23">
        <v>3</v>
      </c>
      <c r="BY28" s="24">
        <v>3</v>
      </c>
      <c r="BZ28" s="23">
        <v>4</v>
      </c>
      <c r="CA28" s="24">
        <v>1</v>
      </c>
      <c r="CB28" s="60"/>
      <c r="CC28" s="61"/>
      <c r="CD28" s="23"/>
      <c r="CE28" s="57"/>
      <c r="CF28" s="23"/>
      <c r="CG28" s="24"/>
      <c r="CH28" s="23"/>
      <c r="CI28" s="24"/>
      <c r="CJ28" s="178"/>
      <c r="CK28" s="228"/>
      <c r="CL28" s="91"/>
      <c r="CM28" s="161"/>
      <c r="CN28" s="161"/>
      <c r="CO28" s="161"/>
      <c r="CP28" s="161"/>
      <c r="CQ28" s="161"/>
      <c r="CR28" s="161"/>
      <c r="CS28" s="161"/>
      <c r="CT28" s="161"/>
      <c r="CU28" s="161"/>
      <c r="CV28" s="161"/>
      <c r="CW28" s="198"/>
      <c r="CX28" s="161"/>
      <c r="CY28" s="161"/>
      <c r="CZ28" s="161"/>
      <c r="DA28" s="161"/>
      <c r="DB28" s="161"/>
      <c r="DC28" s="161"/>
      <c r="DD28" s="161"/>
      <c r="DE28" s="161"/>
      <c r="DF28" s="161"/>
      <c r="DG28" s="161"/>
      <c r="DH28" s="161"/>
      <c r="DI28" s="161"/>
      <c r="DJ28" s="161"/>
      <c r="DK28" s="161"/>
      <c r="DL28" s="161"/>
      <c r="DM28" s="161"/>
      <c r="DN28" s="161"/>
    </row>
    <row r="29" spans="1:118" x14ac:dyDescent="0.25">
      <c r="A29" s="225">
        <v>12</v>
      </c>
      <c r="B29" s="221" t="s">
        <v>83</v>
      </c>
      <c r="C29" s="223" t="s">
        <v>84</v>
      </c>
      <c r="D29" s="155"/>
      <c r="E29" s="150">
        <f t="shared" ref="E29" si="356">F29+G29</f>
        <v>1335.52</v>
      </c>
      <c r="F29" s="150">
        <f t="shared" ref="F29" si="357">IF(I29&gt;150,IF(H29&gt;=65,0,SUM(K29-(COUNT(N29:BQ29))*3*(15+50)%)*10),IF(I29&lt;-150,IF((K29-(COUNT(N29:BQ29))*3*((G29-L29)/10+50)%)*10&lt;1,0,SUM(K29-(COUNT(N29:BQ29))*3*((G29-L29)/10+50)%)*10),SUM(K29-(COUNT(N29:BQ29))*3*((G29-L29)/10+50)%)*10))</f>
        <v>-35.480000000000089</v>
      </c>
      <c r="G29" s="150">
        <v>1371</v>
      </c>
      <c r="H29" s="145">
        <f t="shared" ref="H29" si="358">IF(COUNT(N29:BQ29)=0,0,K29/((COUNT(N29:BQ29))*3)%)</f>
        <v>51.282051282051277</v>
      </c>
      <c r="I29" s="146">
        <f t="shared" ref="I29" si="359">G29-L29</f>
        <v>58.307692307692378</v>
      </c>
      <c r="J29" s="178">
        <v>5</v>
      </c>
      <c r="K29" s="149">
        <f>SUM(N29:BQ29)</f>
        <v>40</v>
      </c>
      <c r="L29" s="150">
        <f t="shared" ref="L29" si="360">(SUM($G$7:$G$62)-G29)/(COUNT($G$7:$G$62)-1)</f>
        <v>1312.6923076923076</v>
      </c>
      <c r="M29" s="146">
        <f>CX63</f>
        <v>538</v>
      </c>
      <c r="N29" s="143">
        <f t="shared" ref="N29" si="361">IF(N30+O30=0,"",IF(N30=4,3,IF(N30=3,1,0)))</f>
        <v>3</v>
      </c>
      <c r="O29" s="144"/>
      <c r="P29" s="143">
        <f t="shared" ref="P29" si="362">IF(P30+Q30=0,"",IF(P30=4,3,IF(P30=3,1,0)))</f>
        <v>1</v>
      </c>
      <c r="Q29" s="144"/>
      <c r="R29" s="187">
        <f t="shared" ref="R29" si="363">IF(R30+S30=0,"",IF(R30=4,3,IF(R30=3,1,0)))</f>
        <v>3</v>
      </c>
      <c r="S29" s="188"/>
      <c r="T29" s="143">
        <f t="shared" ref="T29" si="364">IF(T30+U30=0,"",IF(T30=4,3,IF(T30=3,1,0)))</f>
        <v>3</v>
      </c>
      <c r="U29" s="144"/>
      <c r="V29" s="187">
        <f t="shared" ref="V29" si="365">IF(V30+W30=0,"",IF(V30=4,3,IF(V30=3,1,0)))</f>
        <v>0</v>
      </c>
      <c r="W29" s="188"/>
      <c r="X29" s="143">
        <f t="shared" ref="X29" si="366">IF(X30+Y30=0,"",IF(X30=4,3,IF(X30=3,1,0)))</f>
        <v>1</v>
      </c>
      <c r="Y29" s="144"/>
      <c r="Z29" s="143">
        <f t="shared" ref="Z29" si="367">IF(Z30+AA30=0,"",IF(Z30=4,3,IF(Z30=3,1,0)))</f>
        <v>1</v>
      </c>
      <c r="AA29" s="144"/>
      <c r="AB29" s="187">
        <f t="shared" ref="AB29" si="368">IF(AB30+AC30=0,"",IF(AB30=4,3,IF(AB30=3,1,0)))</f>
        <v>0</v>
      </c>
      <c r="AC29" s="188"/>
      <c r="AD29" s="187">
        <f t="shared" ref="AD29" si="369">IF(AD30+AE30=0,"",IF(AD30=4,3,IF(AD30=3,1,0)))</f>
        <v>1</v>
      </c>
      <c r="AE29" s="188"/>
      <c r="AF29" s="143">
        <f t="shared" ref="AF29" si="370">IF(AF30+AG30=0,"",IF(AF30=4,3,IF(AF30=3,1,0)))</f>
        <v>3</v>
      </c>
      <c r="AG29" s="144"/>
      <c r="AH29" s="143">
        <f t="shared" ref="AH29" si="371">IF(AH30+AI30=0,"",IF(AH30=4,3,IF(AH30=3,1,0)))</f>
        <v>3</v>
      </c>
      <c r="AI29" s="144"/>
      <c r="AJ29" s="96"/>
      <c r="AK29" s="97"/>
      <c r="AL29" s="187">
        <f t="shared" ref="AL29" si="372">IF(AL30+AM30=0,"",IF(AL30=4,3,IF(AL30=3,1,0)))</f>
        <v>1</v>
      </c>
      <c r="AM29" s="188"/>
      <c r="AN29" s="143">
        <f t="shared" ref="AN29" si="373">IF(AN30+AO30=0,"",IF(AN30=4,3,IF(AN30=3,1,0)))</f>
        <v>1</v>
      </c>
      <c r="AO29" s="144"/>
      <c r="AP29" s="137">
        <f t="shared" ref="AP29" si="374">IF(AP30+AQ30=0,"",IF(AP30=4,3,IF(AP30=3,1,0)))</f>
        <v>3</v>
      </c>
      <c r="AQ29" s="138"/>
      <c r="AR29" s="143">
        <f t="shared" ref="AR29" si="375">IF(AR30+AS30=0,"",IF(AR30=4,3,IF(AR30=3,1,0)))</f>
        <v>3</v>
      </c>
      <c r="AS29" s="144"/>
      <c r="AT29" s="137">
        <f t="shared" ref="AT29" si="376">IF(AT30+AU30=0,"",IF(AT30=4,3,IF(AT30=3,1,0)))</f>
        <v>1</v>
      </c>
      <c r="AU29" s="138"/>
      <c r="AV29" s="137">
        <f t="shared" ref="AV29" si="377">IF(AV30+AW30=0,"",IF(AV30=4,3,IF(AV30=3,1,0)))</f>
        <v>1</v>
      </c>
      <c r="AW29" s="138"/>
      <c r="AX29" s="137">
        <f t="shared" ref="AX29" si="378">IF(AX30+AY30=0,"",IF(AX30=4,3,IF(AX30=3,1,0)))</f>
        <v>1</v>
      </c>
      <c r="AY29" s="138"/>
      <c r="AZ29" s="143">
        <f t="shared" ref="AZ29" si="379">IF(AZ30+BA30=0,"",IF(AZ30=4,3,IF(AZ30=3,1,0)))</f>
        <v>3</v>
      </c>
      <c r="BA29" s="144"/>
      <c r="BB29" s="137">
        <f t="shared" ref="BB29" si="380">IF(BB30+BC30=0,"",IF(BB30=4,3,IF(BB30=3,1,0)))</f>
        <v>3</v>
      </c>
      <c r="BC29" s="138"/>
      <c r="BD29" s="143">
        <f t="shared" ref="BD29" si="381">IF(BD30+BE30=0,"",IF(BD30=4,3,IF(BD30=3,1,0)))</f>
        <v>1</v>
      </c>
      <c r="BE29" s="144"/>
      <c r="BF29" s="143">
        <f t="shared" ref="BF29" si="382">IF(BF30+BG30=0,"",IF(BF30=4,3,IF(BF30=3,1,0)))</f>
        <v>0</v>
      </c>
      <c r="BG29" s="144"/>
      <c r="BH29" s="137">
        <f t="shared" ref="BH29" si="383">IF(BH30+BI30=0,"",IF(BH30=4,3,IF(BH30=3,1,0)))</f>
        <v>1</v>
      </c>
      <c r="BI29" s="138"/>
      <c r="BJ29" s="137">
        <f t="shared" ref="BJ29" si="384">IF(BJ30+BK30=0,"",IF(BJ30=4,3,IF(BJ30=3,1,0)))</f>
        <v>1</v>
      </c>
      <c r="BK29" s="138"/>
      <c r="BL29" s="137">
        <f t="shared" ref="BL29" si="385">IF(BL30+BM30=0,"",IF(BL30=4,3,IF(BL30=3,1,0)))</f>
        <v>0</v>
      </c>
      <c r="BM29" s="138"/>
      <c r="BN29" s="143">
        <f>IF(BN30+BO30=0,"",IF(BN30=4,3,IF(BN30=3,1,0)))</f>
        <v>1</v>
      </c>
      <c r="BO29" s="144"/>
      <c r="BP29" s="137" t="str">
        <f>IF(BP30+BQ30=0,"",IF(BP30=4,3,IF(BP30=3,1,0)))</f>
        <v/>
      </c>
      <c r="BQ29" s="138"/>
      <c r="BR29" s="157">
        <f>SUM(BR30/BS30)</f>
        <v>1.1911764705882353</v>
      </c>
      <c r="BS29" s="158"/>
      <c r="BT29" s="217">
        <v>24</v>
      </c>
      <c r="BU29" s="91"/>
      <c r="BV29" s="229">
        <v>4</v>
      </c>
      <c r="BW29" s="230"/>
      <c r="BX29" s="137" t="str">
        <f>IF(BX30+BY30=0,"",IF(BX30=4,3,IF(BX30=3,1,0)))</f>
        <v/>
      </c>
      <c r="BY29" s="138"/>
      <c r="BZ29" s="137" t="str">
        <f t="shared" ref="BZ29" si="386">IF(BZ30+CA30=0,"",IF(BZ30=4,3,IF(BZ30=3,1,0)))</f>
        <v/>
      </c>
      <c r="CA29" s="138"/>
      <c r="CB29" s="137" t="str">
        <f t="shared" ref="CB29" si="387">IF(CB30+CC30=0,"",IF(CB30=4,3,IF(CB30=3,1,0)))</f>
        <v/>
      </c>
      <c r="CC29" s="138"/>
      <c r="CD29" s="58"/>
      <c r="CE29" s="59"/>
      <c r="CF29" s="137" t="str">
        <f t="shared" ref="CF29" si="388">IF(CF30+CG30=0,"",IF(CF30=4,3,IF(CF30=3,1,0)))</f>
        <v/>
      </c>
      <c r="CG29" s="138"/>
      <c r="CH29" s="137" t="str">
        <f t="shared" ref="CH29" si="389">IF(CH30+CI30=0,"",IF(CH30=4,3,IF(CH30=3,1,0)))</f>
        <v/>
      </c>
      <c r="CI29" s="138"/>
      <c r="CJ29" s="178">
        <f t="shared" ref="CJ29" si="390">SUM(BX29:CI29)</f>
        <v>0</v>
      </c>
      <c r="CK29" s="228"/>
      <c r="CL29" s="91"/>
      <c r="CM29" s="161">
        <f>IF($N29=1,$K29/2)+IF($N29=0,$K29)</f>
        <v>0</v>
      </c>
      <c r="CN29" s="161">
        <f>IF($P29=1,$K29/2)+IF($P29=0,$K29)</f>
        <v>20</v>
      </c>
      <c r="CO29" s="161">
        <f>IF($R29=1,$K29/2)+IF($R29=0,$K29)</f>
        <v>0</v>
      </c>
      <c r="CP29" s="161">
        <f>IF($T29=1,$K29/2)+IF($T29=0,$K29)</f>
        <v>0</v>
      </c>
      <c r="CQ29" s="161">
        <f>IF($V29=1,$K29/2)+IF($V29=0,$K29)</f>
        <v>40</v>
      </c>
      <c r="CR29" s="161">
        <f>IF($X29=1,$K29/2)+IF($X29=0,$K29)</f>
        <v>20</v>
      </c>
      <c r="CS29" s="161">
        <f>IF($Z29=1,$K29/2)+IF($Z29=0,$K29)</f>
        <v>20</v>
      </c>
      <c r="CT29" s="161">
        <f>IF($AB29=1,$K29/2)+IF($AB29=0,$K29)</f>
        <v>40</v>
      </c>
      <c r="CU29" s="161">
        <f>IF($AD29=1,$K29/2)+IF($AD29=0,$K29)</f>
        <v>20</v>
      </c>
      <c r="CV29" s="161">
        <f>IF($AF29=1,$K29/2)+IF($AF29=0,$K29)</f>
        <v>0</v>
      </c>
      <c r="CW29" s="161">
        <f>IF($AH29=1,$K29/2)+IF($AH29=0,$K29)</f>
        <v>0</v>
      </c>
      <c r="CX29" s="198"/>
      <c r="CY29" s="161">
        <f>IF($AL29=1,$K29/2)+IF($AL29=0,$K29)</f>
        <v>20</v>
      </c>
      <c r="CZ29" s="161">
        <f>IF($AN29=1,$K29/2)+IF($AN29=0,$K29)</f>
        <v>20</v>
      </c>
      <c r="DA29" s="161">
        <f>IF($AP29=1,$K29/2)+IF($AP29=0,$K29)</f>
        <v>0</v>
      </c>
      <c r="DB29" s="161">
        <f>IF($AR29=1,$K29/2)+IF($AR29=0,$K29)</f>
        <v>0</v>
      </c>
      <c r="DC29" s="161">
        <f>IF($AT29=1,$K29/2)+IF($AT29=0,$K29)</f>
        <v>20</v>
      </c>
      <c r="DD29" s="161">
        <f>IF($AV29=1,$K29/2)+IF($AV29=0,$K29)</f>
        <v>20</v>
      </c>
      <c r="DE29" s="161">
        <f>IF($AX29=1,$K29/2)+IF($AX29=0,$K29)</f>
        <v>20</v>
      </c>
      <c r="DF29" s="161">
        <f>IF($AZ29=1,$K29/2)+IF($AZ29=0,$K29)</f>
        <v>0</v>
      </c>
      <c r="DG29" s="161">
        <f>IF($BB29=1,$K29/2)+IF($BB29=0,$K29)</f>
        <v>0</v>
      </c>
      <c r="DH29" s="161">
        <f>IF($BD29=1,$K29/2)+IF($BD29=0,$K29)</f>
        <v>20</v>
      </c>
      <c r="DI29" s="161">
        <f>IF($BF29=1,$K29/2)+IF($BF29=0,$K29)</f>
        <v>40</v>
      </c>
      <c r="DJ29" s="161">
        <f>IF($BH29=1,$K29/2)+IF($BH29=0,$K29)</f>
        <v>20</v>
      </c>
      <c r="DK29" s="161">
        <f>IF($BJ29=1,$K29/2)+IF($BJ29=0,$K29)</f>
        <v>20</v>
      </c>
      <c r="DL29" s="161">
        <f>IF($BL29=1,$K29/2)+IF($BL29=0,$K29)</f>
        <v>40</v>
      </c>
      <c r="DM29" s="161">
        <f>IF($BN29=1,$K29/2)+IF($BN29=0,$K29)</f>
        <v>20</v>
      </c>
      <c r="DN29" s="161">
        <f>IF($BP29=1,$K29/2)+IF($BP29=0,$K29)</f>
        <v>0</v>
      </c>
    </row>
    <row r="30" spans="1:118" x14ac:dyDescent="0.25">
      <c r="A30" s="226"/>
      <c r="B30" s="221"/>
      <c r="C30" s="223"/>
      <c r="D30" s="156"/>
      <c r="E30" s="150"/>
      <c r="F30" s="150"/>
      <c r="G30" s="150"/>
      <c r="H30" s="145"/>
      <c r="I30" s="147"/>
      <c r="J30" s="178"/>
      <c r="K30" s="149"/>
      <c r="L30" s="150"/>
      <c r="M30" s="146"/>
      <c r="N30" s="34">
        <v>4</v>
      </c>
      <c r="O30" s="35">
        <v>1</v>
      </c>
      <c r="P30" s="34">
        <v>3</v>
      </c>
      <c r="Q30" s="35">
        <v>3</v>
      </c>
      <c r="R30" s="42">
        <v>4</v>
      </c>
      <c r="S30" s="43">
        <v>2</v>
      </c>
      <c r="T30" s="34">
        <v>4</v>
      </c>
      <c r="U30" s="35">
        <v>2</v>
      </c>
      <c r="V30" s="42">
        <v>1</v>
      </c>
      <c r="W30" s="43">
        <v>4</v>
      </c>
      <c r="X30" s="34">
        <v>3</v>
      </c>
      <c r="Y30" s="35">
        <v>3</v>
      </c>
      <c r="Z30" s="34">
        <v>3</v>
      </c>
      <c r="AA30" s="35">
        <v>3</v>
      </c>
      <c r="AB30" s="42">
        <v>2</v>
      </c>
      <c r="AC30" s="43">
        <v>4</v>
      </c>
      <c r="AD30" s="42">
        <v>3</v>
      </c>
      <c r="AE30" s="43">
        <v>3</v>
      </c>
      <c r="AF30" s="34">
        <v>4</v>
      </c>
      <c r="AG30" s="35">
        <v>2</v>
      </c>
      <c r="AH30" s="34">
        <v>4</v>
      </c>
      <c r="AI30" s="35">
        <v>0</v>
      </c>
      <c r="AJ30" s="98"/>
      <c r="AK30" s="99"/>
      <c r="AL30" s="42">
        <v>3</v>
      </c>
      <c r="AM30" s="43">
        <v>3</v>
      </c>
      <c r="AN30" s="34">
        <v>3</v>
      </c>
      <c r="AO30" s="35">
        <v>3</v>
      </c>
      <c r="AP30" s="23">
        <v>4</v>
      </c>
      <c r="AQ30" s="24">
        <v>1</v>
      </c>
      <c r="AR30" s="34">
        <v>4</v>
      </c>
      <c r="AS30" s="35">
        <v>2</v>
      </c>
      <c r="AT30" s="23">
        <v>3</v>
      </c>
      <c r="AU30" s="24">
        <v>3</v>
      </c>
      <c r="AV30" s="23">
        <v>3</v>
      </c>
      <c r="AW30" s="24">
        <v>3</v>
      </c>
      <c r="AX30" s="23">
        <v>3</v>
      </c>
      <c r="AY30" s="24">
        <v>3</v>
      </c>
      <c r="AZ30" s="34">
        <v>4</v>
      </c>
      <c r="BA30" s="35">
        <v>2</v>
      </c>
      <c r="BB30" s="23">
        <v>4</v>
      </c>
      <c r="BC30" s="24">
        <v>1</v>
      </c>
      <c r="BD30" s="34">
        <v>3</v>
      </c>
      <c r="BE30" s="35">
        <v>3</v>
      </c>
      <c r="BF30" s="34">
        <v>2</v>
      </c>
      <c r="BG30" s="35">
        <v>4</v>
      </c>
      <c r="BH30" s="23">
        <v>3</v>
      </c>
      <c r="BI30" s="24">
        <v>3</v>
      </c>
      <c r="BJ30" s="23">
        <v>3</v>
      </c>
      <c r="BK30" s="24">
        <v>3</v>
      </c>
      <c r="BL30" s="23">
        <v>1</v>
      </c>
      <c r="BM30" s="24">
        <v>4</v>
      </c>
      <c r="BN30" s="34">
        <v>3</v>
      </c>
      <c r="BO30" s="35">
        <v>3</v>
      </c>
      <c r="BP30" s="23"/>
      <c r="BQ30" s="24"/>
      <c r="BR30" s="27">
        <f>SUM($BP30,$BN30,$BL30,$BJ30,$BH30,$BF30,$BD30,$BB30,$AZ30,$AX30,$AV30,$AT30,$AR30,$AP30,$AN30,$AL30,$AJ30,$AH30,$AF30,$AD30,$AB30,$Z30,$X30,$V30,$T30,$R30,$P30,$N30,)</f>
        <v>81</v>
      </c>
      <c r="BS30" s="28">
        <f>SUM($BQ30,$BO30,$BM30,$BK30,$BI30,$BG30,$BE30,$BC30,$BA30,$AY30,$AW30,$AU30,$AS30,$AQ30,$AO30,$AM30,$AK30,$AI30,$AG30,$AE30,$AC30,$AA30,$Y30,$W30,$U30,$S30,$Q30,$O30,)</f>
        <v>68</v>
      </c>
      <c r="BT30" s="218"/>
      <c r="BU30" s="91"/>
      <c r="BV30" s="229"/>
      <c r="BW30" s="230"/>
      <c r="BX30" s="23"/>
      <c r="BY30" s="24"/>
      <c r="BZ30" s="23"/>
      <c r="CA30" s="24"/>
      <c r="CB30" s="23"/>
      <c r="CC30" s="24"/>
      <c r="CD30" s="60"/>
      <c r="CE30" s="61"/>
      <c r="CF30" s="23"/>
      <c r="CG30" s="24"/>
      <c r="CH30" s="23"/>
      <c r="CI30" s="24"/>
      <c r="CJ30" s="178"/>
      <c r="CK30" s="228"/>
      <c r="CL30" s="91"/>
      <c r="CM30" s="161"/>
      <c r="CN30" s="161"/>
      <c r="CO30" s="161"/>
      <c r="CP30" s="161"/>
      <c r="CQ30" s="161"/>
      <c r="CR30" s="161"/>
      <c r="CS30" s="161"/>
      <c r="CT30" s="161"/>
      <c r="CU30" s="161"/>
      <c r="CV30" s="161"/>
      <c r="CW30" s="161"/>
      <c r="CX30" s="198"/>
      <c r="CY30" s="161"/>
      <c r="CZ30" s="161"/>
      <c r="DA30" s="161"/>
      <c r="DB30" s="161"/>
      <c r="DC30" s="161"/>
      <c r="DD30" s="161"/>
      <c r="DE30" s="161"/>
      <c r="DF30" s="161"/>
      <c r="DG30" s="161"/>
      <c r="DH30" s="161"/>
      <c r="DI30" s="161"/>
      <c r="DJ30" s="161"/>
      <c r="DK30" s="161"/>
      <c r="DL30" s="161"/>
      <c r="DM30" s="161"/>
      <c r="DN30" s="161"/>
    </row>
    <row r="31" spans="1:118" x14ac:dyDescent="0.25">
      <c r="A31" s="168">
        <v>13</v>
      </c>
      <c r="B31" s="215" t="s">
        <v>85</v>
      </c>
      <c r="C31" s="223" t="s">
        <v>75</v>
      </c>
      <c r="D31" s="172"/>
      <c r="E31" s="167">
        <f t="shared" ref="E31" si="391">F31+G31</f>
        <v>1200.1300000000001</v>
      </c>
      <c r="F31" s="167">
        <f t="shared" ref="F31" si="392">IF(I31&gt;150,IF(H31&gt;=65,0,SUM(K31-(COUNT(N31:BQ31))*3*(15+50)%)*10),IF(I31&lt;-150,IF((K31-(COUNT(N31:BQ31))*3*((G31-L31)/10+50)%)*10&lt;1,0,SUM(K31-(COUNT(N31:BQ31))*3*((G31-L31)/10+50)%)*10),SUM(K31-(COUNT(N31:BQ31))*3*((G31-L31)/10+50)%)*10))</f>
        <v>-89.869999999999948</v>
      </c>
      <c r="G31" s="167">
        <v>1290</v>
      </c>
      <c r="H31" s="162">
        <f t="shared" ref="H31" si="393">IF(COUNT(N31:BQ31)=0,0,K31/((COUNT(N31:BQ31))*3)%)</f>
        <v>35.897435897435898</v>
      </c>
      <c r="I31" s="163">
        <f t="shared" ref="I31" si="394">G31-L31</f>
        <v>-25.807692307692378</v>
      </c>
      <c r="J31" s="165">
        <v>22</v>
      </c>
      <c r="K31" s="149">
        <f>SUM(N31:BQ31)</f>
        <v>28</v>
      </c>
      <c r="L31" s="167">
        <f t="shared" ref="L31" si="395">(SUM($G$7:$G$62)-G31)/(COUNT($G$7:$G$62)-1)</f>
        <v>1315.8076923076924</v>
      </c>
      <c r="M31" s="163">
        <f>CY63</f>
        <v>355</v>
      </c>
      <c r="N31" s="187">
        <f t="shared" ref="N31" si="396">IF(N32+O32=0,"",IF(N32=4,3,IF(N32=3,1,0)))</f>
        <v>3</v>
      </c>
      <c r="O31" s="188"/>
      <c r="P31" s="187">
        <f t="shared" ref="P31" si="397">IF(P32+Q32=0,"",IF(P32=4,3,IF(P32=3,1,0)))</f>
        <v>1</v>
      </c>
      <c r="Q31" s="188"/>
      <c r="R31" s="187">
        <f t="shared" ref="R31" si="398">IF(R32+S32=0,"",IF(R32=4,3,IF(R32=3,1,0)))</f>
        <v>3</v>
      </c>
      <c r="S31" s="188"/>
      <c r="T31" s="187">
        <f t="shared" ref="T31" si="399">IF(T32+U32=0,"",IF(T32=4,3,IF(T32=3,1,0)))</f>
        <v>0</v>
      </c>
      <c r="U31" s="188"/>
      <c r="V31" s="187">
        <f t="shared" ref="V31" si="400">IF(V32+W32=0,"",IF(V32=4,3,IF(V32=3,1,0)))</f>
        <v>3</v>
      </c>
      <c r="W31" s="188"/>
      <c r="X31" s="187">
        <f t="shared" ref="X31" si="401">IF(X32+Y32=0,"",IF(X32=4,3,IF(X32=3,1,0)))</f>
        <v>0</v>
      </c>
      <c r="Y31" s="188"/>
      <c r="Z31" s="187">
        <f t="shared" ref="Z31" si="402">IF(Z32+AA32=0,"",IF(Z32=4,3,IF(Z32=3,1,0)))</f>
        <v>0</v>
      </c>
      <c r="AA31" s="188"/>
      <c r="AB31" s="187">
        <f t="shared" ref="AB31" si="403">IF(AB32+AC32=0,"",IF(AB32=4,3,IF(AB32=3,1,0)))</f>
        <v>1</v>
      </c>
      <c r="AC31" s="188"/>
      <c r="AD31" s="187">
        <f t="shared" ref="AD31" si="404">IF(AD32+AE32=0,"",IF(AD32=4,3,IF(AD32=3,1,0)))</f>
        <v>3</v>
      </c>
      <c r="AE31" s="188"/>
      <c r="AF31" s="187">
        <f t="shared" ref="AF31" si="405">IF(AF32+AG32=0,"",IF(AF32=4,3,IF(AF32=3,1,0)))</f>
        <v>1</v>
      </c>
      <c r="AG31" s="188"/>
      <c r="AH31" s="187">
        <f t="shared" ref="AH31" si="406">IF(AH32+AI32=0,"",IF(AH32=4,3,IF(AH32=3,1,0)))</f>
        <v>0</v>
      </c>
      <c r="AI31" s="188"/>
      <c r="AJ31" s="187">
        <f t="shared" ref="AJ31" si="407">IF(AJ32+AK32=0,"",IF(AJ32=4,3,IF(AJ32=3,1,0)))</f>
        <v>1</v>
      </c>
      <c r="AK31" s="188"/>
      <c r="AL31" s="96"/>
      <c r="AM31" s="97"/>
      <c r="AN31" s="137">
        <f>IF(AN32+AO32=0,"",IF(AN32=4,3,IF(AN32=3,1,0)))</f>
        <v>0</v>
      </c>
      <c r="AO31" s="138"/>
      <c r="AP31" s="137">
        <f t="shared" ref="AP31" si="408">IF(AP32+AQ32=0,"",IF(AP32=4,3,IF(AP32=3,1,0)))</f>
        <v>1</v>
      </c>
      <c r="AQ31" s="138"/>
      <c r="AR31" s="137">
        <f t="shared" ref="AR31" si="409">IF(AR32+AS32=0,"",IF(AR32=4,3,IF(AR32=3,1,0)))</f>
        <v>0</v>
      </c>
      <c r="AS31" s="138"/>
      <c r="AT31" s="137">
        <f t="shared" ref="AT31" si="410">IF(AT32+AU32=0,"",IF(AT32=4,3,IF(AT32=3,1,0)))</f>
        <v>0</v>
      </c>
      <c r="AU31" s="138"/>
      <c r="AV31" s="137">
        <f t="shared" ref="AV31" si="411">IF(AV32+AW32=0,"",IF(AV32=4,3,IF(AV32=3,1,0)))</f>
        <v>3</v>
      </c>
      <c r="AW31" s="138"/>
      <c r="AX31" s="137">
        <f t="shared" ref="AX31" si="412">IF(AX32+AY32=0,"",IF(AX32=4,3,IF(AX32=3,1,0)))</f>
        <v>1</v>
      </c>
      <c r="AY31" s="138"/>
      <c r="AZ31" s="137">
        <f t="shared" ref="AZ31" si="413">IF(AZ32+BA32=0,"",IF(AZ32=4,3,IF(AZ32=3,1,0)))</f>
        <v>0</v>
      </c>
      <c r="BA31" s="138"/>
      <c r="BB31" s="137">
        <f t="shared" ref="BB31" si="414">IF(BB32+BC32=0,"",IF(BB32=4,3,IF(BB32=3,1,0)))</f>
        <v>0</v>
      </c>
      <c r="BC31" s="138"/>
      <c r="BD31" s="137">
        <f t="shared" ref="BD31" si="415">IF(BD32+BE32=0,"",IF(BD32=4,3,IF(BD32=3,1,0)))</f>
        <v>1</v>
      </c>
      <c r="BE31" s="138"/>
      <c r="BF31" s="137">
        <f t="shared" ref="BF31" si="416">IF(BF32+BG32=0,"",IF(BF32=4,3,IF(BF32=3,1,0)))</f>
        <v>1</v>
      </c>
      <c r="BG31" s="138"/>
      <c r="BH31" s="137">
        <f t="shared" ref="BH31" si="417">IF(BH32+BI32=0,"",IF(BH32=4,3,IF(BH32=3,1,0)))</f>
        <v>0</v>
      </c>
      <c r="BI31" s="138"/>
      <c r="BJ31" s="137">
        <f t="shared" ref="BJ31" si="418">IF(BJ32+BK32=0,"",IF(BJ32=4,3,IF(BJ32=3,1,0)))</f>
        <v>1</v>
      </c>
      <c r="BK31" s="138"/>
      <c r="BL31" s="137">
        <f t="shared" ref="BL31" si="419">IF(BL32+BM32=0,"",IF(BL32=4,3,IF(BL32=3,1,0)))</f>
        <v>3</v>
      </c>
      <c r="BM31" s="138"/>
      <c r="BN31" s="137">
        <f>IF(BN32+BO32=0,"",IF(BN32=4,3,IF(BN32=3,1,0)))</f>
        <v>1</v>
      </c>
      <c r="BO31" s="138"/>
      <c r="BP31" s="137" t="str">
        <f>IF(BP32+BQ32=0,"",IF(BP32=4,3,IF(BP32=3,1,0)))</f>
        <v/>
      </c>
      <c r="BQ31" s="138"/>
      <c r="BR31" s="157">
        <f>SUM(BR32/BS32)</f>
        <v>0.84615384615384615</v>
      </c>
      <c r="BS31" s="158"/>
      <c r="BT31" s="217"/>
      <c r="BU31" s="91"/>
      <c r="BV31" s="229">
        <v>5</v>
      </c>
      <c r="BW31" s="230"/>
      <c r="BX31" s="137" t="str">
        <f>IF(BX32+BY32=0,"",IF(BX32=4,3,IF(BX32=3,1,0)))</f>
        <v/>
      </c>
      <c r="BY31" s="138"/>
      <c r="BZ31" s="137" t="str">
        <f t="shared" ref="BZ31" si="420">IF(BZ32+CA32=0,"",IF(BZ32=4,3,IF(BZ32=3,1,0)))</f>
        <v/>
      </c>
      <c r="CA31" s="138"/>
      <c r="CB31" s="137" t="str">
        <f t="shared" ref="CB31" si="421">IF(CB32+CC32=0,"",IF(CB32=4,3,IF(CB32=3,1,0)))</f>
        <v/>
      </c>
      <c r="CC31" s="138"/>
      <c r="CD31" s="137" t="str">
        <f t="shared" ref="CD31" si="422">IF(CD32+CE32=0,"",IF(CD32=4,3,IF(CD32=3,1,0)))</f>
        <v/>
      </c>
      <c r="CE31" s="138"/>
      <c r="CF31" s="58"/>
      <c r="CG31" s="59"/>
      <c r="CH31" s="137" t="str">
        <f t="shared" ref="CH31" si="423">IF(CH32+CI32=0,"",IF(CH32=4,3,IF(CH32=3,1,0)))</f>
        <v/>
      </c>
      <c r="CI31" s="138"/>
      <c r="CJ31" s="178">
        <f t="shared" ref="CJ31" si="424">SUM(BX31:CI31)</f>
        <v>0</v>
      </c>
      <c r="CK31" s="228"/>
      <c r="CL31" s="91"/>
      <c r="CM31" s="161">
        <f>IF($N31=1,$K31/2)+IF($N31=0,$K31)</f>
        <v>0</v>
      </c>
      <c r="CN31" s="161">
        <f>IF($P31=1,$K31/2)+IF($P31=0,$K31)</f>
        <v>14</v>
      </c>
      <c r="CO31" s="161">
        <f>IF($R31=1,$K31/2)+IF($R31=0,$K31)</f>
        <v>0</v>
      </c>
      <c r="CP31" s="161">
        <f>IF($T31=1,$K31/2)+IF($T31=0,$K31)</f>
        <v>28</v>
      </c>
      <c r="CQ31" s="161">
        <f>IF($V31=1,$K31/2)+IF($V31=0,$K31)</f>
        <v>0</v>
      </c>
      <c r="CR31" s="161">
        <f>IF($X31=1,$K31/2)+IF($X31=0,$K31)</f>
        <v>28</v>
      </c>
      <c r="CS31" s="161">
        <f>IF($Z31=1,$K31/2)+IF($Z31=0,$K31)</f>
        <v>28</v>
      </c>
      <c r="CT31" s="161">
        <f>IF($AB31=1,$K31/2)+IF($AB31=0,$K31)</f>
        <v>14</v>
      </c>
      <c r="CU31" s="161">
        <f>IF($AD31=1,$K31/2)+IF($AD31=0,$K31)</f>
        <v>0</v>
      </c>
      <c r="CV31" s="161">
        <f>IF($AF31=1,$K31/2)+IF($AF31=0,$K31)</f>
        <v>14</v>
      </c>
      <c r="CW31" s="161">
        <f>IF($AH31=1,$K31/2)+IF($AH31=0,$K31)</f>
        <v>28</v>
      </c>
      <c r="CX31" s="161">
        <f>IF($AJ31=1,$K31/2)+IF($AJ31=0,$K31)</f>
        <v>14</v>
      </c>
      <c r="CY31" s="198"/>
      <c r="CZ31" s="161">
        <f>IF($AN31=1,$K31/2)+IF($AN31=0,$K31)</f>
        <v>28</v>
      </c>
      <c r="DA31" s="161">
        <f>IF($AP31=1,$K31/2)+IF($AP31=0,$K31)</f>
        <v>14</v>
      </c>
      <c r="DB31" s="161">
        <f>IF($AR31=1,$K31/2)+IF($AR31=0,$K31)</f>
        <v>28</v>
      </c>
      <c r="DC31" s="161">
        <f>IF($AT31=1,$K31/2)+IF($AT31=0,$K31)</f>
        <v>28</v>
      </c>
      <c r="DD31" s="161">
        <f>IF($AV31=1,$K31/2)+IF($AV31=0,$K31)</f>
        <v>0</v>
      </c>
      <c r="DE31" s="161">
        <f>IF($AX31=1,$K31/2)+IF($AX31=0,$K31)</f>
        <v>14</v>
      </c>
      <c r="DF31" s="161">
        <f>IF($AZ31=1,$K31/2)+IF($AZ31=0,$K31)</f>
        <v>28</v>
      </c>
      <c r="DG31" s="161">
        <f>IF($BB31=1,$K31/2)+IF($BB31=0,$K31)</f>
        <v>28</v>
      </c>
      <c r="DH31" s="161">
        <f>IF($BD31=1,$K31/2)+IF($BD31=0,$K31)</f>
        <v>14</v>
      </c>
      <c r="DI31" s="161">
        <f>IF($BF31=1,$K31/2)+IF($BF31=0,$K31)</f>
        <v>14</v>
      </c>
      <c r="DJ31" s="161">
        <f>IF($BH31=1,$K31/2)+IF($BH31=0,$K31)</f>
        <v>28</v>
      </c>
      <c r="DK31" s="161">
        <f>IF($BJ31=1,$K31/2)+IF($BJ31=0,$K31)</f>
        <v>14</v>
      </c>
      <c r="DL31" s="161">
        <f>IF($BL31=1,$K31/2)+IF($BL31=0,$K31)</f>
        <v>0</v>
      </c>
      <c r="DM31" s="161">
        <f>IF($BN31=1,$K31/2)+IF($BN31=0,$K31)</f>
        <v>14</v>
      </c>
      <c r="DN31" s="161">
        <f>IF($BP31=1,$K31/2)+IF($BP31=0,$K31)</f>
        <v>0</v>
      </c>
    </row>
    <row r="32" spans="1:118" x14ac:dyDescent="0.25">
      <c r="A32" s="175"/>
      <c r="B32" s="215"/>
      <c r="C32" s="223"/>
      <c r="D32" s="173"/>
      <c r="E32" s="167"/>
      <c r="F32" s="167"/>
      <c r="G32" s="167"/>
      <c r="H32" s="162"/>
      <c r="I32" s="164"/>
      <c r="J32" s="165"/>
      <c r="K32" s="149"/>
      <c r="L32" s="167"/>
      <c r="M32" s="163"/>
      <c r="N32" s="46">
        <v>4</v>
      </c>
      <c r="O32" s="47">
        <v>0</v>
      </c>
      <c r="P32" s="46">
        <v>3</v>
      </c>
      <c r="Q32" s="47">
        <v>3</v>
      </c>
      <c r="R32" s="42">
        <v>4</v>
      </c>
      <c r="S32" s="43">
        <v>2</v>
      </c>
      <c r="T32" s="42">
        <v>0</v>
      </c>
      <c r="U32" s="43">
        <v>4</v>
      </c>
      <c r="V32" s="42">
        <v>4</v>
      </c>
      <c r="W32" s="43">
        <v>0</v>
      </c>
      <c r="X32" s="42">
        <v>2</v>
      </c>
      <c r="Y32" s="43">
        <v>4</v>
      </c>
      <c r="Z32" s="42">
        <v>1</v>
      </c>
      <c r="AA32" s="43">
        <v>4</v>
      </c>
      <c r="AB32" s="42">
        <v>3</v>
      </c>
      <c r="AC32" s="43">
        <v>3</v>
      </c>
      <c r="AD32" s="42">
        <v>4</v>
      </c>
      <c r="AE32" s="43">
        <v>2</v>
      </c>
      <c r="AF32" s="42">
        <v>3</v>
      </c>
      <c r="AG32" s="43">
        <v>3</v>
      </c>
      <c r="AH32" s="42">
        <v>1</v>
      </c>
      <c r="AI32" s="43">
        <v>4</v>
      </c>
      <c r="AJ32" s="42">
        <v>3</v>
      </c>
      <c r="AK32" s="43">
        <v>3</v>
      </c>
      <c r="AL32" s="98"/>
      <c r="AM32" s="99"/>
      <c r="AN32" s="48">
        <v>0</v>
      </c>
      <c r="AO32" s="49">
        <v>4</v>
      </c>
      <c r="AP32" s="23">
        <v>3</v>
      </c>
      <c r="AQ32" s="24">
        <v>3</v>
      </c>
      <c r="AR32" s="23">
        <v>2</v>
      </c>
      <c r="AS32" s="24">
        <v>4</v>
      </c>
      <c r="AT32" s="23">
        <v>2</v>
      </c>
      <c r="AU32" s="24">
        <v>4</v>
      </c>
      <c r="AV32" s="23">
        <v>4</v>
      </c>
      <c r="AW32" s="24">
        <v>2</v>
      </c>
      <c r="AX32" s="23">
        <v>3</v>
      </c>
      <c r="AY32" s="24">
        <v>3</v>
      </c>
      <c r="AZ32" s="23">
        <v>2</v>
      </c>
      <c r="BA32" s="24">
        <v>4</v>
      </c>
      <c r="BB32" s="23">
        <v>1</v>
      </c>
      <c r="BC32" s="24">
        <v>4</v>
      </c>
      <c r="BD32" s="23">
        <v>3</v>
      </c>
      <c r="BE32" s="24">
        <v>3</v>
      </c>
      <c r="BF32" s="23">
        <v>3</v>
      </c>
      <c r="BG32" s="24">
        <v>3</v>
      </c>
      <c r="BH32" s="23">
        <v>1</v>
      </c>
      <c r="BI32" s="24">
        <v>4</v>
      </c>
      <c r="BJ32" s="23">
        <v>3</v>
      </c>
      <c r="BK32" s="24">
        <v>3</v>
      </c>
      <c r="BL32" s="23">
        <v>4</v>
      </c>
      <c r="BM32" s="24">
        <v>2</v>
      </c>
      <c r="BN32" s="23">
        <v>3</v>
      </c>
      <c r="BO32" s="24">
        <v>3</v>
      </c>
      <c r="BP32" s="23"/>
      <c r="BQ32" s="24"/>
      <c r="BR32" s="27">
        <f>SUM($BP32,$BN32,$BL32,$BJ32,$BH32,$BF32,$BD32,$BB32,$AZ32,$AX32,$AV32,$AT32,$AR32,$AP32,$AN32,$AL32,$AJ32,$AH32,$AF32,$AD32,$AB32,$Z32,$X32,$V32,$T32,$R32,$P32,$N32,)</f>
        <v>66</v>
      </c>
      <c r="BS32" s="28">
        <f>SUM($BQ32,$BO32,$BM32,$BK32,$BI32,$BG32,$BE32,$BC32,$BA32,$AY32,$AW32,$AU32,$AS32,$AQ32,$AO32,$AM32,$AK32,$AI32,$AG32,$AE32,$AC32,$AA32,$Y32,$W32,$U32,$S32,$Q32,$O32,)</f>
        <v>78</v>
      </c>
      <c r="BT32" s="218"/>
      <c r="BU32" s="91"/>
      <c r="BV32" s="229"/>
      <c r="BW32" s="230"/>
      <c r="BX32" s="23"/>
      <c r="BY32" s="24"/>
      <c r="BZ32" s="23"/>
      <c r="CA32" s="24"/>
      <c r="CB32" s="23"/>
      <c r="CC32" s="24"/>
      <c r="CD32" s="23"/>
      <c r="CE32" s="24"/>
      <c r="CF32" s="60"/>
      <c r="CG32" s="61"/>
      <c r="CH32" s="23"/>
      <c r="CI32" s="24"/>
      <c r="CJ32" s="178"/>
      <c r="CK32" s="228"/>
      <c r="CL32" s="91"/>
      <c r="CM32" s="161"/>
      <c r="CN32" s="161"/>
      <c r="CO32" s="161"/>
      <c r="CP32" s="161"/>
      <c r="CQ32" s="161"/>
      <c r="CR32" s="161"/>
      <c r="CS32" s="161"/>
      <c r="CT32" s="161"/>
      <c r="CU32" s="161"/>
      <c r="CV32" s="161"/>
      <c r="CW32" s="161"/>
      <c r="CX32" s="161"/>
      <c r="CY32" s="198"/>
      <c r="CZ32" s="161"/>
      <c r="DA32" s="161"/>
      <c r="DB32" s="161"/>
      <c r="DC32" s="161"/>
      <c r="DD32" s="161"/>
      <c r="DE32" s="161"/>
      <c r="DF32" s="161"/>
      <c r="DG32" s="161"/>
      <c r="DH32" s="161"/>
      <c r="DI32" s="161"/>
      <c r="DJ32" s="161"/>
      <c r="DK32" s="161"/>
      <c r="DL32" s="161"/>
      <c r="DM32" s="161"/>
      <c r="DN32" s="161"/>
    </row>
    <row r="33" spans="1:118" x14ac:dyDescent="0.25">
      <c r="A33" s="225">
        <v>14</v>
      </c>
      <c r="B33" s="221" t="s">
        <v>86</v>
      </c>
      <c r="C33" s="223" t="s">
        <v>87</v>
      </c>
      <c r="D33" s="155"/>
      <c r="E33" s="150">
        <f t="shared" ref="E33" si="425">F33+G33</f>
        <v>1278.6099999999999</v>
      </c>
      <c r="F33" s="150">
        <f t="shared" ref="F33" si="426">IF(I33&gt;150,IF(H33&gt;=65,0,SUM(K33-(COUNT(N33:BQ33))*3*(15+50)%)*10),IF(I33&lt;-150,IF((K33-(COUNT(N33:BQ33))*3*((G33-L33)/10+50)%)*10&lt;1,0,SUM(K33-(COUNT(N33:BQ33))*3*((G33-L33)/10+50)%)*10),SUM(K33-(COUNT(N33:BQ33))*3*((G33-L33)/10+50)%)*10))</f>
        <v>-3.3900000000000574</v>
      </c>
      <c r="G33" s="150">
        <v>1282</v>
      </c>
      <c r="H33" s="145">
        <f t="shared" ref="H33" si="427">IF(COUNT(N33:BQ33)=0,0,K33/((COUNT(N33:BQ33))*3)%)</f>
        <v>46.153846153846153</v>
      </c>
      <c r="I33" s="146">
        <f t="shared" ref="I33" si="428">G33-L33</f>
        <v>-34.115384615384528</v>
      </c>
      <c r="J33" s="178">
        <v>13</v>
      </c>
      <c r="K33" s="149">
        <f>SUM(N33:BQ33)</f>
        <v>36</v>
      </c>
      <c r="L33" s="150">
        <f t="shared" ref="L33" si="429">(SUM($G$7:$G$62)-G33)/(COUNT($G$7:$G$62)-1)</f>
        <v>1316.1153846153845</v>
      </c>
      <c r="M33" s="146">
        <f>CZ63</f>
        <v>488.5</v>
      </c>
      <c r="N33" s="143">
        <f t="shared" ref="N33" si="430">IF(N34+O34=0,"",IF(N34=4,3,IF(N34=3,1,0)))</f>
        <v>1</v>
      </c>
      <c r="O33" s="144"/>
      <c r="P33" s="143">
        <f t="shared" ref="P33" si="431">IF(P34+Q34=0,"",IF(P34=4,3,IF(P34=3,1,0)))</f>
        <v>1</v>
      </c>
      <c r="Q33" s="144"/>
      <c r="R33" s="187">
        <f t="shared" ref="R33" si="432">IF(R34+S34=0,"",IF(R34=4,3,IF(R34=3,1,0)))</f>
        <v>1</v>
      </c>
      <c r="S33" s="188"/>
      <c r="T33" s="143">
        <f t="shared" ref="T33" si="433">IF(T34+U34=0,"",IF(T34=4,3,IF(T34=3,1,0)))</f>
        <v>1</v>
      </c>
      <c r="U33" s="144"/>
      <c r="V33" s="187">
        <f t="shared" ref="V33" si="434">IF(V34+W34=0,"",IF(V34=4,3,IF(V34=3,1,0)))</f>
        <v>3</v>
      </c>
      <c r="W33" s="188"/>
      <c r="X33" s="143">
        <f t="shared" ref="X33" si="435">IF(X34+Y34=0,"",IF(X34=4,3,IF(X34=3,1,0)))</f>
        <v>3</v>
      </c>
      <c r="Y33" s="144"/>
      <c r="Z33" s="143">
        <f t="shared" ref="Z33" si="436">IF(Z34+AA34=0,"",IF(Z34=4,3,IF(Z34=3,1,0)))</f>
        <v>3</v>
      </c>
      <c r="AA33" s="144"/>
      <c r="AB33" s="187">
        <f t="shared" ref="AB33" si="437">IF(AB34+AC34=0,"",IF(AB34=4,3,IF(AB34=3,1,0)))</f>
        <v>1</v>
      </c>
      <c r="AC33" s="188"/>
      <c r="AD33" s="187">
        <f t="shared" ref="AD33" si="438">IF(AD34+AE34=0,"",IF(AD34=4,3,IF(AD34=3,1,0)))</f>
        <v>1</v>
      </c>
      <c r="AE33" s="188"/>
      <c r="AF33" s="143">
        <f t="shared" ref="AF33" si="439">IF(AF34+AG34=0,"",IF(AF34=4,3,IF(AF34=3,1,0)))</f>
        <v>3</v>
      </c>
      <c r="AG33" s="144"/>
      <c r="AH33" s="143">
        <f t="shared" ref="AH33" si="440">IF(AH34+AI34=0,"",IF(AH34=4,3,IF(AH34=3,1,0)))</f>
        <v>0</v>
      </c>
      <c r="AI33" s="144"/>
      <c r="AJ33" s="143">
        <f t="shared" ref="AJ33" si="441">IF(AJ34+AK34=0,"",IF(AJ34=4,3,IF(AJ34=3,1,0)))</f>
        <v>1</v>
      </c>
      <c r="AK33" s="144"/>
      <c r="AL33" s="187">
        <f t="shared" ref="AL33" si="442">IF(AL34+AM34=0,"",IF(AL34=4,3,IF(AL34=3,1,0)))</f>
        <v>3</v>
      </c>
      <c r="AM33" s="188"/>
      <c r="AN33" s="96"/>
      <c r="AO33" s="97"/>
      <c r="AP33" s="137">
        <f t="shared" ref="AP33" si="443">IF(AP34+AQ34=0,"",IF(AP34=4,3,IF(AP34=3,1,0)))</f>
        <v>1</v>
      </c>
      <c r="AQ33" s="138"/>
      <c r="AR33" s="143">
        <f t="shared" ref="AR33" si="444">IF(AR34+AS34=0,"",IF(AR34=4,3,IF(AR34=3,1,0)))</f>
        <v>3</v>
      </c>
      <c r="AS33" s="144"/>
      <c r="AT33" s="137">
        <f t="shared" ref="AT33" si="445">IF(AT34+AU34=0,"",IF(AT34=4,3,IF(AT34=3,1,0)))</f>
        <v>3</v>
      </c>
      <c r="AU33" s="138"/>
      <c r="AV33" s="137">
        <f t="shared" ref="AV33" si="446">IF(AV34+AW34=0,"",IF(AV34=4,3,IF(AV34=3,1,0)))</f>
        <v>1</v>
      </c>
      <c r="AW33" s="138"/>
      <c r="AX33" s="137">
        <f t="shared" ref="AX33" si="447">IF(AX34+AY34=0,"",IF(AX34=4,3,IF(AX34=3,1,0)))</f>
        <v>0</v>
      </c>
      <c r="AY33" s="138"/>
      <c r="AZ33" s="143">
        <f t="shared" ref="AZ33" si="448">IF(AZ34+BA34=0,"",IF(AZ34=4,3,IF(AZ34=3,1,0)))</f>
        <v>1</v>
      </c>
      <c r="BA33" s="144"/>
      <c r="BB33" s="137">
        <f t="shared" ref="BB33" si="449">IF(BB34+BC34=0,"",IF(BB34=4,3,IF(BB34=3,1,0)))</f>
        <v>1</v>
      </c>
      <c r="BC33" s="138"/>
      <c r="BD33" s="143">
        <f t="shared" ref="BD33" si="450">IF(BD34+BE34=0,"",IF(BD34=4,3,IF(BD34=3,1,0)))</f>
        <v>0</v>
      </c>
      <c r="BE33" s="144"/>
      <c r="BF33" s="143">
        <f t="shared" ref="BF33" si="451">IF(BF34+BG34=0,"",IF(BF34=4,3,IF(BF34=3,1,0)))</f>
        <v>0</v>
      </c>
      <c r="BG33" s="144"/>
      <c r="BH33" s="137">
        <f t="shared" ref="BH33" si="452">IF(BH34+BI34=0,"",IF(BH34=4,3,IF(BH34=3,1,0)))</f>
        <v>1</v>
      </c>
      <c r="BI33" s="138"/>
      <c r="BJ33" s="137">
        <f t="shared" ref="BJ33" si="453">IF(BJ34+BK34=0,"",IF(BJ34=4,3,IF(BJ34=3,1,0)))</f>
        <v>1</v>
      </c>
      <c r="BK33" s="138"/>
      <c r="BL33" s="137">
        <f t="shared" ref="BL33" si="454">IF(BL34+BM34=0,"",IF(BL34=4,3,IF(BL34=3,1,0)))</f>
        <v>1</v>
      </c>
      <c r="BM33" s="138"/>
      <c r="BN33" s="143">
        <f>IF(BN34+BO34=0,"",IF(BN34=4,3,IF(BN34=3,1,0)))</f>
        <v>1</v>
      </c>
      <c r="BO33" s="144"/>
      <c r="BP33" s="137" t="str">
        <f>IF(BP34+BQ34=0,"",IF(BP34=4,3,IF(BP34=3,1,0)))</f>
        <v/>
      </c>
      <c r="BQ33" s="138"/>
      <c r="BR33" s="157">
        <f>SUM(BR34/BS34)</f>
        <v>1.1846153846153846</v>
      </c>
      <c r="BS33" s="158"/>
      <c r="BT33" s="217">
        <v>18</v>
      </c>
      <c r="BU33" s="91"/>
      <c r="BV33" s="229">
        <v>6</v>
      </c>
      <c r="BW33" s="230"/>
      <c r="BX33" s="137" t="str">
        <f>IF(BX34+BY34=0,"",IF(BX34=4,3,IF(BX34=3,1,0)))</f>
        <v/>
      </c>
      <c r="BY33" s="138"/>
      <c r="BZ33" s="137" t="str">
        <f t="shared" ref="BZ33" si="455">IF(BZ34+CA34=0,"",IF(BZ34=4,3,IF(BZ34=3,1,0)))</f>
        <v/>
      </c>
      <c r="CA33" s="138"/>
      <c r="CB33" s="137" t="str">
        <f t="shared" ref="CB33" si="456">IF(CB34+CC34=0,"",IF(CB34=4,3,IF(CB34=3,1,0)))</f>
        <v/>
      </c>
      <c r="CC33" s="138"/>
      <c r="CD33" s="137" t="str">
        <f t="shared" ref="CD33" si="457">IF(CD34+CE34=0,"",IF(CD34=4,3,IF(CD34=3,1,0)))</f>
        <v/>
      </c>
      <c r="CE33" s="138"/>
      <c r="CF33" s="137" t="str">
        <f t="shared" ref="CF33" si="458">IF(CF34+CG34=0,"",IF(CF34=4,3,IF(CF34=3,1,0)))</f>
        <v/>
      </c>
      <c r="CG33" s="138"/>
      <c r="CH33" s="58"/>
      <c r="CI33" s="59"/>
      <c r="CJ33" s="178">
        <f t="shared" ref="CJ33" si="459">SUM(BX33:CI33)</f>
        <v>0</v>
      </c>
      <c r="CK33" s="228"/>
      <c r="CL33" s="91"/>
      <c r="CM33" s="161">
        <f>IF($N33=1,$K33/2)+IF($N33=0,$K33)</f>
        <v>18</v>
      </c>
      <c r="CN33" s="161">
        <f>IF($P33=1,$K33/2)+IF($P33=0,$K33)</f>
        <v>18</v>
      </c>
      <c r="CO33" s="161">
        <f>IF($R33=1,$K33/2)+IF($R33=0,$K33)</f>
        <v>18</v>
      </c>
      <c r="CP33" s="161">
        <f>IF($T33=1,$K33/2)+IF($T33=0,$K33)</f>
        <v>18</v>
      </c>
      <c r="CQ33" s="161">
        <f>IF($V33=1,$K33/2)+IF($V33=0,$K33)</f>
        <v>0</v>
      </c>
      <c r="CR33" s="161">
        <f>IF($X33=1,$K33/2)+IF($X33=0,$K33)</f>
        <v>0</v>
      </c>
      <c r="CS33" s="161">
        <f>IF($Z33=1,$K33/2)+IF($Z33=0,$K33)</f>
        <v>0</v>
      </c>
      <c r="CT33" s="161">
        <f>IF($AB33=1,$K33/2)+IF($AB33=0,$K33)</f>
        <v>18</v>
      </c>
      <c r="CU33" s="161">
        <f>IF($AD33=1,$K33/2)+IF($AD33=0,$K33)</f>
        <v>18</v>
      </c>
      <c r="CV33" s="161">
        <f>IF($AF33=1,$K33/2)+IF($AF33=0,$K33)</f>
        <v>0</v>
      </c>
      <c r="CW33" s="161">
        <f>IF($AH33=1,$K33/2)+IF($AH33=0,$K33)</f>
        <v>36</v>
      </c>
      <c r="CX33" s="161">
        <f>IF($AJ33=1,$K33/2)+IF($AJ33=0,$K33)</f>
        <v>18</v>
      </c>
      <c r="CY33" s="161">
        <f>IF($AL33=1,$K33/2)+IF($AL33=0,$K33)</f>
        <v>0</v>
      </c>
      <c r="CZ33" s="198"/>
      <c r="DA33" s="161">
        <f>IF($AP33=1,$K33/2)+IF($AP33=0,$K33)</f>
        <v>18</v>
      </c>
      <c r="DB33" s="161">
        <f>IF($AR33=1,$K33/2)+IF($AR33=0,$K33)</f>
        <v>0</v>
      </c>
      <c r="DC33" s="161">
        <f>IF($AT33=1,$K33/2)+IF($AT33=0,$K33)</f>
        <v>0</v>
      </c>
      <c r="DD33" s="161">
        <f>IF($AV33=1,$K33/2)+IF($AV33=0,$K33)</f>
        <v>18</v>
      </c>
      <c r="DE33" s="161">
        <f>IF($AX33=1,$K33/2)+IF($AX33=0,$K33)</f>
        <v>36</v>
      </c>
      <c r="DF33" s="161">
        <f>IF($AZ33=1,$K33/2)+IF($AZ33=0,$K33)</f>
        <v>18</v>
      </c>
      <c r="DG33" s="161">
        <f>IF($BB33=1,$K33/2)+IF($BB33=0,$K33)</f>
        <v>18</v>
      </c>
      <c r="DH33" s="161">
        <f>IF($BD33=1,$K33/2)+IF($BD33=0,$K33)</f>
        <v>36</v>
      </c>
      <c r="DI33" s="161">
        <f>IF($BF33=1,$K33/2)+IF($BF33=0,$K33)</f>
        <v>36</v>
      </c>
      <c r="DJ33" s="161">
        <f>IF($BH33=1,$K33/2)+IF($BH33=0,$K33)</f>
        <v>18</v>
      </c>
      <c r="DK33" s="161">
        <f>IF($BJ33=1,$K33/2)+IF($BJ33=0,$K33)</f>
        <v>18</v>
      </c>
      <c r="DL33" s="161">
        <f>IF($BL33=1,$K33/2)+IF($BL33=0,$K33)</f>
        <v>18</v>
      </c>
      <c r="DM33" s="161">
        <f>IF($BN33=1,$K33/2)+IF($BN33=0,$K33)</f>
        <v>18</v>
      </c>
      <c r="DN33" s="161">
        <f>IF($BP33=1,$K33/2)+IF($BP33=0,$K33)</f>
        <v>0</v>
      </c>
    </row>
    <row r="34" spans="1:118" x14ac:dyDescent="0.25">
      <c r="A34" s="226"/>
      <c r="B34" s="221"/>
      <c r="C34" s="223"/>
      <c r="D34" s="156"/>
      <c r="E34" s="150"/>
      <c r="F34" s="150"/>
      <c r="G34" s="150"/>
      <c r="H34" s="145"/>
      <c r="I34" s="147"/>
      <c r="J34" s="178"/>
      <c r="K34" s="149"/>
      <c r="L34" s="150"/>
      <c r="M34" s="146"/>
      <c r="N34" s="36">
        <v>3</v>
      </c>
      <c r="O34" s="37">
        <v>3</v>
      </c>
      <c r="P34" s="36">
        <v>3</v>
      </c>
      <c r="Q34" s="37">
        <v>3</v>
      </c>
      <c r="R34" s="46">
        <v>3</v>
      </c>
      <c r="S34" s="47">
        <v>3</v>
      </c>
      <c r="T34" s="36">
        <v>3</v>
      </c>
      <c r="U34" s="37">
        <v>3</v>
      </c>
      <c r="V34" s="42">
        <v>4</v>
      </c>
      <c r="W34" s="43">
        <v>0</v>
      </c>
      <c r="X34" s="34">
        <v>4</v>
      </c>
      <c r="Y34" s="35">
        <v>1</v>
      </c>
      <c r="Z34" s="34">
        <v>4</v>
      </c>
      <c r="AA34" s="35">
        <v>1</v>
      </c>
      <c r="AB34" s="42">
        <v>3</v>
      </c>
      <c r="AC34" s="43">
        <v>3</v>
      </c>
      <c r="AD34" s="42">
        <v>3</v>
      </c>
      <c r="AE34" s="43">
        <v>3</v>
      </c>
      <c r="AF34" s="34">
        <v>4</v>
      </c>
      <c r="AG34" s="35">
        <v>1</v>
      </c>
      <c r="AH34" s="34">
        <v>0</v>
      </c>
      <c r="AI34" s="35">
        <v>4</v>
      </c>
      <c r="AJ34" s="34">
        <v>3</v>
      </c>
      <c r="AK34" s="35">
        <v>3</v>
      </c>
      <c r="AL34" s="42">
        <v>4</v>
      </c>
      <c r="AM34" s="43">
        <v>0</v>
      </c>
      <c r="AN34" s="98"/>
      <c r="AO34" s="99"/>
      <c r="AP34" s="23">
        <v>3</v>
      </c>
      <c r="AQ34" s="24">
        <v>3</v>
      </c>
      <c r="AR34" s="34">
        <v>4</v>
      </c>
      <c r="AS34" s="35">
        <v>1</v>
      </c>
      <c r="AT34" s="23">
        <v>4</v>
      </c>
      <c r="AU34" s="24">
        <v>0</v>
      </c>
      <c r="AV34" s="23">
        <v>3</v>
      </c>
      <c r="AW34" s="24">
        <v>3</v>
      </c>
      <c r="AX34" s="23">
        <v>2</v>
      </c>
      <c r="AY34" s="24">
        <v>4</v>
      </c>
      <c r="AZ34" s="34">
        <v>3</v>
      </c>
      <c r="BA34" s="35">
        <v>3</v>
      </c>
      <c r="BB34" s="23">
        <v>3</v>
      </c>
      <c r="BC34" s="24">
        <v>3</v>
      </c>
      <c r="BD34" s="34">
        <v>0</v>
      </c>
      <c r="BE34" s="35">
        <v>4</v>
      </c>
      <c r="BF34" s="34">
        <v>2</v>
      </c>
      <c r="BG34" s="35">
        <v>4</v>
      </c>
      <c r="BH34" s="23">
        <v>3</v>
      </c>
      <c r="BI34" s="24">
        <v>3</v>
      </c>
      <c r="BJ34" s="23">
        <v>3</v>
      </c>
      <c r="BK34" s="24">
        <v>3</v>
      </c>
      <c r="BL34" s="23">
        <v>3</v>
      </c>
      <c r="BM34" s="24">
        <v>3</v>
      </c>
      <c r="BN34" s="34">
        <v>3</v>
      </c>
      <c r="BO34" s="35">
        <v>3</v>
      </c>
      <c r="BP34" s="23"/>
      <c r="BQ34" s="24"/>
      <c r="BR34" s="27">
        <f>SUM($BP34,$BN34,$BL34,$BJ34,$BH34,$BF34,$BD34,$BB34,$AZ34,$AX34,$AV34,$AT34,$AR34,$AP34,$AN34,$AL34,$AJ34,$AH34,$AF34,$AD34,$AB34,$Z34,$X34,$V34,$T34,$R34,$P34,$N34,)</f>
        <v>77</v>
      </c>
      <c r="BS34" s="28">
        <f>SUM($BQ34,$BO34,$BM34,$BK34,$BI34,$BG34,$BE34,$BC34,$BA34,$AY34,$AW34,$AU34,$AS34,$AQ34,$AO34,$AM34,$AK34,$AI34,$AG34,$AE34,$AC34,$AA34,$Y34,$W34,$U34,$S34,$Q34,$O34,)</f>
        <v>65</v>
      </c>
      <c r="BT34" s="218"/>
      <c r="BU34" s="91"/>
      <c r="BV34" s="229"/>
      <c r="BW34" s="230"/>
      <c r="BX34" s="23"/>
      <c r="BY34" s="24"/>
      <c r="BZ34" s="23"/>
      <c r="CA34" s="24"/>
      <c r="CB34" s="23"/>
      <c r="CC34" s="24"/>
      <c r="CD34" s="23"/>
      <c r="CE34" s="24"/>
      <c r="CF34" s="23"/>
      <c r="CG34" s="24"/>
      <c r="CH34" s="60"/>
      <c r="CI34" s="61"/>
      <c r="CJ34" s="178"/>
      <c r="CK34" s="228"/>
      <c r="CL34" s="91"/>
      <c r="CM34" s="161"/>
      <c r="CN34" s="161"/>
      <c r="CO34" s="161"/>
      <c r="CP34" s="161"/>
      <c r="CQ34" s="161"/>
      <c r="CR34" s="161"/>
      <c r="CS34" s="161"/>
      <c r="CT34" s="161"/>
      <c r="CU34" s="161"/>
      <c r="CV34" s="161"/>
      <c r="CW34" s="161"/>
      <c r="CX34" s="161"/>
      <c r="CY34" s="161"/>
      <c r="CZ34" s="198"/>
      <c r="DA34" s="161"/>
      <c r="DB34" s="161"/>
      <c r="DC34" s="161"/>
      <c r="DD34" s="161"/>
      <c r="DE34" s="161"/>
      <c r="DF34" s="161"/>
      <c r="DG34" s="161"/>
      <c r="DH34" s="161"/>
      <c r="DI34" s="161"/>
      <c r="DJ34" s="161"/>
      <c r="DK34" s="161"/>
      <c r="DL34" s="161"/>
      <c r="DM34" s="161"/>
      <c r="DN34" s="161"/>
    </row>
    <row r="35" spans="1:118" x14ac:dyDescent="0.25">
      <c r="A35" s="168">
        <v>15</v>
      </c>
      <c r="B35" s="215" t="s">
        <v>88</v>
      </c>
      <c r="C35" s="223" t="s">
        <v>89</v>
      </c>
      <c r="D35" s="172"/>
      <c r="E35" s="167">
        <f t="shared" ref="E35" si="460">F35+G35</f>
        <v>1150.06</v>
      </c>
      <c r="F35" s="167">
        <f t="shared" ref="F35" si="461">IF(I35&gt;150,IF(H35&gt;=65,0,SUM(K35-(COUNT(N35:BQ35))*3*(15+50)%)*10),IF(I35&lt;-150,IF((K35-(COUNT(N35:BQ35))*3*((G35-L35)/10+50)%)*10&lt;1,0,SUM(K35-(COUNT(N35:BQ35))*3*((G35-L35)/10+50)%)*10),SUM(K35-(COUNT(N35:BQ35))*3*((G35-L35)/10+50)%)*10))</f>
        <v>-86.940000000000026</v>
      </c>
      <c r="G35" s="167">
        <v>1237</v>
      </c>
      <c r="H35" s="162">
        <f t="shared" ref="H35" si="462">IF(COUNT(N35:BQ35)=0,0,K35/((COUNT(N35:BQ35))*3)%)</f>
        <v>30.769230769230766</v>
      </c>
      <c r="I35" s="163">
        <f t="shared" ref="I35" si="463">G35-L35</f>
        <v>-80.846153846153811</v>
      </c>
      <c r="J35" s="165">
        <v>25</v>
      </c>
      <c r="K35" s="149">
        <f>SUM(N35:BQ35)</f>
        <v>24</v>
      </c>
      <c r="L35" s="167">
        <f t="shared" ref="L35" si="464">(SUM($G$7:$G$62)-G35)/(COUNT($G$7:$G$62)-1)</f>
        <v>1317.8461538461538</v>
      </c>
      <c r="M35" s="163">
        <f>DA63</f>
        <v>354</v>
      </c>
      <c r="N35" s="137">
        <f t="shared" ref="N35" si="465">IF(N36+O36=0,"",IF(N36=4,3,IF(N36=3,1,0)))</f>
        <v>1</v>
      </c>
      <c r="O35" s="138"/>
      <c r="P35" s="137">
        <f t="shared" ref="P35" si="466">IF(P36+Q36=0,"",IF(P36=4,3,IF(P36=3,1,0)))</f>
        <v>1</v>
      </c>
      <c r="Q35" s="138"/>
      <c r="R35" s="137">
        <f t="shared" ref="R35" si="467">IF(R36+S36=0,"",IF(R36=4,3,IF(R36=3,1,0)))</f>
        <v>1</v>
      </c>
      <c r="S35" s="138"/>
      <c r="T35" s="137">
        <f t="shared" ref="T35" si="468">IF(T36+U36=0,"",IF(T36=4,3,IF(T36=3,1,0)))</f>
        <v>0</v>
      </c>
      <c r="U35" s="138"/>
      <c r="V35" s="137">
        <f t="shared" ref="V35" si="469">IF(V36+W36=0,"",IF(V36=4,3,IF(V36=3,1,0)))</f>
        <v>0</v>
      </c>
      <c r="W35" s="138"/>
      <c r="X35" s="137">
        <f t="shared" ref="X35" si="470">IF(X36+Y36=0,"",IF(X36=4,3,IF(X36=3,1,0)))</f>
        <v>0</v>
      </c>
      <c r="Y35" s="138"/>
      <c r="Z35" s="137">
        <f t="shared" ref="Z35" si="471">IF(Z36+AA36=0,"",IF(Z36=4,3,IF(Z36=3,1,0)))</f>
        <v>1</v>
      </c>
      <c r="AA35" s="138"/>
      <c r="AB35" s="137">
        <f t="shared" ref="AB35" si="472">IF(AB36+AC36=0,"",IF(AB36=4,3,IF(AB36=3,1,0)))</f>
        <v>1</v>
      </c>
      <c r="AC35" s="138"/>
      <c r="AD35" s="137">
        <f t="shared" ref="AD35" si="473">IF(AD36+AE36=0,"",IF(AD36=4,3,IF(AD36=3,1,0)))</f>
        <v>1</v>
      </c>
      <c r="AE35" s="138"/>
      <c r="AF35" s="137">
        <f t="shared" ref="AF35" si="474">IF(AF36+AG36=0,"",IF(AF36=4,3,IF(AF36=3,1,0)))</f>
        <v>0</v>
      </c>
      <c r="AG35" s="138"/>
      <c r="AH35" s="137">
        <f t="shared" ref="AH35" si="475">IF(AH36+AI36=0,"",IF(AH36=4,3,IF(AH36=3,1,0)))</f>
        <v>1</v>
      </c>
      <c r="AI35" s="138"/>
      <c r="AJ35" s="137">
        <f t="shared" ref="AJ35" si="476">IF(AJ36+AK36=0,"",IF(AJ36=4,3,IF(AJ36=3,1,0)))</f>
        <v>0</v>
      </c>
      <c r="AK35" s="138"/>
      <c r="AL35" s="137">
        <f t="shared" ref="AL35" si="477">IF(AL36+AM36=0,"",IF(AL36=4,3,IF(AL36=3,1,0)))</f>
        <v>1</v>
      </c>
      <c r="AM35" s="138"/>
      <c r="AN35" s="187">
        <f t="shared" ref="AN35" si="478">IF(AN36+AO36=0,"",IF(AN36=4,3,IF(AN36=3,1,0)))</f>
        <v>1</v>
      </c>
      <c r="AO35" s="188"/>
      <c r="AP35" s="96"/>
      <c r="AQ35" s="97"/>
      <c r="AR35" s="187">
        <f>IF(AR36+AS36=0,"",IF(AR36=4,3,IF(AR36=3,1,0)))</f>
        <v>1</v>
      </c>
      <c r="AS35" s="188"/>
      <c r="AT35" s="187">
        <f t="shared" ref="AT35" si="479">IF(AT36+AU36=0,"",IF(AT36=4,3,IF(AT36=3,1,0)))</f>
        <v>0</v>
      </c>
      <c r="AU35" s="188"/>
      <c r="AV35" s="187">
        <f t="shared" ref="AV35" si="480">IF(AV36+AW36=0,"",IF(AV36=4,3,IF(AV36=3,1,0)))</f>
        <v>0</v>
      </c>
      <c r="AW35" s="188"/>
      <c r="AX35" s="187">
        <f t="shared" ref="AX35" si="481">IF(AX36+AY36=0,"",IF(AX36=4,3,IF(AX36=3,1,0)))</f>
        <v>0</v>
      </c>
      <c r="AY35" s="188"/>
      <c r="AZ35" s="187">
        <f t="shared" ref="AZ35" si="482">IF(AZ36+BA36=0,"",IF(AZ36=4,3,IF(AZ36=3,1,0)))</f>
        <v>3</v>
      </c>
      <c r="BA35" s="188"/>
      <c r="BB35" s="187">
        <f t="shared" ref="BB35" si="483">IF(BB36+BC36=0,"",IF(BB36=4,3,IF(BB36=3,1,0)))</f>
        <v>1</v>
      </c>
      <c r="BC35" s="188"/>
      <c r="BD35" s="187">
        <f t="shared" ref="BD35" si="484">IF(BD36+BE36=0,"",IF(BD36=4,3,IF(BD36=3,1,0)))</f>
        <v>0</v>
      </c>
      <c r="BE35" s="188"/>
      <c r="BF35" s="187">
        <f t="shared" ref="BF35" si="485">IF(BF36+BG36=0,"",IF(BF36=4,3,IF(BF36=3,1,0)))</f>
        <v>3</v>
      </c>
      <c r="BG35" s="188"/>
      <c r="BH35" s="187">
        <f t="shared" ref="BH35" si="486">IF(BH36+BI36=0,"",IF(BH36=4,3,IF(BH36=3,1,0)))</f>
        <v>0</v>
      </c>
      <c r="BI35" s="188"/>
      <c r="BJ35" s="187">
        <f t="shared" ref="BJ35" si="487">IF(BJ36+BK36=0,"",IF(BJ36=4,3,IF(BJ36=3,1,0)))</f>
        <v>3</v>
      </c>
      <c r="BK35" s="188"/>
      <c r="BL35" s="187">
        <f t="shared" ref="BL35" si="488">IF(BL36+BM36=0,"",IF(BL36=4,3,IF(BL36=3,1,0)))</f>
        <v>3</v>
      </c>
      <c r="BM35" s="188"/>
      <c r="BN35" s="187">
        <f t="shared" ref="BN35" si="489">IF(BN36+BO36=0,"",IF(BN36=4,3,IF(BN36=3,1,0)))</f>
        <v>1</v>
      </c>
      <c r="BO35" s="188"/>
      <c r="BP35" s="187" t="str">
        <f t="shared" ref="BP35" si="490">IF(BP36+BQ36=0,"",IF(BP36=4,3,IF(BP36=3,1,0)))</f>
        <v/>
      </c>
      <c r="BQ35" s="188"/>
      <c r="BR35" s="157">
        <f>SUM(BR36/BS36)</f>
        <v>0.75903614457831325</v>
      </c>
      <c r="BS35" s="158"/>
      <c r="BT35" s="217"/>
      <c r="BU35" s="91"/>
      <c r="BV35" s="91"/>
      <c r="BW35" s="91"/>
      <c r="BX35" s="91"/>
      <c r="BY35" s="91"/>
      <c r="BZ35" s="91"/>
      <c r="CA35" s="91"/>
      <c r="CB35" s="91"/>
      <c r="CC35" s="91"/>
      <c r="CD35" s="91"/>
      <c r="CE35" s="91"/>
      <c r="CF35" s="91"/>
      <c r="CG35" s="91"/>
      <c r="CH35" s="91"/>
      <c r="CI35" s="91"/>
      <c r="CJ35" s="91"/>
      <c r="CK35" s="91"/>
      <c r="CL35" s="91"/>
      <c r="CM35" s="161">
        <f>IF($N35=1,$K35/2)+IF($N35=0,$K35)</f>
        <v>12</v>
      </c>
      <c r="CN35" s="161">
        <f>IF($P35=1,$K35/2)+IF($P35=0,$K35)</f>
        <v>12</v>
      </c>
      <c r="CO35" s="161">
        <f>IF($R35=1,$K35/2)+IF($R35=0,$K35)</f>
        <v>12</v>
      </c>
      <c r="CP35" s="161">
        <f>IF($T35=1,$K35/2)+IF($T35=0,$K35)</f>
        <v>24</v>
      </c>
      <c r="CQ35" s="161">
        <f>IF($V35=1,$K35/2)+IF($V35=0,$K35)</f>
        <v>24</v>
      </c>
      <c r="CR35" s="161">
        <f>IF($X35=1,$K35/2)+IF($X35=0,$K35)</f>
        <v>24</v>
      </c>
      <c r="CS35" s="161">
        <f>IF($Z35=1,$K35/2)+IF($Z35=0,$K35)</f>
        <v>12</v>
      </c>
      <c r="CT35" s="161">
        <f>IF($AB35=1,$K35/2)+IF($AB35=0,$K35)</f>
        <v>12</v>
      </c>
      <c r="CU35" s="161">
        <f>IF($AD35=1,$K35/2)+IF($AD35=0,$K35)</f>
        <v>12</v>
      </c>
      <c r="CV35" s="212">
        <f>IF($AF35=1,$K35/2)+IF($AF35=0,$K35)</f>
        <v>24</v>
      </c>
      <c r="CW35" s="161">
        <f>IF($AH35=1,$K35/2)+IF($AH35=0,$K35)</f>
        <v>12</v>
      </c>
      <c r="CX35" s="161">
        <f>IF($AJ35=1,$K35/2)+IF($AJ35=0,$K35)</f>
        <v>24</v>
      </c>
      <c r="CY35" s="161">
        <f>IF($AL35=1,$K35/2)+IF($AL35=0,$K35)</f>
        <v>12</v>
      </c>
      <c r="CZ35" s="161">
        <f>IF($AN35=1,$K35/2)+IF($AN35=0,$K35)</f>
        <v>12</v>
      </c>
      <c r="DA35" s="198"/>
      <c r="DB35" s="161">
        <f>IF($AR35=1,$K35/2)+IF($AR35=0,$K35)</f>
        <v>12</v>
      </c>
      <c r="DC35" s="161">
        <f>IF($AT35=1,$K35/2)+IF($AT35=0,$K35)</f>
        <v>24</v>
      </c>
      <c r="DD35" s="161">
        <f>IF($AV35=1,$K35/2)+IF($AV35=0,$K35)</f>
        <v>24</v>
      </c>
      <c r="DE35" s="161">
        <f>IF($AX35=1,$K35/2)+IF($AX35=0,$K35)</f>
        <v>24</v>
      </c>
      <c r="DF35" s="161">
        <f>IF($AZ35=1,$K35/2)+IF($AZ35=0,$K35)</f>
        <v>0</v>
      </c>
      <c r="DG35" s="161">
        <f>IF($BB35=1,$K35/2)+IF($BB35=0,$K35)</f>
        <v>12</v>
      </c>
      <c r="DH35" s="161">
        <f>IF($BD35=1,$K35/2)+IF($BD35=0,$K35)</f>
        <v>24</v>
      </c>
      <c r="DI35" s="161">
        <f>IF($BF35=1,$K35/2)+IF($BF35=0,$K35)</f>
        <v>0</v>
      </c>
      <c r="DJ35" s="161">
        <f>IF($BH35=1,$K35/2)+IF($BH35=0,$K35)</f>
        <v>24</v>
      </c>
      <c r="DK35" s="161">
        <f>IF($BJ35=1,$K35/2)+IF($BJ35=0,$K35)</f>
        <v>0</v>
      </c>
      <c r="DL35" s="161">
        <f>IF($BL35=1,$K35/2)+IF($BL35=0,$K35)</f>
        <v>0</v>
      </c>
      <c r="DM35" s="161">
        <f>IF($BN35=1,$K35/2)+IF($BN35=0,$K35)</f>
        <v>12</v>
      </c>
      <c r="DN35" s="161">
        <f>IF($BP35=1,$K35/2)+IF($BP35=0,$K35)</f>
        <v>0</v>
      </c>
    </row>
    <row r="36" spans="1:118" x14ac:dyDescent="0.25">
      <c r="A36" s="175"/>
      <c r="B36" s="215"/>
      <c r="C36" s="223"/>
      <c r="D36" s="173"/>
      <c r="E36" s="167"/>
      <c r="F36" s="167"/>
      <c r="G36" s="167"/>
      <c r="H36" s="162"/>
      <c r="I36" s="164"/>
      <c r="J36" s="165"/>
      <c r="K36" s="149"/>
      <c r="L36" s="167"/>
      <c r="M36" s="163"/>
      <c r="N36" s="50">
        <v>3</v>
      </c>
      <c r="O36" s="51">
        <v>3</v>
      </c>
      <c r="P36" s="50">
        <v>3</v>
      </c>
      <c r="Q36" s="51">
        <v>3</v>
      </c>
      <c r="R36" s="50">
        <v>3</v>
      </c>
      <c r="S36" s="51">
        <v>3</v>
      </c>
      <c r="T36" s="50">
        <v>1</v>
      </c>
      <c r="U36" s="51">
        <v>4</v>
      </c>
      <c r="V36" s="50">
        <v>0</v>
      </c>
      <c r="W36" s="51">
        <v>4</v>
      </c>
      <c r="X36" s="52">
        <v>2</v>
      </c>
      <c r="Y36" s="53">
        <v>4</v>
      </c>
      <c r="Z36" s="52">
        <v>3</v>
      </c>
      <c r="AA36" s="53">
        <v>3</v>
      </c>
      <c r="AB36" s="52">
        <v>3</v>
      </c>
      <c r="AC36" s="53">
        <v>3</v>
      </c>
      <c r="AD36" s="52">
        <v>3</v>
      </c>
      <c r="AE36" s="53">
        <v>3</v>
      </c>
      <c r="AF36" s="52">
        <v>2</v>
      </c>
      <c r="AG36" s="53">
        <v>4</v>
      </c>
      <c r="AH36" s="52">
        <v>3</v>
      </c>
      <c r="AI36" s="53">
        <v>3</v>
      </c>
      <c r="AJ36" s="52">
        <v>1</v>
      </c>
      <c r="AK36" s="53">
        <v>4</v>
      </c>
      <c r="AL36" s="52">
        <v>3</v>
      </c>
      <c r="AM36" s="53">
        <v>3</v>
      </c>
      <c r="AN36" s="100">
        <v>3</v>
      </c>
      <c r="AO36" s="101">
        <v>3</v>
      </c>
      <c r="AP36" s="102"/>
      <c r="AQ36" s="103"/>
      <c r="AR36" s="42">
        <v>3</v>
      </c>
      <c r="AS36" s="43">
        <v>3</v>
      </c>
      <c r="AT36" s="42">
        <v>2</v>
      </c>
      <c r="AU36" s="43">
        <v>4</v>
      </c>
      <c r="AV36" s="42">
        <v>2</v>
      </c>
      <c r="AW36" s="43">
        <v>4</v>
      </c>
      <c r="AX36" s="42">
        <v>0</v>
      </c>
      <c r="AY36" s="43">
        <v>4</v>
      </c>
      <c r="AZ36" s="42">
        <v>4</v>
      </c>
      <c r="BA36" s="43">
        <v>2</v>
      </c>
      <c r="BB36" s="42">
        <v>3</v>
      </c>
      <c r="BC36" s="43">
        <v>3</v>
      </c>
      <c r="BD36" s="42">
        <v>1</v>
      </c>
      <c r="BE36" s="43">
        <v>4</v>
      </c>
      <c r="BF36" s="42">
        <v>4</v>
      </c>
      <c r="BG36" s="43">
        <v>2</v>
      </c>
      <c r="BH36" s="42">
        <v>0</v>
      </c>
      <c r="BI36" s="43">
        <v>4</v>
      </c>
      <c r="BJ36" s="42">
        <v>4</v>
      </c>
      <c r="BK36" s="43">
        <v>2</v>
      </c>
      <c r="BL36" s="42">
        <v>4</v>
      </c>
      <c r="BM36" s="43">
        <v>1</v>
      </c>
      <c r="BN36" s="42">
        <v>3</v>
      </c>
      <c r="BO36" s="43">
        <v>3</v>
      </c>
      <c r="BP36" s="42"/>
      <c r="BQ36" s="43"/>
      <c r="BR36" s="27">
        <f>SUM($BP36,$BN36,$BL36,$BJ36,$BH36,$BF36,$BD36,$BB36,$AZ36,$AX36,$AV36,$AT36,$AR36,$AP36,$AN36,$AL36,$AJ36,$AH36,$AF36,$AD36,$AB36,$Z36,$X36,$V36,$T36,$R36,$P36,$N36,)</f>
        <v>63</v>
      </c>
      <c r="BS36" s="28">
        <f>SUM($BQ36,$BO36,$BM36,$BK36,$BI36,$BG36,$BE36,$BC36,$BA36,$AY36,$AW36,$AU36,$AS36,$AQ36,$AO36,$AM36,$AK36,$AI36,$AG36,$AE36,$AC36,$AA36,$Y36,$W36,$U36,$S36,$Q36,$O36,)</f>
        <v>83</v>
      </c>
      <c r="BT36" s="218"/>
      <c r="BU36" s="91"/>
      <c r="BV36" s="91"/>
      <c r="BW36" s="91"/>
      <c r="BX36" s="91"/>
      <c r="BY36" s="91"/>
      <c r="BZ36" s="91"/>
      <c r="CA36" s="91"/>
      <c r="CB36" s="91"/>
      <c r="CC36" s="91"/>
      <c r="CD36" s="91"/>
      <c r="CE36" s="91"/>
      <c r="CF36" s="91"/>
      <c r="CG36" s="91"/>
      <c r="CH36" s="91"/>
      <c r="CI36" s="91"/>
      <c r="CJ36" s="91"/>
      <c r="CK36" s="91"/>
      <c r="CL36" s="91"/>
      <c r="CM36" s="161"/>
      <c r="CN36" s="161"/>
      <c r="CO36" s="161"/>
      <c r="CP36" s="161"/>
      <c r="CQ36" s="161"/>
      <c r="CR36" s="161"/>
      <c r="CS36" s="161"/>
      <c r="CT36" s="161"/>
      <c r="CU36" s="161"/>
      <c r="CV36" s="212"/>
      <c r="CW36" s="161"/>
      <c r="CX36" s="161"/>
      <c r="CY36" s="161"/>
      <c r="CZ36" s="161"/>
      <c r="DA36" s="198"/>
      <c r="DB36" s="161"/>
      <c r="DC36" s="161"/>
      <c r="DD36" s="161"/>
      <c r="DE36" s="161"/>
      <c r="DF36" s="161"/>
      <c r="DG36" s="161"/>
      <c r="DH36" s="161"/>
      <c r="DI36" s="161"/>
      <c r="DJ36" s="161"/>
      <c r="DK36" s="161"/>
      <c r="DL36" s="161"/>
      <c r="DM36" s="161"/>
      <c r="DN36" s="161"/>
    </row>
    <row r="37" spans="1:118" x14ac:dyDescent="0.25">
      <c r="A37" s="219">
        <v>16</v>
      </c>
      <c r="B37" s="227" t="s">
        <v>90</v>
      </c>
      <c r="C37" s="223" t="s">
        <v>79</v>
      </c>
      <c r="D37" s="155"/>
      <c r="E37" s="150">
        <f t="shared" ref="E37" si="491">F37+G37</f>
        <v>1409.13</v>
      </c>
      <c r="F37" s="150">
        <f t="shared" ref="F37" si="492">IF(I37&gt;150,IF(H37&gt;=65,0,SUM(K37-(COUNT(N37:BQ37))*3*(15+50)%)*10),IF(I37&lt;-150,IF((K37-(COUNT(N37:BQ37))*3*((G37-L37)/10+50)%)*10&lt;1,0,SUM(K37-(COUNT(N37:BQ37))*3*((G37-L37)/10+50)%)*10),SUM(K37-(COUNT(N37:BQ37))*3*((G37-L37)/10+50)%)*10))</f>
        <v>19.130000000000038</v>
      </c>
      <c r="G37" s="150">
        <v>1390</v>
      </c>
      <c r="H37" s="145">
        <f t="shared" ref="H37" si="493">IF(COUNT(N37:BQ37)=0,0,K37/((COUNT(N37:BQ37))*3)%)</f>
        <v>60.256410256410255</v>
      </c>
      <c r="I37" s="146">
        <f t="shared" ref="I37" si="494">G37-L37</f>
        <v>78.038461538461434</v>
      </c>
      <c r="J37" s="184">
        <v>1</v>
      </c>
      <c r="K37" s="149">
        <f>SUM(N37:BQ37)</f>
        <v>47</v>
      </c>
      <c r="L37" s="150">
        <f t="shared" ref="L37" si="495">(SUM($G$7:$G$62)-G37)/(COUNT($G$7:$G$62)-1)</f>
        <v>1311.9615384615386</v>
      </c>
      <c r="M37" s="146">
        <f>DB63</f>
        <v>530.5</v>
      </c>
      <c r="N37" s="143">
        <f t="shared" ref="N37" si="496">IF(N38+O38=0,"",IF(N38=4,3,IF(N38=3,1,0)))</f>
        <v>0</v>
      </c>
      <c r="O37" s="144"/>
      <c r="P37" s="143">
        <f t="shared" ref="P37" si="497">IF(P38+Q38=0,"",IF(P38=4,3,IF(P38=3,1,0)))</f>
        <v>1</v>
      </c>
      <c r="Q37" s="144"/>
      <c r="R37" s="137">
        <f t="shared" ref="R37" si="498">IF(R38+S38=0,"",IF(R38=4,3,IF(R38=3,1,0)))</f>
        <v>3</v>
      </c>
      <c r="S37" s="138"/>
      <c r="T37" s="143">
        <f t="shared" ref="T37" si="499">IF(T38+U38=0,"",IF(T38=4,3,IF(T38=3,1,0)))</f>
        <v>0</v>
      </c>
      <c r="U37" s="144"/>
      <c r="V37" s="137">
        <f t="shared" ref="V37" si="500">IF(V38+W38=0,"",IF(V38=4,3,IF(V38=3,1,0)))</f>
        <v>3</v>
      </c>
      <c r="W37" s="138"/>
      <c r="X37" s="143">
        <f t="shared" ref="X37" si="501">IF(X38+Y38=0,"",IF(X38=4,3,IF(X38=3,1,0)))</f>
        <v>0</v>
      </c>
      <c r="Y37" s="144"/>
      <c r="Z37" s="143">
        <f t="shared" ref="Z37" si="502">IF(Z38+AA38=0,"",IF(Z38=4,3,IF(Z38=3,1,0)))</f>
        <v>3</v>
      </c>
      <c r="AA37" s="144"/>
      <c r="AB37" s="137">
        <f t="shared" ref="AB37" si="503">IF(AB38+AC38=0,"",IF(AB38=4,3,IF(AB38=3,1,0)))</f>
        <v>3</v>
      </c>
      <c r="AC37" s="138"/>
      <c r="AD37" s="137">
        <f t="shared" ref="AD37" si="504">IF(AD38+AE38=0,"",IF(AD38=4,3,IF(AD38=3,1,0)))</f>
        <v>3</v>
      </c>
      <c r="AE37" s="138"/>
      <c r="AF37" s="143">
        <f t="shared" ref="AF37" si="505">IF(AF38+AG38=0,"",IF(AF38=4,3,IF(AF38=3,1,0)))</f>
        <v>3</v>
      </c>
      <c r="AG37" s="144"/>
      <c r="AH37" s="143">
        <f t="shared" ref="AH37" si="506">IF(AH38+AI38=0,"",IF(AH38=4,3,IF(AH38=3,1,0)))</f>
        <v>1</v>
      </c>
      <c r="AI37" s="144"/>
      <c r="AJ37" s="143">
        <f t="shared" ref="AJ37" si="507">IF(AJ38+AK38=0,"",IF(AJ38=4,3,IF(AJ38=3,1,0)))</f>
        <v>0</v>
      </c>
      <c r="AK37" s="144"/>
      <c r="AL37" s="137">
        <f t="shared" ref="AL37" si="508">IF(AL38+AM38=0,"",IF(AL38=4,3,IF(AL38=3,1,0)))</f>
        <v>3</v>
      </c>
      <c r="AM37" s="138"/>
      <c r="AN37" s="143">
        <f t="shared" ref="AN37" si="509">IF(AN38+AO38=0,"",IF(AN38=4,3,IF(AN38=3,1,0)))</f>
        <v>0</v>
      </c>
      <c r="AO37" s="144"/>
      <c r="AP37" s="187">
        <f>IF(AP38+AQ38=0,"",IF(AP38=4,3,IF(AP38=3,1,0)))</f>
        <v>1</v>
      </c>
      <c r="AQ37" s="188"/>
      <c r="AR37" s="96"/>
      <c r="AS37" s="97"/>
      <c r="AT37" s="187">
        <f t="shared" ref="AT37" si="510">IF(AT38+AU38=0,"",IF(AT38=4,3,IF(AT38=3,1,0)))</f>
        <v>3</v>
      </c>
      <c r="AU37" s="188"/>
      <c r="AV37" s="187">
        <f t="shared" ref="AV37" si="511">IF(AV38+AW38=0,"",IF(AV38=4,3,IF(AV38=3,1,0)))</f>
        <v>1</v>
      </c>
      <c r="AW37" s="188"/>
      <c r="AX37" s="187">
        <f t="shared" ref="AX37" si="512">IF(AX38+AY38=0,"",IF(AX38=4,3,IF(AX38=3,1,0)))</f>
        <v>3</v>
      </c>
      <c r="AY37" s="188"/>
      <c r="AZ37" s="143">
        <f t="shared" ref="AZ37" si="513">IF(AZ38+BA38=0,"",IF(AZ38=4,3,IF(AZ38=3,1,0)))</f>
        <v>0</v>
      </c>
      <c r="BA37" s="144"/>
      <c r="BB37" s="187">
        <f t="shared" ref="BB37" si="514">IF(BB38+BC38=0,"",IF(BB38=4,3,IF(BB38=3,1,0)))</f>
        <v>3</v>
      </c>
      <c r="BC37" s="188"/>
      <c r="BD37" s="143">
        <f t="shared" ref="BD37" si="515">IF(BD38+BE38=0,"",IF(BD38=4,3,IF(BD38=3,1,0)))</f>
        <v>1</v>
      </c>
      <c r="BE37" s="144"/>
      <c r="BF37" s="143">
        <f t="shared" ref="BF37" si="516">IF(BF38+BG38=0,"",IF(BF38=4,3,IF(BF38=3,1,0)))</f>
        <v>3</v>
      </c>
      <c r="BG37" s="144"/>
      <c r="BH37" s="187">
        <f t="shared" ref="BH37" si="517">IF(BH38+BI38=0,"",IF(BH38=4,3,IF(BH38=3,1,0)))</f>
        <v>3</v>
      </c>
      <c r="BI37" s="188"/>
      <c r="BJ37" s="187">
        <f t="shared" ref="BJ37" si="518">IF(BJ38+BK38=0,"",IF(BJ38=4,3,IF(BJ38=3,1,0)))</f>
        <v>0</v>
      </c>
      <c r="BK37" s="188"/>
      <c r="BL37" s="187">
        <f t="shared" ref="BL37" si="519">IF(BL38+BM38=0,"",IF(BL38=4,3,IF(BL38=3,1,0)))</f>
        <v>3</v>
      </c>
      <c r="BM37" s="188"/>
      <c r="BN37" s="143">
        <f t="shared" ref="BN37" si="520">IF(BN38+BO38=0,"",IF(BN38=4,3,IF(BN38=3,1,0)))</f>
        <v>3</v>
      </c>
      <c r="BO37" s="144"/>
      <c r="BP37" s="187" t="str">
        <f t="shared" ref="BP37" si="521">IF(BP38+BQ38=0,"",IF(BP38=4,3,IF(BP38=3,1,0)))</f>
        <v/>
      </c>
      <c r="BQ37" s="188"/>
      <c r="BR37" s="157">
        <f>SUM(BR38/BS38)</f>
        <v>1.3389830508474576</v>
      </c>
      <c r="BS37" s="158"/>
      <c r="BT37" s="217">
        <v>15</v>
      </c>
      <c r="BU37" s="91"/>
      <c r="BV37" s="91"/>
      <c r="BW37" s="91"/>
      <c r="BX37" s="91"/>
      <c r="BY37" s="91"/>
      <c r="BZ37" s="91"/>
      <c r="CA37" s="91"/>
      <c r="CB37" s="91"/>
      <c r="CC37" s="91"/>
      <c r="CD37" s="91"/>
      <c r="CE37" s="91"/>
      <c r="CF37" s="91"/>
      <c r="CG37" s="91"/>
      <c r="CH37" s="91"/>
      <c r="CI37" s="91"/>
      <c r="CJ37" s="91"/>
      <c r="CK37" s="91"/>
      <c r="CL37" s="91"/>
      <c r="CM37" s="161">
        <f>IF($N37=1,$K37/2)+IF($N37=0,$K37)</f>
        <v>47</v>
      </c>
      <c r="CN37" s="161">
        <f>IF($P37=1,$K37/2)+IF($P37=0,$K37)</f>
        <v>23.5</v>
      </c>
      <c r="CO37" s="161">
        <f>IF($R37=1,$K37/2)+IF($R37=0,$K37)</f>
        <v>0</v>
      </c>
      <c r="CP37" s="161">
        <f>IF($T37=1,$K37/2)+IF($T37=0,$K37)</f>
        <v>47</v>
      </c>
      <c r="CQ37" s="161">
        <f>IF($V37=1,$K37/2)+IF($V37=0,$K37)</f>
        <v>0</v>
      </c>
      <c r="CR37" s="161">
        <f>IF($X37=1,$K37/2)+IF($X37=0,$K37)</f>
        <v>47</v>
      </c>
      <c r="CS37" s="161">
        <f>IF($Z37=1,$K37/2)+IF($Z37=0,$K37)</f>
        <v>0</v>
      </c>
      <c r="CT37" s="161">
        <f>IF($AB37=1,$K37/2)+IF($AB37=0,$K37)</f>
        <v>0</v>
      </c>
      <c r="CU37" s="212">
        <f>IF($AD37=1,$K37/2)+IF($AD37=0,$K37)</f>
        <v>0</v>
      </c>
      <c r="CV37" s="212">
        <f>IF($AF37=1,$K37/2)+IF($AF37=0,$K37)</f>
        <v>0</v>
      </c>
      <c r="CW37" s="161">
        <f>IF($AH37=1,$K37/2)+IF($AH37=0,$K37)</f>
        <v>23.5</v>
      </c>
      <c r="CX37" s="161">
        <f>IF($AJ37=1,$K37/2)+IF($AJ37=0,$K37)</f>
        <v>47</v>
      </c>
      <c r="CY37" s="161">
        <f>IF($AL37=1,$K37/2)+IF($AL37=0,$K37)</f>
        <v>0</v>
      </c>
      <c r="CZ37" s="161">
        <f>IF($AN37=1,$K37/2)+IF($AN37=0,$K37)</f>
        <v>47</v>
      </c>
      <c r="DA37" s="161">
        <f>IF($AP37=1,$K37/2)+IF($AP37=0,$K37)</f>
        <v>23.5</v>
      </c>
      <c r="DB37" s="198"/>
      <c r="DC37" s="161">
        <f>IF($AT37=1,$K37/2)+IF($AT37=0,$K37)</f>
        <v>0</v>
      </c>
      <c r="DD37" s="161">
        <f>IF($AV37=1,$K37/2)+IF($AV37=0,$K37)</f>
        <v>23.5</v>
      </c>
      <c r="DE37" s="161">
        <f>IF($AX37=1,$K37/2)+IF($AX37=0,$K37)</f>
        <v>0</v>
      </c>
      <c r="DF37" s="161">
        <f>IF($AZ37=1,$K37/2)+IF($AZ37=0,$K37)</f>
        <v>47</v>
      </c>
      <c r="DG37" s="161">
        <f>IF($BB37=1,$K37/2)+IF($BB37=0,$K37)</f>
        <v>0</v>
      </c>
      <c r="DH37" s="161">
        <f>IF($BD37=1,$K37/2)+IF($BD37=0,$K37)</f>
        <v>23.5</v>
      </c>
      <c r="DI37" s="161">
        <f>IF($BF37=1,$K37/2)+IF($BF37=0,$K37)</f>
        <v>0</v>
      </c>
      <c r="DJ37" s="161">
        <f>IF($BH37=1,$K37/2)+IF($BH37=0,$K37)</f>
        <v>0</v>
      </c>
      <c r="DK37" s="161">
        <f>IF($BJ37=1,$K37/2)+IF($BJ37=0,$K37)</f>
        <v>47</v>
      </c>
      <c r="DL37" s="161">
        <f>IF($BL37=1,$K37/2)+IF($BL37=0,$K37)</f>
        <v>0</v>
      </c>
      <c r="DM37" s="161">
        <f>IF($BN37=1,$K37/2)+IF($BN37=0,$K37)</f>
        <v>0</v>
      </c>
      <c r="DN37" s="161">
        <f>IF($BP37=1,$K37/2)+IF($BP37=0,$K37)</f>
        <v>0</v>
      </c>
    </row>
    <row r="38" spans="1:118" x14ac:dyDescent="0.25">
      <c r="A38" s="220"/>
      <c r="B38" s="227"/>
      <c r="C38" s="223"/>
      <c r="D38" s="156"/>
      <c r="E38" s="150"/>
      <c r="F38" s="150"/>
      <c r="G38" s="150"/>
      <c r="H38" s="145"/>
      <c r="I38" s="147"/>
      <c r="J38" s="184"/>
      <c r="K38" s="149"/>
      <c r="L38" s="150"/>
      <c r="M38" s="146"/>
      <c r="N38" s="104">
        <v>1</v>
      </c>
      <c r="O38" s="37">
        <v>4</v>
      </c>
      <c r="P38" s="36">
        <v>3</v>
      </c>
      <c r="Q38" s="37">
        <v>3</v>
      </c>
      <c r="R38" s="25">
        <v>4</v>
      </c>
      <c r="S38" s="26">
        <v>2</v>
      </c>
      <c r="T38" s="36">
        <v>0</v>
      </c>
      <c r="U38" s="37">
        <v>4</v>
      </c>
      <c r="V38" s="25">
        <v>4</v>
      </c>
      <c r="W38" s="26">
        <v>0</v>
      </c>
      <c r="X38" s="36">
        <v>1</v>
      </c>
      <c r="Y38" s="37">
        <v>4</v>
      </c>
      <c r="Z38" s="34">
        <v>4</v>
      </c>
      <c r="AA38" s="35">
        <v>0</v>
      </c>
      <c r="AB38" s="23">
        <v>4</v>
      </c>
      <c r="AC38" s="24">
        <v>0</v>
      </c>
      <c r="AD38" s="23">
        <v>4</v>
      </c>
      <c r="AE38" s="24">
        <v>2</v>
      </c>
      <c r="AF38" s="34">
        <v>4</v>
      </c>
      <c r="AG38" s="35">
        <v>0</v>
      </c>
      <c r="AH38" s="34">
        <v>3</v>
      </c>
      <c r="AI38" s="35">
        <v>3</v>
      </c>
      <c r="AJ38" s="34">
        <v>2</v>
      </c>
      <c r="AK38" s="35">
        <v>4</v>
      </c>
      <c r="AL38" s="23">
        <v>4</v>
      </c>
      <c r="AM38" s="24">
        <v>2</v>
      </c>
      <c r="AN38" s="34">
        <v>1</v>
      </c>
      <c r="AO38" s="35">
        <v>4</v>
      </c>
      <c r="AP38" s="42">
        <v>3</v>
      </c>
      <c r="AQ38" s="43">
        <v>3</v>
      </c>
      <c r="AR38" s="98"/>
      <c r="AS38" s="99"/>
      <c r="AT38" s="42">
        <v>4</v>
      </c>
      <c r="AU38" s="43">
        <v>2</v>
      </c>
      <c r="AV38" s="42">
        <v>3</v>
      </c>
      <c r="AW38" s="43">
        <v>3</v>
      </c>
      <c r="AX38" s="42">
        <v>4</v>
      </c>
      <c r="AY38" s="43">
        <v>2</v>
      </c>
      <c r="AZ38" s="34">
        <v>2</v>
      </c>
      <c r="BA38" s="35">
        <v>4</v>
      </c>
      <c r="BB38" s="42">
        <v>4</v>
      </c>
      <c r="BC38" s="43">
        <v>2</v>
      </c>
      <c r="BD38" s="34">
        <v>3</v>
      </c>
      <c r="BE38" s="35">
        <v>3</v>
      </c>
      <c r="BF38" s="34">
        <v>4</v>
      </c>
      <c r="BG38" s="35">
        <v>1</v>
      </c>
      <c r="BH38" s="42">
        <v>4</v>
      </c>
      <c r="BI38" s="43">
        <v>1</v>
      </c>
      <c r="BJ38" s="42">
        <v>1</v>
      </c>
      <c r="BK38" s="43">
        <v>4</v>
      </c>
      <c r="BL38" s="42">
        <v>4</v>
      </c>
      <c r="BM38" s="43">
        <v>0</v>
      </c>
      <c r="BN38" s="34">
        <v>4</v>
      </c>
      <c r="BO38" s="35">
        <v>2</v>
      </c>
      <c r="BP38" s="42"/>
      <c r="BQ38" s="43"/>
      <c r="BR38" s="27">
        <f>SUM($BP38,$BN38,$BL38,$BJ38,$BH38,$BF38,$BD38,$BB38,$AZ38,$AX38,$AV38,$AT38,$AR38,$AP38,$AN38,$AL38,$AJ38,$AH38,$AF38,$AD38,$AB38,$Z38,$X38,$V38,$T38,$R38,$P38,$N38,)</f>
        <v>79</v>
      </c>
      <c r="BS38" s="28">
        <f>SUM($BQ38,$BO38,$BM38,$BK38,$BI38,$BG38,$BE38,$BC38,$BA38,$AY38,$AW38,$AU38,$AS38,$AQ38,$AO38,$AM38,$AK38,$AI38,$AG38,$AE38,$AC38,$AA38,$Y38,$W38,$U38,$S38,$Q38,$O38,)</f>
        <v>59</v>
      </c>
      <c r="BT38" s="218"/>
      <c r="BU38" s="91"/>
      <c r="BV38" s="91"/>
      <c r="BW38" s="91"/>
      <c r="BX38" s="91"/>
      <c r="BY38" s="91"/>
      <c r="BZ38" s="91"/>
      <c r="CA38" s="91"/>
      <c r="CB38" s="91"/>
      <c r="CC38" s="91"/>
      <c r="CD38" s="91"/>
      <c r="CE38" s="91"/>
      <c r="CF38" s="91"/>
      <c r="CG38" s="91"/>
      <c r="CH38" s="91"/>
      <c r="CI38" s="91"/>
      <c r="CJ38" s="91"/>
      <c r="CK38" s="91"/>
      <c r="CL38" s="91"/>
      <c r="CM38" s="161"/>
      <c r="CN38" s="161"/>
      <c r="CO38" s="161"/>
      <c r="CP38" s="161"/>
      <c r="CQ38" s="161"/>
      <c r="CR38" s="161"/>
      <c r="CS38" s="161"/>
      <c r="CT38" s="161"/>
      <c r="CU38" s="212"/>
      <c r="CV38" s="212"/>
      <c r="CW38" s="161"/>
      <c r="CX38" s="161"/>
      <c r="CY38" s="161"/>
      <c r="CZ38" s="161"/>
      <c r="DA38" s="161"/>
      <c r="DB38" s="198"/>
      <c r="DC38" s="161"/>
      <c r="DD38" s="161"/>
      <c r="DE38" s="161"/>
      <c r="DF38" s="161"/>
      <c r="DG38" s="161"/>
      <c r="DH38" s="161"/>
      <c r="DI38" s="161"/>
      <c r="DJ38" s="161"/>
      <c r="DK38" s="161"/>
      <c r="DL38" s="161"/>
      <c r="DM38" s="161"/>
      <c r="DN38" s="161"/>
    </row>
    <row r="39" spans="1:118" x14ac:dyDescent="0.25">
      <c r="A39" s="168">
        <v>17</v>
      </c>
      <c r="B39" s="215" t="s">
        <v>91</v>
      </c>
      <c r="C39" s="223" t="s">
        <v>75</v>
      </c>
      <c r="D39" s="172"/>
      <c r="E39" s="167">
        <f t="shared" ref="E39" si="522">F39+G39</f>
        <v>1128.92</v>
      </c>
      <c r="F39" s="167">
        <f t="shared" ref="F39" si="523">IF(I39&gt;150,IF(H39&gt;=65,0,SUM(K39-(COUNT(N39:BQ39))*3*(15+50)%)*10),IF(I39&lt;-150,IF((K39-(COUNT(N39:BQ39))*3*((G39-L39)/10+50)%)*10&lt;1,0,SUM(K39-(COUNT(N39:BQ39))*3*((G39-L39)/10+50)%)*10),SUM(K39-(COUNT(N39:BQ39))*3*((G39-L39)/10+50)%)*10))</f>
        <v>-102.07999999999998</v>
      </c>
      <c r="G39" s="167">
        <v>1231</v>
      </c>
      <c r="H39" s="162">
        <f t="shared" ref="H39" si="524">IF(COUNT(N39:BQ39)=0,0,K39/((COUNT(N39:BQ39))*3)%)</f>
        <v>28.205128205128204</v>
      </c>
      <c r="I39" s="163">
        <f t="shared" ref="I39" si="525">G39-L39</f>
        <v>-87.076923076923094</v>
      </c>
      <c r="J39" s="165">
        <v>27</v>
      </c>
      <c r="K39" s="149">
        <f>SUM(N39:BQ39)</f>
        <v>22</v>
      </c>
      <c r="L39" s="167">
        <f t="shared" ref="L39" si="526">(SUM($G$7:$G$62)-G39)/(COUNT($G$7:$G$62)-1)</f>
        <v>1318.0769230769231</v>
      </c>
      <c r="M39" s="163">
        <f>DC63</f>
        <v>271.5</v>
      </c>
      <c r="N39" s="137">
        <f t="shared" ref="N39" si="527">IF(N40+O40=0,"",IF(N40=4,3,IF(N40=3,1,0)))</f>
        <v>0</v>
      </c>
      <c r="O39" s="138"/>
      <c r="P39" s="137">
        <f t="shared" ref="P39" si="528">IF(P40+Q40=0,"",IF(P40=4,3,IF(P40=3,1,0)))</f>
        <v>0</v>
      </c>
      <c r="Q39" s="138"/>
      <c r="R39" s="137">
        <f t="shared" ref="R39" si="529">IF(R40+S40=0,"",IF(R40=4,3,IF(R40=3,1,0)))</f>
        <v>3</v>
      </c>
      <c r="S39" s="138"/>
      <c r="T39" s="137">
        <f t="shared" ref="T39" si="530">IF(T40+U40=0,"",IF(T40=4,3,IF(T40=3,1,0)))</f>
        <v>3</v>
      </c>
      <c r="U39" s="138"/>
      <c r="V39" s="137">
        <f t="shared" ref="V39" si="531">IF(V40+W40=0,"",IF(V40=4,3,IF(V40=3,1,0)))</f>
        <v>0</v>
      </c>
      <c r="W39" s="138"/>
      <c r="X39" s="137">
        <f t="shared" ref="X39" si="532">IF(X40+Y40=0,"",IF(X40=4,3,IF(X40=3,1,0)))</f>
        <v>0</v>
      </c>
      <c r="Y39" s="138"/>
      <c r="Z39" s="137">
        <f t="shared" ref="Z39" si="533">IF(Z40+AA40=0,"",IF(Z40=4,3,IF(Z40=3,1,0)))</f>
        <v>0</v>
      </c>
      <c r="AA39" s="138"/>
      <c r="AB39" s="137">
        <f t="shared" ref="AB39" si="534">IF(AB40+AC40=0,"",IF(AB40=4,3,IF(AB40=3,1,0)))</f>
        <v>0</v>
      </c>
      <c r="AC39" s="138"/>
      <c r="AD39" s="137">
        <f t="shared" ref="AD39" si="535">IF(AD40+AE40=0,"",IF(AD40=4,3,IF(AD40=3,1,0)))</f>
        <v>0</v>
      </c>
      <c r="AE39" s="138"/>
      <c r="AF39" s="137">
        <f t="shared" ref="AF39" si="536">IF(AF40+AG40=0,"",IF(AF40=4,3,IF(AF40=3,1,0)))</f>
        <v>0</v>
      </c>
      <c r="AG39" s="138"/>
      <c r="AH39" s="137">
        <f t="shared" ref="AH39" si="537">IF(AH40+AI40=0,"",IF(AH40=4,3,IF(AH40=3,1,0)))</f>
        <v>0</v>
      </c>
      <c r="AI39" s="138"/>
      <c r="AJ39" s="137">
        <f t="shared" ref="AJ39" si="538">IF(AJ40+AK40=0,"",IF(AJ40=4,3,IF(AJ40=3,1,0)))</f>
        <v>1</v>
      </c>
      <c r="AK39" s="138"/>
      <c r="AL39" s="137">
        <f t="shared" ref="AL39" si="539">IF(AL40+AM40=0,"",IF(AL40=4,3,IF(AL40=3,1,0)))</f>
        <v>3</v>
      </c>
      <c r="AM39" s="138"/>
      <c r="AN39" s="187">
        <f t="shared" ref="AN39" si="540">IF(AN40+AO40=0,"",IF(AN40=4,3,IF(AN40=3,1,0)))</f>
        <v>0</v>
      </c>
      <c r="AO39" s="188"/>
      <c r="AP39" s="187">
        <f t="shared" ref="AP39" si="541">IF(AP40+AQ40=0,"",IF(AP40=4,3,IF(AP40=3,1,0)))</f>
        <v>3</v>
      </c>
      <c r="AQ39" s="188"/>
      <c r="AR39" s="187">
        <f t="shared" ref="AR39" si="542">IF(AR40+AS40=0,"",IF(AR40=4,3,IF(AR40=3,1,0)))</f>
        <v>0</v>
      </c>
      <c r="AS39" s="188"/>
      <c r="AT39" s="96"/>
      <c r="AU39" s="97"/>
      <c r="AV39" s="187">
        <f t="shared" ref="AV39" si="543">IF(AV40+AW40=0,"",IF(AV40=4,3,IF(AV40=3,1,0)))</f>
        <v>1</v>
      </c>
      <c r="AW39" s="188"/>
      <c r="AX39" s="187">
        <f t="shared" ref="AX39" si="544">IF(AX40+AY40=0,"",IF(AX40=4,3,IF(AX40=3,1,0)))</f>
        <v>1</v>
      </c>
      <c r="AY39" s="188"/>
      <c r="AZ39" s="187">
        <f t="shared" ref="AZ39" si="545">IF(AZ40+BA40=0,"",IF(AZ40=4,3,IF(AZ40=3,1,0)))</f>
        <v>1</v>
      </c>
      <c r="BA39" s="188"/>
      <c r="BB39" s="187">
        <f t="shared" ref="BB39" si="546">IF(BB40+BC40=0,"",IF(BB40=4,3,IF(BB40=3,1,0)))</f>
        <v>1</v>
      </c>
      <c r="BC39" s="188"/>
      <c r="BD39" s="187">
        <f t="shared" ref="BD39" si="547">IF(BD40+BE40=0,"",IF(BD40=4,3,IF(BD40=3,1,0)))</f>
        <v>1</v>
      </c>
      <c r="BE39" s="188"/>
      <c r="BF39" s="187">
        <f t="shared" ref="BF39" si="548">IF(BF40+BG40=0,"",IF(BF40=4,3,IF(BF40=3,1,0)))</f>
        <v>0</v>
      </c>
      <c r="BG39" s="188"/>
      <c r="BH39" s="187">
        <f t="shared" ref="BH39" si="549">IF(BH40+BI40=0,"",IF(BH40=4,3,IF(BH40=3,1,0)))</f>
        <v>0</v>
      </c>
      <c r="BI39" s="188"/>
      <c r="BJ39" s="187">
        <f t="shared" ref="BJ39" si="550">IF(BJ40+BK40=0,"",IF(BJ40=4,3,IF(BJ40=3,1,0)))</f>
        <v>1</v>
      </c>
      <c r="BK39" s="188"/>
      <c r="BL39" s="187">
        <f t="shared" ref="BL39" si="551">IF(BL40+BM40=0,"",IF(BL40=4,3,IF(BL40=3,1,0)))</f>
        <v>0</v>
      </c>
      <c r="BM39" s="188"/>
      <c r="BN39" s="187">
        <f t="shared" ref="BN39" si="552">IF(BN40+BO40=0,"",IF(BN40=4,3,IF(BN40=3,1,0)))</f>
        <v>3</v>
      </c>
      <c r="BO39" s="188"/>
      <c r="BP39" s="187" t="str">
        <f t="shared" ref="BP39" si="553">IF(BP40+BQ40=0,"",IF(BP40=4,3,IF(BP40=3,1,0)))</f>
        <v/>
      </c>
      <c r="BQ39" s="188"/>
      <c r="BR39" s="157">
        <f>SUM(BR40/BS40)</f>
        <v>0.68235294117647061</v>
      </c>
      <c r="BS39" s="158"/>
      <c r="BT39" s="217"/>
      <c r="BU39" s="91"/>
      <c r="BV39" s="91"/>
      <c r="BW39" s="91"/>
      <c r="BX39" s="91"/>
      <c r="BY39" s="91"/>
      <c r="BZ39" s="91"/>
      <c r="CA39" s="91"/>
      <c r="CB39" s="91"/>
      <c r="CC39" s="91"/>
      <c r="CD39" s="91"/>
      <c r="CE39" s="91"/>
      <c r="CF39" s="91"/>
      <c r="CG39" s="91"/>
      <c r="CH39" s="91"/>
      <c r="CI39" s="91"/>
      <c r="CJ39" s="91"/>
      <c r="CK39" s="91"/>
      <c r="CL39" s="91"/>
      <c r="CM39" s="161">
        <f>IF($N39=1,$K39/2)+IF($N39=0,$K39)</f>
        <v>22</v>
      </c>
      <c r="CN39" s="161">
        <f>IF($P39=1,$K39/2)+IF($P39=0,$K39)</f>
        <v>22</v>
      </c>
      <c r="CO39" s="161">
        <f>IF($R39=1,$K39/2)+IF($R39=0,$K39)</f>
        <v>0</v>
      </c>
      <c r="CP39" s="161">
        <f>IF($T39=1,$K39/2)+IF($T39=0,$K39)</f>
        <v>0</v>
      </c>
      <c r="CQ39" s="161">
        <f>IF($V39=1,$K39/2)+IF($V39=0,$K39)</f>
        <v>22</v>
      </c>
      <c r="CR39" s="161">
        <f>IF($X39=1,$K39/2)+IF($X39=0,$K39)</f>
        <v>22</v>
      </c>
      <c r="CS39" s="161">
        <f>IF($Z39=1,$K39/2)+IF($Z39=0,$K39)</f>
        <v>22</v>
      </c>
      <c r="CT39" s="161">
        <f>IF($AB39=1,$K39/2)+IF($AB39=0,$K39)</f>
        <v>22</v>
      </c>
      <c r="CU39" s="212">
        <f>IF($AD39=1,$K39/2)+IF($AD39=0,$K39)</f>
        <v>22</v>
      </c>
      <c r="CV39" s="212">
        <f>IF($AF39=1,$K39/2)+IF($AF39=0,$K39)</f>
        <v>22</v>
      </c>
      <c r="CW39" s="161">
        <f>IF($AH39=1,$K39/2)+IF($AH39=0,$K39)</f>
        <v>22</v>
      </c>
      <c r="CX39" s="161">
        <f>IF($AJ39=1,$K39/2)+IF($AJ39=0,$K39)</f>
        <v>11</v>
      </c>
      <c r="CY39" s="161">
        <f>IF($AL39=1,$K39/2)+IF($AL39=0,$K39)</f>
        <v>0</v>
      </c>
      <c r="CZ39" s="161">
        <f>IF($AN39=1,$K39/2)+IF($AN39=0,$K39)</f>
        <v>22</v>
      </c>
      <c r="DA39" s="161">
        <f>IF($AP39=1,$K39/2)+IF($AP39=0,$K39)</f>
        <v>0</v>
      </c>
      <c r="DB39" s="161">
        <f>IF($AR39=1,$K39/2)+IF($AR39=0,$K39)</f>
        <v>22</v>
      </c>
      <c r="DC39" s="198"/>
      <c r="DD39" s="161">
        <f>IF($AV39=1,$K39/2)+IF($AV39=0,$K39)</f>
        <v>11</v>
      </c>
      <c r="DE39" s="161">
        <f>IF($AX39=1,$K39/2)+IF($AX39=0,$K39)</f>
        <v>11</v>
      </c>
      <c r="DF39" s="161">
        <f>IF($AZ39=1,$K39/2)+IF($AZ39=0,$K39)</f>
        <v>11</v>
      </c>
      <c r="DG39" s="161">
        <f>IF($BB39=1,$K39/2)+IF($BB39=0,$K39)</f>
        <v>11</v>
      </c>
      <c r="DH39" s="161">
        <f>IF($BD39=1,$K39/2)+IF($BD39=0,$K39)</f>
        <v>11</v>
      </c>
      <c r="DI39" s="161">
        <f>IF($BF39=1,$K39/2)+IF($BF39=0,$K39)</f>
        <v>22</v>
      </c>
      <c r="DJ39" s="161">
        <f>IF($BH39=1,$K39/2)+IF($BH39=0,$K39)</f>
        <v>22</v>
      </c>
      <c r="DK39" s="161">
        <f>IF($BJ39=1,$K39/2)+IF($BJ39=0,$K39)</f>
        <v>11</v>
      </c>
      <c r="DL39" s="161">
        <f>IF($BL39=1,$K39/2)+IF($BL39=0,$K39)</f>
        <v>22</v>
      </c>
      <c r="DM39" s="161">
        <f>IF($BN39=1,$K39/2)+IF($BN39=0,$K39)</f>
        <v>0</v>
      </c>
      <c r="DN39" s="161">
        <f>IF($BP39=1,$K39/2)+IF($BP39=0,$K39)</f>
        <v>0</v>
      </c>
    </row>
    <row r="40" spans="1:118" x14ac:dyDescent="0.25">
      <c r="A40" s="169"/>
      <c r="B40" s="215"/>
      <c r="C40" s="223"/>
      <c r="D40" s="173"/>
      <c r="E40" s="167"/>
      <c r="F40" s="167"/>
      <c r="G40" s="167"/>
      <c r="H40" s="162"/>
      <c r="I40" s="164"/>
      <c r="J40" s="165"/>
      <c r="K40" s="149"/>
      <c r="L40" s="167"/>
      <c r="M40" s="163"/>
      <c r="N40" s="25">
        <v>0</v>
      </c>
      <c r="O40" s="26">
        <v>4</v>
      </c>
      <c r="P40" s="25">
        <v>2</v>
      </c>
      <c r="Q40" s="26">
        <v>4</v>
      </c>
      <c r="R40" s="25">
        <v>4</v>
      </c>
      <c r="S40" s="26">
        <v>0</v>
      </c>
      <c r="T40" s="25">
        <v>4</v>
      </c>
      <c r="U40" s="26">
        <v>2</v>
      </c>
      <c r="V40" s="25">
        <v>0</v>
      </c>
      <c r="W40" s="26">
        <v>4</v>
      </c>
      <c r="X40" s="25">
        <v>1</v>
      </c>
      <c r="Y40" s="26">
        <v>4</v>
      </c>
      <c r="Z40" s="25">
        <v>1</v>
      </c>
      <c r="AA40" s="26">
        <v>4</v>
      </c>
      <c r="AB40" s="23">
        <v>2</v>
      </c>
      <c r="AC40" s="24">
        <v>4</v>
      </c>
      <c r="AD40" s="23">
        <v>0</v>
      </c>
      <c r="AE40" s="24">
        <v>4</v>
      </c>
      <c r="AF40" s="23">
        <v>2</v>
      </c>
      <c r="AG40" s="24">
        <v>4</v>
      </c>
      <c r="AH40" s="23">
        <v>1</v>
      </c>
      <c r="AI40" s="24">
        <v>4</v>
      </c>
      <c r="AJ40" s="23">
        <v>3</v>
      </c>
      <c r="AK40" s="24">
        <v>3</v>
      </c>
      <c r="AL40" s="23">
        <v>4</v>
      </c>
      <c r="AM40" s="24">
        <v>2</v>
      </c>
      <c r="AN40" s="42">
        <v>0</v>
      </c>
      <c r="AO40" s="43">
        <v>4</v>
      </c>
      <c r="AP40" s="42">
        <v>4</v>
      </c>
      <c r="AQ40" s="43">
        <v>2</v>
      </c>
      <c r="AR40" s="42">
        <v>2</v>
      </c>
      <c r="AS40" s="43">
        <v>4</v>
      </c>
      <c r="AT40" s="98"/>
      <c r="AU40" s="99"/>
      <c r="AV40" s="42">
        <v>3</v>
      </c>
      <c r="AW40" s="105">
        <v>3</v>
      </c>
      <c r="AX40" s="42">
        <v>3</v>
      </c>
      <c r="AY40" s="43">
        <v>3</v>
      </c>
      <c r="AZ40" s="42">
        <v>3</v>
      </c>
      <c r="BA40" s="43">
        <v>3</v>
      </c>
      <c r="BB40" s="42">
        <v>3</v>
      </c>
      <c r="BC40" s="43">
        <v>3</v>
      </c>
      <c r="BD40" s="42">
        <v>3</v>
      </c>
      <c r="BE40" s="43">
        <v>3</v>
      </c>
      <c r="BF40" s="42">
        <v>2</v>
      </c>
      <c r="BG40" s="43">
        <v>4</v>
      </c>
      <c r="BH40" s="42">
        <v>2</v>
      </c>
      <c r="BI40" s="43">
        <v>4</v>
      </c>
      <c r="BJ40" s="42">
        <v>3</v>
      </c>
      <c r="BK40" s="43">
        <v>3</v>
      </c>
      <c r="BL40" s="42">
        <v>2</v>
      </c>
      <c r="BM40" s="43">
        <v>4</v>
      </c>
      <c r="BN40" s="42">
        <v>4</v>
      </c>
      <c r="BO40" s="43">
        <v>2</v>
      </c>
      <c r="BP40" s="42"/>
      <c r="BQ40" s="43"/>
      <c r="BR40" s="27">
        <f>SUM($BP40,$BN40,$BL40,$BJ40,$BH40,$BF40,$BD40,$BB40,$AZ40,$AX40,$AV40,$AT40,$AR40,$AP40,$AN40,$AL40,$AJ40,$AH40,$AF40,$AD40,$AB40,$Z40,$X40,$V40,$T40,$R40,$P40,$N40,)</f>
        <v>58</v>
      </c>
      <c r="BS40" s="28">
        <f>SUM($BQ40,$BO40,$BM40,$BK40,$BI40,$BG40,$BE40,$BC40,$BA40,$AY40,$AW40,$AU40,$AS40,$AQ40,$AO40,$AM40,$AK40,$AI40,$AG40,$AE40,$AC40,$AA40,$Y40,$W40,$U40,$S40,$Q40,$O40,)</f>
        <v>85</v>
      </c>
      <c r="BT40" s="218"/>
      <c r="BU40" s="91"/>
      <c r="BV40" s="91"/>
      <c r="BW40" s="91"/>
      <c r="BX40" s="91"/>
      <c r="BY40" s="91"/>
      <c r="BZ40" s="91"/>
      <c r="CA40" s="91"/>
      <c r="CB40" s="91"/>
      <c r="CC40" s="91"/>
      <c r="CD40" s="91"/>
      <c r="CE40" s="91"/>
      <c r="CF40" s="91"/>
      <c r="CG40" s="91"/>
      <c r="CH40" s="91"/>
      <c r="CI40" s="91"/>
      <c r="CJ40" s="91"/>
      <c r="CK40" s="91"/>
      <c r="CL40" s="91"/>
      <c r="CM40" s="161"/>
      <c r="CN40" s="161"/>
      <c r="CO40" s="161"/>
      <c r="CP40" s="161"/>
      <c r="CQ40" s="161"/>
      <c r="CR40" s="161"/>
      <c r="CS40" s="161"/>
      <c r="CT40" s="161"/>
      <c r="CU40" s="212"/>
      <c r="CV40" s="212"/>
      <c r="CW40" s="161"/>
      <c r="CX40" s="161"/>
      <c r="CY40" s="161"/>
      <c r="CZ40" s="161"/>
      <c r="DA40" s="161"/>
      <c r="DB40" s="161"/>
      <c r="DC40" s="198"/>
      <c r="DD40" s="161"/>
      <c r="DE40" s="161"/>
      <c r="DF40" s="161"/>
      <c r="DG40" s="161"/>
      <c r="DH40" s="161"/>
      <c r="DI40" s="161"/>
      <c r="DJ40" s="161"/>
      <c r="DK40" s="161"/>
      <c r="DL40" s="161"/>
      <c r="DM40" s="161"/>
      <c r="DN40" s="161"/>
    </row>
    <row r="41" spans="1:118" x14ac:dyDescent="0.25">
      <c r="A41" s="182">
        <v>18</v>
      </c>
      <c r="B41" s="215" t="s">
        <v>92</v>
      </c>
      <c r="C41" s="223" t="s">
        <v>93</v>
      </c>
      <c r="D41" s="172"/>
      <c r="E41" s="167">
        <f t="shared" ref="E41" si="554">F41+G41</f>
        <v>1214.6200000000001</v>
      </c>
      <c r="F41" s="167">
        <f t="shared" ref="F41" si="555">IF(I41&gt;150,IF(H41&gt;=65,0,SUM(K41-(COUNT(N41:BQ41))*3*(15+50)%)*10),IF(I41&lt;-150,IF((K41-(COUNT(N41:BQ41))*3*((G41-L41)/10+50)%)*10&lt;1,0,SUM(K41-(COUNT(N41:BQ41))*3*((G41-L41)/10+50)%)*10),SUM(K41-(COUNT(N41:BQ41))*3*((G41-L41)/10+50)%)*10))</f>
        <v>-46.379999999999981</v>
      </c>
      <c r="G41" s="167">
        <v>1261</v>
      </c>
      <c r="H41" s="162">
        <f t="shared" ref="H41" si="556">IF(COUNT(N41:BQ41)=0,0,K41/((COUNT(N41:BQ41))*3)%)</f>
        <v>38.46153846153846</v>
      </c>
      <c r="I41" s="163">
        <f t="shared" ref="I41" si="557">G41-L41</f>
        <v>-55.923076923076906</v>
      </c>
      <c r="J41" s="165">
        <v>20</v>
      </c>
      <c r="K41" s="149">
        <f>SUM(N41:BQ41)</f>
        <v>30</v>
      </c>
      <c r="L41" s="167">
        <f t="shared" ref="L41" si="558">(SUM($G$7:$G$62)-G41)/(COUNT($G$7:$G$62)-1)</f>
        <v>1316.9230769230769</v>
      </c>
      <c r="M41" s="163">
        <f>DD63</f>
        <v>380</v>
      </c>
      <c r="N41" s="137">
        <f t="shared" ref="N41" si="559">IF(N42+O42=0,"",IF(N42=4,3,IF(N42=3,1,0)))</f>
        <v>3</v>
      </c>
      <c r="O41" s="138"/>
      <c r="P41" s="137">
        <f t="shared" ref="P41" si="560">IF(P42+Q42=0,"",IF(P42=4,3,IF(P42=3,1,0)))</f>
        <v>0</v>
      </c>
      <c r="Q41" s="138"/>
      <c r="R41" s="137">
        <f t="shared" ref="R41" si="561">IF(R42+S42=0,"",IF(R42=4,3,IF(R42=3,1,0)))</f>
        <v>3</v>
      </c>
      <c r="S41" s="138"/>
      <c r="T41" s="137">
        <f t="shared" ref="T41" si="562">IF(T42+U42=0,"",IF(T42=4,3,IF(T42=3,1,0)))</f>
        <v>0</v>
      </c>
      <c r="U41" s="138"/>
      <c r="V41" s="137">
        <f t="shared" ref="V41" si="563">IF(V42+W42=0,"",IF(V42=4,3,IF(V42=3,1,0)))</f>
        <v>0</v>
      </c>
      <c r="W41" s="138"/>
      <c r="X41" s="137">
        <f t="shared" ref="X41" si="564">IF(X42+Y42=0,"",IF(X42=4,3,IF(X42=3,1,0)))</f>
        <v>3</v>
      </c>
      <c r="Y41" s="138"/>
      <c r="Z41" s="137">
        <f t="shared" ref="Z41" si="565">IF(Z42+AA42=0,"",IF(Z42=4,3,IF(Z42=3,1,0)))</f>
        <v>0</v>
      </c>
      <c r="AA41" s="138"/>
      <c r="AB41" s="137">
        <f t="shared" ref="AB41" si="566">IF(AB42+AC42=0,"",IF(AB42=4,3,IF(AB42=3,1,0)))</f>
        <v>1</v>
      </c>
      <c r="AC41" s="138"/>
      <c r="AD41" s="137">
        <f t="shared" ref="AD41" si="567">IF(AD42+AE42=0,"",IF(AD42=4,3,IF(AD42=3,1,0)))</f>
        <v>0</v>
      </c>
      <c r="AE41" s="138"/>
      <c r="AF41" s="137">
        <f t="shared" ref="AF41" si="568">IF(AF42+AG42=0,"",IF(AF42=4,3,IF(AF42=3,1,0)))</f>
        <v>3</v>
      </c>
      <c r="AG41" s="138"/>
      <c r="AH41" s="137">
        <f t="shared" ref="AH41" si="569">IF(AH42+AI42=0,"",IF(AH42=4,3,IF(AH42=3,1,0)))</f>
        <v>0</v>
      </c>
      <c r="AI41" s="138"/>
      <c r="AJ41" s="137">
        <f t="shared" ref="AJ41" si="570">IF(AJ42+AK42=0,"",IF(AJ42=4,3,IF(AJ42=3,1,0)))</f>
        <v>1</v>
      </c>
      <c r="AK41" s="138"/>
      <c r="AL41" s="137">
        <f>IF(AL42+AM42=0,"",IF(AL42=4,3,IF(AL42=3,1,0)))</f>
        <v>0</v>
      </c>
      <c r="AM41" s="138"/>
      <c r="AN41" s="187">
        <f>IF(AN42+AO42=0,"",IF(AN42=4,3,IF(AN42=3,1,0)))</f>
        <v>1</v>
      </c>
      <c r="AO41" s="188"/>
      <c r="AP41" s="187">
        <f t="shared" ref="AP41" si="571">IF(AP42+AQ42=0,"",IF(AP42=4,3,IF(AP42=3,1,0)))</f>
        <v>3</v>
      </c>
      <c r="AQ41" s="188"/>
      <c r="AR41" s="187">
        <f t="shared" ref="AR41" si="572">IF(AR42+AS42=0,"",IF(AR42=4,3,IF(AR42=3,1,0)))</f>
        <v>1</v>
      </c>
      <c r="AS41" s="188"/>
      <c r="AT41" s="187">
        <f t="shared" ref="AT41" si="573">IF(AT42+AU42=0,"",IF(AT42=4,3,IF(AT42=3,1,0)))</f>
        <v>1</v>
      </c>
      <c r="AU41" s="188"/>
      <c r="AV41" s="106"/>
      <c r="AW41" s="107"/>
      <c r="AX41" s="187">
        <f t="shared" ref="AX41" si="574">IF(AX42+AY42=0,"",IF(AX42=4,3,IF(AX42=3,1,0)))</f>
        <v>1</v>
      </c>
      <c r="AY41" s="188"/>
      <c r="AZ41" s="187">
        <f t="shared" ref="AZ41" si="575">IF(AZ42+BA42=0,"",IF(AZ42=4,3,IF(AZ42=3,1,0)))</f>
        <v>0</v>
      </c>
      <c r="BA41" s="188"/>
      <c r="BB41" s="187">
        <f t="shared" ref="BB41" si="576">IF(BB42+BC42=0,"",IF(BB42=4,3,IF(BB42=3,1,0)))</f>
        <v>1</v>
      </c>
      <c r="BC41" s="188"/>
      <c r="BD41" s="187">
        <f t="shared" ref="BD41" si="577">IF(BD42+BE42=0,"",IF(BD42=4,3,IF(BD42=3,1,0)))</f>
        <v>0</v>
      </c>
      <c r="BE41" s="188"/>
      <c r="BF41" s="187">
        <f t="shared" ref="BF41" si="578">IF(BF42+BG42=0,"",IF(BF42=4,3,IF(BF42=3,1,0)))</f>
        <v>3</v>
      </c>
      <c r="BG41" s="188"/>
      <c r="BH41" s="187">
        <f t="shared" ref="BH41" si="579">IF(BH42+BI42=0,"",IF(BH42=4,3,IF(BH42=3,1,0)))</f>
        <v>1</v>
      </c>
      <c r="BI41" s="188"/>
      <c r="BJ41" s="187">
        <f t="shared" ref="BJ41" si="580">IF(BJ42+BK42=0,"",IF(BJ42=4,3,IF(BJ42=3,1,0)))</f>
        <v>0</v>
      </c>
      <c r="BK41" s="188"/>
      <c r="BL41" s="187">
        <f t="shared" ref="BL41" si="581">IF(BL42+BM42=0,"",IF(BL42=4,3,IF(BL42=3,1,0)))</f>
        <v>3</v>
      </c>
      <c r="BM41" s="188"/>
      <c r="BN41" s="187">
        <f t="shared" ref="BN41" si="582">IF(BN42+BO42=0,"",IF(BN42=4,3,IF(BN42=3,1,0)))</f>
        <v>1</v>
      </c>
      <c r="BO41" s="188"/>
      <c r="BP41" s="187" t="str">
        <f t="shared" ref="BP41" si="583">IF(BP42+BQ42=0,"",IF(BP42=4,3,IF(BP42=3,1,0)))</f>
        <v/>
      </c>
      <c r="BQ41" s="188"/>
      <c r="BR41" s="157">
        <f>SUM(BR42/BS42)</f>
        <v>0.94594594594594594</v>
      </c>
      <c r="BS41" s="158"/>
      <c r="BT41" s="217"/>
      <c r="BU41" s="91"/>
      <c r="BV41" s="9"/>
      <c r="BW41" s="9"/>
      <c r="BX41" s="9"/>
      <c r="BY41" s="9"/>
      <c r="BZ41" s="9"/>
      <c r="CA41" s="9"/>
      <c r="CB41" s="9"/>
      <c r="CC41" s="9"/>
      <c r="CD41" s="9"/>
      <c r="CE41" s="9"/>
      <c r="CF41" s="9"/>
      <c r="CG41" s="9"/>
      <c r="CH41" s="9"/>
      <c r="CI41" s="9"/>
      <c r="CJ41" s="9"/>
      <c r="CK41" s="9"/>
      <c r="CL41" s="91"/>
      <c r="CM41" s="161">
        <f>IF($N41=1,$K41/2)+IF($N41=0,$K41)</f>
        <v>0</v>
      </c>
      <c r="CN41" s="161">
        <f>IF($P41=1,$K41/2)+IF($P41=0,$K41)</f>
        <v>30</v>
      </c>
      <c r="CO41" s="161">
        <f>IF($R41=1,$K41/2)+IF($R41=0,$K41)</f>
        <v>0</v>
      </c>
      <c r="CP41" s="161">
        <f>IF($T41=1,$K41/2)+IF($T41=0,$K41)</f>
        <v>30</v>
      </c>
      <c r="CQ41" s="161">
        <f>IF($V41=1,$K41/2)+IF($V41=0,$K41)</f>
        <v>30</v>
      </c>
      <c r="CR41" s="161">
        <f>IF($X41=1,$K41/2)+IF($X41=0,$K41)</f>
        <v>0</v>
      </c>
      <c r="CS41" s="161">
        <f>IF($Z41=1,$K41/2)+IF($Z41=0,$K41)</f>
        <v>30</v>
      </c>
      <c r="CT41" s="161">
        <f>IF($AB41=1,$K41/2)+IF($AB41=0,$K41)</f>
        <v>15</v>
      </c>
      <c r="CU41" s="212">
        <f>IF($AD41=1,$K41/2)+IF($AD41=0,$K41)</f>
        <v>30</v>
      </c>
      <c r="CV41" s="212">
        <f>IF($AF41=1,$K41/2)+IF($AF41=0,$K41)</f>
        <v>0</v>
      </c>
      <c r="CW41" s="161">
        <f>IF($AH41=1,$K41/2)+IF($AH41=0,$K41)</f>
        <v>30</v>
      </c>
      <c r="CX41" s="161">
        <f>IF($AJ41=1,$K41/2)+IF($AJ41=0,$K41)</f>
        <v>15</v>
      </c>
      <c r="CY41" s="161">
        <f>IF($AL41=1,$K41/2)+IF($AL41=0,$K41)</f>
        <v>30</v>
      </c>
      <c r="CZ41" s="161">
        <f>IF($AN41=1,$K41/2)+IF($AN41=0,$K41)</f>
        <v>15</v>
      </c>
      <c r="DA41" s="161">
        <f>IF($AP41=1,$K41/2)+IF($AP41=0,$K41)</f>
        <v>0</v>
      </c>
      <c r="DB41" s="161">
        <f>IF($AR41=1,$K41/2)+IF($AR41=0,$K41)</f>
        <v>15</v>
      </c>
      <c r="DC41" s="161">
        <f>IF($AT41=1,$K41/2)+IF($AT41=0,$K41)</f>
        <v>15</v>
      </c>
      <c r="DD41" s="198"/>
      <c r="DE41" s="161">
        <f>IF($AX41=1,$K41/2)+IF($AX41=0,$K41)</f>
        <v>15</v>
      </c>
      <c r="DF41" s="161">
        <f>IF($AZ41=1,$K41/2)+IF($AZ41=0,$K41)</f>
        <v>30</v>
      </c>
      <c r="DG41" s="161">
        <f>IF($BB41=1,$K41/2)+IF($BB41=0,$K41)</f>
        <v>15</v>
      </c>
      <c r="DH41" s="161">
        <f>IF($BD41=1,$K41/2)+IF($BD41=0,$K41)</f>
        <v>30</v>
      </c>
      <c r="DI41" s="161">
        <f>IF($BF41=1,$K41/2)+IF($BF41=0,$K41)</f>
        <v>0</v>
      </c>
      <c r="DJ41" s="161">
        <f>IF($BH41=1,$K41/2)+IF($BH41=0,$K41)</f>
        <v>15</v>
      </c>
      <c r="DK41" s="161">
        <f>IF($BJ41=1,$K41/2)+IF($BJ41=0,$K41)</f>
        <v>30</v>
      </c>
      <c r="DL41" s="161">
        <f>IF($BL41=1,$K41/2)+IF($BL41=0,$K41)</f>
        <v>0</v>
      </c>
      <c r="DM41" s="161">
        <f>IF($BN41=1,$K41/2)+IF($BN41=0,$K41)</f>
        <v>15</v>
      </c>
      <c r="DN41" s="161">
        <f>IF($BP41=1,$K41/2)+IF($BP41=0,$K41)</f>
        <v>0</v>
      </c>
    </row>
    <row r="42" spans="1:118" x14ac:dyDescent="0.25">
      <c r="A42" s="169"/>
      <c r="B42" s="215"/>
      <c r="C42" s="223"/>
      <c r="D42" s="173"/>
      <c r="E42" s="167"/>
      <c r="F42" s="167"/>
      <c r="G42" s="167"/>
      <c r="H42" s="162"/>
      <c r="I42" s="164"/>
      <c r="J42" s="165"/>
      <c r="K42" s="149"/>
      <c r="L42" s="167"/>
      <c r="M42" s="163"/>
      <c r="N42" s="25">
        <v>4</v>
      </c>
      <c r="O42" s="26">
        <v>0</v>
      </c>
      <c r="P42" s="25">
        <v>2</v>
      </c>
      <c r="Q42" s="26">
        <v>4</v>
      </c>
      <c r="R42" s="25">
        <v>4</v>
      </c>
      <c r="S42" s="26">
        <v>1</v>
      </c>
      <c r="T42" s="25">
        <v>2</v>
      </c>
      <c r="U42" s="26">
        <v>4</v>
      </c>
      <c r="V42" s="25">
        <v>1</v>
      </c>
      <c r="W42" s="26">
        <v>4</v>
      </c>
      <c r="X42" s="25">
        <v>4</v>
      </c>
      <c r="Y42" s="26">
        <v>1</v>
      </c>
      <c r="Z42" s="25">
        <v>1</v>
      </c>
      <c r="AA42" s="26">
        <v>4</v>
      </c>
      <c r="AB42" s="25">
        <v>3</v>
      </c>
      <c r="AC42" s="26">
        <v>3</v>
      </c>
      <c r="AD42" s="23">
        <v>2</v>
      </c>
      <c r="AE42" s="24">
        <v>4</v>
      </c>
      <c r="AF42" s="23">
        <v>4</v>
      </c>
      <c r="AG42" s="24">
        <v>1</v>
      </c>
      <c r="AH42" s="23">
        <v>2</v>
      </c>
      <c r="AI42" s="24">
        <v>4</v>
      </c>
      <c r="AJ42" s="23">
        <v>3</v>
      </c>
      <c r="AK42" s="24">
        <v>3</v>
      </c>
      <c r="AL42" s="23">
        <v>2</v>
      </c>
      <c r="AM42" s="24">
        <v>4</v>
      </c>
      <c r="AN42" s="42">
        <v>3</v>
      </c>
      <c r="AO42" s="43">
        <v>3</v>
      </c>
      <c r="AP42" s="42">
        <v>4</v>
      </c>
      <c r="AQ42" s="43">
        <v>2</v>
      </c>
      <c r="AR42" s="42">
        <v>3</v>
      </c>
      <c r="AS42" s="43">
        <v>3</v>
      </c>
      <c r="AT42" s="42">
        <v>3</v>
      </c>
      <c r="AU42" s="43">
        <v>3</v>
      </c>
      <c r="AV42" s="108"/>
      <c r="AW42" s="109"/>
      <c r="AX42" s="42">
        <v>3</v>
      </c>
      <c r="AY42" s="43">
        <v>3</v>
      </c>
      <c r="AZ42" s="42">
        <v>2</v>
      </c>
      <c r="BA42" s="43">
        <v>4</v>
      </c>
      <c r="BB42" s="42">
        <v>3</v>
      </c>
      <c r="BC42" s="43">
        <v>3</v>
      </c>
      <c r="BD42" s="42">
        <v>1</v>
      </c>
      <c r="BE42" s="43">
        <v>4</v>
      </c>
      <c r="BF42" s="42">
        <v>4</v>
      </c>
      <c r="BG42" s="43">
        <v>1</v>
      </c>
      <c r="BH42" s="42">
        <v>3</v>
      </c>
      <c r="BI42" s="43">
        <v>3</v>
      </c>
      <c r="BJ42" s="42">
        <v>0</v>
      </c>
      <c r="BK42" s="43">
        <v>4</v>
      </c>
      <c r="BL42" s="42">
        <v>4</v>
      </c>
      <c r="BM42" s="43">
        <v>1</v>
      </c>
      <c r="BN42" s="42">
        <v>3</v>
      </c>
      <c r="BO42" s="43">
        <v>3</v>
      </c>
      <c r="BP42" s="42"/>
      <c r="BQ42" s="43"/>
      <c r="BR42" s="27">
        <f>SUM($BP42,$BN42,$BL42,$BJ42,$BH42,$BF42,$BD42,$BB42,$AZ42,$AX42,$AV42,$AT42,$AR42,$AP42,$AN42,$AL42,$AJ42,$AH42,$AF42,$AD42,$AB42,$Z42,$X42,$V42,$T42,$R42,$P42,$N42,)</f>
        <v>70</v>
      </c>
      <c r="BS42" s="28">
        <f>SUM($BQ42,$BO42,$BM42,$BK42,$BI42,$BG42,$BE42,$BC42,$BA42,$AY42,$AW42,$AU42,$AS42,$AQ42,$AO42,$AM42,$AK42,$AI42,$AG42,$AE42,$AC42,$AA42,$Y42,$W42,$U42,$S42,$Q42,$O42,)</f>
        <v>74</v>
      </c>
      <c r="BT42" s="218"/>
      <c r="BU42" s="91"/>
      <c r="BV42" s="9"/>
      <c r="BW42" s="9"/>
      <c r="BX42" s="9"/>
      <c r="BY42" s="9"/>
      <c r="BZ42" s="9"/>
      <c r="CA42" s="9"/>
      <c r="CB42" s="9"/>
      <c r="CC42" s="9"/>
      <c r="CD42" s="9"/>
      <c r="CE42" s="9"/>
      <c r="CF42" s="9"/>
      <c r="CG42" s="9"/>
      <c r="CH42" s="9"/>
      <c r="CI42" s="9"/>
      <c r="CJ42" s="9"/>
      <c r="CK42" s="9"/>
      <c r="CL42" s="91"/>
      <c r="CM42" s="161"/>
      <c r="CN42" s="161"/>
      <c r="CO42" s="161"/>
      <c r="CP42" s="161"/>
      <c r="CQ42" s="161"/>
      <c r="CR42" s="161"/>
      <c r="CS42" s="161"/>
      <c r="CT42" s="161"/>
      <c r="CU42" s="212"/>
      <c r="CV42" s="212"/>
      <c r="CW42" s="161"/>
      <c r="CX42" s="161"/>
      <c r="CY42" s="161"/>
      <c r="CZ42" s="161"/>
      <c r="DA42" s="161"/>
      <c r="DB42" s="161"/>
      <c r="DC42" s="161"/>
      <c r="DD42" s="198"/>
      <c r="DE42" s="161"/>
      <c r="DF42" s="161"/>
      <c r="DG42" s="161"/>
      <c r="DH42" s="161"/>
      <c r="DI42" s="161"/>
      <c r="DJ42" s="161"/>
      <c r="DK42" s="161"/>
      <c r="DL42" s="161"/>
      <c r="DM42" s="161"/>
      <c r="DN42" s="161"/>
    </row>
    <row r="43" spans="1:118" x14ac:dyDescent="0.25">
      <c r="A43" s="168">
        <v>19</v>
      </c>
      <c r="B43" s="215" t="s">
        <v>94</v>
      </c>
      <c r="C43" s="223" t="s">
        <v>95</v>
      </c>
      <c r="D43" s="172"/>
      <c r="E43" s="167">
        <f t="shared" ref="E43" si="584">F43+G43</f>
        <v>1158.42</v>
      </c>
      <c r="F43" s="167">
        <f t="shared" ref="F43" si="585">IF(I43&gt;150,IF(H43&gt;=65,0,SUM(K43-(COUNT(N43:BQ43))*3*(15+50)%)*10),IF(I43&lt;-150,IF((K43-(COUNT(N43:BQ43))*3*((G43-L43)/10+50)%)*10&lt;1,0,SUM(K43-(COUNT(N43:BQ43))*3*((G43-L43)/10+50)%)*10),SUM(K43-(COUNT(N43:BQ43))*3*((G43-L43)/10+50)%)*10))</f>
        <v>-122.57999999999996</v>
      </c>
      <c r="G43" s="167">
        <v>1281</v>
      </c>
      <c r="H43" s="162">
        <f t="shared" ref="H43" si="586">IF(COUNT(N43:BQ43)=0,0,K43/((COUNT(N43:BQ43))*3)%)</f>
        <v>30.769230769230766</v>
      </c>
      <c r="I43" s="163">
        <f t="shared" ref="I43" si="587">G43-L43</f>
        <v>-35.153846153846189</v>
      </c>
      <c r="J43" s="165">
        <v>24</v>
      </c>
      <c r="K43" s="149">
        <f>SUM(N43:BQ43)</f>
        <v>24</v>
      </c>
      <c r="L43" s="167">
        <f t="shared" ref="L43" si="588">(SUM($G$7:$G$62)-G43)/(COUNT($G$7:$G$62)-1)</f>
        <v>1316.1538461538462</v>
      </c>
      <c r="M43" s="163">
        <f>DE63</f>
        <v>303.5</v>
      </c>
      <c r="N43" s="137">
        <f t="shared" ref="N43" si="589">IF(N44+O44=0,"",IF(N44=4,3,IF(N44=3,1,0)))</f>
        <v>0</v>
      </c>
      <c r="O43" s="138"/>
      <c r="P43" s="137">
        <f t="shared" ref="P43" si="590">IF(P44+Q44=0,"",IF(P44=4,3,IF(P44=3,1,0)))</f>
        <v>0</v>
      </c>
      <c r="Q43" s="138"/>
      <c r="R43" s="137">
        <f t="shared" ref="R43" si="591">IF(R44+S44=0,"",IF(R44=4,3,IF(R44=3,1,0)))</f>
        <v>0</v>
      </c>
      <c r="S43" s="138"/>
      <c r="T43" s="137">
        <f t="shared" ref="T43" si="592">IF(T44+U44=0,"",IF(T44=4,3,IF(T44=3,1,0)))</f>
        <v>3</v>
      </c>
      <c r="U43" s="138"/>
      <c r="V43" s="137">
        <f t="shared" ref="V43" si="593">IF(V44+W44=0,"",IF(V44=4,3,IF(V44=3,1,0)))</f>
        <v>3</v>
      </c>
      <c r="W43" s="138"/>
      <c r="X43" s="137">
        <f t="shared" ref="X43" si="594">IF(X44+Y44=0,"",IF(X44=4,3,IF(X44=3,1,0)))</f>
        <v>3</v>
      </c>
      <c r="Y43" s="138"/>
      <c r="Z43" s="137">
        <f t="shared" ref="Z43" si="595">IF(Z44+AA44=0,"",IF(Z44=4,3,IF(Z44=3,1,0)))</f>
        <v>0</v>
      </c>
      <c r="AA43" s="138"/>
      <c r="AB43" s="137">
        <f t="shared" ref="AB43" si="596">IF(AB44+AC44=0,"",IF(AB44=4,3,IF(AB44=3,1,0)))</f>
        <v>1</v>
      </c>
      <c r="AC43" s="138"/>
      <c r="AD43" s="137">
        <f t="shared" ref="AD43" si="597">IF(AD44+AE44=0,"",IF(AD44=4,3,IF(AD44=3,1,0)))</f>
        <v>0</v>
      </c>
      <c r="AE43" s="138"/>
      <c r="AF43" s="137">
        <f t="shared" ref="AF43" si="598">IF(AF44+AG44=0,"",IF(AF44=4,3,IF(AF44=3,1,0)))</f>
        <v>0</v>
      </c>
      <c r="AG43" s="138"/>
      <c r="AH43" s="137">
        <f t="shared" ref="AH43" si="599">IF(AH44+AI44=0,"",IF(AH44=4,3,IF(AH44=3,1,0)))</f>
        <v>0</v>
      </c>
      <c r="AI43" s="138"/>
      <c r="AJ43" s="137">
        <f t="shared" ref="AJ43" si="600">IF(AJ44+AK44=0,"",IF(AJ44=4,3,IF(AJ44=3,1,0)))</f>
        <v>1</v>
      </c>
      <c r="AK43" s="138"/>
      <c r="AL43" s="137">
        <f>IF(AL44+AM44=0,"",IF(AL44=4,3,IF(AL44=3,1,0)))</f>
        <v>1</v>
      </c>
      <c r="AM43" s="138"/>
      <c r="AN43" s="187">
        <f>IF(AN44+AO44=0,"",IF(AN44=4,3,IF(AN44=3,1,0)))</f>
        <v>3</v>
      </c>
      <c r="AO43" s="188"/>
      <c r="AP43" s="187">
        <f t="shared" ref="AP43" si="601">IF(AP44+AQ44=0,"",IF(AP44=4,3,IF(AP44=3,1,0)))</f>
        <v>3</v>
      </c>
      <c r="AQ43" s="188"/>
      <c r="AR43" s="187">
        <f t="shared" ref="AR43" si="602">IF(AR44+AS44=0,"",IF(AR44=4,3,IF(AR44=3,1,0)))</f>
        <v>0</v>
      </c>
      <c r="AS43" s="188"/>
      <c r="AT43" s="187">
        <f t="shared" ref="AT43" si="603">IF(AT44+AU44=0,"",IF(AT44=4,3,IF(AT44=3,1,0)))</f>
        <v>1</v>
      </c>
      <c r="AU43" s="188"/>
      <c r="AV43" s="187">
        <f t="shared" ref="AV43" si="604">IF(AV44+AW44=0,"",IF(AV44=4,3,IF(AV44=3,1,0)))</f>
        <v>1</v>
      </c>
      <c r="AW43" s="188"/>
      <c r="AX43" s="106"/>
      <c r="AY43" s="107"/>
      <c r="AZ43" s="187">
        <f t="shared" ref="AZ43" si="605">IF(AZ44+BA44=0,"",IF(AZ44=4,3,IF(AZ44=3,1,0)))</f>
        <v>1</v>
      </c>
      <c r="BA43" s="188"/>
      <c r="BB43" s="187">
        <f t="shared" ref="BB43" si="606">IF(BB44+BC44=0,"",IF(BB44=4,3,IF(BB44=3,1,0)))</f>
        <v>1</v>
      </c>
      <c r="BC43" s="188"/>
      <c r="BD43" s="187">
        <f t="shared" ref="BD43" si="607">IF(BD44+BE44=0,"",IF(BD44=4,3,IF(BD44=3,1,0)))</f>
        <v>0</v>
      </c>
      <c r="BE43" s="188"/>
      <c r="BF43" s="187">
        <f t="shared" ref="BF43" si="608">IF(BF44+BG44=0,"",IF(BF44=4,3,IF(BF44=3,1,0)))</f>
        <v>0</v>
      </c>
      <c r="BG43" s="188"/>
      <c r="BH43" s="187">
        <f t="shared" ref="BH43" si="609">IF(BH44+BI44=0,"",IF(BH44=4,3,IF(BH44=3,1,0)))</f>
        <v>1</v>
      </c>
      <c r="BI43" s="188"/>
      <c r="BJ43" s="187">
        <f t="shared" ref="BJ43" si="610">IF(BJ44+BK44=0,"",IF(BJ44=4,3,IF(BJ44=3,1,0)))</f>
        <v>1</v>
      </c>
      <c r="BK43" s="188"/>
      <c r="BL43" s="187">
        <f t="shared" ref="BL43" si="611">IF(BL44+BM44=0,"",IF(BL44=4,3,IF(BL44=3,1,0)))</f>
        <v>0</v>
      </c>
      <c r="BM43" s="188"/>
      <c r="BN43" s="187">
        <f t="shared" ref="BN43" si="612">IF(BN44+BO44=0,"",IF(BN44=4,3,IF(BN44=3,1,0)))</f>
        <v>0</v>
      </c>
      <c r="BO43" s="188"/>
      <c r="BP43" s="187" t="str">
        <f t="shared" ref="BP43" si="613">IF(BP44+BQ44=0,"",IF(BP44=4,3,IF(BP44=3,1,0)))</f>
        <v/>
      </c>
      <c r="BQ43" s="188"/>
      <c r="BR43" s="157">
        <f>SUM(BR44/BS44)</f>
        <v>0.73750000000000004</v>
      </c>
      <c r="BS43" s="158"/>
      <c r="BT43" s="217"/>
      <c r="BU43" s="91"/>
      <c r="BV43" s="9"/>
      <c r="BW43" s="9"/>
      <c r="BX43" s="9"/>
      <c r="BY43" s="9"/>
      <c r="BZ43" s="9"/>
      <c r="CA43" s="9"/>
      <c r="CB43" s="9"/>
      <c r="CC43" s="9"/>
      <c r="CD43" s="9"/>
      <c r="CE43" s="9"/>
      <c r="CF43" s="9"/>
      <c r="CG43" s="9"/>
      <c r="CH43" s="9"/>
      <c r="CI43" s="9"/>
      <c r="CJ43" s="9"/>
      <c r="CK43" s="9"/>
      <c r="CL43" s="91"/>
      <c r="CM43" s="161">
        <f>IF($N43=1,$K43/2)+IF($N43=0,$K43)</f>
        <v>24</v>
      </c>
      <c r="CN43" s="161">
        <f>IF($P43=1,$K43/2)+IF($P43=0,$K43)</f>
        <v>24</v>
      </c>
      <c r="CO43" s="161">
        <f>IF($R43=1,$K43/2)+IF($R43=0,$K43)</f>
        <v>24</v>
      </c>
      <c r="CP43" s="161">
        <f>IF($T43=1,$K43/2)+IF($T43=0,$K43)</f>
        <v>0</v>
      </c>
      <c r="CQ43" s="161">
        <f>IF($V43=1,$K43/2)+IF($V43=0,$K43)</f>
        <v>0</v>
      </c>
      <c r="CR43" s="161">
        <f>IF($X43=1,$K43/2)+IF($X43=0,$K43)</f>
        <v>0</v>
      </c>
      <c r="CS43" s="161">
        <f>IF($Z43=1,$K43/2)+IF($Z43=0,$K43)</f>
        <v>24</v>
      </c>
      <c r="CT43" s="161">
        <f>IF($AB43=1,$K43/2)+IF($AB43=0,$K43)</f>
        <v>12</v>
      </c>
      <c r="CU43" s="212">
        <f>IF($AD43=1,$K43/2)+IF($AD43=0,$K43)</f>
        <v>24</v>
      </c>
      <c r="CV43" s="212">
        <f>IF($AF43=1,$K43/2)+IF($AF43=0,$K43)</f>
        <v>24</v>
      </c>
      <c r="CW43" s="161">
        <f>IF($AH43=1,$K43/2)+IF($AH43=0,$K43)</f>
        <v>24</v>
      </c>
      <c r="CX43" s="161">
        <f>IF($AJ43=1,$K43/2)+IF($AJ43=0,$K43)</f>
        <v>12</v>
      </c>
      <c r="CY43" s="161">
        <f>IF($AL43=1,$K43/2)+IF($AL43=0,$K43)</f>
        <v>12</v>
      </c>
      <c r="CZ43" s="161">
        <f>IF($AN43=1,$K43/2)+IF($AN43=0,$K43)</f>
        <v>0</v>
      </c>
      <c r="DA43" s="161">
        <f>IF($AP43=1,$K43/2)+IF($AP43=0,$K43)</f>
        <v>0</v>
      </c>
      <c r="DB43" s="161">
        <f>IF($AR43=1,$K43/2)+IF($AR43=0,$K43)</f>
        <v>24</v>
      </c>
      <c r="DC43" s="161">
        <f>IF($AT43=1,$K43/2)+IF($AT43=0,$K43)</f>
        <v>12</v>
      </c>
      <c r="DD43" s="161">
        <f>IF($AV43=1,$K43/2)+IF($AV43=0,$K43)</f>
        <v>12</v>
      </c>
      <c r="DE43" s="198"/>
      <c r="DF43" s="161">
        <f>IF($AZ43=1,$K43/2)+IF($AZ43=0,$K43)</f>
        <v>12</v>
      </c>
      <c r="DG43" s="161">
        <f>IF($BB43=1,$K43/2)+IF($BB43=0,$K43)</f>
        <v>12</v>
      </c>
      <c r="DH43" s="161">
        <f>IF($BD43=1,$K43/2)+IF($BD43=0,$K43)</f>
        <v>24</v>
      </c>
      <c r="DI43" s="161">
        <f>IF($BF43=1,$K43/2)+IF($BF43=0,$K43)</f>
        <v>24</v>
      </c>
      <c r="DJ43" s="161">
        <f>IF($BH43=1,$K43/2)+IF($BH43=0,$K43)</f>
        <v>12</v>
      </c>
      <c r="DK43" s="161">
        <f>IF($BJ43=1,$K43/2)+IF($BJ43=0,$K43)</f>
        <v>12</v>
      </c>
      <c r="DL43" s="161">
        <f>IF($BL43=1,$K43/2)+IF($BL43=0,$K43)</f>
        <v>24</v>
      </c>
      <c r="DM43" s="161">
        <f>IF($BN43=1,$K43/2)+IF($BN43=0,$K43)</f>
        <v>24</v>
      </c>
      <c r="DN43" s="161">
        <f>IF($BP43=1,$K43/2)+IF($BP43=0,$K43)</f>
        <v>0</v>
      </c>
    </row>
    <row r="44" spans="1:118" x14ac:dyDescent="0.25">
      <c r="A44" s="175"/>
      <c r="B44" s="215"/>
      <c r="C44" s="223"/>
      <c r="D44" s="173"/>
      <c r="E44" s="167"/>
      <c r="F44" s="167"/>
      <c r="G44" s="167"/>
      <c r="H44" s="162"/>
      <c r="I44" s="164"/>
      <c r="J44" s="165"/>
      <c r="K44" s="149"/>
      <c r="L44" s="167"/>
      <c r="M44" s="163"/>
      <c r="N44" s="23">
        <v>1</v>
      </c>
      <c r="O44" s="24">
        <v>4</v>
      </c>
      <c r="P44" s="23">
        <v>0</v>
      </c>
      <c r="Q44" s="24">
        <v>4</v>
      </c>
      <c r="R44" s="23">
        <v>0</v>
      </c>
      <c r="S44" s="24">
        <v>4</v>
      </c>
      <c r="T44" s="23">
        <v>4</v>
      </c>
      <c r="U44" s="24">
        <v>1</v>
      </c>
      <c r="V44" s="23">
        <v>4</v>
      </c>
      <c r="W44" s="24">
        <v>2</v>
      </c>
      <c r="X44" s="23">
        <v>4</v>
      </c>
      <c r="Y44" s="24">
        <v>0</v>
      </c>
      <c r="Z44" s="23">
        <v>1</v>
      </c>
      <c r="AA44" s="24">
        <v>4</v>
      </c>
      <c r="AB44" s="23">
        <v>3</v>
      </c>
      <c r="AC44" s="24">
        <v>3</v>
      </c>
      <c r="AD44" s="25">
        <v>2</v>
      </c>
      <c r="AE44" s="26">
        <v>4</v>
      </c>
      <c r="AF44" s="23">
        <v>1</v>
      </c>
      <c r="AG44" s="24">
        <v>4</v>
      </c>
      <c r="AH44" s="23">
        <v>1</v>
      </c>
      <c r="AI44" s="24">
        <v>4</v>
      </c>
      <c r="AJ44" s="23">
        <v>3</v>
      </c>
      <c r="AK44" s="24">
        <v>3</v>
      </c>
      <c r="AL44" s="23">
        <v>3</v>
      </c>
      <c r="AM44" s="24">
        <v>3</v>
      </c>
      <c r="AN44" s="42">
        <v>4</v>
      </c>
      <c r="AO44" s="43">
        <v>2</v>
      </c>
      <c r="AP44" s="42">
        <v>4</v>
      </c>
      <c r="AQ44" s="43">
        <v>0</v>
      </c>
      <c r="AR44" s="42">
        <v>2</v>
      </c>
      <c r="AS44" s="43">
        <v>4</v>
      </c>
      <c r="AT44" s="42">
        <v>3</v>
      </c>
      <c r="AU44" s="43">
        <v>3</v>
      </c>
      <c r="AV44" s="42">
        <v>3</v>
      </c>
      <c r="AW44" s="43">
        <v>3</v>
      </c>
      <c r="AX44" s="108"/>
      <c r="AY44" s="109"/>
      <c r="AZ44" s="42">
        <v>3</v>
      </c>
      <c r="BA44" s="43">
        <v>3</v>
      </c>
      <c r="BB44" s="42">
        <v>3</v>
      </c>
      <c r="BC44" s="43">
        <v>3</v>
      </c>
      <c r="BD44" s="42">
        <v>2</v>
      </c>
      <c r="BE44" s="43">
        <v>4</v>
      </c>
      <c r="BF44" s="42">
        <v>1</v>
      </c>
      <c r="BG44" s="43">
        <v>4</v>
      </c>
      <c r="BH44" s="42">
        <v>3</v>
      </c>
      <c r="BI44" s="43">
        <v>3</v>
      </c>
      <c r="BJ44" s="42">
        <v>3</v>
      </c>
      <c r="BK44" s="43">
        <v>3</v>
      </c>
      <c r="BL44" s="42">
        <v>0</v>
      </c>
      <c r="BM44" s="43">
        <v>4</v>
      </c>
      <c r="BN44" s="42">
        <v>1</v>
      </c>
      <c r="BO44" s="43">
        <v>4</v>
      </c>
      <c r="BP44" s="42"/>
      <c r="BQ44" s="43"/>
      <c r="BR44" s="27">
        <f>SUM($BP44,$BN44,$BL44,$BJ44,$BH44,$BF44,$BD44,$BB44,$AZ44,$AX44,$AV44,$AT44,$AR44,$AP44,$AN44,$AL44,$AJ44,$AH44,$AF44,$AD44,$AB44,$Z44,$X44,$V44,$T44,$R44,$P44,$N44,)</f>
        <v>59</v>
      </c>
      <c r="BS44" s="28">
        <f>SUM($BQ44,$BO44,$BM44,$BK44,$BI44,$BG44,$BE44,$BC44,$BA44,$AY44,$AW44,$AU44,$AS44,$AQ44,$AO44,$AM44,$AK44,$AI44,$AG44,$AE44,$AC44,$AA44,$Y44,$W44,$U44,$S44,$Q44,$O44,)</f>
        <v>80</v>
      </c>
      <c r="BT44" s="218"/>
      <c r="BU44" s="91"/>
      <c r="BV44" s="9"/>
      <c r="BW44" s="9"/>
      <c r="BX44" s="9"/>
      <c r="BY44" s="9"/>
      <c r="BZ44" s="9"/>
      <c r="CA44" s="9"/>
      <c r="CB44" s="9"/>
      <c r="CC44" s="9"/>
      <c r="CD44" s="9"/>
      <c r="CE44" s="9"/>
      <c r="CF44" s="9"/>
      <c r="CG44" s="9"/>
      <c r="CH44" s="9"/>
      <c r="CI44" s="9"/>
      <c r="CJ44" s="9"/>
      <c r="CK44" s="9"/>
      <c r="CL44" s="91"/>
      <c r="CM44" s="161"/>
      <c r="CN44" s="161"/>
      <c r="CO44" s="161"/>
      <c r="CP44" s="161"/>
      <c r="CQ44" s="161"/>
      <c r="CR44" s="161"/>
      <c r="CS44" s="161"/>
      <c r="CT44" s="161"/>
      <c r="CU44" s="212"/>
      <c r="CV44" s="212"/>
      <c r="CW44" s="161"/>
      <c r="CX44" s="161"/>
      <c r="CY44" s="161"/>
      <c r="CZ44" s="161"/>
      <c r="DA44" s="161"/>
      <c r="DB44" s="161"/>
      <c r="DC44" s="161"/>
      <c r="DD44" s="161"/>
      <c r="DE44" s="198"/>
      <c r="DF44" s="161"/>
      <c r="DG44" s="161"/>
      <c r="DH44" s="161"/>
      <c r="DI44" s="161"/>
      <c r="DJ44" s="161"/>
      <c r="DK44" s="161"/>
      <c r="DL44" s="161"/>
      <c r="DM44" s="161"/>
      <c r="DN44" s="161"/>
    </row>
    <row r="45" spans="1:118" x14ac:dyDescent="0.25">
      <c r="A45" s="225">
        <v>20</v>
      </c>
      <c r="B45" s="221" t="s">
        <v>96</v>
      </c>
      <c r="C45" s="223" t="s">
        <v>81</v>
      </c>
      <c r="D45" s="155"/>
      <c r="E45" s="150">
        <f t="shared" ref="E45" si="614">F45+G45</f>
        <v>1331.91</v>
      </c>
      <c r="F45" s="150">
        <f t="shared" ref="F45" si="615">IF(I45&gt;150,IF(H45&gt;=65,0,SUM(K45-(COUNT(N45:BQ45))*3*(15+50)%)*10),IF(I45&lt;-150,IF((K45-(COUNT(N45:BQ45))*3*((G45-L45)/10+50)%)*10&lt;1,0,SUM(K45-(COUNT(N45:BQ45))*3*((G45-L45)/10+50)%)*10),SUM(K45-(COUNT(N45:BQ45))*3*((G45-L45)/10+50)%)*10))</f>
        <v>-20.090000000000003</v>
      </c>
      <c r="G45" s="150">
        <v>1352</v>
      </c>
      <c r="H45" s="145">
        <f t="shared" ref="H45" si="616">IF(COUNT(N45:BQ45)=0,0,K45/((COUNT(N45:BQ45))*3)%)</f>
        <v>51.282051282051277</v>
      </c>
      <c r="I45" s="146">
        <f t="shared" ref="I45" si="617">G45-L45</f>
        <v>38.576923076923094</v>
      </c>
      <c r="J45" s="178">
        <v>8</v>
      </c>
      <c r="K45" s="149">
        <f>SUM(N45:BQ45)</f>
        <v>40</v>
      </c>
      <c r="L45" s="150">
        <f t="shared" ref="L45" si="618">(SUM($G$7:$G$62)-G45)/(COUNT($G$7:$G$62)-1)</f>
        <v>1313.4230769230769</v>
      </c>
      <c r="M45" s="146">
        <f>DF63</f>
        <v>491.5</v>
      </c>
      <c r="N45" s="143">
        <f t="shared" ref="N45" si="619">IF(N46+O46=0,"",IF(N46=4,3,IF(N46=3,1,0)))</f>
        <v>0</v>
      </c>
      <c r="O45" s="144"/>
      <c r="P45" s="143">
        <f t="shared" ref="P45" si="620">IF(P46+Q46=0,"",IF(P46=4,3,IF(P46=3,1,0)))</f>
        <v>1</v>
      </c>
      <c r="Q45" s="144"/>
      <c r="R45" s="137">
        <f t="shared" ref="R45" si="621">IF(R46+S46=0,"",IF(R46=4,3,IF(R46=3,1,0)))</f>
        <v>0</v>
      </c>
      <c r="S45" s="138"/>
      <c r="T45" s="143">
        <f t="shared" ref="T45" si="622">IF(T46+U46=0,"",IF(T46=4,3,IF(T46=3,1,0)))</f>
        <v>3</v>
      </c>
      <c r="U45" s="144"/>
      <c r="V45" s="137">
        <f t="shared" ref="V45" si="623">IF(V46+W46=0,"",IF(V46=4,3,IF(V46=3,1,0)))</f>
        <v>3</v>
      </c>
      <c r="W45" s="138"/>
      <c r="X45" s="143">
        <f t="shared" ref="X45" si="624">IF(X46+Y46=0,"",IF(X46=4,3,IF(X46=3,1,0)))</f>
        <v>3</v>
      </c>
      <c r="Y45" s="144"/>
      <c r="Z45" s="143">
        <f t="shared" ref="Z45" si="625">IF(Z46+AA46=0,"",IF(Z46=4,3,IF(Z46=3,1,0)))</f>
        <v>1</v>
      </c>
      <c r="AA45" s="144"/>
      <c r="AB45" s="137">
        <f t="shared" ref="AB45" si="626">IF(AB46+AC46=0,"",IF(AB46=4,3,IF(AB46=3,1,0)))</f>
        <v>0</v>
      </c>
      <c r="AC45" s="138"/>
      <c r="AD45" s="137">
        <f t="shared" ref="AD45" si="627">IF(AD46+AE46=0,"",IF(AD46=4,3,IF(AD46=3,1,0)))</f>
        <v>1</v>
      </c>
      <c r="AE45" s="138"/>
      <c r="AF45" s="143">
        <f t="shared" ref="AF45" si="628">IF(AF46+AG46=0,"",IF(AF46=4,3,IF(AF46=3,1,0)))</f>
        <v>3</v>
      </c>
      <c r="AG45" s="144"/>
      <c r="AH45" s="143">
        <f t="shared" ref="AH45" si="629">IF(AH46+AI46=0,"",IF(AH46=4,3,IF(AH46=3,1,0)))</f>
        <v>0</v>
      </c>
      <c r="AI45" s="144"/>
      <c r="AJ45" s="143">
        <f t="shared" ref="AJ45" si="630">IF(AJ46+AK46=0,"",IF(AJ46=4,3,IF(AJ46=3,1,0)))</f>
        <v>0</v>
      </c>
      <c r="AK45" s="144"/>
      <c r="AL45" s="137">
        <f>IF(AL46+AM46=0,"",IF(AL46=4,3,IF(AL46=3,1,0)))</f>
        <v>3</v>
      </c>
      <c r="AM45" s="138"/>
      <c r="AN45" s="143">
        <f>IF(AN46+AO46=0,"",IF(AN46=4,3,IF(AN46=3,1,0)))</f>
        <v>1</v>
      </c>
      <c r="AO45" s="144"/>
      <c r="AP45" s="187">
        <f t="shared" ref="AP45" si="631">IF(AP46+AQ46=0,"",IF(AP46=4,3,IF(AP46=3,1,0)))</f>
        <v>0</v>
      </c>
      <c r="AQ45" s="188"/>
      <c r="AR45" s="143">
        <f t="shared" ref="AR45" si="632">IF(AR46+AS46=0,"",IF(AR46=4,3,IF(AR46=3,1,0)))</f>
        <v>3</v>
      </c>
      <c r="AS45" s="144"/>
      <c r="AT45" s="187">
        <f t="shared" ref="AT45" si="633">IF(AT46+AU46=0,"",IF(AT46=4,3,IF(AT46=3,1,0)))</f>
        <v>1</v>
      </c>
      <c r="AU45" s="188"/>
      <c r="AV45" s="187">
        <f t="shared" ref="AV45" si="634">IF(AV46+AW46=0,"",IF(AV46=4,3,IF(AV46=3,1,0)))</f>
        <v>3</v>
      </c>
      <c r="AW45" s="188"/>
      <c r="AX45" s="187">
        <f t="shared" ref="AX45" si="635">IF(AX46+AY46=0,"",IF(AX46=4,3,IF(AX46=3,1,0)))</f>
        <v>1</v>
      </c>
      <c r="AY45" s="188"/>
      <c r="AZ45" s="106"/>
      <c r="BA45" s="107"/>
      <c r="BB45" s="187">
        <f t="shared" ref="BB45" si="636">IF(BB46+BC46=0,"",IF(BB46=4,3,IF(BB46=3,1,0)))</f>
        <v>3</v>
      </c>
      <c r="BC45" s="188"/>
      <c r="BD45" s="143">
        <f t="shared" ref="BD45" si="637">IF(BD46+BE46=0,"",IF(BD46=4,3,IF(BD46=3,1,0)))</f>
        <v>0</v>
      </c>
      <c r="BE45" s="144"/>
      <c r="BF45" s="143">
        <f t="shared" ref="BF45" si="638">IF(BF46+BG46=0,"",IF(BF46=4,3,IF(BF46=3,1,0)))</f>
        <v>3</v>
      </c>
      <c r="BG45" s="144"/>
      <c r="BH45" s="187">
        <f t="shared" ref="BH45" si="639">IF(BH46+BI46=0,"",IF(BH46=4,3,IF(BH46=3,1,0)))</f>
        <v>0</v>
      </c>
      <c r="BI45" s="188"/>
      <c r="BJ45" s="187">
        <f t="shared" ref="BJ45" si="640">IF(BJ46+BK46=0,"",IF(BJ46=4,3,IF(BJ46=3,1,0)))</f>
        <v>3</v>
      </c>
      <c r="BK45" s="188"/>
      <c r="BL45" s="187">
        <f t="shared" ref="BL45" si="641">IF(BL46+BM46=0,"",IF(BL46=4,3,IF(BL46=3,1,0)))</f>
        <v>3</v>
      </c>
      <c r="BM45" s="188"/>
      <c r="BN45" s="143">
        <f t="shared" ref="BN45" si="642">IF(BN46+BO46=0,"",IF(BN46=4,3,IF(BN46=3,1,0)))</f>
        <v>1</v>
      </c>
      <c r="BO45" s="144"/>
      <c r="BP45" s="187" t="str">
        <f t="shared" ref="BP45" si="643">IF(BP46+BQ46=0,"",IF(BP46=4,3,IF(BP46=3,1,0)))</f>
        <v/>
      </c>
      <c r="BQ45" s="188"/>
      <c r="BR45" s="157">
        <f>SUM(BR46/BS46)</f>
        <v>1.1142857142857143</v>
      </c>
      <c r="BS45" s="158"/>
      <c r="BT45" s="217">
        <v>19</v>
      </c>
      <c r="BU45" s="91"/>
      <c r="BV45" s="9"/>
      <c r="BW45" s="9"/>
      <c r="BX45" s="9"/>
      <c r="BY45" s="9"/>
      <c r="BZ45" s="9"/>
      <c r="CA45" s="9"/>
      <c r="CB45" s="9"/>
      <c r="CC45" s="9"/>
      <c r="CD45" s="9"/>
      <c r="CE45" s="9"/>
      <c r="CF45" s="9"/>
      <c r="CG45" s="9"/>
      <c r="CH45" s="9"/>
      <c r="CI45" s="9"/>
      <c r="CJ45" s="9"/>
      <c r="CK45" s="9"/>
      <c r="CL45" s="91"/>
      <c r="CM45" s="161">
        <f>IF($N45=1,$K45/2)+IF($N45=0,$K45)</f>
        <v>40</v>
      </c>
      <c r="CN45" s="161">
        <f>IF($P45=1,$K45/2)+IF($P45=0,$K45)</f>
        <v>20</v>
      </c>
      <c r="CO45" s="161">
        <f>IF($R45=1,$K45/2)+IF($R45=0,$K45)</f>
        <v>40</v>
      </c>
      <c r="CP45" s="161">
        <f>IF($T45=1,$K45/2)+IF($T45=0,$K45)</f>
        <v>0</v>
      </c>
      <c r="CQ45" s="161">
        <f>IF($V45=1,$K45/2)+IF($V45=0,$K45)</f>
        <v>0</v>
      </c>
      <c r="CR45" s="161">
        <f>IF($X45=1,$K45/2)+IF($X45=0,$K45)</f>
        <v>0</v>
      </c>
      <c r="CS45" s="161">
        <f>IF($Z45=1,$K45/2)+IF($Z45=0,$K45)</f>
        <v>20</v>
      </c>
      <c r="CT45" s="161">
        <f>IF($AB45=1,$K45/2)+IF($AB45=0,$K45)</f>
        <v>40</v>
      </c>
      <c r="CU45" s="212">
        <f>IF($AD45=1,$K45/2)+IF($AD45=0,$K45)</f>
        <v>20</v>
      </c>
      <c r="CV45" s="212">
        <f>IF($AF45=1,$K45/2)+IF($AF45=0,$K45)</f>
        <v>0</v>
      </c>
      <c r="CW45" s="161">
        <f>IF($AH45=1,$K45/2)+IF($AH45=0,$K45)</f>
        <v>40</v>
      </c>
      <c r="CX45" s="161">
        <f>IF($AJ45=1,$K45/2)+IF($AJ45=0,$K45)</f>
        <v>40</v>
      </c>
      <c r="CY45" s="161">
        <f>IF($AL45=1,$K45/2)+IF($AL45=0,$K45)</f>
        <v>0</v>
      </c>
      <c r="CZ45" s="161">
        <f>IF($AN45=1,$K45/2)+IF($AN45=0,$K45)</f>
        <v>20</v>
      </c>
      <c r="DA45" s="161">
        <f>IF($AP45=1,$K45/2)+IF($AP45=0,$K45)</f>
        <v>40</v>
      </c>
      <c r="DB45" s="161">
        <f>IF($AR45=1,$K45/2)+IF($AR45=0,$K45)</f>
        <v>0</v>
      </c>
      <c r="DC45" s="161">
        <f>IF($AT45=1,$K45/2)+IF($AT45=0,$K45)</f>
        <v>20</v>
      </c>
      <c r="DD45" s="161">
        <f>IF($AV45=1,$K45/2)+IF($AV45=0,$K45)</f>
        <v>0</v>
      </c>
      <c r="DE45" s="161">
        <f>IF($AX45=1,$K45/2)+IF($AX45=0,$K45)</f>
        <v>20</v>
      </c>
      <c r="DF45" s="198"/>
      <c r="DG45" s="161">
        <f>IF($BB45=1,$K45/2)+IF($BB45=0,$K45)</f>
        <v>0</v>
      </c>
      <c r="DH45" s="161">
        <f>IF($BD45=1,$K45/2)+IF($BD45=0,$K45)</f>
        <v>40</v>
      </c>
      <c r="DI45" s="161">
        <f>IF($BF45=1,$K45/2)+IF($BF45=0,$K45)</f>
        <v>0</v>
      </c>
      <c r="DJ45" s="161">
        <f>IF($BH45=1,$K45/2)+IF($BH45=0,$K45)</f>
        <v>40</v>
      </c>
      <c r="DK45" s="161">
        <f>IF($BJ45=1,$K45/2)+IF($BJ45=0,$K45)</f>
        <v>0</v>
      </c>
      <c r="DL45" s="161">
        <f>IF($BL45=1,$K45/2)+IF($BL45=0,$K45)</f>
        <v>0</v>
      </c>
      <c r="DM45" s="161">
        <f>IF($BN45=1,$K45/2)+IF($BN45=0,$K45)</f>
        <v>20</v>
      </c>
      <c r="DN45" s="161">
        <f>IF($BP45=1,$K45/2)+IF($BP45=0,$K45)</f>
        <v>0</v>
      </c>
    </row>
    <row r="46" spans="1:118" x14ac:dyDescent="0.25">
      <c r="A46" s="226"/>
      <c r="B46" s="221"/>
      <c r="C46" s="223"/>
      <c r="D46" s="156"/>
      <c r="E46" s="150"/>
      <c r="F46" s="150"/>
      <c r="G46" s="150"/>
      <c r="H46" s="145"/>
      <c r="I46" s="147"/>
      <c r="J46" s="178"/>
      <c r="K46" s="149"/>
      <c r="L46" s="150"/>
      <c r="M46" s="146"/>
      <c r="N46" s="34">
        <v>2</v>
      </c>
      <c r="O46" s="35">
        <v>4</v>
      </c>
      <c r="P46" s="34">
        <v>3</v>
      </c>
      <c r="Q46" s="35">
        <v>3</v>
      </c>
      <c r="R46" s="23">
        <v>0</v>
      </c>
      <c r="S46" s="24">
        <v>4</v>
      </c>
      <c r="T46" s="34">
        <v>4</v>
      </c>
      <c r="U46" s="35">
        <v>1</v>
      </c>
      <c r="V46" s="23">
        <v>4</v>
      </c>
      <c r="W46" s="24">
        <v>2</v>
      </c>
      <c r="X46" s="34">
        <v>4</v>
      </c>
      <c r="Y46" s="35">
        <v>1</v>
      </c>
      <c r="Z46" s="34">
        <v>3</v>
      </c>
      <c r="AA46" s="35">
        <v>3</v>
      </c>
      <c r="AB46" s="23">
        <v>2</v>
      </c>
      <c r="AC46" s="24">
        <v>4</v>
      </c>
      <c r="AD46" s="23">
        <v>3</v>
      </c>
      <c r="AE46" s="24">
        <v>3</v>
      </c>
      <c r="AF46" s="36">
        <v>4</v>
      </c>
      <c r="AG46" s="37">
        <v>1</v>
      </c>
      <c r="AH46" s="34">
        <v>2</v>
      </c>
      <c r="AI46" s="35">
        <v>4</v>
      </c>
      <c r="AJ46" s="34">
        <v>2</v>
      </c>
      <c r="AK46" s="35">
        <v>4</v>
      </c>
      <c r="AL46" s="23">
        <v>4</v>
      </c>
      <c r="AM46" s="24">
        <v>2</v>
      </c>
      <c r="AN46" s="34">
        <v>3</v>
      </c>
      <c r="AO46" s="35">
        <v>3</v>
      </c>
      <c r="AP46" s="42">
        <v>2</v>
      </c>
      <c r="AQ46" s="43">
        <v>4</v>
      </c>
      <c r="AR46" s="34">
        <v>4</v>
      </c>
      <c r="AS46" s="35">
        <v>2</v>
      </c>
      <c r="AT46" s="42">
        <v>3</v>
      </c>
      <c r="AU46" s="43">
        <v>3</v>
      </c>
      <c r="AV46" s="42">
        <v>4</v>
      </c>
      <c r="AW46" s="43">
        <v>2</v>
      </c>
      <c r="AX46" s="42">
        <v>3</v>
      </c>
      <c r="AY46" s="43">
        <v>3</v>
      </c>
      <c r="AZ46" s="108"/>
      <c r="BA46" s="109"/>
      <c r="BB46" s="42">
        <v>4</v>
      </c>
      <c r="BC46" s="43">
        <v>1</v>
      </c>
      <c r="BD46" s="34">
        <v>1</v>
      </c>
      <c r="BE46" s="35">
        <v>4</v>
      </c>
      <c r="BF46" s="34">
        <v>4</v>
      </c>
      <c r="BG46" s="35">
        <v>2</v>
      </c>
      <c r="BH46" s="42">
        <v>2</v>
      </c>
      <c r="BI46" s="43">
        <v>4</v>
      </c>
      <c r="BJ46" s="42">
        <v>4</v>
      </c>
      <c r="BK46" s="43">
        <v>2</v>
      </c>
      <c r="BL46" s="42">
        <v>4</v>
      </c>
      <c r="BM46" s="43">
        <v>1</v>
      </c>
      <c r="BN46" s="34">
        <v>3</v>
      </c>
      <c r="BO46" s="35">
        <v>3</v>
      </c>
      <c r="BP46" s="42"/>
      <c r="BQ46" s="43"/>
      <c r="BR46" s="27">
        <f>SUM($BP46,$BN46,$BL46,$BJ46,$BH46,$BF46,$BD46,$BB46,$AZ46,$AX46,$AV46,$AT46,$AR46,$AP46,$AN46,$AL46,$AJ46,$AH46,$AF46,$AD46,$AB46,$Z46,$X46,$V46,$T46,$R46,$P46,$N46,)</f>
        <v>78</v>
      </c>
      <c r="BS46" s="28">
        <f>SUM($BQ46,$BO46,$BM46,$BK46,$BI46,$BG46,$BE46,$BC46,$BA46,$AY46,$AW46,$AU46,$AS46,$AQ46,$AO46,$AM46,$AK46,$AI46,$AG46,$AE46,$AC46,$AA46,$Y46,$W46,$U46,$S46,$Q46,$O46,)</f>
        <v>70</v>
      </c>
      <c r="BT46" s="218"/>
      <c r="BU46" s="91"/>
      <c r="BV46" s="9"/>
      <c r="BW46" s="9"/>
      <c r="BX46" s="9"/>
      <c r="BY46" s="9"/>
      <c r="BZ46" s="9"/>
      <c r="CA46" s="9"/>
      <c r="CB46" s="9"/>
      <c r="CC46" s="9"/>
      <c r="CD46" s="9"/>
      <c r="CE46" s="9"/>
      <c r="CF46" s="9"/>
      <c r="CG46" s="9"/>
      <c r="CH46" s="9"/>
      <c r="CI46" s="9"/>
      <c r="CJ46" s="9"/>
      <c r="CK46" s="9"/>
      <c r="CL46" s="91"/>
      <c r="CM46" s="161"/>
      <c r="CN46" s="161"/>
      <c r="CO46" s="161"/>
      <c r="CP46" s="161"/>
      <c r="CQ46" s="161"/>
      <c r="CR46" s="161"/>
      <c r="CS46" s="161"/>
      <c r="CT46" s="161"/>
      <c r="CU46" s="212"/>
      <c r="CV46" s="212"/>
      <c r="CW46" s="161"/>
      <c r="CX46" s="161"/>
      <c r="CY46" s="161"/>
      <c r="CZ46" s="161"/>
      <c r="DA46" s="161"/>
      <c r="DB46" s="161"/>
      <c r="DC46" s="161"/>
      <c r="DD46" s="161"/>
      <c r="DE46" s="161"/>
      <c r="DF46" s="198"/>
      <c r="DG46" s="161"/>
      <c r="DH46" s="161"/>
      <c r="DI46" s="161"/>
      <c r="DJ46" s="161"/>
      <c r="DK46" s="161"/>
      <c r="DL46" s="161"/>
      <c r="DM46" s="161"/>
      <c r="DN46" s="161"/>
    </row>
    <row r="47" spans="1:118" x14ac:dyDescent="0.25">
      <c r="A47" s="168">
        <v>21</v>
      </c>
      <c r="B47" s="215" t="s">
        <v>97</v>
      </c>
      <c r="C47" s="223" t="s">
        <v>98</v>
      </c>
      <c r="D47" s="172"/>
      <c r="E47" s="167">
        <f t="shared" ref="E47" si="644">F47+G47</f>
        <v>1241.27</v>
      </c>
      <c r="F47" s="167">
        <f t="shared" ref="F47" si="645">IF(I47&gt;150,IF(H47&gt;=65,0,SUM(K47-(COUNT(N47:BQ47))*3*(15+50)%)*10),IF(I47&lt;-150,IF((K47-(COUNT(N47:BQ47))*3*((G47-L47)/10+50)%)*10&lt;1,0,SUM(K47-(COUNT(N47:BQ47))*3*((G47-L47)/10+50)%)*10),SUM(K47-(COUNT(N47:BQ47))*3*((G47-L47)/10+50)%)*10))</f>
        <v>-54.72999999999999</v>
      </c>
      <c r="G47" s="167">
        <v>1296</v>
      </c>
      <c r="H47" s="162">
        <f t="shared" ref="H47" si="646">IF(COUNT(N47:BQ47)=0,0,K47/((COUNT(N47:BQ47))*3)%)</f>
        <v>41.025641025641022</v>
      </c>
      <c r="I47" s="163">
        <f t="shared" ref="I47" si="647">G47-L47</f>
        <v>-19.576923076923094</v>
      </c>
      <c r="J47" s="174">
        <v>15</v>
      </c>
      <c r="K47" s="149">
        <f>SUM(N47:BQ47)</f>
        <v>32</v>
      </c>
      <c r="L47" s="167">
        <f t="shared" ref="L47" si="648">(SUM($G$7:$G$62)-G47)/(COUNT($G$7:$G$62)-1)</f>
        <v>1315.5769230769231</v>
      </c>
      <c r="M47" s="163">
        <f>DG63</f>
        <v>395</v>
      </c>
      <c r="N47" s="137">
        <f t="shared" ref="N47" si="649">IF(N48+O48=0,"",IF(N48=4,3,IF(N48=3,1,0)))</f>
        <v>3</v>
      </c>
      <c r="O47" s="138"/>
      <c r="P47" s="137">
        <f t="shared" ref="P47" si="650">IF(P48+Q48=0,"",IF(P48=4,3,IF(P48=3,1,0)))</f>
        <v>1</v>
      </c>
      <c r="Q47" s="138"/>
      <c r="R47" s="137">
        <f t="shared" ref="R47" si="651">IF(R48+S48=0,"",IF(R48=4,3,IF(R48=3,1,0)))</f>
        <v>3</v>
      </c>
      <c r="S47" s="138"/>
      <c r="T47" s="137">
        <f t="shared" ref="T47" si="652">IF(T48+U48=0,"",IF(T48=4,3,IF(T48=3,1,0)))</f>
        <v>1</v>
      </c>
      <c r="U47" s="138"/>
      <c r="V47" s="137">
        <f t="shared" ref="V47" si="653">IF(V48+W48=0,"",IF(V48=4,3,IF(V48=3,1,0)))</f>
        <v>1</v>
      </c>
      <c r="W47" s="138"/>
      <c r="X47" s="137">
        <f t="shared" ref="X47" si="654">IF(X48+Y48=0,"",IF(X48=4,3,IF(X48=3,1,0)))</f>
        <v>0</v>
      </c>
      <c r="Y47" s="138"/>
      <c r="Z47" s="137">
        <f t="shared" ref="Z47" si="655">IF(Z48+AA48=0,"",IF(Z48=4,3,IF(Z48=3,1,0)))</f>
        <v>0</v>
      </c>
      <c r="AA47" s="138"/>
      <c r="AB47" s="137">
        <f t="shared" ref="AB47" si="656">IF(AB48+AC48=0,"",IF(AB48=4,3,IF(AB48=3,1,0)))</f>
        <v>1</v>
      </c>
      <c r="AC47" s="138"/>
      <c r="AD47" s="137">
        <f t="shared" ref="AD47" si="657">IF(AD48+AE48=0,"",IF(AD48=4,3,IF(AD48=3,1,0)))</f>
        <v>3</v>
      </c>
      <c r="AE47" s="138"/>
      <c r="AF47" s="137">
        <f t="shared" ref="AF47" si="658">IF(AF48+AG48=0,"",IF(AF48=4,3,IF(AF48=3,1,0)))</f>
        <v>0</v>
      </c>
      <c r="AG47" s="138"/>
      <c r="AH47" s="137">
        <f t="shared" ref="AH47" si="659">IF(AH48+AI48=0,"",IF(AH48=4,3,IF(AH48=3,1,0)))</f>
        <v>3</v>
      </c>
      <c r="AI47" s="138"/>
      <c r="AJ47" s="137">
        <f t="shared" ref="AJ47" si="660">IF(AJ48+AK48=0,"",IF(AJ48=4,3,IF(AJ48=3,1,0)))</f>
        <v>0</v>
      </c>
      <c r="AK47" s="138"/>
      <c r="AL47" s="137">
        <f>IF(AL48+AM48=0,"",IF(AL48=4,3,IF(AL48=3,1,0)))</f>
        <v>3</v>
      </c>
      <c r="AM47" s="138"/>
      <c r="AN47" s="187">
        <f>IF(AN48+AO48=0,"",IF(AN48=4,3,IF(AN48=3,1,0)))</f>
        <v>1</v>
      </c>
      <c r="AO47" s="188"/>
      <c r="AP47" s="187">
        <f t="shared" ref="AP47" si="661">IF(AP48+AQ48=0,"",IF(AP48=4,3,IF(AP48=3,1,0)))</f>
        <v>1</v>
      </c>
      <c r="AQ47" s="188"/>
      <c r="AR47" s="187">
        <f t="shared" ref="AR47" si="662">IF(AR48+AS48=0,"",IF(AR48=4,3,IF(AR48=3,1,0)))</f>
        <v>0</v>
      </c>
      <c r="AS47" s="188"/>
      <c r="AT47" s="187">
        <f t="shared" ref="AT47" si="663">IF(AT48+AU48=0,"",IF(AT48=4,3,IF(AT48=3,1,0)))</f>
        <v>1</v>
      </c>
      <c r="AU47" s="188"/>
      <c r="AV47" s="187">
        <f t="shared" ref="AV47" si="664">IF(AV48+AW48=0,"",IF(AV48=4,3,IF(AV48=3,1,0)))</f>
        <v>1</v>
      </c>
      <c r="AW47" s="188"/>
      <c r="AX47" s="187">
        <f t="shared" ref="AX47" si="665">IF(AX48+AY48=0,"",IF(AX48=4,3,IF(AX48=3,1,0)))</f>
        <v>1</v>
      </c>
      <c r="AY47" s="188"/>
      <c r="AZ47" s="187">
        <f t="shared" ref="AZ47" si="666">IF(AZ48+BA48=0,"",IF(AZ48=4,3,IF(AZ48=3,1,0)))</f>
        <v>0</v>
      </c>
      <c r="BA47" s="188"/>
      <c r="BB47" s="106"/>
      <c r="BC47" s="107"/>
      <c r="BD47" s="187">
        <f t="shared" ref="BD47" si="667">IF(BD48+BE48=0,"",IF(BD48=4,3,IF(BD48=3,1,0)))</f>
        <v>1</v>
      </c>
      <c r="BE47" s="188"/>
      <c r="BF47" s="187">
        <f t="shared" ref="BF47" si="668">IF(BF48+BG48=0,"",IF(BF48=4,3,IF(BF48=3,1,0)))</f>
        <v>0</v>
      </c>
      <c r="BG47" s="188"/>
      <c r="BH47" s="187">
        <f t="shared" ref="BH47" si="669">IF(BH48+BI48=0,"",IF(BH48=4,3,IF(BH48=3,1,0)))</f>
        <v>3</v>
      </c>
      <c r="BI47" s="188"/>
      <c r="BJ47" s="187">
        <f t="shared" ref="BJ47" si="670">IF(BJ48+BK48=0,"",IF(BJ48=4,3,IF(BJ48=3,1,0)))</f>
        <v>3</v>
      </c>
      <c r="BK47" s="188"/>
      <c r="BL47" s="187">
        <f t="shared" ref="BL47" si="671">IF(BL48+BM48=0,"",IF(BL48=4,3,IF(BL48=3,1,0)))</f>
        <v>1</v>
      </c>
      <c r="BM47" s="188"/>
      <c r="BN47" s="187">
        <f t="shared" ref="BN47" si="672">IF(BN48+BO48=0,"",IF(BN48=4,3,IF(BN48=3,1,0)))</f>
        <v>0</v>
      </c>
      <c r="BO47" s="188"/>
      <c r="BP47" s="187" t="str">
        <f t="shared" ref="BP47" si="673">IF(BP48+BQ48=0,"",IF(BP48=4,3,IF(BP48=3,1,0)))</f>
        <v/>
      </c>
      <c r="BQ47" s="188"/>
      <c r="BR47" s="157">
        <f>SUM(BR48/BS48)</f>
        <v>0.971830985915493</v>
      </c>
      <c r="BS47" s="158"/>
      <c r="BT47" s="217"/>
      <c r="BU47" s="91"/>
      <c r="BV47" s="9"/>
      <c r="BW47" s="9"/>
      <c r="BX47" s="9"/>
      <c r="BY47" s="9"/>
      <c r="BZ47" s="9"/>
      <c r="CA47" s="9"/>
      <c r="CB47" s="9"/>
      <c r="CC47" s="9"/>
      <c r="CD47" s="9"/>
      <c r="CE47" s="9"/>
      <c r="CF47" s="9"/>
      <c r="CG47" s="9"/>
      <c r="CH47" s="9"/>
      <c r="CI47" s="9"/>
      <c r="CJ47" s="9"/>
      <c r="CK47" s="9"/>
      <c r="CL47" s="91"/>
      <c r="CM47" s="161">
        <f>IF($N47=1,$K47/2)+IF($N47=0,$K47)</f>
        <v>0</v>
      </c>
      <c r="CN47" s="161">
        <f>IF($P47=1,$K47/2)+IF($P47=0,$K47)</f>
        <v>16</v>
      </c>
      <c r="CO47" s="161">
        <f>IF($R47=1,$K47/2)+IF($R47=0,$K47)</f>
        <v>0</v>
      </c>
      <c r="CP47" s="161">
        <f>IF($T47=1,$K47/2)+IF($T47=0,$K47)</f>
        <v>16</v>
      </c>
      <c r="CQ47" s="161">
        <f>IF($V47=1,$K47/2)+IF($V47=0,$K47)</f>
        <v>16</v>
      </c>
      <c r="CR47" s="161">
        <f>IF($X47=1,$K47/2)+IF($X47=0,$K47)</f>
        <v>32</v>
      </c>
      <c r="CS47" s="161">
        <f>IF($Z47=1,$K47/2)+IF($Z47=0,$K47)</f>
        <v>32</v>
      </c>
      <c r="CT47" s="161">
        <f>IF($AB47=1,$K47/2)+IF($AB47=0,$K47)</f>
        <v>16</v>
      </c>
      <c r="CU47" s="212">
        <f>IF($AD47=1,$K47/2)+IF($AD47=0,$K47)</f>
        <v>0</v>
      </c>
      <c r="CV47" s="212">
        <f>IF($AF47=1,$K47/2)+IF($AF47=0,$K47)</f>
        <v>32</v>
      </c>
      <c r="CW47" s="161">
        <f>IF($AH47=1,$K47/2)+IF($AH47=0,$K47)</f>
        <v>0</v>
      </c>
      <c r="CX47" s="161">
        <f>IF($AJ47=1,$K47/2)+IF($AJ47=0,$K47)</f>
        <v>32</v>
      </c>
      <c r="CY47" s="161">
        <f>IF($AL47=1,$K47/2)+IF($AL47=0,$K47)</f>
        <v>0</v>
      </c>
      <c r="CZ47" s="161">
        <f>IF($AN47=1,$K47/2)+IF($AN47=0,$K47)</f>
        <v>16</v>
      </c>
      <c r="DA47" s="161">
        <f>IF($AP47=1,$K47/2)+IF($AP47=0,$K47)</f>
        <v>16</v>
      </c>
      <c r="DB47" s="161">
        <f>IF($AR47=1,$K47/2)+IF($AR47=0,$K47)</f>
        <v>32</v>
      </c>
      <c r="DC47" s="161">
        <f>IF($AT47=1,$K47/2)+IF($AT47=0,$K47)</f>
        <v>16</v>
      </c>
      <c r="DD47" s="161">
        <f>IF($AV47=1,$K47/2)+IF($AV47=0,$K47)</f>
        <v>16</v>
      </c>
      <c r="DE47" s="161">
        <f>IF($AX47=1,$K47/2)+IF($AX47=0,$K47)</f>
        <v>16</v>
      </c>
      <c r="DF47" s="161">
        <f>IF($AZ47=1,$K47/2)+IF($AZ47=0,$K47)</f>
        <v>32</v>
      </c>
      <c r="DG47" s="198"/>
      <c r="DH47" s="161">
        <f>IF($BD47=1,$K47/2)+IF($BD47=0,$K47)</f>
        <v>16</v>
      </c>
      <c r="DI47" s="161">
        <f>IF($BF47=1,$K47/2)+IF($BF47=0,$K47)</f>
        <v>32</v>
      </c>
      <c r="DJ47" s="161">
        <f>IF($BH47=1,$K47/2)+IF($BH47=0,$K47)</f>
        <v>0</v>
      </c>
      <c r="DK47" s="161">
        <f>IF($BJ47=1,$K47/2)+IF($BJ47=0,$K47)</f>
        <v>0</v>
      </c>
      <c r="DL47" s="161">
        <f>IF($BL47=1,$K47/2)+IF($BL47=0,$K47)</f>
        <v>16</v>
      </c>
      <c r="DM47" s="161">
        <f>IF($BN47=1,$K47/2)+IF($BN47=0,$K47)</f>
        <v>32</v>
      </c>
      <c r="DN47" s="161">
        <f>IF($BP47=1,$K47/2)+IF($BP47=0,$K47)</f>
        <v>0</v>
      </c>
    </row>
    <row r="48" spans="1:118" x14ac:dyDescent="0.25">
      <c r="A48" s="175"/>
      <c r="B48" s="215"/>
      <c r="C48" s="223"/>
      <c r="D48" s="173"/>
      <c r="E48" s="167"/>
      <c r="F48" s="167"/>
      <c r="G48" s="167"/>
      <c r="H48" s="162"/>
      <c r="I48" s="164"/>
      <c r="J48" s="174"/>
      <c r="K48" s="149"/>
      <c r="L48" s="167"/>
      <c r="M48" s="163"/>
      <c r="N48" s="25">
        <v>4</v>
      </c>
      <c r="O48" s="26">
        <v>0</v>
      </c>
      <c r="P48" s="25">
        <v>3</v>
      </c>
      <c r="Q48" s="26">
        <v>3</v>
      </c>
      <c r="R48" s="23">
        <v>4</v>
      </c>
      <c r="S48" s="24">
        <v>1</v>
      </c>
      <c r="T48" s="23">
        <v>3</v>
      </c>
      <c r="U48" s="24">
        <v>3</v>
      </c>
      <c r="V48" s="23">
        <v>3</v>
      </c>
      <c r="W48" s="24">
        <v>3</v>
      </c>
      <c r="X48" s="23">
        <v>1</v>
      </c>
      <c r="Y48" s="24">
        <v>4</v>
      </c>
      <c r="Z48" s="23">
        <v>0</v>
      </c>
      <c r="AA48" s="24">
        <v>4</v>
      </c>
      <c r="AB48" s="23">
        <v>3</v>
      </c>
      <c r="AC48" s="24">
        <v>3</v>
      </c>
      <c r="AD48" s="23">
        <v>4</v>
      </c>
      <c r="AE48" s="24">
        <v>1</v>
      </c>
      <c r="AF48" s="23">
        <v>1</v>
      </c>
      <c r="AG48" s="24">
        <v>4</v>
      </c>
      <c r="AH48" s="25">
        <v>4</v>
      </c>
      <c r="AI48" s="26">
        <v>0</v>
      </c>
      <c r="AJ48" s="23">
        <v>1</v>
      </c>
      <c r="AK48" s="24">
        <v>4</v>
      </c>
      <c r="AL48" s="23">
        <v>4</v>
      </c>
      <c r="AM48" s="24">
        <v>1</v>
      </c>
      <c r="AN48" s="42">
        <v>3</v>
      </c>
      <c r="AO48" s="43">
        <v>3</v>
      </c>
      <c r="AP48" s="42">
        <v>3</v>
      </c>
      <c r="AQ48" s="43">
        <v>3</v>
      </c>
      <c r="AR48" s="42">
        <v>2</v>
      </c>
      <c r="AS48" s="43">
        <v>4</v>
      </c>
      <c r="AT48" s="42">
        <v>3</v>
      </c>
      <c r="AU48" s="43">
        <v>3</v>
      </c>
      <c r="AV48" s="42">
        <v>3</v>
      </c>
      <c r="AW48" s="43">
        <v>3</v>
      </c>
      <c r="AX48" s="42">
        <v>3</v>
      </c>
      <c r="AY48" s="43">
        <v>3</v>
      </c>
      <c r="AZ48" s="42">
        <v>1</v>
      </c>
      <c r="BA48" s="43">
        <v>4</v>
      </c>
      <c r="BB48" s="108"/>
      <c r="BC48" s="109"/>
      <c r="BD48" s="42">
        <v>3</v>
      </c>
      <c r="BE48" s="43">
        <v>3</v>
      </c>
      <c r="BF48" s="42">
        <v>1</v>
      </c>
      <c r="BG48" s="43">
        <v>4</v>
      </c>
      <c r="BH48" s="42">
        <v>4</v>
      </c>
      <c r="BI48" s="43">
        <v>2</v>
      </c>
      <c r="BJ48" s="42">
        <v>4</v>
      </c>
      <c r="BK48" s="43">
        <v>1</v>
      </c>
      <c r="BL48" s="42">
        <v>3</v>
      </c>
      <c r="BM48" s="43">
        <v>3</v>
      </c>
      <c r="BN48" s="42">
        <v>1</v>
      </c>
      <c r="BO48" s="43">
        <v>4</v>
      </c>
      <c r="BP48" s="42"/>
      <c r="BQ48" s="43"/>
      <c r="BR48" s="27">
        <f>SUM($BP48,$BN48,$BL48,$BJ48,$BH48,$BF48,$BD48,$BB48,$AZ48,$AX48,$AV48,$AT48,$AR48,$AP48,$AN48,$AL48,$AJ48,$AH48,$AF48,$AD48,$AB48,$Z48,$X48,$V48,$T48,$R48,$P48,$N48,)</f>
        <v>69</v>
      </c>
      <c r="BS48" s="28">
        <f>SUM($BQ48,$BO48,$BM48,$BK48,$BI48,$BG48,$BE48,$BC48,$BA48,$AY48,$AW48,$AU48,$AS48,$AQ48,$AO48,$AM48,$AK48,$AI48,$AG48,$AE48,$AC48,$AA48,$Y48,$W48,$U48,$S48,$Q48,$O48,)</f>
        <v>71</v>
      </c>
      <c r="BT48" s="218"/>
      <c r="BU48" s="91"/>
      <c r="BV48" s="9"/>
      <c r="BW48" s="9"/>
      <c r="BX48" s="9"/>
      <c r="BY48" s="9"/>
      <c r="BZ48" s="9"/>
      <c r="CA48" s="9"/>
      <c r="CB48" s="9"/>
      <c r="CC48" s="9"/>
      <c r="CD48" s="9"/>
      <c r="CE48" s="9"/>
      <c r="CF48" s="9"/>
      <c r="CG48" s="9"/>
      <c r="CH48" s="9"/>
      <c r="CI48" s="9"/>
      <c r="CJ48" s="9"/>
      <c r="CK48" s="9"/>
      <c r="CL48" s="91"/>
      <c r="CM48" s="161"/>
      <c r="CN48" s="161"/>
      <c r="CO48" s="161"/>
      <c r="CP48" s="161"/>
      <c r="CQ48" s="161"/>
      <c r="CR48" s="161"/>
      <c r="CS48" s="161"/>
      <c r="CT48" s="161"/>
      <c r="CU48" s="212"/>
      <c r="CV48" s="212"/>
      <c r="CW48" s="161"/>
      <c r="CX48" s="161"/>
      <c r="CY48" s="161"/>
      <c r="CZ48" s="161"/>
      <c r="DA48" s="161"/>
      <c r="DB48" s="161"/>
      <c r="DC48" s="161"/>
      <c r="DD48" s="161"/>
      <c r="DE48" s="161"/>
      <c r="DF48" s="161"/>
      <c r="DG48" s="198"/>
      <c r="DH48" s="161"/>
      <c r="DI48" s="161"/>
      <c r="DJ48" s="161"/>
      <c r="DK48" s="161"/>
      <c r="DL48" s="161"/>
      <c r="DM48" s="161"/>
      <c r="DN48" s="161"/>
    </row>
    <row r="49" spans="1:119" ht="11.25" customHeight="1" x14ac:dyDescent="0.25">
      <c r="A49" s="225">
        <v>22</v>
      </c>
      <c r="B49" s="221" t="s">
        <v>99</v>
      </c>
      <c r="C49" s="223" t="s">
        <v>71</v>
      </c>
      <c r="D49" s="155"/>
      <c r="E49" s="150">
        <f t="shared" ref="E49" si="674">F49+G49</f>
        <v>1461</v>
      </c>
      <c r="F49" s="150">
        <f t="shared" ref="F49" si="675">IF(I49&gt;150,IF(H49&gt;=65,0,SUM(K49-(COUNT(N49:BQ49))*3*(15+50)%)*10),IF(I49&lt;-150,IF((K49-(COUNT(N49:BQ49))*3*((G49-L49)/10+50)%)*10&lt;1,0,SUM(K49-(COUNT(N49:BQ49))*3*((G49-L49)/10+50)%)*10),SUM(K49-(COUNT(N49:BQ49))*3*((G49-L49)/10+50)%)*10))</f>
        <v>-77.000000000000028</v>
      </c>
      <c r="G49" s="150">
        <v>1538</v>
      </c>
      <c r="H49" s="145">
        <f t="shared" ref="H49" si="676">IF(COUNT(N49:BQ49)=0,0,K49/((COUNT(N49:BQ49))*3)%)</f>
        <v>55.128205128205124</v>
      </c>
      <c r="I49" s="146">
        <f t="shared" ref="I49" si="677">G49-L49</f>
        <v>231.73076923076928</v>
      </c>
      <c r="J49" s="178">
        <v>4</v>
      </c>
      <c r="K49" s="149">
        <f>SUM(N49:BQ49)</f>
        <v>43</v>
      </c>
      <c r="L49" s="150">
        <f t="shared" ref="L49" si="678">(SUM($G$7:$G$62)-G49)/(COUNT($G$7:$G$62)-1)</f>
        <v>1306.2692307692307</v>
      </c>
      <c r="M49" s="146">
        <f>DH63</f>
        <v>550</v>
      </c>
      <c r="N49" s="143">
        <f t="shared" ref="N49" si="679">IF(N50+O50=0,"",IF(N50=4,3,IF(N50=3,1,0)))</f>
        <v>3</v>
      </c>
      <c r="O49" s="144"/>
      <c r="P49" s="143">
        <f t="shared" ref="P49" si="680">IF(P50+Q50=0,"",IF(P50=4,3,IF(P50=3,1,0)))</f>
        <v>3</v>
      </c>
      <c r="Q49" s="144"/>
      <c r="R49" s="137">
        <f t="shared" ref="R49" si="681">IF(R50+S50=0,"",IF(R50=4,3,IF(R50=3,1,0)))</f>
        <v>1</v>
      </c>
      <c r="S49" s="138"/>
      <c r="T49" s="143">
        <f t="shared" ref="T49" si="682">IF(T50+U50=0,"",IF(T50=4,3,IF(T50=3,1,0)))</f>
        <v>3</v>
      </c>
      <c r="U49" s="144"/>
      <c r="V49" s="137">
        <f t="shared" ref="V49" si="683">IF(V50+W50=0,"",IF(V50=4,3,IF(V50=3,1,0)))</f>
        <v>1</v>
      </c>
      <c r="W49" s="138"/>
      <c r="X49" s="143">
        <f t="shared" ref="X49" si="684">IF(X50+Y50=0,"",IF(X50=4,3,IF(X50=3,1,0)))</f>
        <v>1</v>
      </c>
      <c r="Y49" s="144"/>
      <c r="Z49" s="143">
        <f t="shared" ref="Z49" si="685">IF(Z50+AA50=0,"",IF(Z50=4,3,IF(Z50=3,1,0)))</f>
        <v>0</v>
      </c>
      <c r="AA49" s="144"/>
      <c r="AB49" s="137">
        <f t="shared" ref="AB49" si="686">IF(AB50+AC50=0,"",IF(AB50=4,3,IF(AB50=3,1,0)))</f>
        <v>1</v>
      </c>
      <c r="AC49" s="138"/>
      <c r="AD49" s="137">
        <f t="shared" ref="AD49" si="687">IF(AD50+AE50=0,"",IF(AD50=4,3,IF(AD50=3,1,0)))</f>
        <v>1</v>
      </c>
      <c r="AE49" s="138"/>
      <c r="AF49" s="143">
        <f t="shared" ref="AF49" si="688">IF(AF50+AG50=0,"",IF(AF50=4,3,IF(AF50=3,1,0)))</f>
        <v>1</v>
      </c>
      <c r="AG49" s="144"/>
      <c r="AH49" s="143">
        <f t="shared" ref="AH49" si="689">IF(AH50+AI50=0,"",IF(AH50=4,3,IF(AH50=3,1,0)))</f>
        <v>1</v>
      </c>
      <c r="AI49" s="144"/>
      <c r="AJ49" s="143">
        <f t="shared" ref="AJ49" si="690">IF(AJ50+AK50=0,"",IF(AJ50=4,3,IF(AJ50=3,1,0)))</f>
        <v>1</v>
      </c>
      <c r="AK49" s="144"/>
      <c r="AL49" s="137">
        <f>IF(AL50+AM50=0,"",IF(AL50=4,3,IF(AL50=3,1,0)))</f>
        <v>1</v>
      </c>
      <c r="AM49" s="138"/>
      <c r="AN49" s="143">
        <f>IF(AN50+AO50=0,"",IF(AN50=4,3,IF(AN50=3,1,0)))</f>
        <v>3</v>
      </c>
      <c r="AO49" s="144"/>
      <c r="AP49" s="187">
        <f t="shared" ref="AP49" si="691">IF(AP50+AQ50=0,"",IF(AP50=4,3,IF(AP50=3,1,0)))</f>
        <v>3</v>
      </c>
      <c r="AQ49" s="188"/>
      <c r="AR49" s="143">
        <f t="shared" ref="AR49" si="692">IF(AR50+AS50=0,"",IF(AR50=4,3,IF(AR50=3,1,0)))</f>
        <v>1</v>
      </c>
      <c r="AS49" s="144"/>
      <c r="AT49" s="187">
        <f t="shared" ref="AT49" si="693">IF(AT50+AU50=0,"",IF(AT50=4,3,IF(AT50=3,1,0)))</f>
        <v>1</v>
      </c>
      <c r="AU49" s="188"/>
      <c r="AV49" s="187">
        <f t="shared" ref="AV49" si="694">IF(AV50+AW50=0,"",IF(AV50=4,3,IF(AV50=3,1,0)))</f>
        <v>3</v>
      </c>
      <c r="AW49" s="188"/>
      <c r="AX49" s="187">
        <f t="shared" ref="AX49" si="695">IF(AX50+AY50=0,"",IF(AX50=4,3,IF(AX50=3,1,0)))</f>
        <v>3</v>
      </c>
      <c r="AY49" s="188"/>
      <c r="AZ49" s="143">
        <f t="shared" ref="AZ49" si="696">IF(AZ50+BA50=0,"",IF(AZ50=4,3,IF(AZ50=3,1,0)))</f>
        <v>3</v>
      </c>
      <c r="BA49" s="144"/>
      <c r="BB49" s="187">
        <f t="shared" ref="BB49" si="697">IF(BB50+BC50=0,"",IF(BB50=4,3,IF(BB50=3,1,0)))</f>
        <v>1</v>
      </c>
      <c r="BC49" s="188"/>
      <c r="BD49" s="106"/>
      <c r="BE49" s="107"/>
      <c r="BF49" s="143">
        <f t="shared" ref="BF49" si="698">IF(BF50+BG50=0,"",IF(BF50=4,3,IF(BF50=3,1,0)))</f>
        <v>0</v>
      </c>
      <c r="BG49" s="144"/>
      <c r="BH49" s="187">
        <f t="shared" ref="BH49" si="699">IF(BH50+BI50=0,"",IF(BH50=4,3,IF(BH50=3,1,0)))</f>
        <v>3</v>
      </c>
      <c r="BI49" s="188"/>
      <c r="BJ49" s="187">
        <f t="shared" ref="BJ49" si="700">IF(BJ50+BK50=0,"",IF(BJ50=4,3,IF(BJ50=3,1,0)))</f>
        <v>3</v>
      </c>
      <c r="BK49" s="188"/>
      <c r="BL49" s="187">
        <f t="shared" ref="BL49" si="701">IF(BL50+BM50=0,"",IF(BL50=4,3,IF(BL50=3,1,0)))</f>
        <v>0</v>
      </c>
      <c r="BM49" s="188"/>
      <c r="BN49" s="143">
        <f t="shared" ref="BN49" si="702">IF(BN50+BO50=0,"",IF(BN50=4,3,IF(BN50=3,1,0)))</f>
        <v>1</v>
      </c>
      <c r="BO49" s="144"/>
      <c r="BP49" s="187" t="str">
        <f t="shared" ref="BP49" si="703">IF(BP50+BQ50=0,"",IF(BP50=4,3,IF(BP50=3,1,0)))</f>
        <v/>
      </c>
      <c r="BQ49" s="188"/>
      <c r="BR49" s="157">
        <f>SUM(BR50/BS50)</f>
        <v>1.3934426229508197</v>
      </c>
      <c r="BS49" s="158"/>
      <c r="BT49" s="217">
        <v>21</v>
      </c>
      <c r="BU49" s="91"/>
      <c r="BV49" s="9"/>
      <c r="BW49" s="9"/>
      <c r="BX49" s="9"/>
      <c r="BY49" s="9"/>
      <c r="BZ49" s="9"/>
      <c r="CA49" s="9"/>
      <c r="CB49" s="9"/>
      <c r="CC49" s="9"/>
      <c r="CD49" s="9"/>
      <c r="CE49" s="9"/>
      <c r="CF49" s="9"/>
      <c r="CG49" s="9"/>
      <c r="CH49" s="9"/>
      <c r="CI49" s="9"/>
      <c r="CJ49" s="9"/>
      <c r="CK49" s="9"/>
      <c r="CL49" s="91"/>
      <c r="CM49" s="161">
        <f>IF($N49=1,$K49/2)+IF($N49=0,$K49)</f>
        <v>0</v>
      </c>
      <c r="CN49" s="161">
        <f>IF($P49=1,$K49/2)+IF($P49=0,$K49)</f>
        <v>0</v>
      </c>
      <c r="CO49" s="161">
        <f>IF($R49=1,$K49/2)+IF($R49=0,$K49)</f>
        <v>21.5</v>
      </c>
      <c r="CP49" s="161">
        <f>IF($T49=1,$K49/2)+IF($T49=0,$K49)</f>
        <v>0</v>
      </c>
      <c r="CQ49" s="161">
        <f>IF($V49=1,$K49/2)+IF($V49=0,$K49)</f>
        <v>21.5</v>
      </c>
      <c r="CR49" s="161">
        <f>IF($X49=1,$K49/2)+IF($X49=0,$K49)</f>
        <v>21.5</v>
      </c>
      <c r="CS49" s="161">
        <f>IF($Z49=1,$K49/2)+IF($Z49=0,$K49)</f>
        <v>43</v>
      </c>
      <c r="CT49" s="161">
        <f>IF($AB49=1,$K49/2)+IF($AB49=0,$K49)</f>
        <v>21.5</v>
      </c>
      <c r="CU49" s="212">
        <f>IF($AD49=1,$K49/2)+IF($AD49=0,$K49)</f>
        <v>21.5</v>
      </c>
      <c r="CV49" s="212">
        <f>IF($AF49=1,$K49/2)+IF($AF49=0,$K49)</f>
        <v>21.5</v>
      </c>
      <c r="CW49" s="161">
        <f>IF($AH49=1,$K49/2)+IF($AH49=0,$K49)</f>
        <v>21.5</v>
      </c>
      <c r="CX49" s="161">
        <f>IF($AJ49=1,$K49/2)+IF($AJ49=0,$K49)</f>
        <v>21.5</v>
      </c>
      <c r="CY49" s="161">
        <f>IF($AL49=1,$K49/2)+IF($AL49=0,$K49)</f>
        <v>21.5</v>
      </c>
      <c r="CZ49" s="161">
        <f>IF($AN49=1,$K49/2)+IF($AN49=0,$K49)</f>
        <v>0</v>
      </c>
      <c r="DA49" s="161">
        <f>IF($AP49=1,$K49/2)+IF($AP49=0,$K49)</f>
        <v>0</v>
      </c>
      <c r="DB49" s="161">
        <f>IF($AR49=1,$K49/2)+IF($AR49=0,$K49)</f>
        <v>21.5</v>
      </c>
      <c r="DC49" s="161">
        <f>IF($AT49=1,$K49/2)+IF($AT49=0,$K49)</f>
        <v>21.5</v>
      </c>
      <c r="DD49" s="161">
        <f>IF($AV49=1,$K49/2)+IF($AV49=0,$K49)</f>
        <v>0</v>
      </c>
      <c r="DE49" s="161">
        <f>IF($AX49=1,$K49/2)+IF($AX49=0,$K49)</f>
        <v>0</v>
      </c>
      <c r="DF49" s="161">
        <f>IF($AZ49=1,$K49/2)+IF($AZ49=0,$K49)</f>
        <v>0</v>
      </c>
      <c r="DG49" s="161">
        <f>IF($BB49=1,$K49/2)+IF($BB49=0,$K49)</f>
        <v>21.5</v>
      </c>
      <c r="DH49" s="198"/>
      <c r="DI49" s="161">
        <f>IF($BF49=1,$K49/2)+IF($BF49=0,$K49)</f>
        <v>43</v>
      </c>
      <c r="DJ49" s="161">
        <f>IF($BH49=1,$K49/2)+IF($BH49=0,$K49)</f>
        <v>0</v>
      </c>
      <c r="DK49" s="161">
        <f>IF($BJ49=1,$K49/2)+IF($BJ49=0,$K49)</f>
        <v>0</v>
      </c>
      <c r="DL49" s="161">
        <f>IF($BL49=1,$K49/2)+IF($BL49=0,$K49)</f>
        <v>43</v>
      </c>
      <c r="DM49" s="161">
        <f>IF($BN49=1,$K49/2)+IF($BN49=0,$K49)</f>
        <v>21.5</v>
      </c>
      <c r="DN49" s="161">
        <f>IF($BP49=1,$K49/2)+IF($BP49=0,$K49)</f>
        <v>0</v>
      </c>
      <c r="DO49" s="161"/>
    </row>
    <row r="50" spans="1:119" ht="11.25" customHeight="1" x14ac:dyDescent="0.25">
      <c r="A50" s="226"/>
      <c r="B50" s="221"/>
      <c r="C50" s="223"/>
      <c r="D50" s="156"/>
      <c r="E50" s="150"/>
      <c r="F50" s="150"/>
      <c r="G50" s="150"/>
      <c r="H50" s="145"/>
      <c r="I50" s="147"/>
      <c r="J50" s="178"/>
      <c r="K50" s="149"/>
      <c r="L50" s="150"/>
      <c r="M50" s="146"/>
      <c r="N50" s="34">
        <v>4</v>
      </c>
      <c r="O50" s="35">
        <v>2</v>
      </c>
      <c r="P50" s="34">
        <v>4</v>
      </c>
      <c r="Q50" s="35">
        <v>0</v>
      </c>
      <c r="R50" s="23">
        <v>3</v>
      </c>
      <c r="S50" s="24">
        <v>3</v>
      </c>
      <c r="T50" s="34">
        <v>4</v>
      </c>
      <c r="U50" s="35">
        <v>2</v>
      </c>
      <c r="V50" s="23">
        <v>3</v>
      </c>
      <c r="W50" s="24">
        <v>3</v>
      </c>
      <c r="X50" s="34">
        <v>3</v>
      </c>
      <c r="Y50" s="35">
        <v>3</v>
      </c>
      <c r="Z50" s="34">
        <v>2</v>
      </c>
      <c r="AA50" s="35">
        <v>4</v>
      </c>
      <c r="AB50" s="23">
        <v>3</v>
      </c>
      <c r="AC50" s="24">
        <v>3</v>
      </c>
      <c r="AD50" s="23">
        <v>3</v>
      </c>
      <c r="AE50" s="24">
        <v>3</v>
      </c>
      <c r="AF50" s="34">
        <v>3</v>
      </c>
      <c r="AG50" s="35">
        <v>3</v>
      </c>
      <c r="AH50" s="34">
        <v>3</v>
      </c>
      <c r="AI50" s="35">
        <v>3</v>
      </c>
      <c r="AJ50" s="36">
        <v>3</v>
      </c>
      <c r="AK50" s="37">
        <v>3</v>
      </c>
      <c r="AL50" s="23">
        <v>3</v>
      </c>
      <c r="AM50" s="24">
        <v>3</v>
      </c>
      <c r="AN50" s="34">
        <v>4</v>
      </c>
      <c r="AO50" s="35">
        <v>0</v>
      </c>
      <c r="AP50" s="42">
        <v>4</v>
      </c>
      <c r="AQ50" s="43">
        <v>1</v>
      </c>
      <c r="AR50" s="34">
        <v>3</v>
      </c>
      <c r="AS50" s="35">
        <v>3</v>
      </c>
      <c r="AT50" s="42">
        <v>3</v>
      </c>
      <c r="AU50" s="43">
        <v>3</v>
      </c>
      <c r="AV50" s="42">
        <v>4</v>
      </c>
      <c r="AW50" s="43">
        <v>1</v>
      </c>
      <c r="AX50" s="42">
        <v>4</v>
      </c>
      <c r="AY50" s="43">
        <v>2</v>
      </c>
      <c r="AZ50" s="34">
        <v>4</v>
      </c>
      <c r="BA50" s="35">
        <v>1</v>
      </c>
      <c r="BB50" s="42">
        <v>3</v>
      </c>
      <c r="BC50" s="43">
        <v>3</v>
      </c>
      <c r="BD50" s="108"/>
      <c r="BE50" s="109"/>
      <c r="BF50" s="34">
        <v>2</v>
      </c>
      <c r="BG50" s="35">
        <v>4</v>
      </c>
      <c r="BH50" s="42">
        <v>4</v>
      </c>
      <c r="BI50" s="43">
        <v>0</v>
      </c>
      <c r="BJ50" s="42">
        <v>4</v>
      </c>
      <c r="BK50" s="43">
        <v>1</v>
      </c>
      <c r="BL50" s="42">
        <v>2</v>
      </c>
      <c r="BM50" s="43">
        <v>4</v>
      </c>
      <c r="BN50" s="34">
        <v>3</v>
      </c>
      <c r="BO50" s="35">
        <v>3</v>
      </c>
      <c r="BP50" s="42"/>
      <c r="BQ50" s="43"/>
      <c r="BR50" s="27">
        <f>SUM($BP50,$BN50,$BL50,$BJ50,$BH50,$BF50,$BD50,$BB50,$AZ50,$AX50,$AV50,$AT50,$AR50,$AP50,$AN50,$AL50,$AJ50,$AH50,$AF50,$AD50,$AB50,$Z50,$X50,$V50,$T50,$R50,$P50,$N50,)</f>
        <v>85</v>
      </c>
      <c r="BS50" s="28">
        <f>SUM($BQ50,$BO50,$BM50,$BK50,$BI50,$BG50,$BE50,$BC50,$BA50,$AY50,$AW50,$AU50,$AS50,$AQ50,$AO50,$AM50,$AK50,$AI50,$AG50,$AE50,$AC50,$AA50,$Y50,$W50,$U50,$S50,$Q50,$O50,)</f>
        <v>61</v>
      </c>
      <c r="BT50" s="218"/>
      <c r="BU50" s="91"/>
      <c r="BV50" s="9"/>
      <c r="BW50" s="9"/>
      <c r="BX50" s="9"/>
      <c r="BY50" s="9"/>
      <c r="BZ50" s="9"/>
      <c r="CA50" s="9"/>
      <c r="CB50" s="9"/>
      <c r="CC50" s="9"/>
      <c r="CD50" s="9"/>
      <c r="CE50" s="9"/>
      <c r="CF50" s="9"/>
      <c r="CG50" s="9"/>
      <c r="CH50" s="9"/>
      <c r="CI50" s="9"/>
      <c r="CJ50" s="9"/>
      <c r="CK50" s="9"/>
      <c r="CL50" s="91"/>
      <c r="CM50" s="161"/>
      <c r="CN50" s="161"/>
      <c r="CO50" s="161"/>
      <c r="CP50" s="161"/>
      <c r="CQ50" s="161"/>
      <c r="CR50" s="161"/>
      <c r="CS50" s="161"/>
      <c r="CT50" s="161"/>
      <c r="CU50" s="212"/>
      <c r="CV50" s="212"/>
      <c r="CW50" s="161"/>
      <c r="CX50" s="161"/>
      <c r="CY50" s="161"/>
      <c r="CZ50" s="161"/>
      <c r="DA50" s="161"/>
      <c r="DB50" s="161"/>
      <c r="DC50" s="161"/>
      <c r="DD50" s="161"/>
      <c r="DE50" s="161"/>
      <c r="DF50" s="161"/>
      <c r="DG50" s="161"/>
      <c r="DH50" s="198"/>
      <c r="DI50" s="161"/>
      <c r="DJ50" s="161"/>
      <c r="DK50" s="161"/>
      <c r="DL50" s="161"/>
      <c r="DM50" s="161"/>
      <c r="DN50" s="161"/>
      <c r="DO50" s="161"/>
    </row>
    <row r="51" spans="1:119" ht="11.25" customHeight="1" x14ac:dyDescent="0.25">
      <c r="A51" s="219">
        <v>23</v>
      </c>
      <c r="B51" s="221" t="s">
        <v>100</v>
      </c>
      <c r="C51" s="223" t="s">
        <v>79</v>
      </c>
      <c r="D51" s="155"/>
      <c r="E51" s="150">
        <f t="shared" ref="E51" si="704">F51+G51</f>
        <v>1421</v>
      </c>
      <c r="F51" s="150">
        <f t="shared" ref="F51" si="705">IF(I51&gt;150,IF(H51&gt;=65,0,SUM(K51-(COUNT(N51:BQ51))*3*(15+50)%)*10),IF(I51&lt;-150,IF((K51-(COUNT(N51:BQ51))*3*((G51-L51)/10+50)%)*10&lt;1,0,SUM(K51-(COUNT(N51:BQ51))*3*((G51-L51)/10+50)%)*10),SUM(K51-(COUNT(N51:BQ51))*3*((G51-L51)/10+50)%)*10))</f>
        <v>-57.000000000000028</v>
      </c>
      <c r="G51" s="150">
        <v>1478</v>
      </c>
      <c r="H51" s="145">
        <f t="shared" ref="H51" si="706">IF(COUNT(N51:BQ51)=0,0,K51/((COUNT(N51:BQ51))*3)%)</f>
        <v>57.692307692307693</v>
      </c>
      <c r="I51" s="146">
        <f t="shared" ref="I51" si="707">G51-L51</f>
        <v>169.42307692307691</v>
      </c>
      <c r="J51" s="178">
        <v>2</v>
      </c>
      <c r="K51" s="149">
        <f>SUM(N51:BQ51)</f>
        <v>45</v>
      </c>
      <c r="L51" s="150">
        <f t="shared" ref="L51" si="708">(SUM($G$7:$G$62)-G51)/(COUNT($G$7:$G$62)-1)</f>
        <v>1308.5769230769231</v>
      </c>
      <c r="M51" s="146">
        <f>DI63</f>
        <v>523.5</v>
      </c>
      <c r="N51" s="143">
        <f t="shared" ref="N51" si="709">IF(N52+O52=0,"",IF(N52=4,3,IF(N52=3,1,0)))</f>
        <v>0</v>
      </c>
      <c r="O51" s="144"/>
      <c r="P51" s="143">
        <f t="shared" ref="P51" si="710">IF(P52+Q52=0,"",IF(P52=4,3,IF(P52=3,1,0)))</f>
        <v>0</v>
      </c>
      <c r="Q51" s="144"/>
      <c r="R51" s="137">
        <f t="shared" ref="R51" si="711">IF(R52+S52=0,"",IF(R52=4,3,IF(R52=3,1,0)))</f>
        <v>1</v>
      </c>
      <c r="S51" s="138"/>
      <c r="T51" s="143">
        <f t="shared" ref="T51" si="712">IF(T52+U52=0,"",IF(T52=4,3,IF(T52=3,1,0)))</f>
        <v>3</v>
      </c>
      <c r="U51" s="144"/>
      <c r="V51" s="137">
        <f t="shared" ref="V51" si="713">IF(V52+W52=0,"",IF(V52=4,3,IF(V52=3,1,0)))</f>
        <v>3</v>
      </c>
      <c r="W51" s="138"/>
      <c r="X51" s="143">
        <f t="shared" ref="X51" si="714">IF(X52+Y52=0,"",IF(X52=4,3,IF(X52=3,1,0)))</f>
        <v>1</v>
      </c>
      <c r="Y51" s="144"/>
      <c r="Z51" s="143">
        <f t="shared" ref="Z51" si="715">IF(Z52+AA52=0,"",IF(Z52=4,3,IF(Z52=3,1,0)))</f>
        <v>1</v>
      </c>
      <c r="AA51" s="144"/>
      <c r="AB51" s="137">
        <f t="shared" ref="AB51" si="716">IF(AB52+AC52=0,"",IF(AB52=4,3,IF(AB52=3,1,0)))</f>
        <v>3</v>
      </c>
      <c r="AC51" s="138"/>
      <c r="AD51" s="137">
        <f t="shared" ref="AD51" si="717">IF(AD52+AE52=0,"",IF(AD52=4,3,IF(AD52=3,1,0)))</f>
        <v>3</v>
      </c>
      <c r="AE51" s="138"/>
      <c r="AF51" s="143">
        <f t="shared" ref="AF51" si="718">IF(AF52+AG52=0,"",IF(AF52=4,3,IF(AF52=3,1,0)))</f>
        <v>1</v>
      </c>
      <c r="AG51" s="144"/>
      <c r="AH51" s="143">
        <f t="shared" ref="AH51" si="719">IF(AH52+AI52=0,"",IF(AH52=4,3,IF(AH52=3,1,0)))</f>
        <v>1</v>
      </c>
      <c r="AI51" s="144"/>
      <c r="AJ51" s="143">
        <f t="shared" ref="AJ51" si="720">IF(AJ52+AK52=0,"",IF(AJ52=4,3,IF(AJ52=3,1,0)))</f>
        <v>3</v>
      </c>
      <c r="AK51" s="144"/>
      <c r="AL51" s="137">
        <f>IF(AL52+AM52=0,"",IF(AL52=4,3,IF(AL52=3,1,0)))</f>
        <v>1</v>
      </c>
      <c r="AM51" s="138"/>
      <c r="AN51" s="143">
        <f>IF(AN52+AO52=0,"",IF(AN52=4,3,IF(AN52=3,1,0)))</f>
        <v>3</v>
      </c>
      <c r="AO51" s="144"/>
      <c r="AP51" s="187">
        <f t="shared" ref="AP51" si="721">IF(AP52+AQ52=0,"",IF(AP52=4,3,IF(AP52=3,1,0)))</f>
        <v>0</v>
      </c>
      <c r="AQ51" s="188"/>
      <c r="AR51" s="143">
        <f t="shared" ref="AR51" si="722">IF(AR52+AS52=0,"",IF(AR52=4,3,IF(AR52=3,1,0)))</f>
        <v>0</v>
      </c>
      <c r="AS51" s="144"/>
      <c r="AT51" s="187">
        <f t="shared" ref="AT51" si="723">IF(AT52+AU52=0,"",IF(AT52=4,3,IF(AT52=3,1,0)))</f>
        <v>3</v>
      </c>
      <c r="AU51" s="188"/>
      <c r="AV51" s="187">
        <f t="shared" ref="AV51" si="724">IF(AV52+AW52=0,"",IF(AV52=4,3,IF(AV52=3,1,0)))</f>
        <v>0</v>
      </c>
      <c r="AW51" s="188"/>
      <c r="AX51" s="187">
        <f t="shared" ref="AX51" si="725">IF(AX52+AY52=0,"",IF(AX52=4,3,IF(AX52=3,1,0)))</f>
        <v>3</v>
      </c>
      <c r="AY51" s="188"/>
      <c r="AZ51" s="143">
        <f t="shared" ref="AZ51" si="726">IF(AZ52+BA52=0,"",IF(AZ52=4,3,IF(AZ52=3,1,0)))</f>
        <v>0</v>
      </c>
      <c r="BA51" s="144"/>
      <c r="BB51" s="187">
        <f t="shared" ref="BB51" si="727">IF(BB52+BC52=0,"",IF(BB52=4,3,IF(BB52=3,1,0)))</f>
        <v>3</v>
      </c>
      <c r="BC51" s="188"/>
      <c r="BD51" s="143">
        <f t="shared" ref="BD51" si="728">IF(BD52+BE52=0,"",IF(BD52=4,3,IF(BD52=3,1,0)))</f>
        <v>3</v>
      </c>
      <c r="BE51" s="144"/>
      <c r="BF51" s="106"/>
      <c r="BG51" s="107"/>
      <c r="BH51" s="187">
        <f t="shared" ref="BH51" si="729">IF(BH52+BI52=0,"",IF(BH52=4,3,IF(BH52=3,1,0)))</f>
        <v>3</v>
      </c>
      <c r="BI51" s="188"/>
      <c r="BJ51" s="187">
        <f t="shared" ref="BJ51" si="730">IF(BJ52+BK52=0,"",IF(BJ52=4,3,IF(BJ52=3,1,0)))</f>
        <v>0</v>
      </c>
      <c r="BK51" s="188"/>
      <c r="BL51" s="187">
        <f t="shared" ref="BL51" si="731">IF(BL52+BM52=0,"",IF(BL52=4,3,IF(BL52=3,1,0)))</f>
        <v>3</v>
      </c>
      <c r="BM51" s="188"/>
      <c r="BN51" s="143">
        <f t="shared" ref="BN51" si="732">IF(BN52+BO52=0,"",IF(BN52=4,3,IF(BN52=3,1,0)))</f>
        <v>3</v>
      </c>
      <c r="BO51" s="144"/>
      <c r="BP51" s="187" t="str">
        <f t="shared" ref="BP51" si="733">IF(BP52+BQ52=0,"",IF(BP52=4,3,IF(BP52=3,1,0)))</f>
        <v/>
      </c>
      <c r="BQ51" s="188"/>
      <c r="BR51" s="157">
        <f>SUM(BR52/BS52)</f>
        <v>1.3278688524590163</v>
      </c>
      <c r="BS51" s="158"/>
      <c r="BT51" s="217">
        <v>19</v>
      </c>
      <c r="BU51" s="91"/>
      <c r="BV51" s="9"/>
      <c r="BW51" s="9"/>
      <c r="BX51" s="9"/>
      <c r="BY51" s="9"/>
      <c r="BZ51" s="9"/>
      <c r="CA51" s="9"/>
      <c r="CB51" s="9"/>
      <c r="CC51" s="9"/>
      <c r="CD51" s="9"/>
      <c r="CE51" s="9"/>
      <c r="CF51" s="9"/>
      <c r="CG51" s="9"/>
      <c r="CH51" s="9"/>
      <c r="CI51" s="9"/>
      <c r="CJ51" s="9"/>
      <c r="CK51" s="9"/>
      <c r="CL51" s="91"/>
      <c r="CM51" s="161">
        <f>IF($N51=1,$K51/2)+IF($N51=0,$K51)</f>
        <v>45</v>
      </c>
      <c r="CN51" s="161">
        <f>IF($P51=1,$K51/2)+IF($P51=0,$K51)</f>
        <v>45</v>
      </c>
      <c r="CO51" s="161">
        <f>IF($R51=1,$K51/2)+IF($R51=0,$K51)</f>
        <v>22.5</v>
      </c>
      <c r="CP51" s="161">
        <f>IF($T51=1,$K51/2)+IF($T51=0,$K51)</f>
        <v>0</v>
      </c>
      <c r="CQ51" s="161">
        <f>IF($V51=1,$K51/2)+IF($V51=0,$K51)</f>
        <v>0</v>
      </c>
      <c r="CR51" s="161">
        <f>IF($X51=1,$K51/2)+IF($X51=0,$K51)</f>
        <v>22.5</v>
      </c>
      <c r="CS51" s="161">
        <f>IF($Z51=1,$K51/2)+IF($Z51=0,$K51)</f>
        <v>22.5</v>
      </c>
      <c r="CT51" s="161">
        <f>IF($AB51=1,$K51/2)+IF($AB51=0,$K51)</f>
        <v>0</v>
      </c>
      <c r="CU51" s="212">
        <f>IF($AD51=1,$K51/2)+IF($AD51=0,$K51)</f>
        <v>0</v>
      </c>
      <c r="CV51" s="212">
        <f>IF($AF51=1,$K51/2)+IF($AF51=0,$K51)</f>
        <v>22.5</v>
      </c>
      <c r="CW51" s="161">
        <f>IF($AH51=1,$K51/2)+IF($AH51=0,$K51)</f>
        <v>22.5</v>
      </c>
      <c r="CX51" s="161">
        <f>IF($AJ51=1,$K51/2)+IF($AJ51=0,$K51)</f>
        <v>0</v>
      </c>
      <c r="CY51" s="161">
        <f>IF($AL51=1,$K51/2)+IF($AL51=0,$K51)</f>
        <v>22.5</v>
      </c>
      <c r="CZ51" s="161">
        <f>IF($AN51=1,$K51/2)+IF($AN51=0,$K51)</f>
        <v>0</v>
      </c>
      <c r="DA51" s="161">
        <f>IF($AP51=1,$K51/2)+IF($AP51=0,$K51)</f>
        <v>45</v>
      </c>
      <c r="DB51" s="161">
        <f>IF($AR51=1,$K51/2)+IF($AR51=0,$K51)</f>
        <v>45</v>
      </c>
      <c r="DC51" s="161">
        <f>IF($AT51=1,$K51/2)+IF($AT51=0,$K51)</f>
        <v>0</v>
      </c>
      <c r="DD51" s="161">
        <f>IF($AV51=1,$K51/2)+IF($AV51=0,$K51)</f>
        <v>45</v>
      </c>
      <c r="DE51" s="161">
        <f>IF($AX51=1,$K51/2)+IF($AX51=0,$K51)</f>
        <v>0</v>
      </c>
      <c r="DF51" s="161">
        <f>IF($AZ51=1,$K51/2)+IF($AZ51=0,$K51)</f>
        <v>45</v>
      </c>
      <c r="DG51" s="161">
        <f>IF($BB51=1,$K51/2)+IF($BB51=0,$K51)</f>
        <v>0</v>
      </c>
      <c r="DH51" s="161">
        <f>IF($BD51=1,$K51/2)+IF($BD51=0,$K51)</f>
        <v>0</v>
      </c>
      <c r="DI51" s="198"/>
      <c r="DJ51" s="161">
        <f>IF($BH51=1,$K51/2)+IF($BH51=0,$K51)</f>
        <v>0</v>
      </c>
      <c r="DK51" s="161">
        <f>IF($BJ51=1,$K51/2)+IF($BJ51=0,$K51)</f>
        <v>45</v>
      </c>
      <c r="DL51" s="161">
        <f>IF($BL51=1,$K51/2)+IF($BL51=0,$K51)</f>
        <v>0</v>
      </c>
      <c r="DM51" s="161">
        <f>IF($BN51=1,$K51/2)+IF($BN51=0,$K51)</f>
        <v>0</v>
      </c>
      <c r="DN51" s="161">
        <f>IF($BP51=1,$K51/2)+IF($BP51=0,$K51)</f>
        <v>0</v>
      </c>
    </row>
    <row r="52" spans="1:119" ht="11.25" customHeight="1" x14ac:dyDescent="0.25">
      <c r="A52" s="224"/>
      <c r="B52" s="221"/>
      <c r="C52" s="223"/>
      <c r="D52" s="156"/>
      <c r="E52" s="150"/>
      <c r="F52" s="150"/>
      <c r="G52" s="150"/>
      <c r="H52" s="145"/>
      <c r="I52" s="147"/>
      <c r="J52" s="178"/>
      <c r="K52" s="149"/>
      <c r="L52" s="150"/>
      <c r="M52" s="146"/>
      <c r="N52" s="36">
        <v>2</v>
      </c>
      <c r="O52" s="37">
        <v>4</v>
      </c>
      <c r="P52" s="36">
        <v>2</v>
      </c>
      <c r="Q52" s="37">
        <v>4</v>
      </c>
      <c r="R52" s="25">
        <v>3</v>
      </c>
      <c r="S52" s="26">
        <v>3</v>
      </c>
      <c r="T52" s="34">
        <v>4</v>
      </c>
      <c r="U52" s="35">
        <v>2</v>
      </c>
      <c r="V52" s="23">
        <v>4</v>
      </c>
      <c r="W52" s="24">
        <v>2</v>
      </c>
      <c r="X52" s="34">
        <v>3</v>
      </c>
      <c r="Y52" s="35">
        <v>3</v>
      </c>
      <c r="Z52" s="34">
        <v>3</v>
      </c>
      <c r="AA52" s="35">
        <v>3</v>
      </c>
      <c r="AB52" s="23">
        <v>4</v>
      </c>
      <c r="AC52" s="24">
        <v>0</v>
      </c>
      <c r="AD52" s="23">
        <v>4</v>
      </c>
      <c r="AE52" s="24">
        <v>1</v>
      </c>
      <c r="AF52" s="34">
        <v>3</v>
      </c>
      <c r="AG52" s="35">
        <v>3</v>
      </c>
      <c r="AH52" s="34">
        <v>3</v>
      </c>
      <c r="AI52" s="35">
        <v>3</v>
      </c>
      <c r="AJ52" s="34">
        <v>4</v>
      </c>
      <c r="AK52" s="35">
        <v>2</v>
      </c>
      <c r="AL52" s="25">
        <v>3</v>
      </c>
      <c r="AM52" s="26">
        <v>3</v>
      </c>
      <c r="AN52" s="34">
        <v>4</v>
      </c>
      <c r="AO52" s="35">
        <v>2</v>
      </c>
      <c r="AP52" s="42">
        <v>2</v>
      </c>
      <c r="AQ52" s="43">
        <v>4</v>
      </c>
      <c r="AR52" s="34">
        <v>1</v>
      </c>
      <c r="AS52" s="35">
        <v>4</v>
      </c>
      <c r="AT52" s="42">
        <v>4</v>
      </c>
      <c r="AU52" s="43">
        <v>2</v>
      </c>
      <c r="AV52" s="42">
        <v>1</v>
      </c>
      <c r="AW52" s="43">
        <v>4</v>
      </c>
      <c r="AX52" s="42">
        <v>4</v>
      </c>
      <c r="AY52" s="43">
        <v>1</v>
      </c>
      <c r="AZ52" s="34">
        <v>2</v>
      </c>
      <c r="BA52" s="35">
        <v>4</v>
      </c>
      <c r="BB52" s="42">
        <v>4</v>
      </c>
      <c r="BC52" s="43">
        <v>1</v>
      </c>
      <c r="BD52" s="34">
        <v>4</v>
      </c>
      <c r="BE52" s="35">
        <v>2</v>
      </c>
      <c r="BF52" s="108"/>
      <c r="BG52" s="109"/>
      <c r="BH52" s="42">
        <v>4</v>
      </c>
      <c r="BI52" s="43">
        <v>0</v>
      </c>
      <c r="BJ52" s="42">
        <v>1</v>
      </c>
      <c r="BK52" s="43">
        <v>4</v>
      </c>
      <c r="BL52" s="42">
        <v>4</v>
      </c>
      <c r="BM52" s="43">
        <v>0</v>
      </c>
      <c r="BN52" s="34">
        <v>4</v>
      </c>
      <c r="BO52" s="35">
        <v>0</v>
      </c>
      <c r="BP52" s="42"/>
      <c r="BQ52" s="43"/>
      <c r="BR52" s="27">
        <f>SUM($BP52,$BN52,$BL52,$BJ52,$BH52,$BF52,$BD52,$BB52,$AZ52,$AX52,$AV52,$AT52,$AR52,$AP52,$AN52,$AL52,$AJ52,$AH52,$AF52,$AD52,$AB52,$Z52,$X52,$V52,$T52,$R52,$P52,$N52,)</f>
        <v>81</v>
      </c>
      <c r="BS52" s="28">
        <f>SUM($BQ52,$BO52,$BM52,$BK52,$BI52,$BG52,$BE52,$BC52,$BA52,$AY52,$AW52,$AU52,$AS52,$AQ52,$AO52,$AM52,$AK52,$AI52,$AG52,$AE52,$AC52,$AA52,$Y52,$W52,$U52,$S52,$Q52,$O52,)</f>
        <v>61</v>
      </c>
      <c r="BT52" s="218"/>
      <c r="BU52" s="91"/>
      <c r="BV52" s="9"/>
      <c r="BW52" s="9"/>
      <c r="BX52" s="9"/>
      <c r="BY52" s="9"/>
      <c r="BZ52" s="9"/>
      <c r="CA52" s="9"/>
      <c r="CB52" s="9"/>
      <c r="CC52" s="9"/>
      <c r="CD52" s="9"/>
      <c r="CE52" s="9"/>
      <c r="CF52" s="9"/>
      <c r="CG52" s="9"/>
      <c r="CH52" s="9"/>
      <c r="CI52" s="9"/>
      <c r="CJ52" s="9"/>
      <c r="CK52" s="9"/>
      <c r="CL52" s="91"/>
      <c r="CM52" s="161"/>
      <c r="CN52" s="161"/>
      <c r="CO52" s="161"/>
      <c r="CP52" s="161"/>
      <c r="CQ52" s="161"/>
      <c r="CR52" s="161"/>
      <c r="CS52" s="161"/>
      <c r="CT52" s="161"/>
      <c r="CU52" s="212"/>
      <c r="CV52" s="212"/>
      <c r="CW52" s="161"/>
      <c r="CX52" s="161"/>
      <c r="CY52" s="161"/>
      <c r="CZ52" s="161"/>
      <c r="DA52" s="161"/>
      <c r="DB52" s="161"/>
      <c r="DC52" s="161"/>
      <c r="DD52" s="161"/>
      <c r="DE52" s="161"/>
      <c r="DF52" s="161"/>
      <c r="DG52" s="161"/>
      <c r="DH52" s="161"/>
      <c r="DI52" s="198"/>
      <c r="DJ52" s="161"/>
      <c r="DK52" s="161"/>
      <c r="DL52" s="161"/>
      <c r="DM52" s="161"/>
      <c r="DN52" s="161"/>
    </row>
    <row r="53" spans="1:119" ht="11.25" customHeight="1" x14ac:dyDescent="0.25">
      <c r="A53" s="182">
        <v>24</v>
      </c>
      <c r="B53" s="215" t="s">
        <v>101</v>
      </c>
      <c r="C53" s="223" t="s">
        <v>75</v>
      </c>
      <c r="D53" s="172"/>
      <c r="E53" s="167">
        <f t="shared" ref="E53" si="734">F53+G53</f>
        <v>1228.23</v>
      </c>
      <c r="F53" s="167">
        <f>IF(I53&gt;150,IF(H53&gt;=65,0,SUM(K53-(COUNT(N53:BQ53))*3*(15+50)%)*10),IF(I53&lt;-150,IF((K53-(COUNT(N53:BQ53))*3*((G53-L53)/10+50)%)*10&lt;1,0,SUM(K53-(COUNT(N53:BQ53))*3*((G53-L53)/10+50)%)*10),SUM(K53-(COUNT(N53:BQ53))*3*((G53-L53)/10+50)%)*10))</f>
        <v>-51.770000000000067</v>
      </c>
      <c r="G53" s="167">
        <v>1280</v>
      </c>
      <c r="H53" s="162">
        <f t="shared" ref="H53" si="735">IF(COUNT(N53:BQ53)=0,0,K53/((COUNT(N53:BQ53))*3)%)</f>
        <v>39.743589743589745</v>
      </c>
      <c r="I53" s="163">
        <f t="shared" ref="I53" si="736">G53-L53</f>
        <v>-36.192307692307622</v>
      </c>
      <c r="J53" s="165">
        <v>18</v>
      </c>
      <c r="K53" s="149">
        <f>SUM(N53:BQ53)</f>
        <v>31</v>
      </c>
      <c r="L53" s="167">
        <f t="shared" ref="L53" si="737">(SUM($G$7:$G$62)-G53)/(COUNT($G$7:$G$62)-1)</f>
        <v>1316.1923076923076</v>
      </c>
      <c r="M53" s="163">
        <f>DJ63</f>
        <v>396.5</v>
      </c>
      <c r="N53" s="137">
        <f t="shared" ref="N53" si="738">IF(N54+O54=0,"",IF(N54=4,3,IF(N54=3,1,0)))</f>
        <v>1</v>
      </c>
      <c r="O53" s="138"/>
      <c r="P53" s="137">
        <f t="shared" ref="P53" si="739">IF(P54+Q54=0,"",IF(P54=4,3,IF(P54=3,1,0)))</f>
        <v>0</v>
      </c>
      <c r="Q53" s="138"/>
      <c r="R53" s="137">
        <f t="shared" ref="R53" si="740">IF(R54+S54=0,"",IF(R54=4,3,IF(R54=3,1,0)))</f>
        <v>1</v>
      </c>
      <c r="S53" s="138"/>
      <c r="T53" s="137">
        <f t="shared" ref="T53" si="741">IF(T54+U54=0,"",IF(T54=4,3,IF(T54=3,1,0)))</f>
        <v>1</v>
      </c>
      <c r="U53" s="138"/>
      <c r="V53" s="137">
        <f t="shared" ref="V53" si="742">IF(V54+W54=0,"",IF(V54=4,3,IF(V54=3,1,0)))</f>
        <v>1</v>
      </c>
      <c r="W53" s="138"/>
      <c r="X53" s="137">
        <f t="shared" ref="X53" si="743">IF(X54+Y54=0,"",IF(X54=4,3,IF(X54=3,1,0)))</f>
        <v>3</v>
      </c>
      <c r="Y53" s="138"/>
      <c r="Z53" s="137">
        <f t="shared" ref="Z53" si="744">IF(Z54+AA54=0,"",IF(Z54=4,3,IF(Z54=3,1,0)))</f>
        <v>0</v>
      </c>
      <c r="AA53" s="138"/>
      <c r="AB53" s="137">
        <f t="shared" ref="AB53" si="745">IF(AB54+AC54=0,"",IF(AB54=4,3,IF(AB54=3,1,0)))</f>
        <v>1</v>
      </c>
      <c r="AC53" s="138"/>
      <c r="AD53" s="137">
        <f t="shared" ref="AD53" si="746">IF(AD54+AE54=0,"",IF(AD54=4,3,IF(AD54=3,1,0)))</f>
        <v>1</v>
      </c>
      <c r="AE53" s="138"/>
      <c r="AF53" s="137">
        <f t="shared" ref="AF53" si="747">IF(AF54+AG54=0,"",IF(AF54=4,3,IF(AF54=3,1,0)))</f>
        <v>1</v>
      </c>
      <c r="AG53" s="138"/>
      <c r="AH53" s="137">
        <f t="shared" ref="AH53" si="748">IF(AH54+AI54=0,"",IF(AH54=4,3,IF(AH54=3,1,0)))</f>
        <v>3</v>
      </c>
      <c r="AI53" s="138"/>
      <c r="AJ53" s="137">
        <f t="shared" ref="AJ53" si="749">IF(AJ54+AK54=0,"",IF(AJ54=4,3,IF(AJ54=3,1,0)))</f>
        <v>1</v>
      </c>
      <c r="AK53" s="138"/>
      <c r="AL53" s="137">
        <f>IF(AL54+AM54=0,"",IF(AL54=4,3,IF(AL54=3,1,0)))</f>
        <v>3</v>
      </c>
      <c r="AM53" s="138"/>
      <c r="AN53" s="187">
        <f>IF(AN54+AO54=0,"",IF(AN54=4,3,IF(AN54=3,1,0)))</f>
        <v>1</v>
      </c>
      <c r="AO53" s="188"/>
      <c r="AP53" s="187">
        <f t="shared" ref="AP53" si="750">IF(AP54+AQ54=0,"",IF(AP54=4,3,IF(AP54=3,1,0)))</f>
        <v>3</v>
      </c>
      <c r="AQ53" s="188"/>
      <c r="AR53" s="187">
        <f t="shared" ref="AR53" si="751">IF(AR54+AS54=0,"",IF(AR54=4,3,IF(AR54=3,1,0)))</f>
        <v>0</v>
      </c>
      <c r="AS53" s="188"/>
      <c r="AT53" s="187">
        <f t="shared" ref="AT53" si="752">IF(AT54+AU54=0,"",IF(AT54=4,3,IF(AT54=3,1,0)))</f>
        <v>3</v>
      </c>
      <c r="AU53" s="188"/>
      <c r="AV53" s="187">
        <f t="shared" ref="AV53" si="753">IF(AV54+AW54=0,"",IF(AV54=4,3,IF(AV54=3,1,0)))</f>
        <v>1</v>
      </c>
      <c r="AW53" s="188"/>
      <c r="AX53" s="187">
        <f t="shared" ref="AX53" si="754">IF(AX54+AY54=0,"",IF(AX54=4,3,IF(AX54=3,1,0)))</f>
        <v>1</v>
      </c>
      <c r="AY53" s="188"/>
      <c r="AZ53" s="187">
        <f t="shared" ref="AZ53" si="755">IF(AZ54+BA54=0,"",IF(AZ54=4,3,IF(AZ54=3,1,0)))</f>
        <v>3</v>
      </c>
      <c r="BA53" s="188"/>
      <c r="BB53" s="187">
        <f t="shared" ref="BB53" si="756">IF(BB54+BC54=0,"",IF(BB54=4,3,IF(BB54=3,1,0)))</f>
        <v>0</v>
      </c>
      <c r="BC53" s="188"/>
      <c r="BD53" s="187">
        <f t="shared" ref="BD53" si="757">IF(BD54+BE54=0,"",IF(BD54=4,3,IF(BD54=3,1,0)))</f>
        <v>0</v>
      </c>
      <c r="BE53" s="188"/>
      <c r="BF53" s="187">
        <f t="shared" ref="BF53" si="758">IF(BF54+BG54=0,"",IF(BF54=4,3,IF(BF54=3,1,0)))</f>
        <v>0</v>
      </c>
      <c r="BG53" s="188"/>
      <c r="BH53" s="106"/>
      <c r="BI53" s="107"/>
      <c r="BJ53" s="187">
        <f t="shared" ref="BJ53" si="759">IF(BJ54+BK54=0,"",IF(BJ54=4,3,IF(BJ54=3,1,0)))</f>
        <v>1</v>
      </c>
      <c r="BK53" s="188"/>
      <c r="BL53" s="187">
        <f t="shared" ref="BL53" si="760">IF(BL54+BM54=0,"",IF(BL54=4,3,IF(BL54=3,1,0)))</f>
        <v>1</v>
      </c>
      <c r="BM53" s="188"/>
      <c r="BN53" s="187">
        <f t="shared" ref="BN53" si="761">IF(BN54+BO54=0,"",IF(BN54=4,3,IF(BN54=3,1,0)))</f>
        <v>0</v>
      </c>
      <c r="BO53" s="188"/>
      <c r="BP53" s="187" t="str">
        <f t="shared" ref="BP53" si="762">IF(BP54+BQ54=0,"",IF(BP54=4,3,IF(BP54=3,1,0)))</f>
        <v/>
      </c>
      <c r="BQ53" s="188"/>
      <c r="BR53" s="157">
        <f>SUM(BR54/BS54)</f>
        <v>0.94666666666666666</v>
      </c>
      <c r="BS53" s="158"/>
      <c r="BT53" s="217"/>
      <c r="BU53" s="91"/>
      <c r="BV53" s="91"/>
      <c r="BW53" s="91"/>
      <c r="BX53" s="91"/>
      <c r="BY53" s="91"/>
      <c r="BZ53" s="91"/>
      <c r="CA53" s="91"/>
      <c r="CB53" s="91"/>
      <c r="CC53" s="91"/>
      <c r="CD53" s="91"/>
      <c r="CE53" s="91"/>
      <c r="CF53" s="91"/>
      <c r="CG53" s="91"/>
      <c r="CH53" s="91"/>
      <c r="CI53" s="91"/>
      <c r="CJ53" s="91"/>
      <c r="CK53" s="91"/>
      <c r="CL53" s="91"/>
      <c r="CM53" s="161">
        <f>IF($N53=1,$K53/2)+IF($N53=0,$K53)</f>
        <v>15.5</v>
      </c>
      <c r="CN53" s="161">
        <f>IF($P53=1,$K53/2)+IF($P53=0,$K53)</f>
        <v>31</v>
      </c>
      <c r="CO53" s="161">
        <f>IF($R53=1,$K53/2)+IF($R53=0,$K53)</f>
        <v>15.5</v>
      </c>
      <c r="CP53" s="161">
        <f>IF($T53=1,$K53/2)+IF($T53=0,$K53)</f>
        <v>15.5</v>
      </c>
      <c r="CQ53" s="161">
        <f>IF($V53=1,$K53/2)+IF($V53=0,$K53)</f>
        <v>15.5</v>
      </c>
      <c r="CR53" s="161">
        <f>IF($X53=1,$K53/2)+IF($X53=0,$K53)</f>
        <v>0</v>
      </c>
      <c r="CS53" s="161">
        <f>IF($Z53=1,$K53/2)+IF($Z53=0,$K53)</f>
        <v>31</v>
      </c>
      <c r="CT53" s="161">
        <f>IF($AB53=1,$K53/2)+IF($AB53=0,$K53)</f>
        <v>15.5</v>
      </c>
      <c r="CU53" s="212">
        <f>IF($AD53=1,$K53/2)+IF($AD53=0,$K53)</f>
        <v>15.5</v>
      </c>
      <c r="CV53" s="212">
        <f>IF($AF53=1,$K53/2)+IF($AF53=0,$K53)</f>
        <v>15.5</v>
      </c>
      <c r="CW53" s="161">
        <f>IF($AH53=1,$K53/2)+IF($AH53=0,$K53)</f>
        <v>0</v>
      </c>
      <c r="CX53" s="161">
        <f>IF($AJ53=1,$K53/2)+IF($AJ53=0,$K53)</f>
        <v>15.5</v>
      </c>
      <c r="CY53" s="161">
        <f>IF($AL53=1,$K53/2)+IF($AL53=0,$K53)</f>
        <v>0</v>
      </c>
      <c r="CZ53" s="161">
        <f>IF($AN53=1,$K53/2)+IF($AN53=0,$K53)</f>
        <v>15.5</v>
      </c>
      <c r="DA53" s="161">
        <f>IF($AP53=1,$K53/2)+IF($AP53=0,$K53)</f>
        <v>0</v>
      </c>
      <c r="DB53" s="161">
        <f>IF($AR53=1,$K53/2)+IF($AR53=0,$K53)</f>
        <v>31</v>
      </c>
      <c r="DC53" s="161">
        <f>IF($AT53=1,$K53/2)+IF($AT53=0,$K53)</f>
        <v>0</v>
      </c>
      <c r="DD53" s="161">
        <f>IF($AV53=1,$K53/2)+IF($AV53=0,$K53)</f>
        <v>15.5</v>
      </c>
      <c r="DE53" s="161">
        <f>IF($AX53=1,$K53/2)+IF($AX53=0,$K53)</f>
        <v>15.5</v>
      </c>
      <c r="DF53" s="161">
        <f>IF($AZ53=1,$K53/2)+IF($AZ53=0,$K53)</f>
        <v>0</v>
      </c>
      <c r="DG53" s="161">
        <f>IF($BB53=1,$K53/2)+IF($BB53=0,$K53)</f>
        <v>31</v>
      </c>
      <c r="DH53" s="161">
        <f>IF($BD53=1,$K53/2)+IF($BD53=0,$K53)</f>
        <v>31</v>
      </c>
      <c r="DI53" s="161">
        <f>IF($BF53=1,$K53/2)+IF($BF53=0,$K53)</f>
        <v>31</v>
      </c>
      <c r="DJ53" s="198"/>
      <c r="DK53" s="161">
        <f>IF($BJ53=1,$K53/2)+IF($BJ53=0,$K53)</f>
        <v>15.5</v>
      </c>
      <c r="DL53" s="161">
        <f>IF($BL53=1,$K53/2)+IF($BL53=0,$K53)</f>
        <v>15.5</v>
      </c>
      <c r="DM53" s="161">
        <f>IF($BN53=1,$K53/2)+IF($BN53=0,$K53)</f>
        <v>31</v>
      </c>
      <c r="DN53" s="161">
        <f>IF($BP53=1,$K53/2)+IF($BP53=0,$K53)</f>
        <v>0</v>
      </c>
    </row>
    <row r="54" spans="1:119" ht="11.25" customHeight="1" x14ac:dyDescent="0.25">
      <c r="A54" s="183"/>
      <c r="B54" s="215"/>
      <c r="C54" s="223"/>
      <c r="D54" s="173"/>
      <c r="E54" s="167"/>
      <c r="F54" s="167"/>
      <c r="G54" s="167"/>
      <c r="H54" s="162"/>
      <c r="I54" s="164"/>
      <c r="J54" s="165"/>
      <c r="K54" s="149"/>
      <c r="L54" s="167"/>
      <c r="M54" s="163"/>
      <c r="N54" s="25">
        <v>3</v>
      </c>
      <c r="O54" s="26">
        <v>3</v>
      </c>
      <c r="P54" s="25">
        <v>2</v>
      </c>
      <c r="Q54" s="26">
        <v>4</v>
      </c>
      <c r="R54" s="25">
        <v>3</v>
      </c>
      <c r="S54" s="26">
        <v>3</v>
      </c>
      <c r="T54" s="25">
        <v>3</v>
      </c>
      <c r="U54" s="26">
        <v>3</v>
      </c>
      <c r="V54" s="23">
        <v>3</v>
      </c>
      <c r="W54" s="24">
        <v>3</v>
      </c>
      <c r="X54" s="23">
        <v>4</v>
      </c>
      <c r="Y54" s="24">
        <v>2</v>
      </c>
      <c r="Z54" s="23">
        <v>1</v>
      </c>
      <c r="AA54" s="24">
        <v>4</v>
      </c>
      <c r="AB54" s="23">
        <v>3</v>
      </c>
      <c r="AC54" s="24">
        <v>3</v>
      </c>
      <c r="AD54" s="23">
        <v>3</v>
      </c>
      <c r="AE54" s="24">
        <v>3</v>
      </c>
      <c r="AF54" s="23">
        <v>3</v>
      </c>
      <c r="AG54" s="24">
        <v>3</v>
      </c>
      <c r="AH54" s="23">
        <v>4</v>
      </c>
      <c r="AI54" s="24">
        <v>1</v>
      </c>
      <c r="AJ54" s="23">
        <v>3</v>
      </c>
      <c r="AK54" s="24">
        <v>3</v>
      </c>
      <c r="AL54" s="23">
        <v>4</v>
      </c>
      <c r="AM54" s="24">
        <v>1</v>
      </c>
      <c r="AN54" s="46">
        <v>3</v>
      </c>
      <c r="AO54" s="47">
        <v>3</v>
      </c>
      <c r="AP54" s="42">
        <v>4</v>
      </c>
      <c r="AQ54" s="43">
        <v>0</v>
      </c>
      <c r="AR54" s="42">
        <v>1</v>
      </c>
      <c r="AS54" s="43">
        <v>4</v>
      </c>
      <c r="AT54" s="42">
        <v>4</v>
      </c>
      <c r="AU54" s="43">
        <v>2</v>
      </c>
      <c r="AV54" s="42">
        <v>3</v>
      </c>
      <c r="AW54" s="43">
        <v>3</v>
      </c>
      <c r="AX54" s="42">
        <v>3</v>
      </c>
      <c r="AY54" s="43">
        <v>3</v>
      </c>
      <c r="AZ54" s="42">
        <v>4</v>
      </c>
      <c r="BA54" s="43">
        <v>2</v>
      </c>
      <c r="BB54" s="42">
        <v>2</v>
      </c>
      <c r="BC54" s="43">
        <v>4</v>
      </c>
      <c r="BD54" s="42">
        <v>0</v>
      </c>
      <c r="BE54" s="43">
        <v>4</v>
      </c>
      <c r="BF54" s="42">
        <v>0</v>
      </c>
      <c r="BG54" s="43">
        <v>4</v>
      </c>
      <c r="BH54" s="108"/>
      <c r="BI54" s="109"/>
      <c r="BJ54" s="42">
        <v>3</v>
      </c>
      <c r="BK54" s="43">
        <v>3</v>
      </c>
      <c r="BL54" s="42">
        <v>3</v>
      </c>
      <c r="BM54" s="43">
        <v>3</v>
      </c>
      <c r="BN54" s="42">
        <v>2</v>
      </c>
      <c r="BO54" s="43">
        <v>4</v>
      </c>
      <c r="BP54" s="42"/>
      <c r="BQ54" s="43"/>
      <c r="BR54" s="27">
        <f>SUM($BP54,$BN54,$BL54,$BJ54,$BH54,$BF54,$BD54,$BB54,$AZ54,$AX54,$AV54,$AT54,$AR54,$AP54,$AN54,$AL54,$AJ54,$AH54,$AF54,$AD54,$AB54,$Z54,$X54,$V54,$T54,$R54,$P54,$N54,)</f>
        <v>71</v>
      </c>
      <c r="BS54" s="28">
        <f>SUM($BQ54,$BO54,$BM54,$BK54,$BI54,$BG54,$BE54,$BC54,$BA54,$AY54,$AW54,$AU54,$AS54,$AQ54,$AO54,$AM54,$AK54,$AI54,$AG54,$AE54,$AC54,$AA54,$Y54,$W54,$U54,$S54,$Q54,$O54,)</f>
        <v>75</v>
      </c>
      <c r="BT54" s="218"/>
      <c r="BU54" s="91"/>
      <c r="BV54" s="91"/>
      <c r="BW54" s="91"/>
      <c r="BX54" s="91"/>
      <c r="BY54" s="91"/>
      <c r="BZ54" s="91"/>
      <c r="CA54" s="91"/>
      <c r="CB54" s="91"/>
      <c r="CC54" s="91"/>
      <c r="CD54" s="91"/>
      <c r="CE54" s="91"/>
      <c r="CF54" s="91"/>
      <c r="CG54" s="91"/>
      <c r="CH54" s="91"/>
      <c r="CI54" s="91"/>
      <c r="CJ54" s="91"/>
      <c r="CK54" s="91"/>
      <c r="CL54" s="91"/>
      <c r="CM54" s="161"/>
      <c r="CN54" s="161"/>
      <c r="CO54" s="161"/>
      <c r="CP54" s="161"/>
      <c r="CQ54" s="161"/>
      <c r="CR54" s="161"/>
      <c r="CS54" s="161"/>
      <c r="CT54" s="161"/>
      <c r="CU54" s="212"/>
      <c r="CV54" s="212"/>
      <c r="CW54" s="161"/>
      <c r="CX54" s="161"/>
      <c r="CY54" s="161"/>
      <c r="CZ54" s="161"/>
      <c r="DA54" s="161"/>
      <c r="DB54" s="161"/>
      <c r="DC54" s="161"/>
      <c r="DD54" s="161"/>
      <c r="DE54" s="161"/>
      <c r="DF54" s="161"/>
      <c r="DG54" s="161"/>
      <c r="DH54" s="161"/>
      <c r="DI54" s="161"/>
      <c r="DJ54" s="198"/>
      <c r="DK54" s="161"/>
      <c r="DL54" s="161"/>
      <c r="DM54" s="161"/>
      <c r="DN54" s="161"/>
    </row>
    <row r="55" spans="1:119" ht="11.25" customHeight="1" x14ac:dyDescent="0.25">
      <c r="A55" s="168">
        <v>25</v>
      </c>
      <c r="B55" s="215" t="s">
        <v>102</v>
      </c>
      <c r="C55" s="223" t="s">
        <v>39</v>
      </c>
      <c r="D55" s="172"/>
      <c r="E55" s="167">
        <f t="shared" ref="E55" si="763">F55+G55</f>
        <v>1215</v>
      </c>
      <c r="F55" s="167">
        <f t="shared" ref="F55" si="764">IF(I55&gt;150,IF(H55&gt;=65,0,SUM(K55-(COUNT(N55:BQ55))*3*(15+50)%)*10),IF(I55&lt;-150,IF((K55-(COUNT(N55:BQ55))*3*((G55-L55)/10+50)%)*10&lt;1,0,SUM(K55-(COUNT(N55:BQ55))*3*((G55-L55)/10+50)%)*10),SUM(K55-(COUNT(N55:BQ55))*3*((G55-L55)/10+50)%)*10))</f>
        <v>-48.000000000000043</v>
      </c>
      <c r="G55" s="167">
        <v>1263</v>
      </c>
      <c r="H55" s="162">
        <f t="shared" ref="H55" si="765">IF(COUNT(N55:BQ55)=0,0,K55/((COUNT(N55:BQ55))*3)%)</f>
        <v>38.46153846153846</v>
      </c>
      <c r="I55" s="163">
        <f t="shared" ref="I55" si="766">G55-L55</f>
        <v>-53.846153846153811</v>
      </c>
      <c r="J55" s="165">
        <v>19</v>
      </c>
      <c r="K55" s="149">
        <f>SUM(N55:BQ55)</f>
        <v>30</v>
      </c>
      <c r="L55" s="167">
        <f t="shared" ref="L55" si="767">(SUM($G$7:$G$62)-G55)/(COUNT($G$7:$G$62)-1)</f>
        <v>1316.8461538461538</v>
      </c>
      <c r="M55" s="163">
        <f>DK63</f>
        <v>385.5</v>
      </c>
      <c r="N55" s="137">
        <f t="shared" ref="N55" si="768">IF(N56+O56=0,"",IF(N56=4,3,IF(N56=3,1,0)))</f>
        <v>0</v>
      </c>
      <c r="O55" s="138"/>
      <c r="P55" s="137">
        <f t="shared" ref="P55" si="769">IF(P56+Q56=0,"",IF(P56=4,3,IF(P56=3,1,0)))</f>
        <v>0</v>
      </c>
      <c r="Q55" s="138"/>
      <c r="R55" s="137">
        <f t="shared" ref="R55" si="770">IF(R56+S56=0,"",IF(R56=4,3,IF(R56=3,1,0)))</f>
        <v>3</v>
      </c>
      <c r="S55" s="138"/>
      <c r="T55" s="137">
        <f t="shared" ref="T55" si="771">IF(T56+U56=0,"",IF(T56=4,3,IF(T56=3,1,0)))</f>
        <v>0</v>
      </c>
      <c r="U55" s="138"/>
      <c r="V55" s="137">
        <f t="shared" ref="V55" si="772">IF(V56+W56=0,"",IF(V56=4,3,IF(V56=3,1,0)))</f>
        <v>3</v>
      </c>
      <c r="W55" s="138"/>
      <c r="X55" s="137">
        <f t="shared" ref="X55" si="773">IF(X56+Y56=0,"",IF(X56=4,3,IF(X56=3,1,0)))</f>
        <v>3</v>
      </c>
      <c r="Y55" s="138"/>
      <c r="Z55" s="137">
        <f t="shared" ref="Z55" si="774">IF(Z56+AA56=0,"",IF(Z56=4,3,IF(Z56=3,1,0)))</f>
        <v>1</v>
      </c>
      <c r="AA55" s="138"/>
      <c r="AB55" s="137">
        <f t="shared" ref="AB55" si="775">IF(AB56+AC56=0,"",IF(AB56=4,3,IF(AB56=3,1,0)))</f>
        <v>0</v>
      </c>
      <c r="AC55" s="138"/>
      <c r="AD55" s="137">
        <f t="shared" ref="AD55" si="776">IF(AD56+AE56=0,"",IF(AD56=4,3,IF(AD56=3,1,0)))</f>
        <v>3</v>
      </c>
      <c r="AE55" s="138"/>
      <c r="AF55" s="137">
        <f t="shared" ref="AF55" si="777">IF(AF56+AG56=0,"",IF(AF56=4,3,IF(AF56=3,1,0)))</f>
        <v>1</v>
      </c>
      <c r="AG55" s="138"/>
      <c r="AH55" s="137">
        <f t="shared" ref="AH55" si="778">IF(AH56+AI56=0,"",IF(AH56=4,3,IF(AH56=3,1,0)))</f>
        <v>0</v>
      </c>
      <c r="AI55" s="138"/>
      <c r="AJ55" s="137">
        <f t="shared" ref="AJ55" si="779">IF(AJ56+AK56=0,"",IF(AJ56=4,3,IF(AJ56=3,1,0)))</f>
        <v>1</v>
      </c>
      <c r="AK55" s="138"/>
      <c r="AL55" s="137">
        <f>IF(AL56+AM56=0,"",IF(AL56=4,3,IF(AL56=3,1,0)))</f>
        <v>1</v>
      </c>
      <c r="AM55" s="138"/>
      <c r="AN55" s="187">
        <f>IF(AN56+AO56=0,"",IF(AN56=4,3,IF(AN56=3,1,0)))</f>
        <v>1</v>
      </c>
      <c r="AO55" s="188"/>
      <c r="AP55" s="187">
        <f t="shared" ref="AP55" si="780">IF(AP56+AQ56=0,"",IF(AP56=4,3,IF(AP56=3,1,0)))</f>
        <v>0</v>
      </c>
      <c r="AQ55" s="188"/>
      <c r="AR55" s="187">
        <f t="shared" ref="AR55" si="781">IF(AR56+AS56=0,"",IF(AR56=4,3,IF(AR56=3,1,0)))</f>
        <v>3</v>
      </c>
      <c r="AS55" s="188"/>
      <c r="AT55" s="187">
        <f t="shared" ref="AT55" si="782">IF(AT56+AU56=0,"",IF(AT56=4,3,IF(AT56=3,1,0)))</f>
        <v>1</v>
      </c>
      <c r="AU55" s="188"/>
      <c r="AV55" s="187">
        <f t="shared" ref="AV55" si="783">IF(AV56+AW56=0,"",IF(AV56=4,3,IF(AV56=3,1,0)))</f>
        <v>3</v>
      </c>
      <c r="AW55" s="188"/>
      <c r="AX55" s="187">
        <f t="shared" ref="AX55" si="784">IF(AX56+AY56=0,"",IF(AX56=4,3,IF(AX56=3,1,0)))</f>
        <v>1</v>
      </c>
      <c r="AY55" s="188"/>
      <c r="AZ55" s="187">
        <f t="shared" ref="AZ55" si="785">IF(AZ56+BA56=0,"",IF(AZ56=4,3,IF(AZ56=3,1,0)))</f>
        <v>0</v>
      </c>
      <c r="BA55" s="188"/>
      <c r="BB55" s="187">
        <f t="shared" ref="BB55" si="786">IF(BB56+BC56=0,"",IF(BB56=4,3,IF(BB56=3,1,0)))</f>
        <v>0</v>
      </c>
      <c r="BC55" s="188"/>
      <c r="BD55" s="187">
        <f t="shared" ref="BD55" si="787">IF(BD56+BE56=0,"",IF(BD56=4,3,IF(BD56=3,1,0)))</f>
        <v>0</v>
      </c>
      <c r="BE55" s="188"/>
      <c r="BF55" s="187">
        <f t="shared" ref="BF55" si="788">IF(BF56+BG56=0,"",IF(BF56=4,3,IF(BF56=3,1,0)))</f>
        <v>3</v>
      </c>
      <c r="BG55" s="188"/>
      <c r="BH55" s="187">
        <f t="shared" ref="BH55" si="789">IF(BH56+BI56=0,"",IF(BH56=4,3,IF(BH56=3,1,0)))</f>
        <v>1</v>
      </c>
      <c r="BI55" s="188"/>
      <c r="BJ55" s="106"/>
      <c r="BK55" s="107"/>
      <c r="BL55" s="187">
        <f t="shared" ref="BL55" si="790">IF(BL56+BM56=0,"",IF(BL56=4,3,IF(BL56=3,1,0)))</f>
        <v>1</v>
      </c>
      <c r="BM55" s="188"/>
      <c r="BN55" s="187">
        <f t="shared" ref="BN55" si="791">IF(BN56+BO56=0,"",IF(BN56=4,3,IF(BN56=3,1,0)))</f>
        <v>0</v>
      </c>
      <c r="BO55" s="188"/>
      <c r="BP55" s="187" t="str">
        <f t="shared" ref="BP55" si="792">IF(BP56+BQ56=0,"",IF(BP56=4,3,IF(BP56=3,1,0)))</f>
        <v/>
      </c>
      <c r="BQ55" s="188"/>
      <c r="BR55" s="157">
        <f>SUM(BR56/BS56)</f>
        <v>0.89473684210526316</v>
      </c>
      <c r="BS55" s="158"/>
      <c r="BT55" s="217"/>
      <c r="BU55" s="91"/>
      <c r="BV55" s="91"/>
      <c r="BW55" s="91"/>
      <c r="BX55" s="91"/>
      <c r="BY55" s="91"/>
      <c r="BZ55" s="91"/>
      <c r="CA55" s="91"/>
      <c r="CB55" s="91"/>
      <c r="CC55" s="91"/>
      <c r="CD55" s="91"/>
      <c r="CE55" s="91"/>
      <c r="CF55" s="91"/>
      <c r="CG55" s="91"/>
      <c r="CH55" s="91"/>
      <c r="CI55" s="91"/>
      <c r="CJ55" s="91"/>
      <c r="CK55" s="91"/>
      <c r="CL55" s="91"/>
      <c r="CM55" s="161">
        <f>IF($N55=1,$K55/2)+IF($N55=0,$K55)</f>
        <v>30</v>
      </c>
      <c r="CN55" s="161">
        <f>IF($P55=1,$K55/2)+IF($P55=0,$K55)</f>
        <v>30</v>
      </c>
      <c r="CO55" s="161">
        <f>IF($R55=1,$K55/2)+IF($R55=0,$K55)</f>
        <v>0</v>
      </c>
      <c r="CP55" s="161">
        <f>IF($T55=1,$K55/2)+IF($T55=0,$K55)</f>
        <v>30</v>
      </c>
      <c r="CQ55" s="161">
        <f>IF($V55=1,$K55/2)+IF($V55=0,$K55)</f>
        <v>0</v>
      </c>
      <c r="CR55" s="161">
        <f>IF($X55=1,$K55/2)+IF($X55=0,$K55)</f>
        <v>0</v>
      </c>
      <c r="CS55" s="161">
        <f>IF($Z55=1,$K55/2)+IF($Z55=0,$K55)</f>
        <v>15</v>
      </c>
      <c r="CT55" s="161">
        <f>IF($AB55=1,$K55/2)+IF($AB55=0,$K55)</f>
        <v>30</v>
      </c>
      <c r="CU55" s="212">
        <f>IF($AD55=1,$K55/2)+IF($AD55=0,$K55)</f>
        <v>0</v>
      </c>
      <c r="CV55" s="212">
        <f>IF($AF55=1,$K55/2)+IF($AF55=0,$K55)</f>
        <v>15</v>
      </c>
      <c r="CW55" s="161">
        <f>IF($AH55=1,$K55/2)+IF($AH55=0,$K55)</f>
        <v>30</v>
      </c>
      <c r="CX55" s="161">
        <f>IF($AJ55=1,$K55/2)+IF($AJ55=0,$K55)</f>
        <v>15</v>
      </c>
      <c r="CY55" s="161">
        <f>IF($AL55=1,$K55/2)+IF($AL55=0,$K55)</f>
        <v>15</v>
      </c>
      <c r="CZ55" s="161">
        <f>IF($AN55=1,$K55/2)+IF($AN55=0,$K55)</f>
        <v>15</v>
      </c>
      <c r="DA55" s="161">
        <f>IF($AP55=1,$K55/2)+IF($AP55=0,$K55)</f>
        <v>30</v>
      </c>
      <c r="DB55" s="161">
        <f>IF($AR55=1,$K55/2)+IF($AR55=0,$K55)</f>
        <v>0</v>
      </c>
      <c r="DC55" s="161">
        <f>IF($AT55=1,$K55/2)+IF($AT55=0,$K55)</f>
        <v>15</v>
      </c>
      <c r="DD55" s="161">
        <f>IF($AV55=1,$K55/2)+IF($AV55=0,$K55)</f>
        <v>0</v>
      </c>
      <c r="DE55" s="161">
        <f>IF($AX55=1,$K55/2)+IF($AX55=0,$K55)</f>
        <v>15</v>
      </c>
      <c r="DF55" s="161">
        <f>IF($AZ55=1,$K55/2)+IF($AZ55=0,$K55)</f>
        <v>30</v>
      </c>
      <c r="DG55" s="161">
        <f>IF($BB55=1,$K55/2)+IF($BB55=0,$K55)</f>
        <v>30</v>
      </c>
      <c r="DH55" s="161">
        <f>IF($BD55=1,$K55/2)+IF($BD55=0,$K55)</f>
        <v>30</v>
      </c>
      <c r="DI55" s="161">
        <f>IF($BF55=1,$K55/2)+IF($BF55=0,$K55)</f>
        <v>0</v>
      </c>
      <c r="DJ55" s="161">
        <f>IF($BH55=1,$K55/2)+IF($BH55=0,$K55)</f>
        <v>15</v>
      </c>
      <c r="DK55" s="198"/>
      <c r="DL55" s="161">
        <f>IF($BL55=1,$K55/2)+IF($BL55=0,$K55)</f>
        <v>15</v>
      </c>
      <c r="DM55" s="161">
        <f>IF($BN55=1,$K55/2)+IF($BN55=0,$K55)</f>
        <v>30</v>
      </c>
      <c r="DN55" s="161">
        <f>IF($BP55=1,$K55/2)+IF($BP55=0,$K55)</f>
        <v>0</v>
      </c>
      <c r="DO55" s="161"/>
    </row>
    <row r="56" spans="1:119" ht="11.25" customHeight="1" x14ac:dyDescent="0.25">
      <c r="A56" s="175"/>
      <c r="B56" s="215"/>
      <c r="C56" s="223"/>
      <c r="D56" s="173"/>
      <c r="E56" s="167"/>
      <c r="F56" s="167"/>
      <c r="G56" s="167"/>
      <c r="H56" s="162"/>
      <c r="I56" s="164"/>
      <c r="J56" s="165"/>
      <c r="K56" s="149"/>
      <c r="L56" s="167"/>
      <c r="M56" s="163"/>
      <c r="N56" s="50">
        <v>1</v>
      </c>
      <c r="O56" s="51">
        <v>4</v>
      </c>
      <c r="P56" s="50">
        <v>0</v>
      </c>
      <c r="Q56" s="51">
        <v>4</v>
      </c>
      <c r="R56" s="50">
        <v>4</v>
      </c>
      <c r="S56" s="51">
        <v>2</v>
      </c>
      <c r="T56" s="50">
        <v>2</v>
      </c>
      <c r="U56" s="51">
        <v>4</v>
      </c>
      <c r="V56" s="50">
        <v>4</v>
      </c>
      <c r="W56" s="51">
        <v>1</v>
      </c>
      <c r="X56" s="52">
        <v>4</v>
      </c>
      <c r="Y56" s="53">
        <v>2</v>
      </c>
      <c r="Z56" s="52">
        <v>3</v>
      </c>
      <c r="AA56" s="53">
        <v>3</v>
      </c>
      <c r="AB56" s="52">
        <v>2</v>
      </c>
      <c r="AC56" s="53">
        <v>4</v>
      </c>
      <c r="AD56" s="52">
        <v>4</v>
      </c>
      <c r="AE56" s="53">
        <v>2</v>
      </c>
      <c r="AF56" s="52">
        <v>3</v>
      </c>
      <c r="AG56" s="53">
        <v>3</v>
      </c>
      <c r="AH56" s="52">
        <v>1</v>
      </c>
      <c r="AI56" s="53">
        <v>4</v>
      </c>
      <c r="AJ56" s="52">
        <v>3</v>
      </c>
      <c r="AK56" s="53">
        <v>3</v>
      </c>
      <c r="AL56" s="52">
        <v>3</v>
      </c>
      <c r="AM56" s="53">
        <v>3</v>
      </c>
      <c r="AN56" s="100">
        <v>3</v>
      </c>
      <c r="AO56" s="101">
        <v>3</v>
      </c>
      <c r="AP56" s="42">
        <v>2</v>
      </c>
      <c r="AQ56" s="43">
        <v>4</v>
      </c>
      <c r="AR56" s="100">
        <v>4</v>
      </c>
      <c r="AS56" s="101">
        <v>1</v>
      </c>
      <c r="AT56" s="100">
        <v>3</v>
      </c>
      <c r="AU56" s="101">
        <v>3</v>
      </c>
      <c r="AV56" s="100">
        <v>4</v>
      </c>
      <c r="AW56" s="101">
        <v>0</v>
      </c>
      <c r="AX56" s="100">
        <v>3</v>
      </c>
      <c r="AY56" s="101">
        <v>3</v>
      </c>
      <c r="AZ56" s="100">
        <v>2</v>
      </c>
      <c r="BA56" s="101">
        <v>4</v>
      </c>
      <c r="BB56" s="100">
        <v>1</v>
      </c>
      <c r="BC56" s="101">
        <v>4</v>
      </c>
      <c r="BD56" s="100">
        <v>1</v>
      </c>
      <c r="BE56" s="101">
        <v>4</v>
      </c>
      <c r="BF56" s="100">
        <v>4</v>
      </c>
      <c r="BG56" s="101">
        <v>1</v>
      </c>
      <c r="BH56" s="100">
        <v>3</v>
      </c>
      <c r="BI56" s="101">
        <v>3</v>
      </c>
      <c r="BJ56" s="108"/>
      <c r="BK56" s="109"/>
      <c r="BL56" s="100">
        <v>3</v>
      </c>
      <c r="BM56" s="101">
        <v>3</v>
      </c>
      <c r="BN56" s="100">
        <v>1</v>
      </c>
      <c r="BO56" s="101">
        <v>4</v>
      </c>
      <c r="BP56" s="100"/>
      <c r="BQ56" s="101"/>
      <c r="BR56" s="27">
        <f>SUM($BP56,$BN56,$BL56,$BJ56,$BH56,$BF56,$BD56,$BB56,$AZ56,$AX56,$AV56,$AT56,$AR56,$AP56,$AN56,$AL56,$AJ56,$AH56,$AF56,$AD56,$AB56,$Z56,$X56,$V56,$T56,$R56,$P56,$N56,)</f>
        <v>68</v>
      </c>
      <c r="BS56" s="28">
        <f>SUM($BQ56,$BO56,$BM56,$BK56,$BI56,$BG56,$BE56,$BC56,$BA56,$AY56,$AW56,$AU56,$AS56,$AQ56,$AO56,$AM56,$AK56,$AI56,$AG56,$AE56,$AC56,$AA56,$Y56,$W56,$U56,$S56,$Q56,$O56,)</f>
        <v>76</v>
      </c>
      <c r="BT56" s="218"/>
      <c r="BU56" s="91"/>
      <c r="BV56" s="91"/>
      <c r="BW56" s="91"/>
      <c r="BX56" s="91"/>
      <c r="BY56" s="91"/>
      <c r="BZ56" s="91"/>
      <c r="CA56" s="91"/>
      <c r="CB56" s="91"/>
      <c r="CC56" s="91"/>
      <c r="CD56" s="91"/>
      <c r="CE56" s="91"/>
      <c r="CF56" s="91"/>
      <c r="CG56" s="91"/>
      <c r="CH56" s="91"/>
      <c r="CI56" s="91"/>
      <c r="CJ56" s="91"/>
      <c r="CK56" s="91"/>
      <c r="CL56" s="91"/>
      <c r="CM56" s="161"/>
      <c r="CN56" s="161"/>
      <c r="CO56" s="161"/>
      <c r="CP56" s="161"/>
      <c r="CQ56" s="161"/>
      <c r="CR56" s="161"/>
      <c r="CS56" s="161"/>
      <c r="CT56" s="161"/>
      <c r="CU56" s="212"/>
      <c r="CV56" s="212"/>
      <c r="CW56" s="161"/>
      <c r="CX56" s="161"/>
      <c r="CY56" s="161"/>
      <c r="CZ56" s="161"/>
      <c r="DA56" s="161"/>
      <c r="DB56" s="161"/>
      <c r="DC56" s="161"/>
      <c r="DD56" s="161"/>
      <c r="DE56" s="161"/>
      <c r="DF56" s="161"/>
      <c r="DG56" s="161"/>
      <c r="DH56" s="161"/>
      <c r="DI56" s="161"/>
      <c r="DJ56" s="161"/>
      <c r="DK56" s="198"/>
      <c r="DL56" s="161"/>
      <c r="DM56" s="161"/>
      <c r="DN56" s="161"/>
      <c r="DO56" s="161"/>
    </row>
    <row r="57" spans="1:119" ht="11.25" customHeight="1" x14ac:dyDescent="0.25">
      <c r="A57" s="168">
        <v>26</v>
      </c>
      <c r="B57" s="215" t="s">
        <v>103</v>
      </c>
      <c r="C57" s="222" t="s">
        <v>95</v>
      </c>
      <c r="D57" s="172"/>
      <c r="E57" s="167">
        <f t="shared" ref="E57" si="793">F57+G57</f>
        <v>1144.6200000000001</v>
      </c>
      <c r="F57" s="167">
        <f t="shared" ref="F57" si="794">IF(I57&gt;150,IF(H57&gt;=65,0,SUM(K57-(COUNT(N57:BQ57))*3*(15+50)%)*10),IF(I57&lt;-150,IF((K57-(COUNT(N57:BQ57))*3*((G57-L57)/10+50)%)*10&lt;1,0,SUM(K57-(COUNT(N57:BQ57))*3*((G57-L57)/10+50)%)*10),SUM(K57-(COUNT(N57:BQ57))*3*((G57-L57)/10+50)%)*10))</f>
        <v>-116.37999999999998</v>
      </c>
      <c r="G57" s="167">
        <v>1261</v>
      </c>
      <c r="H57" s="162">
        <f t="shared" ref="H57" si="795">IF(COUNT(N57:BQ57)=0,0,K57/((COUNT(N57:BQ57))*3)%)</f>
        <v>29.487179487179485</v>
      </c>
      <c r="I57" s="163">
        <f t="shared" ref="I57" si="796">G57-L57</f>
        <v>-55.923076923076906</v>
      </c>
      <c r="J57" s="174">
        <v>26</v>
      </c>
      <c r="K57" s="149">
        <f>SUM(N57:BQ57)</f>
        <v>23</v>
      </c>
      <c r="L57" s="167">
        <f t="shared" ref="L57" si="797">(SUM($G$7:$G$62)-G57)/(COUNT($G$7:$G$62)-1)</f>
        <v>1316.9230769230769</v>
      </c>
      <c r="M57" s="163">
        <f>DL63</f>
        <v>300.5</v>
      </c>
      <c r="N57" s="137">
        <f t="shared" ref="N57" si="798">IF(N58+O58=0,"",IF(N58=4,3,IF(N58=3,1,0)))</f>
        <v>1</v>
      </c>
      <c r="O57" s="138"/>
      <c r="P57" s="137">
        <f t="shared" ref="P57" si="799">IF(P58+Q58=0,"",IF(P58=4,3,IF(P58=3,1,0)))</f>
        <v>0</v>
      </c>
      <c r="Q57" s="138"/>
      <c r="R57" s="137">
        <f t="shared" ref="R57" si="800">IF(R58+S58=0,"",IF(R58=4,3,IF(R58=3,1,0)))</f>
        <v>1</v>
      </c>
      <c r="S57" s="138"/>
      <c r="T57" s="137">
        <f t="shared" ref="T57" si="801">IF(T58+U58=0,"",IF(T58=4,3,IF(T58=3,1,0)))</f>
        <v>0</v>
      </c>
      <c r="U57" s="138"/>
      <c r="V57" s="137">
        <f t="shared" ref="V57" si="802">IF(V58+W58=0,"",IF(V58=4,3,IF(V58=3,1,0)))</f>
        <v>0</v>
      </c>
      <c r="W57" s="138"/>
      <c r="X57" s="137">
        <f t="shared" ref="X57" si="803">IF(X58+Y58=0,"",IF(X58=4,3,IF(X58=3,1,0)))</f>
        <v>0</v>
      </c>
      <c r="Y57" s="138"/>
      <c r="Z57" s="137">
        <f t="shared" ref="Z57" si="804">IF(Z58+AA58=0,"",IF(Z58=4,3,IF(Z58=3,1,0)))</f>
        <v>3</v>
      </c>
      <c r="AA57" s="138"/>
      <c r="AB57" s="137">
        <f t="shared" ref="AB57" si="805">IF(AB58+AC58=0,"",IF(AB58=4,3,IF(AB58=3,1,0)))</f>
        <v>1</v>
      </c>
      <c r="AC57" s="138"/>
      <c r="AD57" s="137">
        <f t="shared" ref="AD57" si="806">IF(AD58+AE58=0,"",IF(AD58=4,3,IF(AD58=3,1,0)))</f>
        <v>1</v>
      </c>
      <c r="AE57" s="138"/>
      <c r="AF57" s="137">
        <f t="shared" ref="AF57" si="807">IF(AF58+AG58=0,"",IF(AF58=4,3,IF(AF58=3,1,0)))</f>
        <v>0</v>
      </c>
      <c r="AG57" s="138"/>
      <c r="AH57" s="137">
        <f t="shared" ref="AH57" si="808">IF(AH58+AI58=0,"",IF(AH58=4,3,IF(AH58=3,1,0)))</f>
        <v>0</v>
      </c>
      <c r="AI57" s="138"/>
      <c r="AJ57" s="137">
        <f t="shared" ref="AJ57" si="809">IF(AJ58+AK58=0,"",IF(AJ58=4,3,IF(AJ58=3,1,0)))</f>
        <v>3</v>
      </c>
      <c r="AK57" s="138"/>
      <c r="AL57" s="137">
        <f>IF(AL58+AM58=0,"",IF(AL58=4,3,IF(AL58=3,1,0)))</f>
        <v>0</v>
      </c>
      <c r="AM57" s="138"/>
      <c r="AN57" s="187">
        <f>IF(AN58+AO58=0,"",IF(AN58=4,3,IF(AN58=3,1,0)))</f>
        <v>1</v>
      </c>
      <c r="AO57" s="188"/>
      <c r="AP57" s="187">
        <f t="shared" ref="AP57" si="810">IF(AP58+AQ58=0,"",IF(AP58=4,3,IF(AP58=3,1,0)))</f>
        <v>0</v>
      </c>
      <c r="AQ57" s="188"/>
      <c r="AR57" s="187">
        <f t="shared" ref="AR57" si="811">IF(AR58+AS58=0,"",IF(AR58=4,3,IF(AR58=3,1,0)))</f>
        <v>0</v>
      </c>
      <c r="AS57" s="188"/>
      <c r="AT57" s="187">
        <f t="shared" ref="AT57" si="812">IF(AT58+AU58=0,"",IF(AT58=4,3,IF(AT58=3,1,0)))</f>
        <v>3</v>
      </c>
      <c r="AU57" s="188"/>
      <c r="AV57" s="187">
        <f t="shared" ref="AV57" si="813">IF(AV58+AW58=0,"",IF(AV58=4,3,IF(AV58=3,1,0)))</f>
        <v>0</v>
      </c>
      <c r="AW57" s="188"/>
      <c r="AX57" s="187">
        <f t="shared" ref="AX57" si="814">IF(AX58+AY58=0,"",IF(AX58=4,3,IF(AX58=3,1,0)))</f>
        <v>3</v>
      </c>
      <c r="AY57" s="188"/>
      <c r="AZ57" s="187">
        <f t="shared" ref="AZ57" si="815">IF(AZ58+BA58=0,"",IF(AZ58=4,3,IF(AZ58=3,1,0)))</f>
        <v>0</v>
      </c>
      <c r="BA57" s="188"/>
      <c r="BB57" s="187">
        <f t="shared" ref="BB57" si="816">IF(BB58+BC58=0,"",IF(BB58=4,3,IF(BB58=3,1,0)))</f>
        <v>1</v>
      </c>
      <c r="BC57" s="188"/>
      <c r="BD57" s="187">
        <f t="shared" ref="BD57" si="817">IF(BD58+BE58=0,"",IF(BD58=4,3,IF(BD58=3,1,0)))</f>
        <v>3</v>
      </c>
      <c r="BE57" s="188"/>
      <c r="BF57" s="187">
        <f t="shared" ref="BF57" si="818">IF(BF58+BG58=0,"",IF(BF58=4,3,IF(BF58=3,1,0)))</f>
        <v>0</v>
      </c>
      <c r="BG57" s="188"/>
      <c r="BH57" s="187">
        <f t="shared" ref="BH57" si="819">IF(BH58+BI58=0,"",IF(BH58=4,3,IF(BH58=3,1,0)))</f>
        <v>1</v>
      </c>
      <c r="BI57" s="188"/>
      <c r="BJ57" s="187">
        <f t="shared" ref="BJ57" si="820">IF(BJ58+BK58=0,"",IF(BJ58=4,3,IF(BJ58=3,1,0)))</f>
        <v>1</v>
      </c>
      <c r="BK57" s="188"/>
      <c r="BL57" s="106"/>
      <c r="BM57" s="107"/>
      <c r="BN57" s="187">
        <f t="shared" ref="BN57" si="821">IF(BN58+BO58=0,"",IF(BN58=4,3,IF(BN58=3,1,0)))</f>
        <v>0</v>
      </c>
      <c r="BO57" s="188"/>
      <c r="BP57" s="187" t="str">
        <f t="shared" ref="BP57" si="822">IF(BP58+BQ58=0,"",IF(BP58=4,3,IF(BP58=3,1,0)))</f>
        <v/>
      </c>
      <c r="BQ57" s="188"/>
      <c r="BR57" s="157">
        <f>SUM(BR58/BS58)</f>
        <v>0.65853658536585369</v>
      </c>
      <c r="BS57" s="158"/>
      <c r="BT57" s="217"/>
      <c r="BU57" s="91"/>
      <c r="BV57" s="91"/>
      <c r="BW57" s="91"/>
      <c r="BX57" s="91"/>
      <c r="BY57" s="91"/>
      <c r="BZ57" s="91"/>
      <c r="CA57" s="91"/>
      <c r="CB57" s="91"/>
      <c r="CC57" s="91"/>
      <c r="CD57" s="91"/>
      <c r="CE57" s="91"/>
      <c r="CF57" s="91"/>
      <c r="CG57" s="91"/>
      <c r="CH57" s="91"/>
      <c r="CI57" s="91"/>
      <c r="CJ57" s="91"/>
      <c r="CK57" s="91"/>
      <c r="CL57" s="91"/>
      <c r="CM57" s="161">
        <f>IF($N57=1,$K57/2)+IF($N57=0,$K57)</f>
        <v>11.5</v>
      </c>
      <c r="CN57" s="161">
        <f>IF($P57=1,$K57/2)+IF($P57=0,$K57)</f>
        <v>23</v>
      </c>
      <c r="CO57" s="161">
        <f>IF($R57=1,$K57/2)+IF($R57=0,$K57)</f>
        <v>11.5</v>
      </c>
      <c r="CP57" s="161">
        <f>IF($T57=1,$K57/2)+IF($T57=0,$K57)</f>
        <v>23</v>
      </c>
      <c r="CQ57" s="161">
        <f>IF($V57=1,$K57/2)+IF($V57=0,$K57)</f>
        <v>23</v>
      </c>
      <c r="CR57" s="161">
        <f>IF($X57=1,$K57/2)+IF($X57=0,$K57)</f>
        <v>23</v>
      </c>
      <c r="CS57" s="161">
        <f>IF($Z57=1,$K57/2)+IF($Z57=0,$K57)</f>
        <v>0</v>
      </c>
      <c r="CT57" s="161">
        <f>IF($AB57=1,$K57/2)+IF($AB57=0,$K57)</f>
        <v>11.5</v>
      </c>
      <c r="CU57" s="212">
        <f>IF($AD57=1,$K57/2)+IF($AD57=0,$K57)</f>
        <v>11.5</v>
      </c>
      <c r="CV57" s="212">
        <f>IF($AF57=1,$K57/2)+IF($AF57=0,$K57)</f>
        <v>23</v>
      </c>
      <c r="CW57" s="161">
        <f>IF($AH57=1,$K57/2)+IF($AH57=0,$K57)</f>
        <v>23</v>
      </c>
      <c r="CX57" s="161">
        <f>IF($AJ57=1,$K57/2)+IF($AJ57=0,$K57)</f>
        <v>0</v>
      </c>
      <c r="CY57" s="161">
        <f>IF($AL57=1,$K57/2)+IF($AL57=0,$K57)</f>
        <v>23</v>
      </c>
      <c r="CZ57" s="212">
        <f>IF($AN57=1,$K57/2)+IF($AN57=0,$K57)</f>
        <v>11.5</v>
      </c>
      <c r="DA57" s="161">
        <f>IF($AP57=1,$K57/2)+IF($AP57=0,$K57)</f>
        <v>23</v>
      </c>
      <c r="DB57" s="161">
        <f>IF($AR57=1,$K57/2)+IF($AR57=0,$K57)</f>
        <v>23</v>
      </c>
      <c r="DC57" s="161">
        <f>IF($AT57=1,$K57/2)+IF($AT57=0,$K57)</f>
        <v>0</v>
      </c>
      <c r="DD57" s="161">
        <f>IF($AV57=1,$K57/2)+IF($AV57=0,$K57)</f>
        <v>23</v>
      </c>
      <c r="DE57" s="161">
        <f>IF($AX57=1,$K57/2)+IF($AX57=0,$K57)</f>
        <v>0</v>
      </c>
      <c r="DF57" s="161">
        <f>IF($AZ57=1,$K57/2)+IF($AZ57=0,$K57)</f>
        <v>23</v>
      </c>
      <c r="DG57" s="161">
        <f>IF($BB57=1,$K57/2)+IF($BB57=0,$K57)</f>
        <v>11.5</v>
      </c>
      <c r="DH57" s="161">
        <f>IF($BD57=1,$K57/2)+IF($BD57=0,$K57)</f>
        <v>0</v>
      </c>
      <c r="DI57" s="161">
        <f>IF($BF57=1,$K57/2)+IF($BF57=0,$K57)</f>
        <v>23</v>
      </c>
      <c r="DJ57" s="161">
        <f>IF($BH57=1,$K57/2)+IF($BH57=0,$K57)</f>
        <v>11.5</v>
      </c>
      <c r="DK57" s="161">
        <f>IF($BJ57=1,$K57/2)+IF($BJ57=0,$K57)</f>
        <v>11.5</v>
      </c>
      <c r="DL57" s="198"/>
      <c r="DM57" s="161">
        <f>IF($BN57=1,$K57/2)+IF($BN57=0,$K57)</f>
        <v>23</v>
      </c>
      <c r="DN57" s="161">
        <f>IF($BP57=1,$K57/2)+IF($BP57=0,$K57)</f>
        <v>0</v>
      </c>
    </row>
    <row r="58" spans="1:119" ht="11.25" customHeight="1" x14ac:dyDescent="0.25">
      <c r="A58" s="169"/>
      <c r="B58" s="215"/>
      <c r="C58" s="222"/>
      <c r="D58" s="173"/>
      <c r="E58" s="167"/>
      <c r="F58" s="167"/>
      <c r="G58" s="167"/>
      <c r="H58" s="162"/>
      <c r="I58" s="164"/>
      <c r="J58" s="174"/>
      <c r="K58" s="149"/>
      <c r="L58" s="167"/>
      <c r="M58" s="163"/>
      <c r="N58" s="56">
        <v>3</v>
      </c>
      <c r="O58" s="26">
        <v>3</v>
      </c>
      <c r="P58" s="25">
        <v>0</v>
      </c>
      <c r="Q58" s="26">
        <v>4</v>
      </c>
      <c r="R58" s="25">
        <v>3</v>
      </c>
      <c r="S58" s="26">
        <v>3</v>
      </c>
      <c r="T58" s="25">
        <v>2</v>
      </c>
      <c r="U58" s="26">
        <v>4</v>
      </c>
      <c r="V58" s="25">
        <v>1</v>
      </c>
      <c r="W58" s="26">
        <v>4</v>
      </c>
      <c r="X58" s="25">
        <v>1</v>
      </c>
      <c r="Y58" s="26">
        <v>4</v>
      </c>
      <c r="Z58" s="23">
        <v>4</v>
      </c>
      <c r="AA58" s="24">
        <v>1</v>
      </c>
      <c r="AB58" s="23">
        <v>3</v>
      </c>
      <c r="AC58" s="24">
        <v>3</v>
      </c>
      <c r="AD58" s="23">
        <v>3</v>
      </c>
      <c r="AE58" s="24">
        <v>3</v>
      </c>
      <c r="AF58" s="23">
        <v>0</v>
      </c>
      <c r="AG58" s="24">
        <v>4</v>
      </c>
      <c r="AH58" s="23">
        <v>1</v>
      </c>
      <c r="AI58" s="24">
        <v>4</v>
      </c>
      <c r="AJ58" s="23">
        <v>4</v>
      </c>
      <c r="AK58" s="24">
        <v>1</v>
      </c>
      <c r="AL58" s="23">
        <v>2</v>
      </c>
      <c r="AM58" s="24">
        <v>4</v>
      </c>
      <c r="AN58" s="42">
        <v>3</v>
      </c>
      <c r="AO58" s="43">
        <v>3</v>
      </c>
      <c r="AP58" s="42">
        <v>1</v>
      </c>
      <c r="AQ58" s="43">
        <v>4</v>
      </c>
      <c r="AR58" s="46">
        <v>0</v>
      </c>
      <c r="AS58" s="47">
        <v>4</v>
      </c>
      <c r="AT58" s="42">
        <v>4</v>
      </c>
      <c r="AU58" s="43">
        <v>2</v>
      </c>
      <c r="AV58" s="42">
        <v>1</v>
      </c>
      <c r="AW58" s="43">
        <v>4</v>
      </c>
      <c r="AX58" s="42">
        <v>4</v>
      </c>
      <c r="AY58" s="43">
        <v>0</v>
      </c>
      <c r="AZ58" s="42">
        <v>1</v>
      </c>
      <c r="BA58" s="43">
        <v>4</v>
      </c>
      <c r="BB58" s="42">
        <v>3</v>
      </c>
      <c r="BC58" s="43">
        <v>3</v>
      </c>
      <c r="BD58" s="42">
        <v>4</v>
      </c>
      <c r="BE58" s="43">
        <v>2</v>
      </c>
      <c r="BF58" s="42">
        <v>0</v>
      </c>
      <c r="BG58" s="43">
        <v>4</v>
      </c>
      <c r="BH58" s="42">
        <v>3</v>
      </c>
      <c r="BI58" s="43">
        <v>3</v>
      </c>
      <c r="BJ58" s="42">
        <v>3</v>
      </c>
      <c r="BK58" s="43">
        <v>3</v>
      </c>
      <c r="BL58" s="108"/>
      <c r="BM58" s="109"/>
      <c r="BN58" s="42">
        <v>0</v>
      </c>
      <c r="BO58" s="43">
        <v>4</v>
      </c>
      <c r="BP58" s="42"/>
      <c r="BQ58" s="43"/>
      <c r="BR58" s="27">
        <f>SUM($BP58,$BN58,$BL58,$BJ58,$BH58,$BF58,$BD58,$BB58,$AZ58,$AX58,$AV58,$AT58,$AR58,$AP58,$AN58,$AL58,$AJ58,$AH58,$AF58,$AD58,$AB58,$Z58,$X58,$V58,$T58,$R58,$P58,$N58,)</f>
        <v>54</v>
      </c>
      <c r="BS58" s="28">
        <f>SUM($BQ58,$BO58,$BM58,$BK58,$BI58,$BG58,$BE58,$BC58,$BA58,$AY58,$AW58,$AU58,$AS58,$AQ58,$AO58,$AM58,$AK58,$AI58,$AG58,$AE58,$AC58,$AA58,$Y58,$W58,$U58,$S58,$Q58,$O58,)</f>
        <v>82</v>
      </c>
      <c r="BT58" s="218"/>
      <c r="BU58" s="91"/>
      <c r="BV58" s="91"/>
      <c r="BW58" s="91"/>
      <c r="BX58" s="91"/>
      <c r="BY58" s="91"/>
      <c r="BZ58" s="91"/>
      <c r="CA58" s="91"/>
      <c r="CB58" s="91"/>
      <c r="CC58" s="91"/>
      <c r="CD58" s="91"/>
      <c r="CE58" s="91"/>
      <c r="CF58" s="91"/>
      <c r="CG58" s="91"/>
      <c r="CH58" s="91"/>
      <c r="CI58" s="91"/>
      <c r="CJ58" s="91"/>
      <c r="CK58" s="91"/>
      <c r="CL58" s="91"/>
      <c r="CM58" s="161"/>
      <c r="CN58" s="161"/>
      <c r="CO58" s="161"/>
      <c r="CP58" s="161"/>
      <c r="CQ58" s="161"/>
      <c r="CR58" s="161"/>
      <c r="CS58" s="161"/>
      <c r="CT58" s="161"/>
      <c r="CU58" s="212"/>
      <c r="CV58" s="212"/>
      <c r="CW58" s="161"/>
      <c r="CX58" s="161"/>
      <c r="CY58" s="161"/>
      <c r="CZ58" s="212"/>
      <c r="DA58" s="161"/>
      <c r="DB58" s="161"/>
      <c r="DC58" s="161"/>
      <c r="DD58" s="161"/>
      <c r="DE58" s="161"/>
      <c r="DF58" s="161"/>
      <c r="DG58" s="161"/>
      <c r="DH58" s="161"/>
      <c r="DI58" s="161"/>
      <c r="DJ58" s="161"/>
      <c r="DK58" s="161"/>
      <c r="DL58" s="198"/>
      <c r="DM58" s="161"/>
      <c r="DN58" s="161"/>
    </row>
    <row r="59" spans="1:119" ht="11.25" customHeight="1" x14ac:dyDescent="0.25">
      <c r="A59" s="219">
        <v>27</v>
      </c>
      <c r="B59" s="221" t="s">
        <v>104</v>
      </c>
      <c r="C59" s="222" t="s">
        <v>75</v>
      </c>
      <c r="D59" s="155"/>
      <c r="E59" s="150">
        <f t="shared" ref="E59" si="823">F59+G59</f>
        <v>1321.98</v>
      </c>
      <c r="F59" s="150">
        <f t="shared" ref="F59" si="824">IF(I59&gt;150,IF(H59&gt;=65,0,SUM(K59-(COUNT(N59:BQ59))*3*(15+50)%)*10),IF(I59&lt;-150,IF((K59-(COUNT(N59:BQ59))*3*((G59-L59)/10+50)%)*10&lt;1,0,SUM(K59-(COUNT(N59:BQ59))*3*((G59-L59)/10+50)%)*10),SUM(K59-(COUNT(N59:BQ59))*3*((G59-L59)/10+50)%)*10))</f>
        <v>-83.019999999999925</v>
      </c>
      <c r="G59" s="150">
        <v>1405</v>
      </c>
      <c r="H59" s="145">
        <f t="shared" ref="H59" si="825">IF(COUNT(N59:BQ59)=0,0,K59/((COUNT(N59:BQ59))*3)%)</f>
        <v>48.717948717948715</v>
      </c>
      <c r="I59" s="146">
        <f t="shared" ref="I59" si="826">G59-L59</f>
        <v>93.615384615384528</v>
      </c>
      <c r="J59" s="178">
        <v>10</v>
      </c>
      <c r="K59" s="149">
        <f>SUM(N59:BQ59)</f>
        <v>38</v>
      </c>
      <c r="L59" s="150">
        <f t="shared" ref="L59" si="827">(SUM($G$7:$G$62)-G59)/(COUNT($G$7:$G$62)-1)</f>
        <v>1311.3846153846155</v>
      </c>
      <c r="M59" s="146">
        <f>DM63</f>
        <v>494</v>
      </c>
      <c r="N59" s="143">
        <f t="shared" ref="N59" si="828">IF(N60+O60=0,"",IF(N60=4,3,IF(N60=3,1,0)))</f>
        <v>1</v>
      </c>
      <c r="O59" s="144"/>
      <c r="P59" s="143">
        <f t="shared" ref="P59" si="829">IF(P60+Q60=0,"",IF(P60=4,3,IF(P60=3,1,0)))</f>
        <v>1</v>
      </c>
      <c r="Q59" s="144"/>
      <c r="R59" s="137">
        <f t="shared" ref="R59" si="830">IF(R60+S60=0,"",IF(R60=4,3,IF(R60=3,1,0)))</f>
        <v>1</v>
      </c>
      <c r="S59" s="138"/>
      <c r="T59" s="143">
        <f t="shared" ref="T59" si="831">IF(T60+U60=0,"",IF(T60=4,3,IF(T60=3,1,0)))</f>
        <v>3</v>
      </c>
      <c r="U59" s="144"/>
      <c r="V59" s="137">
        <f t="shared" ref="V59" si="832">IF(V60+W60=0,"",IF(V60=4,3,IF(V60=3,1,0)))</f>
        <v>1</v>
      </c>
      <c r="W59" s="138"/>
      <c r="X59" s="143">
        <f t="shared" ref="X59" si="833">IF(X60+Y60=0,"",IF(X60=4,3,IF(X60=3,1,0)))</f>
        <v>1</v>
      </c>
      <c r="Y59" s="144"/>
      <c r="Z59" s="143">
        <f t="shared" ref="Z59" si="834">IF(Z60+AA60=0,"",IF(Z60=4,3,IF(Z60=3,1,0)))</f>
        <v>1</v>
      </c>
      <c r="AA59" s="144"/>
      <c r="AB59" s="137">
        <f t="shared" ref="AB59" si="835">IF(AB60+AC60=0,"",IF(AB60=4,3,IF(AB60=3,1,0)))</f>
        <v>3</v>
      </c>
      <c r="AC59" s="138"/>
      <c r="AD59" s="137">
        <f t="shared" ref="AD59" si="836">IF(AD60+AE60=0,"",IF(AD60=4,3,IF(AD60=3,1,0)))</f>
        <v>0</v>
      </c>
      <c r="AE59" s="138"/>
      <c r="AF59" s="143">
        <f t="shared" ref="AF59" si="837">IF(AF60+AG60=0,"",IF(AF60=4,3,IF(AF60=3,1,0)))</f>
        <v>1</v>
      </c>
      <c r="AG59" s="144"/>
      <c r="AH59" s="143">
        <f t="shared" ref="AH59" si="838">IF(AH60+AI60=0,"",IF(AH60=4,3,IF(AH60=3,1,0)))</f>
        <v>3</v>
      </c>
      <c r="AI59" s="144"/>
      <c r="AJ59" s="143">
        <f t="shared" ref="AJ59" si="839">IF(AJ60+AK60=0,"",IF(AJ60=4,3,IF(AJ60=3,1,0)))</f>
        <v>1</v>
      </c>
      <c r="AK59" s="144"/>
      <c r="AL59" s="137">
        <f>IF(AL60+AM60=0,"",IF(AL60=4,3,IF(AL60=3,1,0)))</f>
        <v>1</v>
      </c>
      <c r="AM59" s="138"/>
      <c r="AN59" s="143">
        <f>IF(AN60+AO60=0,"",IF(AN60=4,3,IF(AN60=3,1,0)))</f>
        <v>1</v>
      </c>
      <c r="AO59" s="144"/>
      <c r="AP59" s="187">
        <f t="shared" ref="AP59" si="840">IF(AP60+AQ60=0,"",IF(AP60=4,3,IF(AP60=3,1,0)))</f>
        <v>1</v>
      </c>
      <c r="AQ59" s="188"/>
      <c r="AR59" s="143">
        <f t="shared" ref="AR59" si="841">IF(AR60+AS60=0,"",IF(AR60=4,3,IF(AR60=3,1,0)))</f>
        <v>0</v>
      </c>
      <c r="AS59" s="144"/>
      <c r="AT59" s="187">
        <f t="shared" ref="AT59" si="842">IF(AT60+AU60=0,"",IF(AT60=4,3,IF(AT60=3,1,0)))</f>
        <v>0</v>
      </c>
      <c r="AU59" s="188"/>
      <c r="AV59" s="187">
        <f t="shared" ref="AV59" si="843">IF(AV60+AW60=0,"",IF(AV60=4,3,IF(AV60=3,1,0)))</f>
        <v>1</v>
      </c>
      <c r="AW59" s="188"/>
      <c r="AX59" s="187">
        <f t="shared" ref="AX59" si="844">IF(AX60+AY60=0,"",IF(AX60=4,3,IF(AX60=3,1,0)))</f>
        <v>3</v>
      </c>
      <c r="AY59" s="188"/>
      <c r="AZ59" s="143">
        <f t="shared" ref="AZ59" si="845">IF(AZ60+BA60=0,"",IF(AZ60=4,3,IF(AZ60=3,1,0)))</f>
        <v>1</v>
      </c>
      <c r="BA59" s="144"/>
      <c r="BB59" s="187">
        <f t="shared" ref="BB59" si="846">IF(BB60+BC60=0,"",IF(BB60=4,3,IF(BB60=3,1,0)))</f>
        <v>3</v>
      </c>
      <c r="BC59" s="188"/>
      <c r="BD59" s="143">
        <f t="shared" ref="BD59" si="847">IF(BD60+BE60=0,"",IF(BD60=4,3,IF(BD60=3,1,0)))</f>
        <v>1</v>
      </c>
      <c r="BE59" s="144"/>
      <c r="BF59" s="143">
        <f t="shared" ref="BF59" si="848">IF(BF60+BG60=0,"",IF(BF60=4,3,IF(BF60=3,1,0)))</f>
        <v>0</v>
      </c>
      <c r="BG59" s="144"/>
      <c r="BH59" s="187">
        <f t="shared" ref="BH59" si="849">IF(BH60+BI60=0,"",IF(BH60=4,3,IF(BH60=3,1,0)))</f>
        <v>3</v>
      </c>
      <c r="BI59" s="188"/>
      <c r="BJ59" s="187">
        <f t="shared" ref="BJ59" si="850">IF(BJ60+BK60=0,"",IF(BJ60=4,3,IF(BJ60=3,1,0)))</f>
        <v>3</v>
      </c>
      <c r="BK59" s="188"/>
      <c r="BL59" s="187">
        <f t="shared" ref="BL59" si="851">IF(BL60+BM60=0,"",IF(BL60=4,3,IF(BL60=3,1,0)))</f>
        <v>3</v>
      </c>
      <c r="BM59" s="188"/>
      <c r="BN59" s="106"/>
      <c r="BO59" s="107"/>
      <c r="BP59" s="187" t="str">
        <f>IF(BP60+BQ60=0,"",IF(BP60=4,3,IF(BP60=3,1,0)))</f>
        <v/>
      </c>
      <c r="BQ59" s="188"/>
      <c r="BR59" s="157">
        <f>SUM(BR60/BS60)</f>
        <v>1.164179104477612</v>
      </c>
      <c r="BS59" s="158"/>
      <c r="BT59" s="217">
        <v>15</v>
      </c>
      <c r="BU59" s="91"/>
      <c r="BV59" s="91"/>
      <c r="BW59" s="91"/>
      <c r="BX59" s="91"/>
      <c r="BY59" s="91"/>
      <c r="BZ59" s="91"/>
      <c r="CA59" s="91"/>
      <c r="CB59" s="91"/>
      <c r="CC59" s="91"/>
      <c r="CD59" s="91"/>
      <c r="CE59" s="91"/>
      <c r="CF59" s="91"/>
      <c r="CG59" s="91"/>
      <c r="CH59" s="91"/>
      <c r="CI59" s="91"/>
      <c r="CJ59" s="91"/>
      <c r="CK59" s="91"/>
      <c r="CL59" s="91"/>
      <c r="CM59" s="161">
        <f>IF($N59=1,$K59/2)+IF($N59=0,$K59)</f>
        <v>19</v>
      </c>
      <c r="CN59" s="161">
        <f>IF($P59=1,$K59/2)+IF($P59=0,$K59)</f>
        <v>19</v>
      </c>
      <c r="CO59" s="161">
        <f>IF($R59=1,$K59/2)+IF($R59=0,$K59)</f>
        <v>19</v>
      </c>
      <c r="CP59" s="161">
        <f>IF($T59=1,$K59/2)+IF($T59=0,$K59)</f>
        <v>0</v>
      </c>
      <c r="CQ59" s="161">
        <f>IF($V59=1,$K59/2)+IF($V59=0,$K59)</f>
        <v>19</v>
      </c>
      <c r="CR59" s="161">
        <f>IF($X59=1,$K59/2)+IF($X59=0,$K59)</f>
        <v>19</v>
      </c>
      <c r="CS59" s="161">
        <f>IF($Z59=1,$K59/2)+IF($Z59=0,$K59)</f>
        <v>19</v>
      </c>
      <c r="CT59" s="161">
        <f>IF($AB59=1,$K59/2)+IF($AB59=0,$K59)</f>
        <v>0</v>
      </c>
      <c r="CU59" s="212">
        <f>IF($AD59=1,$K59/2)+IF($AD59=0,$K59)</f>
        <v>38</v>
      </c>
      <c r="CV59" s="212">
        <f>IF($AF59=1,$K59/2)+IF($AF59=0,$K59)</f>
        <v>19</v>
      </c>
      <c r="CW59" s="161">
        <f>IF($AH59=1,$K59/2)+IF($AH59=0,$K59)</f>
        <v>0</v>
      </c>
      <c r="CX59" s="161">
        <f>IF($AJ59=1,$K59/2)+IF($AJ59=0,$K59)</f>
        <v>19</v>
      </c>
      <c r="CY59" s="161">
        <f>IF($AL59=1,$K59/2)+IF($AL59=0,$K59)</f>
        <v>19</v>
      </c>
      <c r="CZ59" s="212">
        <f>IF($AN59=1,$K59/2)+IF($AN59=0,$K59)</f>
        <v>19</v>
      </c>
      <c r="DA59" s="161">
        <f>IF($AP59=1,$K59/2)+IF($AP59=0,$K59)</f>
        <v>19</v>
      </c>
      <c r="DB59" s="161">
        <f>IF($AR59=1,$K59/2)+IF($AR59=0,$K59)</f>
        <v>38</v>
      </c>
      <c r="DC59" s="161">
        <f>IF($AT59=1,$K59/2)+IF($AT59=0,$K59)</f>
        <v>38</v>
      </c>
      <c r="DD59" s="161">
        <f>IF($AV59=1,$K59/2)+IF($AV59=0,$K59)</f>
        <v>19</v>
      </c>
      <c r="DE59" s="161">
        <f>IF($AX59=1,$K59/2)+IF($AX59=0,$K59)</f>
        <v>0</v>
      </c>
      <c r="DF59" s="161">
        <f>IF($AZ59=1,$K59/2)+IF($AZ59=0,$K59)</f>
        <v>19</v>
      </c>
      <c r="DG59" s="161">
        <f>IF($BB59=1,$K59/2)+IF($BB59=0,$K59)</f>
        <v>0</v>
      </c>
      <c r="DH59" s="161">
        <f>IF($BD59=1,$K59/2)+IF($BD59=0,$K59)</f>
        <v>19</v>
      </c>
      <c r="DI59" s="161">
        <f>IF($BF59=1,$K59/2)+IF($BF59=0,$K59)</f>
        <v>38</v>
      </c>
      <c r="DJ59" s="161">
        <f>IF($BH59=1,$K59/2)+IF($BH59=0,$K59)</f>
        <v>0</v>
      </c>
      <c r="DK59" s="161">
        <f>IF($BJ59=1,$K59/2)+IF($BJ59=0,$K59)</f>
        <v>0</v>
      </c>
      <c r="DL59" s="161">
        <f>IF($BL59=1,$K59/2)+IF($BL59=0,$K59)</f>
        <v>0</v>
      </c>
      <c r="DM59" s="198"/>
      <c r="DN59" s="161">
        <f>IF($BP59=1,$K59/2)+IF($BP59=0,$K59)</f>
        <v>0</v>
      </c>
    </row>
    <row r="60" spans="1:119" ht="11.25" customHeight="1" x14ac:dyDescent="0.25">
      <c r="A60" s="220"/>
      <c r="B60" s="221"/>
      <c r="C60" s="222"/>
      <c r="D60" s="156"/>
      <c r="E60" s="150"/>
      <c r="F60" s="150"/>
      <c r="G60" s="150"/>
      <c r="H60" s="145"/>
      <c r="I60" s="147"/>
      <c r="J60" s="178"/>
      <c r="K60" s="149"/>
      <c r="L60" s="150"/>
      <c r="M60" s="146"/>
      <c r="N60" s="36">
        <v>3</v>
      </c>
      <c r="O60" s="37">
        <v>3</v>
      </c>
      <c r="P60" s="36">
        <v>3</v>
      </c>
      <c r="Q60" s="37">
        <v>3</v>
      </c>
      <c r="R60" s="25">
        <v>3</v>
      </c>
      <c r="S60" s="26">
        <v>3</v>
      </c>
      <c r="T60" s="36">
        <v>4</v>
      </c>
      <c r="U60" s="37">
        <v>2</v>
      </c>
      <c r="V60" s="25">
        <v>3</v>
      </c>
      <c r="W60" s="26">
        <v>3</v>
      </c>
      <c r="X60" s="36">
        <v>3</v>
      </c>
      <c r="Y60" s="37">
        <v>3</v>
      </c>
      <c r="Z60" s="36">
        <v>3</v>
      </c>
      <c r="AA60" s="37">
        <v>3</v>
      </c>
      <c r="AB60" s="23">
        <v>4</v>
      </c>
      <c r="AC60" s="24">
        <v>1</v>
      </c>
      <c r="AD60" s="23">
        <v>0</v>
      </c>
      <c r="AE60" s="24">
        <v>4</v>
      </c>
      <c r="AF60" s="34">
        <v>3</v>
      </c>
      <c r="AG60" s="35">
        <v>3</v>
      </c>
      <c r="AH60" s="34">
        <v>4</v>
      </c>
      <c r="AI60" s="35">
        <v>1</v>
      </c>
      <c r="AJ60" s="34">
        <v>3</v>
      </c>
      <c r="AK60" s="35">
        <v>3</v>
      </c>
      <c r="AL60" s="23">
        <v>3</v>
      </c>
      <c r="AM60" s="24">
        <v>3</v>
      </c>
      <c r="AN60" s="34">
        <v>3</v>
      </c>
      <c r="AO60" s="35">
        <v>3</v>
      </c>
      <c r="AP60" s="42">
        <v>3</v>
      </c>
      <c r="AQ60" s="43">
        <v>3</v>
      </c>
      <c r="AR60" s="34">
        <v>2</v>
      </c>
      <c r="AS60" s="35">
        <v>4</v>
      </c>
      <c r="AT60" s="46">
        <v>2</v>
      </c>
      <c r="AU60" s="47">
        <v>4</v>
      </c>
      <c r="AV60" s="42">
        <v>3</v>
      </c>
      <c r="AW60" s="105">
        <v>3</v>
      </c>
      <c r="AX60" s="42">
        <v>4</v>
      </c>
      <c r="AY60" s="43">
        <v>1</v>
      </c>
      <c r="AZ60" s="34">
        <v>3</v>
      </c>
      <c r="BA60" s="35">
        <v>3</v>
      </c>
      <c r="BB60" s="42">
        <v>4</v>
      </c>
      <c r="BC60" s="43">
        <v>1</v>
      </c>
      <c r="BD60" s="34">
        <v>3</v>
      </c>
      <c r="BE60" s="35">
        <v>3</v>
      </c>
      <c r="BF60" s="34">
        <v>0</v>
      </c>
      <c r="BG60" s="35">
        <v>4</v>
      </c>
      <c r="BH60" s="42">
        <v>4</v>
      </c>
      <c r="BI60" s="43">
        <v>2</v>
      </c>
      <c r="BJ60" s="42">
        <v>4</v>
      </c>
      <c r="BK60" s="43">
        <v>1</v>
      </c>
      <c r="BL60" s="42">
        <v>4</v>
      </c>
      <c r="BM60" s="43">
        <v>0</v>
      </c>
      <c r="BN60" s="108"/>
      <c r="BO60" s="109"/>
      <c r="BP60" s="42"/>
      <c r="BQ60" s="105"/>
      <c r="BR60" s="27">
        <f>SUM($BP60,$BN60,$BL60,$BJ60,$BH60,$BF60,$BD60,$BB60,$AZ60,$AX60,$AV60,$AT60,$AR60,$AP60,$AN60,$AL60,$AJ60,$AH60,$AF60,$AD60,$AB60,$Z60,$X60,$V60,$T60,$R60,$P60,$N60,)</f>
        <v>78</v>
      </c>
      <c r="BS60" s="28">
        <f>SUM($BQ60,$BO60,$BM60,$BK60,$BI60,$BG60,$BE60,$BC60,$BA60,$AY60,$AW60,$AU60,$AS60,$AQ60,$AO60,$AM60,$AK60,$AI60,$AG60,$AE60,$AC60,$AA60,$Y60,$W60,$U60,$S60,$Q60,$O60,)</f>
        <v>67</v>
      </c>
      <c r="BT60" s="218"/>
      <c r="BU60" s="91"/>
      <c r="BV60" s="91"/>
      <c r="BW60" s="91"/>
      <c r="BX60" s="91"/>
      <c r="BY60" s="91"/>
      <c r="BZ60" s="91"/>
      <c r="CA60" s="91"/>
      <c r="CB60" s="91"/>
      <c r="CC60" s="91"/>
      <c r="CD60" s="91"/>
      <c r="CE60" s="91"/>
      <c r="CF60" s="91"/>
      <c r="CG60" s="91"/>
      <c r="CH60" s="91"/>
      <c r="CI60" s="91"/>
      <c r="CJ60" s="91"/>
      <c r="CK60" s="91"/>
      <c r="CL60" s="91"/>
      <c r="CM60" s="161"/>
      <c r="CN60" s="161"/>
      <c r="CO60" s="161"/>
      <c r="CP60" s="161"/>
      <c r="CQ60" s="161"/>
      <c r="CR60" s="161"/>
      <c r="CS60" s="161"/>
      <c r="CT60" s="161"/>
      <c r="CU60" s="212"/>
      <c r="CV60" s="212"/>
      <c r="CW60" s="161"/>
      <c r="CX60" s="161"/>
      <c r="CY60" s="161"/>
      <c r="CZ60" s="212"/>
      <c r="DA60" s="161"/>
      <c r="DB60" s="161"/>
      <c r="DC60" s="161"/>
      <c r="DD60" s="161"/>
      <c r="DE60" s="161"/>
      <c r="DF60" s="161"/>
      <c r="DG60" s="161"/>
      <c r="DH60" s="161"/>
      <c r="DI60" s="161"/>
      <c r="DJ60" s="161"/>
      <c r="DK60" s="161"/>
      <c r="DL60" s="161"/>
      <c r="DM60" s="198"/>
      <c r="DN60" s="161"/>
    </row>
    <row r="61" spans="1:119" ht="11.25" hidden="1" customHeight="1" x14ac:dyDescent="0.25">
      <c r="A61" s="182">
        <v>28</v>
      </c>
      <c r="B61" s="215"/>
      <c r="C61" s="216"/>
      <c r="D61" s="172"/>
      <c r="E61" s="167">
        <f t="shared" ref="E61" si="852">F61+G61</f>
        <v>0</v>
      </c>
      <c r="F61" s="167">
        <f t="shared" ref="F61" si="853">IF(I61&gt;150,IF(H61&gt;=65,0,SUM(K61-(COUNT(N61:BQ61))*3*(15+50)%)*10),IF(I61&lt;-150,IF((K61-(COUNT(N61:BQ61))*3*((G61-L61)/10+50)%)*10&lt;1,0,SUM(K61-(COUNT(N61:BQ61))*3*((G61-L61)/10+50)%)*10),SUM(K61-(COUNT(N61:BQ61))*3*((G61-L61)/10+50)%)*10))</f>
        <v>0</v>
      </c>
      <c r="G61" s="167"/>
      <c r="H61" s="162">
        <f t="shared" ref="H61" si="854">IF(COUNT(N61:BQ61)=0,0,K61/((COUNT(N61:BQ61))*3)%)</f>
        <v>0</v>
      </c>
      <c r="I61" s="163">
        <f t="shared" ref="I61" si="855">G61-L61</f>
        <v>-1365.4230769230769</v>
      </c>
      <c r="J61" s="165"/>
      <c r="K61" s="166">
        <f>SUM(N61:BQ61)</f>
        <v>0</v>
      </c>
      <c r="L61" s="167">
        <f t="shared" ref="L61" si="856">(SUM($G$7:$G$62)-G61)/(COUNT($G$7:$G$62)-1)</f>
        <v>1365.4230769230769</v>
      </c>
      <c r="M61" s="163">
        <f>DN63</f>
        <v>0</v>
      </c>
      <c r="N61" s="137" t="str">
        <f t="shared" ref="N61" si="857">IF(N62+O62=0,"",IF(N62=4,3,IF(N62=3,1,0)))</f>
        <v/>
      </c>
      <c r="O61" s="138"/>
      <c r="P61" s="137" t="str">
        <f t="shared" ref="P61" si="858">IF(P62+Q62=0,"",IF(P62=4,3,IF(P62=3,1,0)))</f>
        <v/>
      </c>
      <c r="Q61" s="138"/>
      <c r="R61" s="137" t="str">
        <f t="shared" ref="R61" si="859">IF(R62+S62=0,"",IF(R62=4,3,IF(R62=3,1,0)))</f>
        <v/>
      </c>
      <c r="S61" s="138"/>
      <c r="T61" s="137" t="str">
        <f t="shared" ref="T61" si="860">IF(T62+U62=0,"",IF(T62=4,3,IF(T62=3,1,0)))</f>
        <v/>
      </c>
      <c r="U61" s="138"/>
      <c r="V61" s="137" t="str">
        <f t="shared" ref="V61" si="861">IF(V62+W62=0,"",IF(V62=4,3,IF(V62=3,1,0)))</f>
        <v/>
      </c>
      <c r="W61" s="138"/>
      <c r="X61" s="137" t="str">
        <f t="shared" ref="X61" si="862">IF(X62+Y62=0,"",IF(X62=4,3,IF(X62=3,1,0)))</f>
        <v/>
      </c>
      <c r="Y61" s="138"/>
      <c r="Z61" s="137" t="str">
        <f t="shared" ref="Z61" si="863">IF(Z62+AA62=0,"",IF(Z62=4,3,IF(Z62=3,1,0)))</f>
        <v/>
      </c>
      <c r="AA61" s="138"/>
      <c r="AB61" s="137" t="str">
        <f t="shared" ref="AB61" si="864">IF(AB62+AC62=0,"",IF(AB62=4,3,IF(AB62=3,1,0)))</f>
        <v/>
      </c>
      <c r="AC61" s="138"/>
      <c r="AD61" s="137" t="str">
        <f t="shared" ref="AD61" si="865">IF(AD62+AE62=0,"",IF(AD62=4,3,IF(AD62=3,1,0)))</f>
        <v/>
      </c>
      <c r="AE61" s="138"/>
      <c r="AF61" s="137" t="str">
        <f t="shared" ref="AF61" si="866">IF(AF62+AG62=0,"",IF(AF62=4,3,IF(AF62=3,1,0)))</f>
        <v/>
      </c>
      <c r="AG61" s="138"/>
      <c r="AH61" s="137" t="str">
        <f t="shared" ref="AH61" si="867">IF(AH62+AI62=0,"",IF(AH62=4,3,IF(AH62=3,1,0)))</f>
        <v/>
      </c>
      <c r="AI61" s="138"/>
      <c r="AJ61" s="137" t="str">
        <f t="shared" ref="AJ61" si="868">IF(AJ62+AK62=0,"",IF(AJ62=4,3,IF(AJ62=3,1,0)))</f>
        <v/>
      </c>
      <c r="AK61" s="138"/>
      <c r="AL61" s="137" t="str">
        <f>IF(AL62+AM62=0,"",IF(AL62=4,3,IF(AL62=3,1,0)))</f>
        <v/>
      </c>
      <c r="AM61" s="138"/>
      <c r="AN61" s="137" t="str">
        <f>IF(AN62+AO62=0,"",IF(AN62=4,3,IF(AN62=3,1,0)))</f>
        <v/>
      </c>
      <c r="AO61" s="138"/>
      <c r="AP61" s="187" t="str">
        <f t="shared" ref="AP61" si="869">IF(AP62+AQ62=0,"",IF(AP62=4,3,IF(AP62=3,1,0)))</f>
        <v/>
      </c>
      <c r="AQ61" s="188"/>
      <c r="AR61" s="187" t="str">
        <f t="shared" ref="AR61" si="870">IF(AR62+AS62=0,"",IF(AR62=4,3,IF(AR62=3,1,0)))</f>
        <v/>
      </c>
      <c r="AS61" s="188"/>
      <c r="AT61" s="187" t="str">
        <f t="shared" ref="AT61" si="871">IF(AT62+AU62=0,"",IF(AT62=4,3,IF(AT62=3,1,0)))</f>
        <v/>
      </c>
      <c r="AU61" s="188"/>
      <c r="AV61" s="187" t="str">
        <f t="shared" ref="AV61" si="872">IF(AV62+AW62=0,"",IF(AV62=4,3,IF(AV62=3,1,0)))</f>
        <v/>
      </c>
      <c r="AW61" s="188"/>
      <c r="AX61" s="187" t="str">
        <f t="shared" ref="AX61" si="873">IF(AX62+AY62=0,"",IF(AX62=4,3,IF(AX62=3,1,0)))</f>
        <v/>
      </c>
      <c r="AY61" s="188"/>
      <c r="AZ61" s="187" t="str">
        <f t="shared" ref="AZ61" si="874">IF(AZ62+BA62=0,"",IF(AZ62=4,3,IF(AZ62=3,1,0)))</f>
        <v/>
      </c>
      <c r="BA61" s="188"/>
      <c r="BB61" s="187" t="str">
        <f t="shared" ref="BB61" si="875">IF(BB62+BC62=0,"",IF(BB62=4,3,IF(BB62=3,1,0)))</f>
        <v/>
      </c>
      <c r="BC61" s="188"/>
      <c r="BD61" s="187" t="str">
        <f t="shared" ref="BD61" si="876">IF(BD62+BE62=0,"",IF(BD62=4,3,IF(BD62=3,1,0)))</f>
        <v/>
      </c>
      <c r="BE61" s="188"/>
      <c r="BF61" s="187" t="str">
        <f t="shared" ref="BF61" si="877">IF(BF62+BG62=0,"",IF(BF62=4,3,IF(BF62=3,1,0)))</f>
        <v/>
      </c>
      <c r="BG61" s="188"/>
      <c r="BH61" s="187" t="str">
        <f t="shared" ref="BH61" si="878">IF(BH62+BI62=0,"",IF(BH62=4,3,IF(BH62=3,1,0)))</f>
        <v/>
      </c>
      <c r="BI61" s="188"/>
      <c r="BJ61" s="187" t="str">
        <f t="shared" ref="BJ61" si="879">IF(BJ62+BK62=0,"",IF(BJ62=4,3,IF(BJ62=3,1,0)))</f>
        <v/>
      </c>
      <c r="BK61" s="188"/>
      <c r="BL61" s="187" t="str">
        <f t="shared" ref="BL61" si="880">IF(BL62+BM62=0,"",IF(BL62=4,3,IF(BL62=3,1,0)))</f>
        <v/>
      </c>
      <c r="BM61" s="188"/>
      <c r="BN61" s="187" t="str">
        <f t="shared" ref="BN61" si="881">IF(BN62+BO62=0,"",IF(BN62=4,3,IF(BN62=3,1,0)))</f>
        <v/>
      </c>
      <c r="BO61" s="188"/>
      <c r="BP61" s="58"/>
      <c r="BQ61" s="59"/>
      <c r="BR61" s="157" t="e">
        <f>SUM(BR62/BS62)</f>
        <v>#DIV/0!</v>
      </c>
      <c r="BS61" s="158"/>
      <c r="BT61" s="213"/>
      <c r="BU61" s="91"/>
      <c r="BV61" s="91"/>
      <c r="BW61" s="91"/>
      <c r="BX61" s="91"/>
      <c r="BY61" s="91"/>
      <c r="BZ61" s="91"/>
      <c r="CA61" s="91"/>
      <c r="CB61" s="91"/>
      <c r="CC61" s="91"/>
      <c r="CD61" s="91"/>
      <c r="CE61" s="91"/>
      <c r="CF61" s="91"/>
      <c r="CG61" s="91"/>
      <c r="CH61" s="91"/>
      <c r="CI61" s="91"/>
      <c r="CJ61" s="91"/>
      <c r="CK61" s="91"/>
      <c r="CL61" s="91"/>
      <c r="CM61" s="161">
        <f>IF($N59=1,$K59/2)+IF($N59=0,$K59)</f>
        <v>19</v>
      </c>
      <c r="CN61" s="161">
        <f>IF($P61=1,$K61/2)+IF($P61=0,$K61)</f>
        <v>0</v>
      </c>
      <c r="CO61" s="161">
        <f>IF($R61=1,$K61/2)+IF($R61=0,$K61)</f>
        <v>0</v>
      </c>
      <c r="CP61" s="161">
        <f>IF($T61=1,$K61/2)+IF($T61=0,$K61)</f>
        <v>0</v>
      </c>
      <c r="CQ61" s="161">
        <f>IF($V61=1,$K61/2)+IF($V61=0,$K61)</f>
        <v>0</v>
      </c>
      <c r="CR61" s="161">
        <f>IF($X61=1,$K61/2)+IF($X61=0,$K61)</f>
        <v>0</v>
      </c>
      <c r="CS61" s="161">
        <f>IF($Z61=1,$K61/2)+IF($Z61=0,$K61)</f>
        <v>0</v>
      </c>
      <c r="CT61" s="161">
        <f>IF($AB61=1,$K61/2)+IF($AB61=0,$K61)</f>
        <v>0</v>
      </c>
      <c r="CU61" s="212">
        <f>IF($AD61=1,$K61/2)+IF($AD61=0,$K61)</f>
        <v>0</v>
      </c>
      <c r="CV61" s="212">
        <f>IF($AF61=1,$K61/2)+IF($AF61=0,$K61)</f>
        <v>0</v>
      </c>
      <c r="CW61" s="161">
        <f>IF($AH61=1,$K61/2)+IF($AH61=0,$K61)</f>
        <v>0</v>
      </c>
      <c r="CX61" s="161">
        <f>IF($AJ61=1,$K61/2)+IF($AJ61=0,$K61)</f>
        <v>0</v>
      </c>
      <c r="CY61" s="161">
        <f>IF($AL61=1,$K61/2)+IF($AL61=0,$K61)</f>
        <v>0</v>
      </c>
      <c r="CZ61" s="212">
        <f>IF($AN61=1,$K61/2)+IF($AN61=0,$K61)</f>
        <v>0</v>
      </c>
      <c r="DA61" s="161">
        <f>IF($AP61=1,$K61/2)+IF($AP61=0,$K61)</f>
        <v>0</v>
      </c>
      <c r="DB61" s="161">
        <f>IF($AR61=1,$K61/2)+IF($AR61=0,$K61)</f>
        <v>0</v>
      </c>
      <c r="DC61" s="161">
        <f>IF($AT61=1,$K61/2)+IF($AT61=0,$K61)</f>
        <v>0</v>
      </c>
      <c r="DD61" s="161">
        <f>IF($AV61=1,$K61/2)+IF($AV61=0,$K61)</f>
        <v>0</v>
      </c>
      <c r="DE61" s="161">
        <f>IF($AX61=1,$K61/2)+IF($AX61=0,$K61)</f>
        <v>0</v>
      </c>
      <c r="DF61" s="161">
        <f>IF($AZ61=1,$K61/2)+IF($AZ61=0,$K61)</f>
        <v>0</v>
      </c>
      <c r="DG61" s="161">
        <f>IF($BB61=1,$K61/2)+IF($BB61=0,$K61)</f>
        <v>0</v>
      </c>
      <c r="DH61" s="161">
        <f>IF($BD61=1,$K61/2)+IF($BD61=0,$K61)</f>
        <v>0</v>
      </c>
      <c r="DI61" s="161">
        <f>IF($BF61=1,$K61/2)+IF($BF61=0,$K61)</f>
        <v>0</v>
      </c>
      <c r="DJ61" s="161">
        <f>IF($BH61=1,$K61/2)+IF($BH61=0,$K61)</f>
        <v>0</v>
      </c>
      <c r="DK61" s="161">
        <f>IF($BJ61=1,$K61/2)+IF($BJ61=0,$K61)</f>
        <v>0</v>
      </c>
      <c r="DL61" s="161">
        <f>IF($BL61=1,$K61/2)+IF($BL61=0,$K61)</f>
        <v>0</v>
      </c>
      <c r="DM61" s="161">
        <f>IF($BN61=1,$K61/2)+IF($BN61=0,$K61)</f>
        <v>0</v>
      </c>
      <c r="DN61" s="198"/>
    </row>
    <row r="62" spans="1:119" ht="11.25" hidden="1" customHeight="1" x14ac:dyDescent="0.25">
      <c r="A62" s="169"/>
      <c r="B62" s="215"/>
      <c r="C62" s="216"/>
      <c r="D62" s="173"/>
      <c r="E62" s="167"/>
      <c r="F62" s="167"/>
      <c r="G62" s="167"/>
      <c r="H62" s="162"/>
      <c r="I62" s="164"/>
      <c r="J62" s="165"/>
      <c r="K62" s="166"/>
      <c r="L62" s="167"/>
      <c r="M62" s="163"/>
      <c r="N62" s="25"/>
      <c r="O62" s="26"/>
      <c r="P62" s="25"/>
      <c r="Q62" s="26"/>
      <c r="R62" s="25"/>
      <c r="S62" s="26"/>
      <c r="T62" s="25"/>
      <c r="U62" s="26"/>
      <c r="V62" s="25"/>
      <c r="W62" s="26"/>
      <c r="X62" s="25"/>
      <c r="Y62" s="26"/>
      <c r="Z62" s="25"/>
      <c r="AA62" s="26"/>
      <c r="AB62" s="25"/>
      <c r="AC62" s="26"/>
      <c r="AD62" s="23"/>
      <c r="AE62" s="24"/>
      <c r="AF62" s="23"/>
      <c r="AG62" s="24"/>
      <c r="AH62" s="23"/>
      <c r="AI62" s="24"/>
      <c r="AJ62" s="23"/>
      <c r="AK62" s="24"/>
      <c r="AL62" s="23"/>
      <c r="AM62" s="24"/>
      <c r="AN62" s="23"/>
      <c r="AO62" s="24"/>
      <c r="AP62" s="42"/>
      <c r="AQ62" s="43"/>
      <c r="AR62" s="42"/>
      <c r="AS62" s="43"/>
      <c r="AT62" s="46"/>
      <c r="AU62" s="47"/>
      <c r="AV62" s="46"/>
      <c r="AW62" s="47"/>
      <c r="AX62" s="42"/>
      <c r="AY62" s="43"/>
      <c r="AZ62" s="42"/>
      <c r="BA62" s="43"/>
      <c r="BB62" s="42"/>
      <c r="BC62" s="43"/>
      <c r="BD62" s="42"/>
      <c r="BE62" s="43"/>
      <c r="BF62" s="42"/>
      <c r="BG62" s="43"/>
      <c r="BH62" s="42"/>
      <c r="BI62" s="43"/>
      <c r="BJ62" s="42"/>
      <c r="BK62" s="43"/>
      <c r="BL62" s="42"/>
      <c r="BM62" s="43"/>
      <c r="BN62" s="42"/>
      <c r="BO62" s="43"/>
      <c r="BP62" s="60"/>
      <c r="BQ62" s="61"/>
      <c r="BR62" s="27">
        <f>SUM($BP62,$BN62,$BL62,$BJ62,$BH62,$BF62,$BD62,$BB62,$AZ62,$AX62,$AV62,$AT62,$AR62,$AP62,$AN62,$AL62,$AJ62,$AH62,$AF62,$AD62,$AB62,$Z62,$X62,$V62,$T62,$R62,$P62,$N62,)</f>
        <v>0</v>
      </c>
      <c r="BS62" s="28">
        <f>SUM($BQ62,$BO62,$BM62,$BK62,$BI62,$BG62,$BE62,$BC62,$BA62,$AY62,$AW62,$AU62,$AS62,$AQ62,$AO62,$AM62,$AK62,$AI62,$AG62,$AE62,$AC62,$AA62,$Y62,$W62,$U62,$S62,$Q62,$O62,)</f>
        <v>0</v>
      </c>
      <c r="BT62" s="214"/>
      <c r="BU62" s="91"/>
      <c r="BV62" s="91"/>
      <c r="BW62" s="91"/>
      <c r="BX62" s="91"/>
      <c r="BY62" s="91"/>
      <c r="BZ62" s="91"/>
      <c r="CA62" s="91"/>
      <c r="CB62" s="91"/>
      <c r="CC62" s="91"/>
      <c r="CD62" s="91"/>
      <c r="CE62" s="91"/>
      <c r="CF62" s="91"/>
      <c r="CG62" s="91"/>
      <c r="CH62" s="91"/>
      <c r="CI62" s="91"/>
      <c r="CJ62" s="91"/>
      <c r="CK62" s="91"/>
      <c r="CL62" s="91"/>
      <c r="CM62" s="161"/>
      <c r="CN62" s="161"/>
      <c r="CO62" s="161"/>
      <c r="CP62" s="161"/>
      <c r="CQ62" s="161"/>
      <c r="CR62" s="161"/>
      <c r="CS62" s="161"/>
      <c r="CT62" s="161"/>
      <c r="CU62" s="212"/>
      <c r="CV62" s="212"/>
      <c r="CW62" s="161"/>
      <c r="CX62" s="161"/>
      <c r="CY62" s="161"/>
      <c r="CZ62" s="212"/>
      <c r="DA62" s="161"/>
      <c r="DB62" s="161"/>
      <c r="DC62" s="161"/>
      <c r="DD62" s="161"/>
      <c r="DE62" s="161"/>
      <c r="DF62" s="161"/>
      <c r="DG62" s="161"/>
      <c r="DH62" s="161"/>
      <c r="DI62" s="161"/>
      <c r="DJ62" s="161"/>
      <c r="DK62" s="161"/>
      <c r="DL62" s="161"/>
      <c r="DM62" s="161"/>
      <c r="DN62" s="198"/>
    </row>
    <row r="63" spans="1:119" x14ac:dyDescent="0.25">
      <c r="A63" s="9"/>
      <c r="B63" s="9"/>
      <c r="C63" s="9"/>
      <c r="D63" s="9"/>
      <c r="E63" s="110"/>
      <c r="F63" s="110"/>
      <c r="G63" s="111">
        <f>G7+G9+G11+G13+G15+G17+G19+G21+G23+G25+G27+G29+G31+G33+G35+G37+G39+G41+G43+G45+G47+G49+G51+G53+G55+G57+G59+G61</f>
        <v>35501</v>
      </c>
      <c r="H63" s="110"/>
      <c r="I63" s="110"/>
      <c r="J63" s="110"/>
      <c r="K63" s="110"/>
      <c r="L63" s="9"/>
      <c r="M63" s="110"/>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129"/>
      <c r="BS63" s="129"/>
      <c r="BT63" s="112"/>
      <c r="BU63" s="112"/>
      <c r="BV63" s="112"/>
      <c r="BW63" s="112"/>
      <c r="BX63" s="112"/>
      <c r="BY63" s="112"/>
      <c r="BZ63" s="112"/>
      <c r="CA63" s="112"/>
      <c r="CB63" s="112"/>
      <c r="CC63" s="112"/>
      <c r="CD63" s="112"/>
      <c r="CE63" s="112"/>
      <c r="CF63" s="112"/>
      <c r="CG63" s="112"/>
      <c r="CH63" s="112"/>
      <c r="CI63" s="112"/>
      <c r="CJ63" s="112"/>
      <c r="CK63" s="112"/>
      <c r="CL63" s="112"/>
      <c r="CM63" s="113">
        <f>SUM(CM7:CM62)</f>
        <v>507</v>
      </c>
      <c r="CN63" s="113">
        <f t="shared" ref="CN63:DN63" si="882">SUM(CN7:CN62)</f>
        <v>500.5</v>
      </c>
      <c r="CO63" s="113">
        <f t="shared" si="882"/>
        <v>348</v>
      </c>
      <c r="CP63" s="113">
        <f t="shared" si="882"/>
        <v>436.5</v>
      </c>
      <c r="CQ63" s="113">
        <f t="shared" si="882"/>
        <v>329</v>
      </c>
      <c r="CR63" s="113">
        <f t="shared" si="882"/>
        <v>430.5</v>
      </c>
      <c r="CS63" s="113">
        <f t="shared" si="882"/>
        <v>520</v>
      </c>
      <c r="CT63" s="113">
        <f t="shared" si="882"/>
        <v>410.5</v>
      </c>
      <c r="CU63" s="113">
        <f t="shared" si="882"/>
        <v>405.5</v>
      </c>
      <c r="CV63" s="113">
        <f t="shared" si="882"/>
        <v>449</v>
      </c>
      <c r="CW63" s="113">
        <f t="shared" si="882"/>
        <v>482.5</v>
      </c>
      <c r="CX63" s="113">
        <f t="shared" si="882"/>
        <v>538</v>
      </c>
      <c r="CY63" s="113">
        <f t="shared" si="882"/>
        <v>355</v>
      </c>
      <c r="CZ63" s="113">
        <f t="shared" si="882"/>
        <v>488.5</v>
      </c>
      <c r="DA63" s="113">
        <f t="shared" si="882"/>
        <v>354</v>
      </c>
      <c r="DB63" s="113">
        <f t="shared" si="882"/>
        <v>530.5</v>
      </c>
      <c r="DC63" s="113">
        <f t="shared" si="882"/>
        <v>271.5</v>
      </c>
      <c r="DD63" s="113">
        <f t="shared" si="882"/>
        <v>380</v>
      </c>
      <c r="DE63" s="113">
        <f t="shared" si="882"/>
        <v>303.5</v>
      </c>
      <c r="DF63" s="113">
        <f t="shared" si="882"/>
        <v>491.5</v>
      </c>
      <c r="DG63" s="113">
        <f t="shared" si="882"/>
        <v>395</v>
      </c>
      <c r="DH63" s="113">
        <f t="shared" si="882"/>
        <v>550</v>
      </c>
      <c r="DI63" s="113">
        <f t="shared" si="882"/>
        <v>523.5</v>
      </c>
      <c r="DJ63" s="113">
        <f t="shared" si="882"/>
        <v>396.5</v>
      </c>
      <c r="DK63" s="113">
        <f t="shared" si="882"/>
        <v>385.5</v>
      </c>
      <c r="DL63" s="113">
        <f t="shared" si="882"/>
        <v>300.5</v>
      </c>
      <c r="DM63" s="113">
        <f t="shared" si="882"/>
        <v>494</v>
      </c>
      <c r="DN63" s="113">
        <f t="shared" si="882"/>
        <v>0</v>
      </c>
    </row>
    <row r="64" spans="1:119" x14ac:dyDescent="0.25">
      <c r="A64" s="71"/>
      <c r="B64" s="211" t="s">
        <v>105</v>
      </c>
      <c r="C64" s="135"/>
      <c r="D64" s="135"/>
      <c r="E64" s="135"/>
      <c r="F64" s="135"/>
      <c r="G64" s="135"/>
      <c r="H64" s="135"/>
      <c r="I64" s="135"/>
      <c r="J64" s="135"/>
      <c r="K64" s="135"/>
      <c r="L64" s="135"/>
      <c r="M64" s="71"/>
      <c r="N64" s="135" t="s">
        <v>63</v>
      </c>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2"/>
      <c r="BS64" s="73"/>
      <c r="BT64" s="73"/>
      <c r="BU64" s="73"/>
      <c r="BV64" s="73"/>
      <c r="BW64" s="73"/>
      <c r="BX64" s="73"/>
      <c r="BY64" s="73"/>
      <c r="BZ64" s="73"/>
      <c r="CA64" s="73"/>
      <c r="CB64" s="73"/>
      <c r="CC64" s="73"/>
      <c r="CD64" s="73"/>
      <c r="CE64" s="73"/>
      <c r="CF64" s="73"/>
      <c r="CG64" s="73"/>
      <c r="CH64" s="73"/>
      <c r="CI64" s="73"/>
      <c r="CJ64" s="73"/>
      <c r="CK64" s="73"/>
      <c r="CL64" s="73"/>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row>
    <row r="65" spans="1:118" x14ac:dyDescent="0.2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129"/>
      <c r="BS65" s="129"/>
      <c r="BT65" s="112"/>
      <c r="BU65" s="112"/>
      <c r="BV65" s="112"/>
      <c r="BW65" s="112"/>
      <c r="BX65" s="112"/>
      <c r="BY65" s="112"/>
      <c r="BZ65" s="112"/>
      <c r="CA65" s="112"/>
      <c r="CB65" s="112"/>
      <c r="CC65" s="112"/>
      <c r="CD65" s="112"/>
      <c r="CE65" s="112"/>
      <c r="CF65" s="112"/>
      <c r="CG65" s="112"/>
      <c r="CH65" s="112"/>
      <c r="CI65" s="112"/>
      <c r="CJ65" s="112"/>
      <c r="CK65" s="112"/>
      <c r="CL65" s="112"/>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210"/>
      <c r="DM65" s="9"/>
      <c r="DN65" s="9"/>
    </row>
    <row r="66" spans="1:118" x14ac:dyDescent="0.2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2"/>
      <c r="BS66" s="73"/>
      <c r="BT66" s="73"/>
      <c r="BU66" s="73"/>
      <c r="BV66" s="73"/>
      <c r="BW66" s="73"/>
      <c r="BX66" s="73"/>
      <c r="BY66" s="73"/>
      <c r="BZ66" s="73"/>
      <c r="CA66" s="73"/>
      <c r="CB66" s="73"/>
      <c r="CC66" s="73"/>
      <c r="CD66" s="73"/>
      <c r="CE66" s="73"/>
      <c r="CF66" s="73"/>
      <c r="CG66" s="73"/>
      <c r="CH66" s="73"/>
      <c r="CI66" s="73"/>
      <c r="CJ66" s="73"/>
      <c r="CK66" s="73"/>
      <c r="CL66" s="73"/>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210"/>
      <c r="DM66" s="9"/>
      <c r="DN66" s="9"/>
    </row>
    <row r="67" spans="1:118" x14ac:dyDescent="0.2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129"/>
      <c r="BS67" s="129"/>
      <c r="BT67" s="112"/>
      <c r="BU67" s="112"/>
      <c r="BV67" s="112"/>
      <c r="BW67" s="112"/>
      <c r="BX67" s="112"/>
      <c r="BY67" s="112"/>
      <c r="BZ67" s="112"/>
      <c r="CA67" s="112"/>
      <c r="CB67" s="112"/>
      <c r="CC67" s="112"/>
      <c r="CD67" s="112"/>
      <c r="CE67" s="112"/>
      <c r="CF67" s="112"/>
      <c r="CG67" s="112"/>
      <c r="CH67" s="112"/>
      <c r="CI67" s="112"/>
      <c r="CJ67" s="112"/>
      <c r="CK67" s="112"/>
      <c r="CL67" s="112"/>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row>
    <row r="68" spans="1:118" x14ac:dyDescent="0.25">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72"/>
      <c r="BS68" s="73"/>
      <c r="BT68" s="73"/>
      <c r="BU68" s="73"/>
      <c r="BV68" s="73"/>
      <c r="BW68" s="73"/>
      <c r="BX68" s="73"/>
      <c r="BY68" s="73"/>
      <c r="BZ68" s="73"/>
      <c r="CA68" s="73"/>
      <c r="CB68" s="73"/>
      <c r="CC68" s="73"/>
      <c r="CD68" s="73"/>
      <c r="CE68" s="73"/>
      <c r="CF68" s="73"/>
      <c r="CG68" s="73"/>
      <c r="CH68" s="73"/>
      <c r="CI68" s="73"/>
      <c r="CJ68" s="73"/>
      <c r="CK68" s="73"/>
      <c r="CL68" s="73"/>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row>
    <row r="69" spans="1:118" x14ac:dyDescent="0.25">
      <c r="A69" s="9"/>
      <c r="B69" s="9"/>
      <c r="C69" s="9"/>
      <c r="D69" s="9"/>
      <c r="E69" s="110"/>
      <c r="F69" s="110"/>
      <c r="G69" s="110"/>
      <c r="H69" s="110"/>
      <c r="I69" s="110"/>
      <c r="J69" s="110"/>
      <c r="K69" s="110"/>
      <c r="L69" s="9"/>
      <c r="M69" s="110"/>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129"/>
      <c r="BS69" s="129"/>
      <c r="BT69" s="112"/>
      <c r="BU69" s="112"/>
      <c r="BV69" s="112"/>
      <c r="BW69" s="112"/>
      <c r="BX69" s="112"/>
      <c r="BY69" s="112"/>
      <c r="BZ69" s="112"/>
      <c r="CA69" s="112"/>
      <c r="CB69" s="112"/>
      <c r="CC69" s="112"/>
      <c r="CD69" s="112"/>
      <c r="CE69" s="112"/>
      <c r="CF69" s="112"/>
      <c r="CG69" s="112"/>
      <c r="CH69" s="112"/>
      <c r="CI69" s="112"/>
      <c r="CJ69" s="112"/>
      <c r="CK69" s="112"/>
      <c r="CL69" s="112"/>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row>
    <row r="70" spans="1:118" x14ac:dyDescent="0.25">
      <c r="A70" s="9"/>
      <c r="B70" s="9"/>
      <c r="C70" s="9"/>
      <c r="D70" s="9"/>
      <c r="E70" s="110"/>
      <c r="F70" s="110"/>
      <c r="G70" s="110"/>
      <c r="H70" s="110"/>
      <c r="I70" s="110"/>
      <c r="J70" s="110"/>
      <c r="K70" s="110"/>
      <c r="L70" s="9"/>
      <c r="M70" s="110"/>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72"/>
      <c r="BS70" s="73"/>
      <c r="BT70" s="73"/>
      <c r="BU70" s="73"/>
      <c r="BV70" s="73"/>
      <c r="BW70" s="73"/>
      <c r="BX70" s="73"/>
      <c r="BY70" s="73"/>
      <c r="BZ70" s="73"/>
      <c r="CA70" s="73"/>
      <c r="CB70" s="73"/>
      <c r="CC70" s="73"/>
      <c r="CD70" s="73"/>
      <c r="CE70" s="73"/>
      <c r="CF70" s="73"/>
      <c r="CG70" s="73"/>
      <c r="CH70" s="73"/>
      <c r="CI70" s="73"/>
      <c r="CJ70" s="73"/>
      <c r="CK70" s="73"/>
      <c r="CL70" s="73"/>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row>
    <row r="71" spans="1:118" x14ac:dyDescent="0.25">
      <c r="A71" s="9"/>
      <c r="B71" s="9"/>
      <c r="C71" s="9"/>
      <c r="D71" s="9"/>
      <c r="E71" s="110"/>
      <c r="F71" s="110"/>
      <c r="G71" s="110"/>
      <c r="H71" s="110"/>
      <c r="I71" s="110"/>
      <c r="J71" s="110"/>
      <c r="K71" s="110"/>
      <c r="L71" s="9"/>
      <c r="M71" s="110"/>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row>
    <row r="72" spans="1:118" x14ac:dyDescent="0.25">
      <c r="A72" s="9"/>
      <c r="B72" s="9"/>
      <c r="C72" s="9"/>
      <c r="D72" s="9"/>
      <c r="E72" s="110"/>
      <c r="F72" s="110"/>
      <c r="G72" s="110"/>
      <c r="H72" s="110"/>
      <c r="I72" s="110"/>
      <c r="J72" s="110"/>
      <c r="K72" s="110"/>
      <c r="L72" s="9"/>
      <c r="M72" s="110"/>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row>
    <row r="73" spans="1:118" x14ac:dyDescent="0.25">
      <c r="A73" s="9"/>
      <c r="B73" s="9"/>
      <c r="C73" s="9"/>
      <c r="D73" s="9"/>
      <c r="E73" s="110"/>
      <c r="F73" s="110"/>
      <c r="G73" s="110"/>
      <c r="H73" s="110"/>
      <c r="I73" s="110"/>
      <c r="J73" s="110"/>
      <c r="K73" s="110"/>
      <c r="L73" s="9"/>
      <c r="M73" s="110"/>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row>
    <row r="74" spans="1:118" x14ac:dyDescent="0.25">
      <c r="BR74" s="115"/>
    </row>
    <row r="75" spans="1:118" x14ac:dyDescent="0.25">
      <c r="BR75" s="115"/>
    </row>
    <row r="76" spans="1:118" x14ac:dyDescent="0.25">
      <c r="BR76" s="115"/>
    </row>
    <row r="77" spans="1:118" x14ac:dyDescent="0.25">
      <c r="BR77" s="115"/>
    </row>
    <row r="78" spans="1:118" x14ac:dyDescent="0.25">
      <c r="BR78" s="115"/>
    </row>
    <row r="79" spans="1:118" x14ac:dyDescent="0.25">
      <c r="BR79" s="115"/>
    </row>
    <row r="80" spans="1:118" x14ac:dyDescent="0.25">
      <c r="BR80" s="115"/>
    </row>
    <row r="81" spans="70:70" x14ac:dyDescent="0.25">
      <c r="BR81" s="115"/>
    </row>
    <row r="82" spans="70:70" x14ac:dyDescent="0.25">
      <c r="BR82" s="115"/>
    </row>
    <row r="83" spans="70:70" x14ac:dyDescent="0.25">
      <c r="BR83" s="115"/>
    </row>
  </sheetData>
  <protectedRanges>
    <protectedRange sqref="N36:AO36 AR36:BO36 N38:AQ38 AT38:BO38 N40:AS40 AV40:BO40 N42:AU42 AX42:BO42 N44:AW44 AZ44:BO44 N46:AY46 BB46:BO46 N48:BA48 BD48:BO48 N50:BC50 BF50:BO50 N52:BE52 BH52:BO52 N54:BG54 BJ54:BO54 N56:BI56 BL56:BO56 N58:BK58 BN58:BO58 N60:BM60" name="Diapazons3"/>
    <protectedRange sqref="J7:J60 N7 CL7:CL18 BU7:BU18 BT59:CL60 BU19:CL20 BT7:BT58 BU21:BU58 CL21:CL58 BV53:CK58 BV35:CK40" name="Diapazons1"/>
    <protectedRange sqref="P8:BO8 N10:O10 R10:BO10 N12:Q12 T12:BO12 N14:S14 V14:BO14 N16:U16 X16:BO16 N18:W18 Z18:BO18 N20:Y20 AB20:BO20 N22:AA22 AD22:BO22 N24:AC24 AF24:BO24 N26:AE26 AH26:BO26 N28:AG28 AJ28:BO28 N30:AI30 AL30:BO30 N32:AK32 AP32:BO32 N34:AM34 AP34:BO34" name="Diapazons2"/>
    <protectedRange sqref="BW7:BW18 CK7:CK18 BZ8:CI8 BX10:BY10 CB10:CI10 BX12:CA12 CD12:CI12 BX14:CC14 CF14:CI14 BX16:CE16 CH16:CI16 BX18:CG18 BW23:BW34 CK23:CK34 BZ24:CI24 BX26:BY26 CB26:CI26 BX28:CA28 CD28:CI28 BX30:CC30 CF30:CI30 BX32:CE32 CH32:CI32 BX34:CG34" name="Diapazons4"/>
    <protectedRange sqref="BX8:CI8 BX18:CI18 BX16:CI16 BX14:CI14 BX12:CI12 BX10:CI10 BX24:CI24 BX34:CI34 BX32:CI32 BX30:CI30 BX28:CI28 BX26:CI26" name="Diapazons3_1"/>
    <protectedRange sqref="BW7:BW18 CK7:CK18 BW23:BW34 CK23:CK34" name="Diapazons2_1"/>
  </protectedRanges>
  <mergeCells count="2127">
    <mergeCell ref="AH6:AI6"/>
    <mergeCell ref="AJ6:AK6"/>
    <mergeCell ref="A1:BS1"/>
    <mergeCell ref="A5:C5"/>
    <mergeCell ref="M5:AC5"/>
    <mergeCell ref="AP5:BN5"/>
    <mergeCell ref="N6:O6"/>
    <mergeCell ref="P6:Q6"/>
    <mergeCell ref="R6:S6"/>
    <mergeCell ref="T6:U6"/>
    <mergeCell ref="V6:W6"/>
    <mergeCell ref="X6:Y6"/>
    <mergeCell ref="BZ6:CA6"/>
    <mergeCell ref="CB6:CC6"/>
    <mergeCell ref="CD6:CE6"/>
    <mergeCell ref="CF6:CG6"/>
    <mergeCell ref="CH6:CI6"/>
    <mergeCell ref="A7:A8"/>
    <mergeCell ref="B7:B8"/>
    <mergeCell ref="C7:C8"/>
    <mergeCell ref="D7:D8"/>
    <mergeCell ref="E7:E8"/>
    <mergeCell ref="BJ6:BK6"/>
    <mergeCell ref="BL6:BM6"/>
    <mergeCell ref="BN6:BO6"/>
    <mergeCell ref="BP6:BQ6"/>
    <mergeCell ref="BR6:BS6"/>
    <mergeCell ref="BX6:BY6"/>
    <mergeCell ref="AX6:AY6"/>
    <mergeCell ref="AZ6:BA6"/>
    <mergeCell ref="BB6:BC6"/>
    <mergeCell ref="BD6:BE6"/>
    <mergeCell ref="BF6:BG6"/>
    <mergeCell ref="BH6:BI6"/>
    <mergeCell ref="AL6:AM6"/>
    <mergeCell ref="AN6:AO6"/>
    <mergeCell ref="AP6:AQ6"/>
    <mergeCell ref="AR6:AS6"/>
    <mergeCell ref="AT6:AU6"/>
    <mergeCell ref="AV6:AW6"/>
    <mergeCell ref="Z6:AA6"/>
    <mergeCell ref="AB6:AC6"/>
    <mergeCell ref="AD6:AE6"/>
    <mergeCell ref="AF6:AG6"/>
    <mergeCell ref="V7:W7"/>
    <mergeCell ref="X7:Y7"/>
    <mergeCell ref="Z7:AA7"/>
    <mergeCell ref="AB7:AC7"/>
    <mergeCell ref="AD7:AE7"/>
    <mergeCell ref="AF7:AG7"/>
    <mergeCell ref="L7:L8"/>
    <mergeCell ref="M7:M8"/>
    <mergeCell ref="N7:O7"/>
    <mergeCell ref="P7:Q7"/>
    <mergeCell ref="R7:S7"/>
    <mergeCell ref="T7:U7"/>
    <mergeCell ref="F7:F8"/>
    <mergeCell ref="G7:G8"/>
    <mergeCell ref="H7:H8"/>
    <mergeCell ref="I7:I8"/>
    <mergeCell ref="J7:J8"/>
    <mergeCell ref="K7:K8"/>
    <mergeCell ref="BF7:BG7"/>
    <mergeCell ref="BH7:BI7"/>
    <mergeCell ref="BJ7:BK7"/>
    <mergeCell ref="BL7:BM7"/>
    <mergeCell ref="BN7:BO7"/>
    <mergeCell ref="BP7:BQ7"/>
    <mergeCell ref="AT7:AU7"/>
    <mergeCell ref="AV7:AW7"/>
    <mergeCell ref="AX7:AY7"/>
    <mergeCell ref="AZ7:BA7"/>
    <mergeCell ref="BB7:BC7"/>
    <mergeCell ref="BD7:BE7"/>
    <mergeCell ref="AH7:AI7"/>
    <mergeCell ref="AJ7:AK7"/>
    <mergeCell ref="AL7:AM7"/>
    <mergeCell ref="AN7:AO7"/>
    <mergeCell ref="AP7:AQ7"/>
    <mergeCell ref="AR7:AS7"/>
    <mergeCell ref="CX7:CX8"/>
    <mergeCell ref="CY7:CY8"/>
    <mergeCell ref="CN7:CN8"/>
    <mergeCell ref="CO7:CO8"/>
    <mergeCell ref="CP7:CP8"/>
    <mergeCell ref="CQ7:CQ8"/>
    <mergeCell ref="CR7:CR8"/>
    <mergeCell ref="CS7:CS8"/>
    <mergeCell ref="CD7:CE7"/>
    <mergeCell ref="CF7:CG7"/>
    <mergeCell ref="CH7:CI7"/>
    <mergeCell ref="CJ7:CJ8"/>
    <mergeCell ref="CK7:CK8"/>
    <mergeCell ref="CM7:CM8"/>
    <mergeCell ref="BR7:BS7"/>
    <mergeCell ref="BT7:BT8"/>
    <mergeCell ref="BV7:BV8"/>
    <mergeCell ref="BW7:BW8"/>
    <mergeCell ref="BZ7:CA7"/>
    <mergeCell ref="CB7:CC7"/>
    <mergeCell ref="H9:H10"/>
    <mergeCell ref="I9:I10"/>
    <mergeCell ref="J9:J10"/>
    <mergeCell ref="K9:K10"/>
    <mergeCell ref="L9:L10"/>
    <mergeCell ref="M9:M10"/>
    <mergeCell ref="DL7:DL8"/>
    <mergeCell ref="DM7:DM8"/>
    <mergeCell ref="DN7:DN8"/>
    <mergeCell ref="A9:A10"/>
    <mergeCell ref="B9:B10"/>
    <mergeCell ref="C9:C10"/>
    <mergeCell ref="D9:D10"/>
    <mergeCell ref="E9:E10"/>
    <mergeCell ref="F9:F10"/>
    <mergeCell ref="G9:G10"/>
    <mergeCell ref="DF7:DF8"/>
    <mergeCell ref="DG7:DG8"/>
    <mergeCell ref="DH7:DH8"/>
    <mergeCell ref="DI7:DI8"/>
    <mergeCell ref="DJ7:DJ8"/>
    <mergeCell ref="DK7:DK8"/>
    <mergeCell ref="CZ7:CZ8"/>
    <mergeCell ref="DA7:DA8"/>
    <mergeCell ref="DB7:DB8"/>
    <mergeCell ref="DC7:DC8"/>
    <mergeCell ref="DD7:DD8"/>
    <mergeCell ref="DE7:DE8"/>
    <mergeCell ref="CT7:CT8"/>
    <mergeCell ref="CU7:CU8"/>
    <mergeCell ref="CV7:CV8"/>
    <mergeCell ref="CW7:CW8"/>
    <mergeCell ref="AN9:AO9"/>
    <mergeCell ref="AP9:AQ9"/>
    <mergeCell ref="AR9:AS9"/>
    <mergeCell ref="AT9:AU9"/>
    <mergeCell ref="AV9:AW9"/>
    <mergeCell ref="AX9:AY9"/>
    <mergeCell ref="AB9:AC9"/>
    <mergeCell ref="AD9:AE9"/>
    <mergeCell ref="AF9:AG9"/>
    <mergeCell ref="AH9:AI9"/>
    <mergeCell ref="AJ9:AK9"/>
    <mergeCell ref="AL9:AM9"/>
    <mergeCell ref="N9:O9"/>
    <mergeCell ref="R9:S9"/>
    <mergeCell ref="T9:U9"/>
    <mergeCell ref="V9:W9"/>
    <mergeCell ref="X9:Y9"/>
    <mergeCell ref="Z9:AA9"/>
    <mergeCell ref="CM9:CM10"/>
    <mergeCell ref="CN9:CN10"/>
    <mergeCell ref="CO9:CO10"/>
    <mergeCell ref="CP9:CP10"/>
    <mergeCell ref="BW9:BW10"/>
    <mergeCell ref="BX9:BY9"/>
    <mergeCell ref="CB9:CC9"/>
    <mergeCell ref="CD9:CE9"/>
    <mergeCell ref="CF9:CG9"/>
    <mergeCell ref="CH9:CI9"/>
    <mergeCell ref="BL9:BM9"/>
    <mergeCell ref="BN9:BO9"/>
    <mergeCell ref="BP9:BQ9"/>
    <mergeCell ref="BR9:BS9"/>
    <mergeCell ref="BT9:BT10"/>
    <mergeCell ref="BV9:BV10"/>
    <mergeCell ref="AZ9:BA9"/>
    <mergeCell ref="BB9:BC9"/>
    <mergeCell ref="BD9:BE9"/>
    <mergeCell ref="BF9:BG9"/>
    <mergeCell ref="BH9:BI9"/>
    <mergeCell ref="BJ9:BK9"/>
    <mergeCell ref="A11:A12"/>
    <mergeCell ref="B11:B12"/>
    <mergeCell ref="C11:C12"/>
    <mergeCell ref="D11:D12"/>
    <mergeCell ref="E11:E12"/>
    <mergeCell ref="F11:F12"/>
    <mergeCell ref="DI9:DI10"/>
    <mergeCell ref="CQ9:CQ10"/>
    <mergeCell ref="CR9:CR10"/>
    <mergeCell ref="CS9:CS10"/>
    <mergeCell ref="CT9:CT10"/>
    <mergeCell ref="CU9:CU10"/>
    <mergeCell ref="CV9:CV10"/>
    <mergeCell ref="CJ9:CJ10"/>
    <mergeCell ref="CK9:CK10"/>
    <mergeCell ref="Z11:AA11"/>
    <mergeCell ref="AB11:AC11"/>
    <mergeCell ref="AD11:AE11"/>
    <mergeCell ref="AF11:AG11"/>
    <mergeCell ref="AH11:AI11"/>
    <mergeCell ref="AJ11:AK11"/>
    <mergeCell ref="M11:M12"/>
    <mergeCell ref="DJ9:DJ10"/>
    <mergeCell ref="DK9:DK10"/>
    <mergeCell ref="DL9:DL10"/>
    <mergeCell ref="DM9:DM10"/>
    <mergeCell ref="DN9:DN10"/>
    <mergeCell ref="DC9:DC10"/>
    <mergeCell ref="DD9:DD10"/>
    <mergeCell ref="DE9:DE10"/>
    <mergeCell ref="DF9:DF10"/>
    <mergeCell ref="DG9:DG10"/>
    <mergeCell ref="DH9:DH10"/>
    <mergeCell ref="CW9:CW10"/>
    <mergeCell ref="CX9:CX10"/>
    <mergeCell ref="CY9:CY10"/>
    <mergeCell ref="CZ9:CZ10"/>
    <mergeCell ref="DA9:DA10"/>
    <mergeCell ref="DB9:DB10"/>
    <mergeCell ref="N11:O11"/>
    <mergeCell ref="P11:Q11"/>
    <mergeCell ref="T11:U11"/>
    <mergeCell ref="V11:W11"/>
    <mergeCell ref="X11:Y11"/>
    <mergeCell ref="G11:G12"/>
    <mergeCell ref="H11:H12"/>
    <mergeCell ref="I11:I12"/>
    <mergeCell ref="J11:J12"/>
    <mergeCell ref="K11:K12"/>
    <mergeCell ref="L11:L12"/>
    <mergeCell ref="BJ11:BK11"/>
    <mergeCell ref="BL11:BM11"/>
    <mergeCell ref="BN11:BO11"/>
    <mergeCell ref="BP11:BQ11"/>
    <mergeCell ref="BR11:BS11"/>
    <mergeCell ref="BT11:BT12"/>
    <mergeCell ref="AX11:AY11"/>
    <mergeCell ref="AZ11:BA11"/>
    <mergeCell ref="BB11:BC11"/>
    <mergeCell ref="BD11:BE11"/>
    <mergeCell ref="BF11:BG11"/>
    <mergeCell ref="BH11:BI11"/>
    <mergeCell ref="AL11:AM11"/>
    <mergeCell ref="AN11:AO11"/>
    <mergeCell ref="AP11:AQ11"/>
    <mergeCell ref="AR11:AS11"/>
    <mergeCell ref="AT11:AU11"/>
    <mergeCell ref="AV11:AW11"/>
    <mergeCell ref="CZ11:CZ12"/>
    <mergeCell ref="DA11:DA12"/>
    <mergeCell ref="CP11:CP12"/>
    <mergeCell ref="CQ11:CQ12"/>
    <mergeCell ref="CR11:CR12"/>
    <mergeCell ref="CS11:CS12"/>
    <mergeCell ref="CT11:CT12"/>
    <mergeCell ref="CU11:CU12"/>
    <mergeCell ref="CH11:CI11"/>
    <mergeCell ref="CJ11:CJ12"/>
    <mergeCell ref="CK11:CK12"/>
    <mergeCell ref="CM11:CM12"/>
    <mergeCell ref="CN11:CN12"/>
    <mergeCell ref="CO11:CO12"/>
    <mergeCell ref="BV11:BV12"/>
    <mergeCell ref="BW11:BW12"/>
    <mergeCell ref="BX11:BY11"/>
    <mergeCell ref="BZ11:CA11"/>
    <mergeCell ref="CD11:CE11"/>
    <mergeCell ref="CF11:CG11"/>
    <mergeCell ref="J13:J14"/>
    <mergeCell ref="K13:K14"/>
    <mergeCell ref="L13:L14"/>
    <mergeCell ref="M13:M14"/>
    <mergeCell ref="N13:O13"/>
    <mergeCell ref="P13:Q13"/>
    <mergeCell ref="DN11:DN12"/>
    <mergeCell ref="A13:A14"/>
    <mergeCell ref="B13:B14"/>
    <mergeCell ref="C13:C14"/>
    <mergeCell ref="D13:D14"/>
    <mergeCell ref="E13:E14"/>
    <mergeCell ref="F13:F14"/>
    <mergeCell ref="G13:G14"/>
    <mergeCell ref="H13:H14"/>
    <mergeCell ref="I13:I14"/>
    <mergeCell ref="DH11:DH12"/>
    <mergeCell ref="DI11:DI12"/>
    <mergeCell ref="DJ11:DJ12"/>
    <mergeCell ref="DK11:DK12"/>
    <mergeCell ref="DL11:DL12"/>
    <mergeCell ref="DM11:DM12"/>
    <mergeCell ref="DB11:DB12"/>
    <mergeCell ref="DC11:DC12"/>
    <mergeCell ref="DD11:DD12"/>
    <mergeCell ref="DE11:DE12"/>
    <mergeCell ref="DF11:DF12"/>
    <mergeCell ref="DG11:DG12"/>
    <mergeCell ref="CV11:CV12"/>
    <mergeCell ref="CW11:CW12"/>
    <mergeCell ref="CX11:CX12"/>
    <mergeCell ref="CY11:CY12"/>
    <mergeCell ref="AR13:AS13"/>
    <mergeCell ref="AT13:AU13"/>
    <mergeCell ref="AV13:AW13"/>
    <mergeCell ref="AX13:AY13"/>
    <mergeCell ref="AZ13:BA13"/>
    <mergeCell ref="BB13:BC13"/>
    <mergeCell ref="AF13:AG13"/>
    <mergeCell ref="AH13:AI13"/>
    <mergeCell ref="AJ13:AK13"/>
    <mergeCell ref="AL13:AM13"/>
    <mergeCell ref="AN13:AO13"/>
    <mergeCell ref="AP13:AQ13"/>
    <mergeCell ref="R13:S13"/>
    <mergeCell ref="V13:W13"/>
    <mergeCell ref="X13:Y13"/>
    <mergeCell ref="Z13:AA13"/>
    <mergeCell ref="AB13:AC13"/>
    <mergeCell ref="AD13:AE13"/>
    <mergeCell ref="CQ13:CQ14"/>
    <mergeCell ref="CR13:CR14"/>
    <mergeCell ref="BZ13:CA13"/>
    <mergeCell ref="CB13:CC13"/>
    <mergeCell ref="CF13:CG13"/>
    <mergeCell ref="CH13:CI13"/>
    <mergeCell ref="CJ13:CJ14"/>
    <mergeCell ref="CK13:CK14"/>
    <mergeCell ref="BP13:BQ13"/>
    <mergeCell ref="BR13:BS13"/>
    <mergeCell ref="BT13:BT14"/>
    <mergeCell ref="BV13:BV14"/>
    <mergeCell ref="BW13:BW14"/>
    <mergeCell ref="BX13:BY13"/>
    <mergeCell ref="BD13:BE13"/>
    <mergeCell ref="BF13:BG13"/>
    <mergeCell ref="BH13:BI13"/>
    <mergeCell ref="BJ13:BK13"/>
    <mergeCell ref="BL13:BM13"/>
    <mergeCell ref="BN13:BO13"/>
    <mergeCell ref="DK13:DK14"/>
    <mergeCell ref="DL13:DL14"/>
    <mergeCell ref="DM13:DM14"/>
    <mergeCell ref="DN13:DN14"/>
    <mergeCell ref="A15:A16"/>
    <mergeCell ref="B15:B16"/>
    <mergeCell ref="C15:C16"/>
    <mergeCell ref="D15:D16"/>
    <mergeCell ref="E15:E16"/>
    <mergeCell ref="F15:F16"/>
    <mergeCell ref="DE13:DE14"/>
    <mergeCell ref="DF13:DF14"/>
    <mergeCell ref="DG13:DG14"/>
    <mergeCell ref="DH13:DH14"/>
    <mergeCell ref="DI13:DI14"/>
    <mergeCell ref="DJ13:DJ14"/>
    <mergeCell ref="CY13:CY14"/>
    <mergeCell ref="CZ13:CZ14"/>
    <mergeCell ref="DA13:DA14"/>
    <mergeCell ref="DB13:DB14"/>
    <mergeCell ref="DC13:DC14"/>
    <mergeCell ref="DD13:DD14"/>
    <mergeCell ref="CS13:CS14"/>
    <mergeCell ref="CT13:CT14"/>
    <mergeCell ref="CU13:CU14"/>
    <mergeCell ref="CV13:CV14"/>
    <mergeCell ref="CW13:CW14"/>
    <mergeCell ref="CX13:CX14"/>
    <mergeCell ref="CM13:CM14"/>
    <mergeCell ref="CN13:CN14"/>
    <mergeCell ref="CO13:CO14"/>
    <mergeCell ref="CP13:CP14"/>
    <mergeCell ref="Z15:AA15"/>
    <mergeCell ref="AB15:AC15"/>
    <mergeCell ref="AD15:AE15"/>
    <mergeCell ref="AF15:AG15"/>
    <mergeCell ref="AH15:AI15"/>
    <mergeCell ref="AJ15:AK15"/>
    <mergeCell ref="M15:M16"/>
    <mergeCell ref="N15:O15"/>
    <mergeCell ref="P15:Q15"/>
    <mergeCell ref="R15:S15"/>
    <mergeCell ref="T15:U15"/>
    <mergeCell ref="X15:Y15"/>
    <mergeCell ref="G15:G16"/>
    <mergeCell ref="H15:H16"/>
    <mergeCell ref="I15:I16"/>
    <mergeCell ref="J15:J16"/>
    <mergeCell ref="K15:K16"/>
    <mergeCell ref="L15:L16"/>
    <mergeCell ref="BJ15:BK15"/>
    <mergeCell ref="BL15:BM15"/>
    <mergeCell ref="BN15:BO15"/>
    <mergeCell ref="BP15:BQ15"/>
    <mergeCell ref="BR15:BS15"/>
    <mergeCell ref="BT15:BT16"/>
    <mergeCell ref="AX15:AY15"/>
    <mergeCell ref="AZ15:BA15"/>
    <mergeCell ref="BB15:BC15"/>
    <mergeCell ref="BD15:BE15"/>
    <mergeCell ref="BF15:BG15"/>
    <mergeCell ref="BH15:BI15"/>
    <mergeCell ref="AL15:AM15"/>
    <mergeCell ref="AN15:AO15"/>
    <mergeCell ref="AP15:AQ15"/>
    <mergeCell ref="AR15:AS15"/>
    <mergeCell ref="AT15:AU15"/>
    <mergeCell ref="AV15:AW15"/>
    <mergeCell ref="CZ15:CZ16"/>
    <mergeCell ref="DA15:DA16"/>
    <mergeCell ref="CP15:CP16"/>
    <mergeCell ref="CQ15:CQ16"/>
    <mergeCell ref="CR15:CR16"/>
    <mergeCell ref="CS15:CS16"/>
    <mergeCell ref="CT15:CT16"/>
    <mergeCell ref="CU15:CU16"/>
    <mergeCell ref="CH15:CI15"/>
    <mergeCell ref="CJ15:CJ16"/>
    <mergeCell ref="CK15:CK16"/>
    <mergeCell ref="CM15:CM16"/>
    <mergeCell ref="CN15:CN16"/>
    <mergeCell ref="CO15:CO16"/>
    <mergeCell ref="BV15:BV16"/>
    <mergeCell ref="BW15:BW16"/>
    <mergeCell ref="BX15:BY15"/>
    <mergeCell ref="BZ15:CA15"/>
    <mergeCell ref="CB15:CC15"/>
    <mergeCell ref="CD15:CE15"/>
    <mergeCell ref="J17:J18"/>
    <mergeCell ref="K17:K18"/>
    <mergeCell ref="L17:L18"/>
    <mergeCell ref="M17:M18"/>
    <mergeCell ref="N17:O17"/>
    <mergeCell ref="P17:Q17"/>
    <mergeCell ref="DN15:DN16"/>
    <mergeCell ref="A17:A18"/>
    <mergeCell ref="B17:B18"/>
    <mergeCell ref="C17:C18"/>
    <mergeCell ref="D17:D18"/>
    <mergeCell ref="E17:E18"/>
    <mergeCell ref="F17:F18"/>
    <mergeCell ref="G17:G18"/>
    <mergeCell ref="H17:H18"/>
    <mergeCell ref="I17:I18"/>
    <mergeCell ref="DH15:DH16"/>
    <mergeCell ref="DI15:DI16"/>
    <mergeCell ref="DJ15:DJ16"/>
    <mergeCell ref="DK15:DK16"/>
    <mergeCell ref="DL15:DL16"/>
    <mergeCell ref="DM15:DM16"/>
    <mergeCell ref="DB15:DB16"/>
    <mergeCell ref="DC15:DC16"/>
    <mergeCell ref="DD15:DD16"/>
    <mergeCell ref="DE15:DE16"/>
    <mergeCell ref="DF15:DF16"/>
    <mergeCell ref="DG15:DG16"/>
    <mergeCell ref="CV15:CV16"/>
    <mergeCell ref="CW15:CW16"/>
    <mergeCell ref="CX15:CX16"/>
    <mergeCell ref="CY15:CY16"/>
    <mergeCell ref="AR17:AS17"/>
    <mergeCell ref="AT17:AU17"/>
    <mergeCell ref="AV17:AW17"/>
    <mergeCell ref="AX17:AY17"/>
    <mergeCell ref="AZ17:BA17"/>
    <mergeCell ref="BB17:BC17"/>
    <mergeCell ref="AF17:AG17"/>
    <mergeCell ref="AH17:AI17"/>
    <mergeCell ref="AJ17:AK17"/>
    <mergeCell ref="AL17:AM17"/>
    <mergeCell ref="AN17:AO17"/>
    <mergeCell ref="AP17:AQ17"/>
    <mergeCell ref="R17:S17"/>
    <mergeCell ref="T17:U17"/>
    <mergeCell ref="V17:W17"/>
    <mergeCell ref="Z17:AA17"/>
    <mergeCell ref="AB17:AC17"/>
    <mergeCell ref="AD17:AE17"/>
    <mergeCell ref="CQ17:CQ18"/>
    <mergeCell ref="CR17:CR18"/>
    <mergeCell ref="BZ17:CA17"/>
    <mergeCell ref="CB17:CC17"/>
    <mergeCell ref="CD17:CE17"/>
    <mergeCell ref="CF17:CG17"/>
    <mergeCell ref="CJ17:CJ18"/>
    <mergeCell ref="CK17:CK18"/>
    <mergeCell ref="BP17:BQ17"/>
    <mergeCell ref="BR17:BS17"/>
    <mergeCell ref="BT17:BT18"/>
    <mergeCell ref="BV17:BV18"/>
    <mergeCell ref="BW17:BW18"/>
    <mergeCell ref="BX17:BY17"/>
    <mergeCell ref="BD17:BE17"/>
    <mergeCell ref="BF17:BG17"/>
    <mergeCell ref="BH17:BI17"/>
    <mergeCell ref="BJ17:BK17"/>
    <mergeCell ref="BL17:BM17"/>
    <mergeCell ref="BN17:BO17"/>
    <mergeCell ref="DK17:DK18"/>
    <mergeCell ref="DL17:DL18"/>
    <mergeCell ref="DM17:DM18"/>
    <mergeCell ref="DN17:DN18"/>
    <mergeCell ref="A19:A20"/>
    <mergeCell ref="B19:B20"/>
    <mergeCell ref="C19:C20"/>
    <mergeCell ref="D19:D20"/>
    <mergeCell ref="E19:E20"/>
    <mergeCell ref="F19:F20"/>
    <mergeCell ref="DE17:DE18"/>
    <mergeCell ref="DF17:DF18"/>
    <mergeCell ref="DG17:DG18"/>
    <mergeCell ref="DH17:DH18"/>
    <mergeCell ref="DI17:DI18"/>
    <mergeCell ref="DJ17:DJ18"/>
    <mergeCell ref="CY17:CY18"/>
    <mergeCell ref="CZ17:CZ18"/>
    <mergeCell ref="DA17:DA18"/>
    <mergeCell ref="DB17:DB18"/>
    <mergeCell ref="DC17:DC18"/>
    <mergeCell ref="DD17:DD18"/>
    <mergeCell ref="CS17:CS18"/>
    <mergeCell ref="CT17:CT18"/>
    <mergeCell ref="CU17:CU18"/>
    <mergeCell ref="CV17:CV18"/>
    <mergeCell ref="CW17:CW18"/>
    <mergeCell ref="CX17:CX18"/>
    <mergeCell ref="CM17:CM18"/>
    <mergeCell ref="CN17:CN18"/>
    <mergeCell ref="CO17:CO18"/>
    <mergeCell ref="CP17:CP18"/>
    <mergeCell ref="X19:Y19"/>
    <mergeCell ref="AB19:AC19"/>
    <mergeCell ref="AD19:AE19"/>
    <mergeCell ref="AF19:AG19"/>
    <mergeCell ref="AH19:AI19"/>
    <mergeCell ref="AJ19:AK19"/>
    <mergeCell ref="M19:M20"/>
    <mergeCell ref="N19:O19"/>
    <mergeCell ref="P19:Q19"/>
    <mergeCell ref="R19:S19"/>
    <mergeCell ref="T19:U19"/>
    <mergeCell ref="V19:W19"/>
    <mergeCell ref="G19:G20"/>
    <mergeCell ref="H19:H20"/>
    <mergeCell ref="I19:I20"/>
    <mergeCell ref="J19:J20"/>
    <mergeCell ref="K19:K20"/>
    <mergeCell ref="L19:L20"/>
    <mergeCell ref="CQ19:CQ20"/>
    <mergeCell ref="CR19:CR20"/>
    <mergeCell ref="BJ19:BK19"/>
    <mergeCell ref="BL19:BM19"/>
    <mergeCell ref="BN19:BO19"/>
    <mergeCell ref="BP19:BQ19"/>
    <mergeCell ref="BR19:BS19"/>
    <mergeCell ref="BT19:BT20"/>
    <mergeCell ref="AX19:AY19"/>
    <mergeCell ref="AZ19:BA19"/>
    <mergeCell ref="BB19:BC19"/>
    <mergeCell ref="BD19:BE19"/>
    <mergeCell ref="BF19:BG19"/>
    <mergeCell ref="BH19:BI19"/>
    <mergeCell ref="AL19:AM19"/>
    <mergeCell ref="AN19:AO19"/>
    <mergeCell ref="AP19:AQ19"/>
    <mergeCell ref="AR19:AS19"/>
    <mergeCell ref="AT19:AU19"/>
    <mergeCell ref="AV19:AW19"/>
    <mergeCell ref="DK19:DK20"/>
    <mergeCell ref="DL19:DL20"/>
    <mergeCell ref="DM19:DM20"/>
    <mergeCell ref="DN19:DN20"/>
    <mergeCell ref="A21:A22"/>
    <mergeCell ref="B21:B22"/>
    <mergeCell ref="C21:C22"/>
    <mergeCell ref="D21:D22"/>
    <mergeCell ref="E21:E22"/>
    <mergeCell ref="F21:F22"/>
    <mergeCell ref="DE19:DE20"/>
    <mergeCell ref="DF19:DF20"/>
    <mergeCell ref="DG19:DG20"/>
    <mergeCell ref="DH19:DH20"/>
    <mergeCell ref="DI19:DI20"/>
    <mergeCell ref="DJ19:DJ20"/>
    <mergeCell ref="CY19:CY20"/>
    <mergeCell ref="CZ19:CZ20"/>
    <mergeCell ref="DA19:DA20"/>
    <mergeCell ref="DB19:DB20"/>
    <mergeCell ref="DC19:DC20"/>
    <mergeCell ref="DD19:DD20"/>
    <mergeCell ref="CS19:CS20"/>
    <mergeCell ref="CT19:CT20"/>
    <mergeCell ref="CU19:CU20"/>
    <mergeCell ref="CV19:CV20"/>
    <mergeCell ref="CW19:CW20"/>
    <mergeCell ref="CX19:CX20"/>
    <mergeCell ref="CM19:CM20"/>
    <mergeCell ref="CN19:CN20"/>
    <mergeCell ref="CO19:CO20"/>
    <mergeCell ref="CP19:CP20"/>
    <mergeCell ref="X21:Y21"/>
    <mergeCell ref="Z21:AA21"/>
    <mergeCell ref="AD21:AE21"/>
    <mergeCell ref="AF21:AG21"/>
    <mergeCell ref="AH21:AI21"/>
    <mergeCell ref="AJ21:AK21"/>
    <mergeCell ref="M21:M22"/>
    <mergeCell ref="N21:O21"/>
    <mergeCell ref="P21:Q21"/>
    <mergeCell ref="R21:S21"/>
    <mergeCell ref="T21:U21"/>
    <mergeCell ref="V21:W21"/>
    <mergeCell ref="G21:G22"/>
    <mergeCell ref="H21:H22"/>
    <mergeCell ref="I21:I22"/>
    <mergeCell ref="J21:J22"/>
    <mergeCell ref="K21:K22"/>
    <mergeCell ref="L21:L22"/>
    <mergeCell ref="BJ21:BK21"/>
    <mergeCell ref="BL21:BM21"/>
    <mergeCell ref="BN21:BO21"/>
    <mergeCell ref="BP21:BQ21"/>
    <mergeCell ref="BR21:BS21"/>
    <mergeCell ref="BT21:BT22"/>
    <mergeCell ref="AX21:AY21"/>
    <mergeCell ref="AZ21:BA21"/>
    <mergeCell ref="BB21:BC21"/>
    <mergeCell ref="BD21:BE21"/>
    <mergeCell ref="BF21:BG21"/>
    <mergeCell ref="BH21:BI21"/>
    <mergeCell ref="AL21:AM21"/>
    <mergeCell ref="AN21:AO21"/>
    <mergeCell ref="AP21:AQ21"/>
    <mergeCell ref="AR21:AS21"/>
    <mergeCell ref="AT21:AU21"/>
    <mergeCell ref="AV21:AW21"/>
    <mergeCell ref="CY21:CY22"/>
    <mergeCell ref="CZ21:CZ22"/>
    <mergeCell ref="CO21:CO22"/>
    <mergeCell ref="CP21:CP22"/>
    <mergeCell ref="CQ21:CQ22"/>
    <mergeCell ref="CR21:CR22"/>
    <mergeCell ref="CS21:CS22"/>
    <mergeCell ref="CT21:CT22"/>
    <mergeCell ref="CF21:CG22"/>
    <mergeCell ref="CH21:CI22"/>
    <mergeCell ref="CJ21:CJ22"/>
    <mergeCell ref="CK21:CK22"/>
    <mergeCell ref="CM21:CM22"/>
    <mergeCell ref="CN21:CN22"/>
    <mergeCell ref="BV21:BV22"/>
    <mergeCell ref="BW21:BW22"/>
    <mergeCell ref="BX21:BY22"/>
    <mergeCell ref="BZ21:CA22"/>
    <mergeCell ref="CB21:CC22"/>
    <mergeCell ref="CD21:CE22"/>
    <mergeCell ref="I23:I24"/>
    <mergeCell ref="J23:J24"/>
    <mergeCell ref="K23:K24"/>
    <mergeCell ref="L23:L24"/>
    <mergeCell ref="M23:M24"/>
    <mergeCell ref="N23:O23"/>
    <mergeCell ref="DM21:DM22"/>
    <mergeCell ref="DN21:DN22"/>
    <mergeCell ref="A23:A24"/>
    <mergeCell ref="B23:B24"/>
    <mergeCell ref="C23:C24"/>
    <mergeCell ref="D23:D24"/>
    <mergeCell ref="E23:E24"/>
    <mergeCell ref="F23:F24"/>
    <mergeCell ref="G23:G24"/>
    <mergeCell ref="H23:H24"/>
    <mergeCell ref="DG21:DG22"/>
    <mergeCell ref="DH21:DH22"/>
    <mergeCell ref="DI21:DI22"/>
    <mergeCell ref="DJ21:DJ22"/>
    <mergeCell ref="DK21:DK22"/>
    <mergeCell ref="DL21:DL22"/>
    <mergeCell ref="DA21:DA22"/>
    <mergeCell ref="DB21:DB22"/>
    <mergeCell ref="DC21:DC22"/>
    <mergeCell ref="DD21:DD22"/>
    <mergeCell ref="DE21:DE22"/>
    <mergeCell ref="DF21:DF22"/>
    <mergeCell ref="CU21:CU22"/>
    <mergeCell ref="CV21:CV22"/>
    <mergeCell ref="CW21:CW22"/>
    <mergeCell ref="CX21:CX22"/>
    <mergeCell ref="AP23:AQ23"/>
    <mergeCell ref="AR23:AS23"/>
    <mergeCell ref="AT23:AU23"/>
    <mergeCell ref="AV23:AW23"/>
    <mergeCell ref="AX23:AY23"/>
    <mergeCell ref="AZ23:BA23"/>
    <mergeCell ref="AB23:AC23"/>
    <mergeCell ref="AF23:AG23"/>
    <mergeCell ref="AH23:AI23"/>
    <mergeCell ref="AJ23:AK23"/>
    <mergeCell ref="AL23:AM23"/>
    <mergeCell ref="AN23:AO23"/>
    <mergeCell ref="P23:Q23"/>
    <mergeCell ref="R23:S23"/>
    <mergeCell ref="T23:U23"/>
    <mergeCell ref="V23:W23"/>
    <mergeCell ref="X23:Y23"/>
    <mergeCell ref="Z23:AA23"/>
    <mergeCell ref="CP23:CP24"/>
    <mergeCell ref="CQ23:CQ24"/>
    <mergeCell ref="BZ23:CA23"/>
    <mergeCell ref="CB23:CC23"/>
    <mergeCell ref="CD23:CE23"/>
    <mergeCell ref="CF23:CG23"/>
    <mergeCell ref="CH23:CI23"/>
    <mergeCell ref="CJ23:CJ24"/>
    <mergeCell ref="BN23:BO23"/>
    <mergeCell ref="BP23:BQ23"/>
    <mergeCell ref="BR23:BS23"/>
    <mergeCell ref="BT23:BT24"/>
    <mergeCell ref="BV23:BV24"/>
    <mergeCell ref="BW23:BW24"/>
    <mergeCell ref="BB23:BC23"/>
    <mergeCell ref="BD23:BE23"/>
    <mergeCell ref="BF23:BG23"/>
    <mergeCell ref="BH23:BI23"/>
    <mergeCell ref="BJ23:BK23"/>
    <mergeCell ref="BL23:BM23"/>
    <mergeCell ref="DJ23:DJ24"/>
    <mergeCell ref="DK23:DK24"/>
    <mergeCell ref="DL23:DL24"/>
    <mergeCell ref="DM23:DM24"/>
    <mergeCell ref="DN23:DN24"/>
    <mergeCell ref="A25:A26"/>
    <mergeCell ref="B25:B26"/>
    <mergeCell ref="C25:C26"/>
    <mergeCell ref="D25:D26"/>
    <mergeCell ref="E25:E26"/>
    <mergeCell ref="DD23:DD24"/>
    <mergeCell ref="DE23:DE24"/>
    <mergeCell ref="DF23:DF24"/>
    <mergeCell ref="DG23:DG24"/>
    <mergeCell ref="DH23:DH24"/>
    <mergeCell ref="DI23:DI24"/>
    <mergeCell ref="CX23:CX24"/>
    <mergeCell ref="CY23:CY24"/>
    <mergeCell ref="CZ23:CZ24"/>
    <mergeCell ref="DA23:DA24"/>
    <mergeCell ref="DB23:DB24"/>
    <mergeCell ref="DC23:DC24"/>
    <mergeCell ref="CR23:CR24"/>
    <mergeCell ref="CS23:CS24"/>
    <mergeCell ref="CT23:CT24"/>
    <mergeCell ref="CU23:CU24"/>
    <mergeCell ref="CV23:CV24"/>
    <mergeCell ref="CW23:CW24"/>
    <mergeCell ref="CK23:CK24"/>
    <mergeCell ref="CM23:CM24"/>
    <mergeCell ref="CN23:CN24"/>
    <mergeCell ref="CO23:CO24"/>
    <mergeCell ref="V25:W25"/>
    <mergeCell ref="X25:Y25"/>
    <mergeCell ref="Z25:AA25"/>
    <mergeCell ref="AB25:AC25"/>
    <mergeCell ref="AD25:AE25"/>
    <mergeCell ref="AH25:AI25"/>
    <mergeCell ref="L25:L26"/>
    <mergeCell ref="M25:M26"/>
    <mergeCell ref="N25:O25"/>
    <mergeCell ref="P25:Q25"/>
    <mergeCell ref="R25:S25"/>
    <mergeCell ref="T25:U25"/>
    <mergeCell ref="F25:F26"/>
    <mergeCell ref="G25:G26"/>
    <mergeCell ref="H25:H26"/>
    <mergeCell ref="I25:I26"/>
    <mergeCell ref="J25:J26"/>
    <mergeCell ref="K25:K26"/>
    <mergeCell ref="BH25:BI25"/>
    <mergeCell ref="BJ25:BK25"/>
    <mergeCell ref="BL25:BM25"/>
    <mergeCell ref="BN25:BO25"/>
    <mergeCell ref="BP25:BQ25"/>
    <mergeCell ref="BR25:BS25"/>
    <mergeCell ref="AV25:AW25"/>
    <mergeCell ref="AX25:AY25"/>
    <mergeCell ref="AZ25:BA25"/>
    <mergeCell ref="BB25:BC25"/>
    <mergeCell ref="BD25:BE25"/>
    <mergeCell ref="BF25:BG25"/>
    <mergeCell ref="AJ25:AK25"/>
    <mergeCell ref="AL25:AM25"/>
    <mergeCell ref="AN25:AO25"/>
    <mergeCell ref="AP25:AQ25"/>
    <mergeCell ref="AR25:AS25"/>
    <mergeCell ref="AT25:AU25"/>
    <mergeCell ref="CY25:CY26"/>
    <mergeCell ref="CZ25:CZ26"/>
    <mergeCell ref="CO25:CO26"/>
    <mergeCell ref="CP25:CP26"/>
    <mergeCell ref="CQ25:CQ26"/>
    <mergeCell ref="CR25:CR26"/>
    <mergeCell ref="CS25:CS26"/>
    <mergeCell ref="CT25:CT26"/>
    <mergeCell ref="CF25:CG25"/>
    <mergeCell ref="CH25:CI25"/>
    <mergeCell ref="CJ25:CJ26"/>
    <mergeCell ref="CK25:CK26"/>
    <mergeCell ref="CM25:CM26"/>
    <mergeCell ref="CN25:CN26"/>
    <mergeCell ref="BT25:BT26"/>
    <mergeCell ref="BV25:BV26"/>
    <mergeCell ref="BW25:BW26"/>
    <mergeCell ref="BX25:BY25"/>
    <mergeCell ref="CB25:CC25"/>
    <mergeCell ref="CD25:CE25"/>
    <mergeCell ref="I27:I28"/>
    <mergeCell ref="J27:J28"/>
    <mergeCell ref="K27:K28"/>
    <mergeCell ref="L27:L28"/>
    <mergeCell ref="M27:M28"/>
    <mergeCell ref="N27:O27"/>
    <mergeCell ref="DM25:DM26"/>
    <mergeCell ref="DN25:DN26"/>
    <mergeCell ref="A27:A28"/>
    <mergeCell ref="B27:B28"/>
    <mergeCell ref="C27:C28"/>
    <mergeCell ref="D27:D28"/>
    <mergeCell ref="E27:E28"/>
    <mergeCell ref="F27:F28"/>
    <mergeCell ref="G27:G28"/>
    <mergeCell ref="H27:H28"/>
    <mergeCell ref="DG25:DG26"/>
    <mergeCell ref="DH25:DH26"/>
    <mergeCell ref="DI25:DI26"/>
    <mergeCell ref="DJ25:DJ26"/>
    <mergeCell ref="DK25:DK26"/>
    <mergeCell ref="DL25:DL26"/>
    <mergeCell ref="DA25:DA26"/>
    <mergeCell ref="DB25:DB26"/>
    <mergeCell ref="DC25:DC26"/>
    <mergeCell ref="DD25:DD26"/>
    <mergeCell ref="DE25:DE26"/>
    <mergeCell ref="DF25:DF26"/>
    <mergeCell ref="CU25:CU26"/>
    <mergeCell ref="CV25:CV26"/>
    <mergeCell ref="CW25:CW26"/>
    <mergeCell ref="CX25:CX26"/>
    <mergeCell ref="AP27:AQ27"/>
    <mergeCell ref="AR27:AS27"/>
    <mergeCell ref="AT27:AU27"/>
    <mergeCell ref="AV27:AW27"/>
    <mergeCell ref="AX27:AY27"/>
    <mergeCell ref="AZ27:BA27"/>
    <mergeCell ref="AB27:AC27"/>
    <mergeCell ref="AD27:AE27"/>
    <mergeCell ref="AF27:AG27"/>
    <mergeCell ref="AJ27:AK27"/>
    <mergeCell ref="AL27:AM27"/>
    <mergeCell ref="AN27:AO27"/>
    <mergeCell ref="P27:Q27"/>
    <mergeCell ref="R27:S27"/>
    <mergeCell ref="T27:U27"/>
    <mergeCell ref="V27:W27"/>
    <mergeCell ref="X27:Y27"/>
    <mergeCell ref="Z27:AA27"/>
    <mergeCell ref="CP27:CP28"/>
    <mergeCell ref="CQ27:CQ28"/>
    <mergeCell ref="BX27:BY27"/>
    <mergeCell ref="BZ27:CA27"/>
    <mergeCell ref="CD27:CE27"/>
    <mergeCell ref="CF27:CG27"/>
    <mergeCell ref="CH27:CI27"/>
    <mergeCell ref="CJ27:CJ28"/>
    <mergeCell ref="BN27:BO27"/>
    <mergeCell ref="BP27:BQ27"/>
    <mergeCell ref="BR27:BS27"/>
    <mergeCell ref="BT27:BT28"/>
    <mergeCell ref="BV27:BV28"/>
    <mergeCell ref="BW27:BW28"/>
    <mergeCell ref="BB27:BC27"/>
    <mergeCell ref="BD27:BE27"/>
    <mergeCell ref="BF27:BG27"/>
    <mergeCell ref="BH27:BI27"/>
    <mergeCell ref="BJ27:BK27"/>
    <mergeCell ref="BL27:BM27"/>
    <mergeCell ref="DJ27:DJ28"/>
    <mergeCell ref="DK27:DK28"/>
    <mergeCell ref="DL27:DL28"/>
    <mergeCell ref="DM27:DM28"/>
    <mergeCell ref="DN27:DN28"/>
    <mergeCell ref="A29:A30"/>
    <mergeCell ref="B29:B30"/>
    <mergeCell ref="C29:C30"/>
    <mergeCell ref="D29:D30"/>
    <mergeCell ref="E29:E30"/>
    <mergeCell ref="DD27:DD28"/>
    <mergeCell ref="DE27:DE28"/>
    <mergeCell ref="DF27:DF28"/>
    <mergeCell ref="DG27:DG28"/>
    <mergeCell ref="DH27:DH28"/>
    <mergeCell ref="DI27:DI28"/>
    <mergeCell ref="CX27:CX28"/>
    <mergeCell ref="CY27:CY28"/>
    <mergeCell ref="CZ27:CZ28"/>
    <mergeCell ref="DA27:DA28"/>
    <mergeCell ref="DB27:DB28"/>
    <mergeCell ref="DC27:DC28"/>
    <mergeCell ref="CR27:CR28"/>
    <mergeCell ref="CS27:CS28"/>
    <mergeCell ref="CT27:CT28"/>
    <mergeCell ref="CU27:CU28"/>
    <mergeCell ref="CV27:CV28"/>
    <mergeCell ref="CW27:CW28"/>
    <mergeCell ref="CK27:CK28"/>
    <mergeCell ref="CM27:CM28"/>
    <mergeCell ref="CN27:CN28"/>
    <mergeCell ref="CO27:CO28"/>
    <mergeCell ref="V29:W29"/>
    <mergeCell ref="X29:Y29"/>
    <mergeCell ref="Z29:AA29"/>
    <mergeCell ref="AB29:AC29"/>
    <mergeCell ref="AD29:AE29"/>
    <mergeCell ref="AF29:AG29"/>
    <mergeCell ref="L29:L30"/>
    <mergeCell ref="M29:M30"/>
    <mergeCell ref="N29:O29"/>
    <mergeCell ref="P29:Q29"/>
    <mergeCell ref="R29:S29"/>
    <mergeCell ref="T29:U29"/>
    <mergeCell ref="F29:F30"/>
    <mergeCell ref="G29:G30"/>
    <mergeCell ref="H29:H30"/>
    <mergeCell ref="I29:I30"/>
    <mergeCell ref="J29:J30"/>
    <mergeCell ref="K29:K30"/>
    <mergeCell ref="BH29:BI29"/>
    <mergeCell ref="BJ29:BK29"/>
    <mergeCell ref="BL29:BM29"/>
    <mergeCell ref="BN29:BO29"/>
    <mergeCell ref="BP29:BQ29"/>
    <mergeCell ref="BR29:BS29"/>
    <mergeCell ref="AV29:AW29"/>
    <mergeCell ref="AX29:AY29"/>
    <mergeCell ref="AZ29:BA29"/>
    <mergeCell ref="BB29:BC29"/>
    <mergeCell ref="BD29:BE29"/>
    <mergeCell ref="BF29:BG29"/>
    <mergeCell ref="AH29:AI29"/>
    <mergeCell ref="AL29:AM29"/>
    <mergeCell ref="AN29:AO29"/>
    <mergeCell ref="AP29:AQ29"/>
    <mergeCell ref="AR29:AS29"/>
    <mergeCell ref="AT29:AU29"/>
    <mergeCell ref="CY29:CY30"/>
    <mergeCell ref="CZ29:CZ30"/>
    <mergeCell ref="CO29:CO30"/>
    <mergeCell ref="CP29:CP30"/>
    <mergeCell ref="CQ29:CQ30"/>
    <mergeCell ref="CR29:CR30"/>
    <mergeCell ref="CS29:CS30"/>
    <mergeCell ref="CT29:CT30"/>
    <mergeCell ref="CF29:CG29"/>
    <mergeCell ref="CH29:CI29"/>
    <mergeCell ref="CJ29:CJ30"/>
    <mergeCell ref="CK29:CK30"/>
    <mergeCell ref="CM29:CM30"/>
    <mergeCell ref="CN29:CN30"/>
    <mergeCell ref="BT29:BT30"/>
    <mergeCell ref="BV29:BV30"/>
    <mergeCell ref="BW29:BW30"/>
    <mergeCell ref="BX29:BY29"/>
    <mergeCell ref="BZ29:CA29"/>
    <mergeCell ref="CB29:CC29"/>
    <mergeCell ref="I31:I32"/>
    <mergeCell ref="J31:J32"/>
    <mergeCell ref="K31:K32"/>
    <mergeCell ref="L31:L32"/>
    <mergeCell ref="M31:M32"/>
    <mergeCell ref="N31:O31"/>
    <mergeCell ref="DM29:DM30"/>
    <mergeCell ref="DN29:DN30"/>
    <mergeCell ref="A31:A32"/>
    <mergeCell ref="B31:B32"/>
    <mergeCell ref="C31:C32"/>
    <mergeCell ref="D31:D32"/>
    <mergeCell ref="E31:E32"/>
    <mergeCell ref="F31:F32"/>
    <mergeCell ref="G31:G32"/>
    <mergeCell ref="H31:H32"/>
    <mergeCell ref="DG29:DG30"/>
    <mergeCell ref="DH29:DH30"/>
    <mergeCell ref="DI29:DI30"/>
    <mergeCell ref="DJ29:DJ30"/>
    <mergeCell ref="DK29:DK30"/>
    <mergeCell ref="DL29:DL30"/>
    <mergeCell ref="DA29:DA30"/>
    <mergeCell ref="DB29:DB30"/>
    <mergeCell ref="DC29:DC30"/>
    <mergeCell ref="DD29:DD30"/>
    <mergeCell ref="DE29:DE30"/>
    <mergeCell ref="DF29:DF30"/>
    <mergeCell ref="CU29:CU30"/>
    <mergeCell ref="CV29:CV30"/>
    <mergeCell ref="CW29:CW30"/>
    <mergeCell ref="CX29:CX30"/>
    <mergeCell ref="AP31:AQ31"/>
    <mergeCell ref="AR31:AS31"/>
    <mergeCell ref="AT31:AU31"/>
    <mergeCell ref="AV31:AW31"/>
    <mergeCell ref="AX31:AY31"/>
    <mergeCell ref="AZ31:BA31"/>
    <mergeCell ref="AB31:AC31"/>
    <mergeCell ref="AD31:AE31"/>
    <mergeCell ref="AF31:AG31"/>
    <mergeCell ref="AH31:AI31"/>
    <mergeCell ref="AJ31:AK31"/>
    <mergeCell ref="AN31:AO31"/>
    <mergeCell ref="P31:Q31"/>
    <mergeCell ref="R31:S31"/>
    <mergeCell ref="T31:U31"/>
    <mergeCell ref="V31:W31"/>
    <mergeCell ref="X31:Y31"/>
    <mergeCell ref="Z31:AA31"/>
    <mergeCell ref="A33:A34"/>
    <mergeCell ref="B33:B34"/>
    <mergeCell ref="C33:C34"/>
    <mergeCell ref="D33:D34"/>
    <mergeCell ref="E33:E34"/>
    <mergeCell ref="DD31:DD32"/>
    <mergeCell ref="DE31:DE32"/>
    <mergeCell ref="DF31:DF32"/>
    <mergeCell ref="DG31:DG32"/>
    <mergeCell ref="DH31:DH32"/>
    <mergeCell ref="DI31:DI32"/>
    <mergeCell ref="CX31:CX32"/>
    <mergeCell ref="CY31:CY32"/>
    <mergeCell ref="CZ31:CZ32"/>
    <mergeCell ref="DA31:DA32"/>
    <mergeCell ref="DB31:DB32"/>
    <mergeCell ref="DC31:DC32"/>
    <mergeCell ref="CR31:CR32"/>
    <mergeCell ref="CS31:CS32"/>
    <mergeCell ref="CT31:CT32"/>
    <mergeCell ref="CU31:CU32"/>
    <mergeCell ref="CV31:CV32"/>
    <mergeCell ref="CW31:CW32"/>
    <mergeCell ref="CK31:CK32"/>
    <mergeCell ref="CM31:CM32"/>
    <mergeCell ref="CN31:CN32"/>
    <mergeCell ref="CO31:CO32"/>
    <mergeCell ref="CP31:CP32"/>
    <mergeCell ref="CQ31:CQ32"/>
    <mergeCell ref="BX31:BY31"/>
    <mergeCell ref="BZ31:CA31"/>
    <mergeCell ref="CB31:CC31"/>
    <mergeCell ref="L33:L34"/>
    <mergeCell ref="M33:M34"/>
    <mergeCell ref="N33:O33"/>
    <mergeCell ref="P33:Q33"/>
    <mergeCell ref="R33:S33"/>
    <mergeCell ref="T33:U33"/>
    <mergeCell ref="F33:F34"/>
    <mergeCell ref="G33:G34"/>
    <mergeCell ref="H33:H34"/>
    <mergeCell ref="I33:I34"/>
    <mergeCell ref="J33:J34"/>
    <mergeCell ref="K33:K34"/>
    <mergeCell ref="DJ31:DJ32"/>
    <mergeCell ref="DK31:DK32"/>
    <mergeCell ref="DL31:DL32"/>
    <mergeCell ref="DM31:DM32"/>
    <mergeCell ref="DN31:DN32"/>
    <mergeCell ref="CD31:CE31"/>
    <mergeCell ref="CH31:CI31"/>
    <mergeCell ref="CJ31:CJ32"/>
    <mergeCell ref="BN31:BO31"/>
    <mergeCell ref="BP31:BQ31"/>
    <mergeCell ref="BR31:BS31"/>
    <mergeCell ref="BT31:BT32"/>
    <mergeCell ref="BV31:BV32"/>
    <mergeCell ref="BW31:BW32"/>
    <mergeCell ref="BB31:BC31"/>
    <mergeCell ref="BD31:BE31"/>
    <mergeCell ref="BF31:BG31"/>
    <mergeCell ref="BH31:BI31"/>
    <mergeCell ref="BJ31:BK31"/>
    <mergeCell ref="BL31:BM31"/>
    <mergeCell ref="AV33:AW33"/>
    <mergeCell ref="AX33:AY33"/>
    <mergeCell ref="AZ33:BA33"/>
    <mergeCell ref="BB33:BC33"/>
    <mergeCell ref="BD33:BE33"/>
    <mergeCell ref="BF33:BG33"/>
    <mergeCell ref="AH33:AI33"/>
    <mergeCell ref="AJ33:AK33"/>
    <mergeCell ref="AL33:AM33"/>
    <mergeCell ref="AP33:AQ33"/>
    <mergeCell ref="AR33:AS33"/>
    <mergeCell ref="AT33:AU33"/>
    <mergeCell ref="V33:W33"/>
    <mergeCell ref="X33:Y33"/>
    <mergeCell ref="Z33:AA33"/>
    <mergeCell ref="AB33:AC33"/>
    <mergeCell ref="AD33:AE33"/>
    <mergeCell ref="AF33:AG33"/>
    <mergeCell ref="CS33:CS34"/>
    <mergeCell ref="CT33:CT34"/>
    <mergeCell ref="CD33:CE33"/>
    <mergeCell ref="CF33:CG33"/>
    <mergeCell ref="CJ33:CJ34"/>
    <mergeCell ref="CK33:CK34"/>
    <mergeCell ref="CM33:CM34"/>
    <mergeCell ref="CN33:CN34"/>
    <mergeCell ref="BT33:BT34"/>
    <mergeCell ref="BV33:BV34"/>
    <mergeCell ref="BW33:BW34"/>
    <mergeCell ref="BX33:BY33"/>
    <mergeCell ref="BZ33:CA33"/>
    <mergeCell ref="CB33:CC33"/>
    <mergeCell ref="BH33:BI33"/>
    <mergeCell ref="BJ33:BK33"/>
    <mergeCell ref="BL33:BM33"/>
    <mergeCell ref="BN33:BO33"/>
    <mergeCell ref="BP33:BQ33"/>
    <mergeCell ref="BR33:BS33"/>
    <mergeCell ref="DM33:DM34"/>
    <mergeCell ref="DN33:DN34"/>
    <mergeCell ref="A35:A36"/>
    <mergeCell ref="B35:B36"/>
    <mergeCell ref="C35:C36"/>
    <mergeCell ref="D35:D36"/>
    <mergeCell ref="E35:E36"/>
    <mergeCell ref="F35:F36"/>
    <mergeCell ref="G35:G36"/>
    <mergeCell ref="H35:H36"/>
    <mergeCell ref="DG33:DG34"/>
    <mergeCell ref="DH33:DH34"/>
    <mergeCell ref="DI33:DI34"/>
    <mergeCell ref="DJ33:DJ34"/>
    <mergeCell ref="DK33:DK34"/>
    <mergeCell ref="DL33:DL34"/>
    <mergeCell ref="DA33:DA34"/>
    <mergeCell ref="DB33:DB34"/>
    <mergeCell ref="DC33:DC34"/>
    <mergeCell ref="DD33:DD34"/>
    <mergeCell ref="DE33:DE34"/>
    <mergeCell ref="DF33:DF34"/>
    <mergeCell ref="CU33:CU34"/>
    <mergeCell ref="CV33:CV34"/>
    <mergeCell ref="CW33:CW34"/>
    <mergeCell ref="CX33:CX34"/>
    <mergeCell ref="CY33:CY34"/>
    <mergeCell ref="CZ33:CZ34"/>
    <mergeCell ref="CO33:CO34"/>
    <mergeCell ref="CP33:CP34"/>
    <mergeCell ref="CQ33:CQ34"/>
    <mergeCell ref="CR33:CR34"/>
    <mergeCell ref="AB35:AC35"/>
    <mergeCell ref="AD35:AE35"/>
    <mergeCell ref="AF35:AG35"/>
    <mergeCell ref="AH35:AI35"/>
    <mergeCell ref="AJ35:AK35"/>
    <mergeCell ref="AL35:AM35"/>
    <mergeCell ref="P35:Q35"/>
    <mergeCell ref="R35:S35"/>
    <mergeCell ref="T35:U35"/>
    <mergeCell ref="V35:W35"/>
    <mergeCell ref="X35:Y35"/>
    <mergeCell ref="Z35:AA35"/>
    <mergeCell ref="I35:I36"/>
    <mergeCell ref="J35:J36"/>
    <mergeCell ref="K35:K36"/>
    <mergeCell ref="L35:L36"/>
    <mergeCell ref="M35:M36"/>
    <mergeCell ref="N35:O35"/>
    <mergeCell ref="CS35:CS36"/>
    <mergeCell ref="CT35:CT36"/>
    <mergeCell ref="BN35:BO35"/>
    <mergeCell ref="BP35:BQ35"/>
    <mergeCell ref="BR35:BS35"/>
    <mergeCell ref="BT35:BT36"/>
    <mergeCell ref="CM35:CM36"/>
    <mergeCell ref="CN35:CN36"/>
    <mergeCell ref="BB35:BC35"/>
    <mergeCell ref="BD35:BE35"/>
    <mergeCell ref="BF35:BG35"/>
    <mergeCell ref="BH35:BI35"/>
    <mergeCell ref="BJ35:BK35"/>
    <mergeCell ref="BL35:BM35"/>
    <mergeCell ref="AN35:AO35"/>
    <mergeCell ref="AR35:AS35"/>
    <mergeCell ref="AT35:AU35"/>
    <mergeCell ref="AV35:AW35"/>
    <mergeCell ref="AX35:AY35"/>
    <mergeCell ref="AZ35:BA35"/>
    <mergeCell ref="DM35:DM36"/>
    <mergeCell ref="DN35:DN36"/>
    <mergeCell ref="A37:A38"/>
    <mergeCell ref="B37:B38"/>
    <mergeCell ref="C37:C38"/>
    <mergeCell ref="D37:D38"/>
    <mergeCell ref="E37:E38"/>
    <mergeCell ref="F37:F38"/>
    <mergeCell ref="G37:G38"/>
    <mergeCell ref="H37:H38"/>
    <mergeCell ref="DG35:DG36"/>
    <mergeCell ref="DH35:DH36"/>
    <mergeCell ref="DI35:DI36"/>
    <mergeCell ref="DJ35:DJ36"/>
    <mergeCell ref="DK35:DK36"/>
    <mergeCell ref="DL35:DL36"/>
    <mergeCell ref="DA35:DA36"/>
    <mergeCell ref="DB35:DB36"/>
    <mergeCell ref="DC35:DC36"/>
    <mergeCell ref="DD35:DD36"/>
    <mergeCell ref="DE35:DE36"/>
    <mergeCell ref="DF35:DF36"/>
    <mergeCell ref="CU35:CU36"/>
    <mergeCell ref="CV35:CV36"/>
    <mergeCell ref="CW35:CW36"/>
    <mergeCell ref="CX35:CX36"/>
    <mergeCell ref="CY35:CY36"/>
    <mergeCell ref="CZ35:CZ36"/>
    <mergeCell ref="CO35:CO36"/>
    <mergeCell ref="CP35:CP36"/>
    <mergeCell ref="CQ35:CQ36"/>
    <mergeCell ref="CR35:CR36"/>
    <mergeCell ref="AB37:AC37"/>
    <mergeCell ref="AD37:AE37"/>
    <mergeCell ref="AF37:AG37"/>
    <mergeCell ref="AH37:AI37"/>
    <mergeCell ref="AJ37:AK37"/>
    <mergeCell ref="AL37:AM37"/>
    <mergeCell ref="P37:Q37"/>
    <mergeCell ref="R37:S37"/>
    <mergeCell ref="T37:U37"/>
    <mergeCell ref="V37:W37"/>
    <mergeCell ref="X37:Y37"/>
    <mergeCell ref="Z37:AA37"/>
    <mergeCell ref="I37:I38"/>
    <mergeCell ref="J37:J38"/>
    <mergeCell ref="K37:K38"/>
    <mergeCell ref="L37:L38"/>
    <mergeCell ref="M37:M38"/>
    <mergeCell ref="N37:O37"/>
    <mergeCell ref="CS37:CS38"/>
    <mergeCell ref="CT37:CT38"/>
    <mergeCell ref="BN37:BO37"/>
    <mergeCell ref="BP37:BQ37"/>
    <mergeCell ref="BR37:BS37"/>
    <mergeCell ref="BT37:BT38"/>
    <mergeCell ref="CM37:CM38"/>
    <mergeCell ref="CN37:CN38"/>
    <mergeCell ref="BB37:BC37"/>
    <mergeCell ref="BD37:BE37"/>
    <mergeCell ref="BF37:BG37"/>
    <mergeCell ref="BH37:BI37"/>
    <mergeCell ref="BJ37:BK37"/>
    <mergeCell ref="BL37:BM37"/>
    <mergeCell ref="AN37:AO37"/>
    <mergeCell ref="AP37:AQ37"/>
    <mergeCell ref="AT37:AU37"/>
    <mergeCell ref="AV37:AW37"/>
    <mergeCell ref="AX37:AY37"/>
    <mergeCell ref="AZ37:BA37"/>
    <mergeCell ref="DM37:DM38"/>
    <mergeCell ref="DN37:DN38"/>
    <mergeCell ref="A39:A40"/>
    <mergeCell ref="B39:B40"/>
    <mergeCell ref="C39:C40"/>
    <mergeCell ref="D39:D40"/>
    <mergeCell ref="E39:E40"/>
    <mergeCell ref="F39:F40"/>
    <mergeCell ref="G39:G40"/>
    <mergeCell ref="H39:H40"/>
    <mergeCell ref="DG37:DG38"/>
    <mergeCell ref="DH37:DH38"/>
    <mergeCell ref="DI37:DI38"/>
    <mergeCell ref="DJ37:DJ38"/>
    <mergeCell ref="DK37:DK38"/>
    <mergeCell ref="DL37:DL38"/>
    <mergeCell ref="DA37:DA38"/>
    <mergeCell ref="DB37:DB38"/>
    <mergeCell ref="DC37:DC38"/>
    <mergeCell ref="DD37:DD38"/>
    <mergeCell ref="DE37:DE38"/>
    <mergeCell ref="DF37:DF38"/>
    <mergeCell ref="CU37:CU38"/>
    <mergeCell ref="CV37:CV38"/>
    <mergeCell ref="CW37:CW38"/>
    <mergeCell ref="CX37:CX38"/>
    <mergeCell ref="CY37:CY38"/>
    <mergeCell ref="CZ37:CZ38"/>
    <mergeCell ref="CO37:CO38"/>
    <mergeCell ref="CP37:CP38"/>
    <mergeCell ref="CQ37:CQ38"/>
    <mergeCell ref="CR37:CR38"/>
    <mergeCell ref="AB39:AC39"/>
    <mergeCell ref="AD39:AE39"/>
    <mergeCell ref="AF39:AG39"/>
    <mergeCell ref="AH39:AI39"/>
    <mergeCell ref="AJ39:AK39"/>
    <mergeCell ref="AL39:AM39"/>
    <mergeCell ref="P39:Q39"/>
    <mergeCell ref="R39:S39"/>
    <mergeCell ref="T39:U39"/>
    <mergeCell ref="V39:W39"/>
    <mergeCell ref="X39:Y39"/>
    <mergeCell ref="Z39:AA39"/>
    <mergeCell ref="I39:I40"/>
    <mergeCell ref="J39:J40"/>
    <mergeCell ref="K39:K40"/>
    <mergeCell ref="L39:L40"/>
    <mergeCell ref="M39:M40"/>
    <mergeCell ref="N39:O39"/>
    <mergeCell ref="CS39:CS40"/>
    <mergeCell ref="CT39:CT40"/>
    <mergeCell ref="BN39:BO39"/>
    <mergeCell ref="BP39:BQ39"/>
    <mergeCell ref="BR39:BS39"/>
    <mergeCell ref="BT39:BT40"/>
    <mergeCell ref="CM39:CM40"/>
    <mergeCell ref="CN39:CN40"/>
    <mergeCell ref="BB39:BC39"/>
    <mergeCell ref="BD39:BE39"/>
    <mergeCell ref="BF39:BG39"/>
    <mergeCell ref="BH39:BI39"/>
    <mergeCell ref="BJ39:BK39"/>
    <mergeCell ref="BL39:BM39"/>
    <mergeCell ref="AN39:AO39"/>
    <mergeCell ref="AP39:AQ39"/>
    <mergeCell ref="AR39:AS39"/>
    <mergeCell ref="AV39:AW39"/>
    <mergeCell ref="AX39:AY39"/>
    <mergeCell ref="AZ39:BA39"/>
    <mergeCell ref="DM39:DM40"/>
    <mergeCell ref="DN39:DN40"/>
    <mergeCell ref="A41:A42"/>
    <mergeCell ref="B41:B42"/>
    <mergeCell ref="C41:C42"/>
    <mergeCell ref="D41:D42"/>
    <mergeCell ref="E41:E42"/>
    <mergeCell ref="F41:F42"/>
    <mergeCell ref="G41:G42"/>
    <mergeCell ref="H41:H42"/>
    <mergeCell ref="DG39:DG40"/>
    <mergeCell ref="DH39:DH40"/>
    <mergeCell ref="DI39:DI40"/>
    <mergeCell ref="DJ39:DJ40"/>
    <mergeCell ref="DK39:DK40"/>
    <mergeCell ref="DL39:DL40"/>
    <mergeCell ref="DA39:DA40"/>
    <mergeCell ref="DB39:DB40"/>
    <mergeCell ref="DC39:DC40"/>
    <mergeCell ref="DD39:DD40"/>
    <mergeCell ref="DE39:DE40"/>
    <mergeCell ref="DF39:DF40"/>
    <mergeCell ref="CU39:CU40"/>
    <mergeCell ref="CV39:CV40"/>
    <mergeCell ref="CW39:CW40"/>
    <mergeCell ref="CX39:CX40"/>
    <mergeCell ref="CY39:CY40"/>
    <mergeCell ref="CZ39:CZ40"/>
    <mergeCell ref="CO39:CO40"/>
    <mergeCell ref="CP39:CP40"/>
    <mergeCell ref="CQ39:CQ40"/>
    <mergeCell ref="CR39:CR40"/>
    <mergeCell ref="AB41:AC41"/>
    <mergeCell ref="AD41:AE41"/>
    <mergeCell ref="AF41:AG41"/>
    <mergeCell ref="AH41:AI41"/>
    <mergeCell ref="AJ41:AK41"/>
    <mergeCell ref="AL41:AM41"/>
    <mergeCell ref="P41:Q41"/>
    <mergeCell ref="R41:S41"/>
    <mergeCell ref="T41:U41"/>
    <mergeCell ref="V41:W41"/>
    <mergeCell ref="X41:Y41"/>
    <mergeCell ref="Z41:AA41"/>
    <mergeCell ref="I41:I42"/>
    <mergeCell ref="J41:J42"/>
    <mergeCell ref="K41:K42"/>
    <mergeCell ref="L41:L42"/>
    <mergeCell ref="M41:M42"/>
    <mergeCell ref="N41:O41"/>
    <mergeCell ref="CS41:CS42"/>
    <mergeCell ref="CT41:CT42"/>
    <mergeCell ref="BN41:BO41"/>
    <mergeCell ref="BP41:BQ41"/>
    <mergeCell ref="BR41:BS41"/>
    <mergeCell ref="BT41:BT42"/>
    <mergeCell ref="CM41:CM42"/>
    <mergeCell ref="CN41:CN42"/>
    <mergeCell ref="BB41:BC41"/>
    <mergeCell ref="BD41:BE41"/>
    <mergeCell ref="BF41:BG41"/>
    <mergeCell ref="BH41:BI41"/>
    <mergeCell ref="BJ41:BK41"/>
    <mergeCell ref="BL41:BM41"/>
    <mergeCell ref="AN41:AO41"/>
    <mergeCell ref="AP41:AQ41"/>
    <mergeCell ref="AR41:AS41"/>
    <mergeCell ref="AT41:AU41"/>
    <mergeCell ref="AX41:AY41"/>
    <mergeCell ref="AZ41:BA41"/>
    <mergeCell ref="DM41:DM42"/>
    <mergeCell ref="DN41:DN42"/>
    <mergeCell ref="A43:A44"/>
    <mergeCell ref="B43:B44"/>
    <mergeCell ref="C43:C44"/>
    <mergeCell ref="D43:D44"/>
    <mergeCell ref="E43:E44"/>
    <mergeCell ref="F43:F44"/>
    <mergeCell ref="G43:G44"/>
    <mergeCell ref="H43:H44"/>
    <mergeCell ref="DG41:DG42"/>
    <mergeCell ref="DH41:DH42"/>
    <mergeCell ref="DI41:DI42"/>
    <mergeCell ref="DJ41:DJ42"/>
    <mergeCell ref="DK41:DK42"/>
    <mergeCell ref="DL41:DL42"/>
    <mergeCell ref="DA41:DA42"/>
    <mergeCell ref="DB41:DB42"/>
    <mergeCell ref="DC41:DC42"/>
    <mergeCell ref="DD41:DD42"/>
    <mergeCell ref="DE41:DE42"/>
    <mergeCell ref="DF41:DF42"/>
    <mergeCell ref="CU41:CU42"/>
    <mergeCell ref="CV41:CV42"/>
    <mergeCell ref="CW41:CW42"/>
    <mergeCell ref="CX41:CX42"/>
    <mergeCell ref="CY41:CY42"/>
    <mergeCell ref="CZ41:CZ42"/>
    <mergeCell ref="CO41:CO42"/>
    <mergeCell ref="CP41:CP42"/>
    <mergeCell ref="CQ41:CQ42"/>
    <mergeCell ref="CR41:CR42"/>
    <mergeCell ref="AB43:AC43"/>
    <mergeCell ref="AD43:AE43"/>
    <mergeCell ref="AF43:AG43"/>
    <mergeCell ref="AH43:AI43"/>
    <mergeCell ref="AJ43:AK43"/>
    <mergeCell ref="AL43:AM43"/>
    <mergeCell ref="P43:Q43"/>
    <mergeCell ref="R43:S43"/>
    <mergeCell ref="T43:U43"/>
    <mergeCell ref="V43:W43"/>
    <mergeCell ref="X43:Y43"/>
    <mergeCell ref="Z43:AA43"/>
    <mergeCell ref="I43:I44"/>
    <mergeCell ref="J43:J44"/>
    <mergeCell ref="K43:K44"/>
    <mergeCell ref="L43:L44"/>
    <mergeCell ref="M43:M44"/>
    <mergeCell ref="N43:O43"/>
    <mergeCell ref="CS43:CS44"/>
    <mergeCell ref="CT43:CT44"/>
    <mergeCell ref="BN43:BO43"/>
    <mergeCell ref="BP43:BQ43"/>
    <mergeCell ref="BR43:BS43"/>
    <mergeCell ref="BT43:BT44"/>
    <mergeCell ref="CM43:CM44"/>
    <mergeCell ref="CN43:CN44"/>
    <mergeCell ref="BB43:BC43"/>
    <mergeCell ref="BD43:BE43"/>
    <mergeCell ref="BF43:BG43"/>
    <mergeCell ref="BH43:BI43"/>
    <mergeCell ref="BJ43:BK43"/>
    <mergeCell ref="BL43:BM43"/>
    <mergeCell ref="AN43:AO43"/>
    <mergeCell ref="AP43:AQ43"/>
    <mergeCell ref="AR43:AS43"/>
    <mergeCell ref="AT43:AU43"/>
    <mergeCell ref="AV43:AW43"/>
    <mergeCell ref="AZ43:BA43"/>
    <mergeCell ref="DM43:DM44"/>
    <mergeCell ref="DN43:DN44"/>
    <mergeCell ref="A45:A46"/>
    <mergeCell ref="B45:B46"/>
    <mergeCell ref="C45:C46"/>
    <mergeCell ref="D45:D46"/>
    <mergeCell ref="E45:E46"/>
    <mergeCell ref="F45:F46"/>
    <mergeCell ref="G45:G46"/>
    <mergeCell ref="H45:H46"/>
    <mergeCell ref="DG43:DG44"/>
    <mergeCell ref="DH43:DH44"/>
    <mergeCell ref="DI43:DI44"/>
    <mergeCell ref="DJ43:DJ44"/>
    <mergeCell ref="DK43:DK44"/>
    <mergeCell ref="DL43:DL44"/>
    <mergeCell ref="DA43:DA44"/>
    <mergeCell ref="DB43:DB44"/>
    <mergeCell ref="DC43:DC44"/>
    <mergeCell ref="DD43:DD44"/>
    <mergeCell ref="DE43:DE44"/>
    <mergeCell ref="DF43:DF44"/>
    <mergeCell ref="CU43:CU44"/>
    <mergeCell ref="CV43:CV44"/>
    <mergeCell ref="CW43:CW44"/>
    <mergeCell ref="CX43:CX44"/>
    <mergeCell ref="CY43:CY44"/>
    <mergeCell ref="CZ43:CZ44"/>
    <mergeCell ref="CO43:CO44"/>
    <mergeCell ref="CP43:CP44"/>
    <mergeCell ref="CQ43:CQ44"/>
    <mergeCell ref="CR43:CR44"/>
    <mergeCell ref="AB45:AC45"/>
    <mergeCell ref="AD45:AE45"/>
    <mergeCell ref="AF45:AG45"/>
    <mergeCell ref="AH45:AI45"/>
    <mergeCell ref="AJ45:AK45"/>
    <mergeCell ref="AL45:AM45"/>
    <mergeCell ref="P45:Q45"/>
    <mergeCell ref="R45:S45"/>
    <mergeCell ref="T45:U45"/>
    <mergeCell ref="V45:W45"/>
    <mergeCell ref="X45:Y45"/>
    <mergeCell ref="Z45:AA45"/>
    <mergeCell ref="I45:I46"/>
    <mergeCell ref="J45:J46"/>
    <mergeCell ref="K45:K46"/>
    <mergeCell ref="L45:L46"/>
    <mergeCell ref="M45:M46"/>
    <mergeCell ref="N45:O45"/>
    <mergeCell ref="CS45:CS46"/>
    <mergeCell ref="CT45:CT46"/>
    <mergeCell ref="BN45:BO45"/>
    <mergeCell ref="BP45:BQ45"/>
    <mergeCell ref="BR45:BS45"/>
    <mergeCell ref="BT45:BT46"/>
    <mergeCell ref="CM45:CM46"/>
    <mergeCell ref="CN45:CN46"/>
    <mergeCell ref="BB45:BC45"/>
    <mergeCell ref="BD45:BE45"/>
    <mergeCell ref="BF45:BG45"/>
    <mergeCell ref="BH45:BI45"/>
    <mergeCell ref="BJ45:BK45"/>
    <mergeCell ref="BL45:BM45"/>
    <mergeCell ref="AN45:AO45"/>
    <mergeCell ref="AP45:AQ45"/>
    <mergeCell ref="AR45:AS45"/>
    <mergeCell ref="AT45:AU45"/>
    <mergeCell ref="AV45:AW45"/>
    <mergeCell ref="AX45:AY45"/>
    <mergeCell ref="DM45:DM46"/>
    <mergeCell ref="DN45:DN46"/>
    <mergeCell ref="A47:A48"/>
    <mergeCell ref="B47:B48"/>
    <mergeCell ref="C47:C48"/>
    <mergeCell ref="D47:D48"/>
    <mergeCell ref="E47:E48"/>
    <mergeCell ref="F47:F48"/>
    <mergeCell ref="G47:G48"/>
    <mergeCell ref="H47:H48"/>
    <mergeCell ref="DG45:DG46"/>
    <mergeCell ref="DH45:DH46"/>
    <mergeCell ref="DI45:DI46"/>
    <mergeCell ref="DJ45:DJ46"/>
    <mergeCell ref="DK45:DK46"/>
    <mergeCell ref="DL45:DL46"/>
    <mergeCell ref="DA45:DA46"/>
    <mergeCell ref="DB45:DB46"/>
    <mergeCell ref="DC45:DC46"/>
    <mergeCell ref="DD45:DD46"/>
    <mergeCell ref="DE45:DE46"/>
    <mergeCell ref="DF45:DF46"/>
    <mergeCell ref="CU45:CU46"/>
    <mergeCell ref="CV45:CV46"/>
    <mergeCell ref="CW45:CW46"/>
    <mergeCell ref="CX45:CX46"/>
    <mergeCell ref="CY45:CY46"/>
    <mergeCell ref="CZ45:CZ46"/>
    <mergeCell ref="CO45:CO46"/>
    <mergeCell ref="CP45:CP46"/>
    <mergeCell ref="CQ45:CQ46"/>
    <mergeCell ref="CR45:CR46"/>
    <mergeCell ref="AB47:AC47"/>
    <mergeCell ref="AD47:AE47"/>
    <mergeCell ref="AF47:AG47"/>
    <mergeCell ref="AH47:AI47"/>
    <mergeCell ref="AJ47:AK47"/>
    <mergeCell ref="AL47:AM47"/>
    <mergeCell ref="P47:Q47"/>
    <mergeCell ref="R47:S47"/>
    <mergeCell ref="T47:U47"/>
    <mergeCell ref="V47:W47"/>
    <mergeCell ref="X47:Y47"/>
    <mergeCell ref="Z47:AA47"/>
    <mergeCell ref="I47:I48"/>
    <mergeCell ref="J47:J48"/>
    <mergeCell ref="K47:K48"/>
    <mergeCell ref="L47:L48"/>
    <mergeCell ref="M47:M48"/>
    <mergeCell ref="N47:O47"/>
    <mergeCell ref="CS47:CS48"/>
    <mergeCell ref="CT47:CT48"/>
    <mergeCell ref="BN47:BO47"/>
    <mergeCell ref="BP47:BQ47"/>
    <mergeCell ref="BR47:BS47"/>
    <mergeCell ref="BT47:BT48"/>
    <mergeCell ref="CM47:CM48"/>
    <mergeCell ref="CN47:CN48"/>
    <mergeCell ref="AZ47:BA47"/>
    <mergeCell ref="BD47:BE47"/>
    <mergeCell ref="BF47:BG47"/>
    <mergeCell ref="BH47:BI47"/>
    <mergeCell ref="BJ47:BK47"/>
    <mergeCell ref="BL47:BM47"/>
    <mergeCell ref="AN47:AO47"/>
    <mergeCell ref="AP47:AQ47"/>
    <mergeCell ref="AR47:AS47"/>
    <mergeCell ref="AT47:AU47"/>
    <mergeCell ref="AV47:AW47"/>
    <mergeCell ref="AX47:AY47"/>
    <mergeCell ref="DM47:DM48"/>
    <mergeCell ref="DN47:DN48"/>
    <mergeCell ref="A49:A50"/>
    <mergeCell ref="B49:B50"/>
    <mergeCell ref="C49:C50"/>
    <mergeCell ref="D49:D50"/>
    <mergeCell ref="E49:E50"/>
    <mergeCell ref="F49:F50"/>
    <mergeCell ref="G49:G50"/>
    <mergeCell ref="H49:H50"/>
    <mergeCell ref="DG47:DG48"/>
    <mergeCell ref="DH47:DH48"/>
    <mergeCell ref="DI47:DI48"/>
    <mergeCell ref="DJ47:DJ48"/>
    <mergeCell ref="DK47:DK48"/>
    <mergeCell ref="DL47:DL48"/>
    <mergeCell ref="DA47:DA48"/>
    <mergeCell ref="DB47:DB48"/>
    <mergeCell ref="DC47:DC48"/>
    <mergeCell ref="DD47:DD48"/>
    <mergeCell ref="DE47:DE48"/>
    <mergeCell ref="DF47:DF48"/>
    <mergeCell ref="CU47:CU48"/>
    <mergeCell ref="CV47:CV48"/>
    <mergeCell ref="CW47:CW48"/>
    <mergeCell ref="CX47:CX48"/>
    <mergeCell ref="CY47:CY48"/>
    <mergeCell ref="CZ47:CZ48"/>
    <mergeCell ref="CO47:CO48"/>
    <mergeCell ref="CP47:CP48"/>
    <mergeCell ref="CQ47:CQ48"/>
    <mergeCell ref="CR47:CR48"/>
    <mergeCell ref="AB49:AC49"/>
    <mergeCell ref="AD49:AE49"/>
    <mergeCell ref="AF49:AG49"/>
    <mergeCell ref="AH49:AI49"/>
    <mergeCell ref="AJ49:AK49"/>
    <mergeCell ref="AL49:AM49"/>
    <mergeCell ref="P49:Q49"/>
    <mergeCell ref="R49:S49"/>
    <mergeCell ref="T49:U49"/>
    <mergeCell ref="V49:W49"/>
    <mergeCell ref="X49:Y49"/>
    <mergeCell ref="Z49:AA49"/>
    <mergeCell ref="I49:I50"/>
    <mergeCell ref="J49:J50"/>
    <mergeCell ref="K49:K50"/>
    <mergeCell ref="L49:L50"/>
    <mergeCell ref="M49:M50"/>
    <mergeCell ref="N49:O49"/>
    <mergeCell ref="CS49:CS50"/>
    <mergeCell ref="CT49:CT50"/>
    <mergeCell ref="BN49:BO49"/>
    <mergeCell ref="BP49:BQ49"/>
    <mergeCell ref="BR49:BS49"/>
    <mergeCell ref="BT49:BT50"/>
    <mergeCell ref="CM49:CM50"/>
    <mergeCell ref="CN49:CN50"/>
    <mergeCell ref="AZ49:BA49"/>
    <mergeCell ref="BB49:BC49"/>
    <mergeCell ref="BF49:BG49"/>
    <mergeCell ref="BH49:BI49"/>
    <mergeCell ref="BJ49:BK49"/>
    <mergeCell ref="BL49:BM49"/>
    <mergeCell ref="AN49:AO49"/>
    <mergeCell ref="AP49:AQ49"/>
    <mergeCell ref="AR49:AS49"/>
    <mergeCell ref="AT49:AU49"/>
    <mergeCell ref="AV49:AW49"/>
    <mergeCell ref="AX49:AY49"/>
    <mergeCell ref="DM49:DM50"/>
    <mergeCell ref="DN49:DN50"/>
    <mergeCell ref="DO49:DO50"/>
    <mergeCell ref="A51:A52"/>
    <mergeCell ref="B51:B52"/>
    <mergeCell ref="C51:C52"/>
    <mergeCell ref="D51:D52"/>
    <mergeCell ref="E51:E52"/>
    <mergeCell ref="F51:F52"/>
    <mergeCell ref="G51:G52"/>
    <mergeCell ref="DG49:DG50"/>
    <mergeCell ref="DH49:DH50"/>
    <mergeCell ref="DI49:DI50"/>
    <mergeCell ref="DJ49:DJ50"/>
    <mergeCell ref="DK49:DK50"/>
    <mergeCell ref="DL49:DL50"/>
    <mergeCell ref="DA49:DA50"/>
    <mergeCell ref="DB49:DB50"/>
    <mergeCell ref="DC49:DC50"/>
    <mergeCell ref="DD49:DD50"/>
    <mergeCell ref="DE49:DE50"/>
    <mergeCell ref="DF49:DF50"/>
    <mergeCell ref="CU49:CU50"/>
    <mergeCell ref="CV49:CV50"/>
    <mergeCell ref="CW49:CW50"/>
    <mergeCell ref="CX49:CX50"/>
    <mergeCell ref="CY49:CY50"/>
    <mergeCell ref="CZ49:CZ50"/>
    <mergeCell ref="CO49:CO50"/>
    <mergeCell ref="CP49:CP50"/>
    <mergeCell ref="CQ49:CQ50"/>
    <mergeCell ref="CR49:CR50"/>
    <mergeCell ref="Z51:AA51"/>
    <mergeCell ref="AB51:AC51"/>
    <mergeCell ref="AD51:AE51"/>
    <mergeCell ref="AF51:AG51"/>
    <mergeCell ref="AH51:AI51"/>
    <mergeCell ref="AJ51:AK51"/>
    <mergeCell ref="N51:O51"/>
    <mergeCell ref="P51:Q51"/>
    <mergeCell ref="R51:S51"/>
    <mergeCell ref="T51:U51"/>
    <mergeCell ref="V51:W51"/>
    <mergeCell ref="X51:Y51"/>
    <mergeCell ref="H51:H52"/>
    <mergeCell ref="I51:I52"/>
    <mergeCell ref="J51:J52"/>
    <mergeCell ref="K51:K52"/>
    <mergeCell ref="L51:L52"/>
    <mergeCell ref="M51:M52"/>
    <mergeCell ref="CR51:CR52"/>
    <mergeCell ref="CS51:CS52"/>
    <mergeCell ref="BL51:BM51"/>
    <mergeCell ref="BN51:BO51"/>
    <mergeCell ref="BP51:BQ51"/>
    <mergeCell ref="BR51:BS51"/>
    <mergeCell ref="BT51:BT52"/>
    <mergeCell ref="CM51:CM52"/>
    <mergeCell ref="AX51:AY51"/>
    <mergeCell ref="AZ51:BA51"/>
    <mergeCell ref="BB51:BC51"/>
    <mergeCell ref="BD51:BE51"/>
    <mergeCell ref="BH51:BI51"/>
    <mergeCell ref="BJ51:BK51"/>
    <mergeCell ref="AL51:AM51"/>
    <mergeCell ref="AN51:AO51"/>
    <mergeCell ref="AP51:AQ51"/>
    <mergeCell ref="AR51:AS51"/>
    <mergeCell ref="AT51:AU51"/>
    <mergeCell ref="AV51:AW51"/>
    <mergeCell ref="DL51:DL52"/>
    <mergeCell ref="DM51:DM52"/>
    <mergeCell ref="DN51:DN52"/>
    <mergeCell ref="A53:A54"/>
    <mergeCell ref="B53:B54"/>
    <mergeCell ref="C53:C54"/>
    <mergeCell ref="D53:D54"/>
    <mergeCell ref="E53:E54"/>
    <mergeCell ref="F53:F54"/>
    <mergeCell ref="G53:G54"/>
    <mergeCell ref="DF51:DF52"/>
    <mergeCell ref="DG51:DG52"/>
    <mergeCell ref="DH51:DH52"/>
    <mergeCell ref="DI51:DI52"/>
    <mergeCell ref="DJ51:DJ52"/>
    <mergeCell ref="DK51:DK52"/>
    <mergeCell ref="CZ51:CZ52"/>
    <mergeCell ref="DA51:DA52"/>
    <mergeCell ref="DB51:DB52"/>
    <mergeCell ref="DC51:DC52"/>
    <mergeCell ref="DD51:DD52"/>
    <mergeCell ref="DE51:DE52"/>
    <mergeCell ref="CT51:CT52"/>
    <mergeCell ref="CU51:CU52"/>
    <mergeCell ref="CV51:CV52"/>
    <mergeCell ref="CW51:CW52"/>
    <mergeCell ref="CX51:CX52"/>
    <mergeCell ref="CY51:CY52"/>
    <mergeCell ref="CN51:CN52"/>
    <mergeCell ref="CO51:CO52"/>
    <mergeCell ref="CP51:CP52"/>
    <mergeCell ref="CQ51:CQ52"/>
    <mergeCell ref="Z53:AA53"/>
    <mergeCell ref="AB53:AC53"/>
    <mergeCell ref="AD53:AE53"/>
    <mergeCell ref="AF53:AG53"/>
    <mergeCell ref="AH53:AI53"/>
    <mergeCell ref="AJ53:AK53"/>
    <mergeCell ref="N53:O53"/>
    <mergeCell ref="P53:Q53"/>
    <mergeCell ref="R53:S53"/>
    <mergeCell ref="T53:U53"/>
    <mergeCell ref="V53:W53"/>
    <mergeCell ref="X53:Y53"/>
    <mergeCell ref="H53:H54"/>
    <mergeCell ref="I53:I54"/>
    <mergeCell ref="J53:J54"/>
    <mergeCell ref="K53:K54"/>
    <mergeCell ref="L53:L54"/>
    <mergeCell ref="M53:M54"/>
    <mergeCell ref="CR53:CR54"/>
    <mergeCell ref="CS53:CS54"/>
    <mergeCell ref="BL53:BM53"/>
    <mergeCell ref="BN53:BO53"/>
    <mergeCell ref="BP53:BQ53"/>
    <mergeCell ref="BR53:BS53"/>
    <mergeCell ref="BT53:BT54"/>
    <mergeCell ref="CM53:CM54"/>
    <mergeCell ref="AX53:AY53"/>
    <mergeCell ref="AZ53:BA53"/>
    <mergeCell ref="BB53:BC53"/>
    <mergeCell ref="BD53:BE53"/>
    <mergeCell ref="BF53:BG53"/>
    <mergeCell ref="BJ53:BK53"/>
    <mergeCell ref="AL53:AM53"/>
    <mergeCell ref="AN53:AO53"/>
    <mergeCell ref="AP53:AQ53"/>
    <mergeCell ref="AR53:AS53"/>
    <mergeCell ref="AT53:AU53"/>
    <mergeCell ref="AV53:AW53"/>
    <mergeCell ref="DL53:DL54"/>
    <mergeCell ref="DM53:DM54"/>
    <mergeCell ref="DN53:DN54"/>
    <mergeCell ref="A55:A56"/>
    <mergeCell ref="B55:B56"/>
    <mergeCell ref="C55:C56"/>
    <mergeCell ref="D55:D56"/>
    <mergeCell ref="E55:E56"/>
    <mergeCell ref="F55:F56"/>
    <mergeCell ref="G55:G56"/>
    <mergeCell ref="DF53:DF54"/>
    <mergeCell ref="DG53:DG54"/>
    <mergeCell ref="DH53:DH54"/>
    <mergeCell ref="DI53:DI54"/>
    <mergeCell ref="DJ53:DJ54"/>
    <mergeCell ref="DK53:DK54"/>
    <mergeCell ref="CZ53:CZ54"/>
    <mergeCell ref="DA53:DA54"/>
    <mergeCell ref="DB53:DB54"/>
    <mergeCell ref="DC53:DC54"/>
    <mergeCell ref="DD53:DD54"/>
    <mergeCell ref="DE53:DE54"/>
    <mergeCell ref="CT53:CT54"/>
    <mergeCell ref="CU53:CU54"/>
    <mergeCell ref="CV53:CV54"/>
    <mergeCell ref="CW53:CW54"/>
    <mergeCell ref="CX53:CX54"/>
    <mergeCell ref="CY53:CY54"/>
    <mergeCell ref="CN53:CN54"/>
    <mergeCell ref="CO53:CO54"/>
    <mergeCell ref="CP53:CP54"/>
    <mergeCell ref="CQ53:CQ54"/>
    <mergeCell ref="Z55:AA55"/>
    <mergeCell ref="AB55:AC55"/>
    <mergeCell ref="AD55:AE55"/>
    <mergeCell ref="AF55:AG55"/>
    <mergeCell ref="AH55:AI55"/>
    <mergeCell ref="AJ55:AK55"/>
    <mergeCell ref="N55:O55"/>
    <mergeCell ref="P55:Q55"/>
    <mergeCell ref="R55:S55"/>
    <mergeCell ref="T55:U55"/>
    <mergeCell ref="V55:W55"/>
    <mergeCell ref="X55:Y55"/>
    <mergeCell ref="H55:H56"/>
    <mergeCell ref="I55:I56"/>
    <mergeCell ref="J55:J56"/>
    <mergeCell ref="K55:K56"/>
    <mergeCell ref="L55:L56"/>
    <mergeCell ref="M55:M56"/>
    <mergeCell ref="CR55:CR56"/>
    <mergeCell ref="CS55:CS56"/>
    <mergeCell ref="BL55:BM55"/>
    <mergeCell ref="BN55:BO55"/>
    <mergeCell ref="BP55:BQ55"/>
    <mergeCell ref="BR55:BS55"/>
    <mergeCell ref="BT55:BT56"/>
    <mergeCell ref="CM55:CM56"/>
    <mergeCell ref="AX55:AY55"/>
    <mergeCell ref="AZ55:BA55"/>
    <mergeCell ref="BB55:BC55"/>
    <mergeCell ref="BD55:BE55"/>
    <mergeCell ref="BF55:BG55"/>
    <mergeCell ref="BH55:BI55"/>
    <mergeCell ref="AL55:AM55"/>
    <mergeCell ref="AN55:AO55"/>
    <mergeCell ref="AP55:AQ55"/>
    <mergeCell ref="AR55:AS55"/>
    <mergeCell ref="AT55:AU55"/>
    <mergeCell ref="AV55:AW55"/>
    <mergeCell ref="DL55:DL56"/>
    <mergeCell ref="DM55:DM56"/>
    <mergeCell ref="DN55:DN56"/>
    <mergeCell ref="DO55:DO56"/>
    <mergeCell ref="A57:A58"/>
    <mergeCell ref="B57:B58"/>
    <mergeCell ref="C57:C58"/>
    <mergeCell ref="D57:D58"/>
    <mergeCell ref="E57:E58"/>
    <mergeCell ref="F57:F58"/>
    <mergeCell ref="DF55:DF56"/>
    <mergeCell ref="DG55:DG56"/>
    <mergeCell ref="DH55:DH56"/>
    <mergeCell ref="DI55:DI56"/>
    <mergeCell ref="DJ55:DJ56"/>
    <mergeCell ref="DK55:DK56"/>
    <mergeCell ref="CZ55:CZ56"/>
    <mergeCell ref="DA55:DA56"/>
    <mergeCell ref="DB55:DB56"/>
    <mergeCell ref="DC55:DC56"/>
    <mergeCell ref="DD55:DD56"/>
    <mergeCell ref="DE55:DE56"/>
    <mergeCell ref="CT55:CT56"/>
    <mergeCell ref="CU55:CU56"/>
    <mergeCell ref="CV55:CV56"/>
    <mergeCell ref="CW55:CW56"/>
    <mergeCell ref="CX55:CX56"/>
    <mergeCell ref="CY55:CY56"/>
    <mergeCell ref="CN55:CN56"/>
    <mergeCell ref="CO55:CO56"/>
    <mergeCell ref="CP55:CP56"/>
    <mergeCell ref="CQ55:CQ56"/>
    <mergeCell ref="X57:Y57"/>
    <mergeCell ref="Z57:AA57"/>
    <mergeCell ref="AB57:AC57"/>
    <mergeCell ref="AD57:AE57"/>
    <mergeCell ref="AF57:AG57"/>
    <mergeCell ref="AH57:AI57"/>
    <mergeCell ref="M57:M58"/>
    <mergeCell ref="N57:O57"/>
    <mergeCell ref="P57:Q57"/>
    <mergeCell ref="R57:S57"/>
    <mergeCell ref="T57:U57"/>
    <mergeCell ref="V57:W57"/>
    <mergeCell ref="G57:G58"/>
    <mergeCell ref="H57:H58"/>
    <mergeCell ref="I57:I58"/>
    <mergeCell ref="J57:J58"/>
    <mergeCell ref="K57:K58"/>
    <mergeCell ref="L57:L58"/>
    <mergeCell ref="CQ57:CQ58"/>
    <mergeCell ref="CR57:CR58"/>
    <mergeCell ref="BH57:BI57"/>
    <mergeCell ref="BJ57:BK57"/>
    <mergeCell ref="BN57:BO57"/>
    <mergeCell ref="BP57:BQ57"/>
    <mergeCell ref="BR57:BS57"/>
    <mergeCell ref="BT57:BT58"/>
    <mergeCell ref="AV57:AW57"/>
    <mergeCell ref="AX57:AY57"/>
    <mergeCell ref="AZ57:BA57"/>
    <mergeCell ref="BB57:BC57"/>
    <mergeCell ref="BD57:BE57"/>
    <mergeCell ref="BF57:BG57"/>
    <mergeCell ref="AJ57:AK57"/>
    <mergeCell ref="AL57:AM57"/>
    <mergeCell ref="AN57:AO57"/>
    <mergeCell ref="AP57:AQ57"/>
    <mergeCell ref="AR57:AS57"/>
    <mergeCell ref="AT57:AU57"/>
    <mergeCell ref="DK57:DK58"/>
    <mergeCell ref="DL57:DL58"/>
    <mergeCell ref="DM57:DM58"/>
    <mergeCell ref="DN57:DN58"/>
    <mergeCell ref="A59:A60"/>
    <mergeCell ref="B59:B60"/>
    <mergeCell ref="C59:C60"/>
    <mergeCell ref="D59:D60"/>
    <mergeCell ref="E59:E60"/>
    <mergeCell ref="F59:F60"/>
    <mergeCell ref="DE57:DE58"/>
    <mergeCell ref="DF57:DF58"/>
    <mergeCell ref="DG57:DG58"/>
    <mergeCell ref="DH57:DH58"/>
    <mergeCell ref="DI57:DI58"/>
    <mergeCell ref="DJ57:DJ58"/>
    <mergeCell ref="CY57:CY58"/>
    <mergeCell ref="CZ57:CZ58"/>
    <mergeCell ref="DA57:DA58"/>
    <mergeCell ref="DB57:DB58"/>
    <mergeCell ref="DC57:DC58"/>
    <mergeCell ref="DD57:DD58"/>
    <mergeCell ref="CS57:CS58"/>
    <mergeCell ref="CT57:CT58"/>
    <mergeCell ref="CU57:CU58"/>
    <mergeCell ref="CV57:CV58"/>
    <mergeCell ref="CW57:CW58"/>
    <mergeCell ref="CX57:CX58"/>
    <mergeCell ref="CM57:CM58"/>
    <mergeCell ref="CN57:CN58"/>
    <mergeCell ref="CO57:CO58"/>
    <mergeCell ref="CP57:CP58"/>
    <mergeCell ref="X59:Y59"/>
    <mergeCell ref="Z59:AA59"/>
    <mergeCell ref="AB59:AC59"/>
    <mergeCell ref="AD59:AE59"/>
    <mergeCell ref="AF59:AG59"/>
    <mergeCell ref="AH59:AI59"/>
    <mergeCell ref="M59:M60"/>
    <mergeCell ref="N59:O59"/>
    <mergeCell ref="P59:Q59"/>
    <mergeCell ref="R59:S59"/>
    <mergeCell ref="T59:U59"/>
    <mergeCell ref="V59:W59"/>
    <mergeCell ref="G59:G60"/>
    <mergeCell ref="H59:H60"/>
    <mergeCell ref="I59:I60"/>
    <mergeCell ref="J59:J60"/>
    <mergeCell ref="K59:K60"/>
    <mergeCell ref="L59:L60"/>
    <mergeCell ref="CQ59:CQ60"/>
    <mergeCell ref="CR59:CR60"/>
    <mergeCell ref="BH59:BI59"/>
    <mergeCell ref="BJ59:BK59"/>
    <mergeCell ref="BL59:BM59"/>
    <mergeCell ref="BP59:BQ59"/>
    <mergeCell ref="BR59:BS59"/>
    <mergeCell ref="BT59:BT60"/>
    <mergeCell ref="AV59:AW59"/>
    <mergeCell ref="AX59:AY59"/>
    <mergeCell ref="AZ59:BA59"/>
    <mergeCell ref="BB59:BC59"/>
    <mergeCell ref="BD59:BE59"/>
    <mergeCell ref="BF59:BG59"/>
    <mergeCell ref="AJ59:AK59"/>
    <mergeCell ref="AL59:AM59"/>
    <mergeCell ref="AN59:AO59"/>
    <mergeCell ref="AP59:AQ59"/>
    <mergeCell ref="AR59:AS59"/>
    <mergeCell ref="AT59:AU59"/>
    <mergeCell ref="DK59:DK60"/>
    <mergeCell ref="DL59:DL60"/>
    <mergeCell ref="DM59:DM60"/>
    <mergeCell ref="DN59:DN60"/>
    <mergeCell ref="A61:A62"/>
    <mergeCell ref="B61:B62"/>
    <mergeCell ref="C61:C62"/>
    <mergeCell ref="D61:D62"/>
    <mergeCell ref="E61:E62"/>
    <mergeCell ref="F61:F62"/>
    <mergeCell ref="DE59:DE60"/>
    <mergeCell ref="DF59:DF60"/>
    <mergeCell ref="DG59:DG60"/>
    <mergeCell ref="DH59:DH60"/>
    <mergeCell ref="DI59:DI60"/>
    <mergeCell ref="DJ59:DJ60"/>
    <mergeCell ref="CY59:CY60"/>
    <mergeCell ref="CZ59:CZ60"/>
    <mergeCell ref="DA59:DA60"/>
    <mergeCell ref="DB59:DB60"/>
    <mergeCell ref="DC59:DC60"/>
    <mergeCell ref="DD59:DD60"/>
    <mergeCell ref="CS59:CS60"/>
    <mergeCell ref="CT59:CT60"/>
    <mergeCell ref="CU59:CU60"/>
    <mergeCell ref="CV59:CV60"/>
    <mergeCell ref="CW59:CW60"/>
    <mergeCell ref="CX59:CX60"/>
    <mergeCell ref="CM59:CM60"/>
    <mergeCell ref="CN59:CN60"/>
    <mergeCell ref="CO59:CO60"/>
    <mergeCell ref="CP59:CP60"/>
    <mergeCell ref="X61:Y61"/>
    <mergeCell ref="Z61:AA61"/>
    <mergeCell ref="AB61:AC61"/>
    <mergeCell ref="AD61:AE61"/>
    <mergeCell ref="AF61:AG61"/>
    <mergeCell ref="AH61:AI61"/>
    <mergeCell ref="M61:M62"/>
    <mergeCell ref="N61:O61"/>
    <mergeCell ref="P61:Q61"/>
    <mergeCell ref="R61:S61"/>
    <mergeCell ref="T61:U61"/>
    <mergeCell ref="V61:W61"/>
    <mergeCell ref="G61:G62"/>
    <mergeCell ref="H61:H62"/>
    <mergeCell ref="I61:I62"/>
    <mergeCell ref="J61:J62"/>
    <mergeCell ref="K61:K62"/>
    <mergeCell ref="L61:L62"/>
    <mergeCell ref="CP61:CP62"/>
    <mergeCell ref="CQ61:CQ62"/>
    <mergeCell ref="CR61:CR62"/>
    <mergeCell ref="BH61:BI61"/>
    <mergeCell ref="BJ61:BK61"/>
    <mergeCell ref="BL61:BM61"/>
    <mergeCell ref="BN61:BO61"/>
    <mergeCell ref="BR61:BS61"/>
    <mergeCell ref="BT61:BT62"/>
    <mergeCell ref="AV61:AW61"/>
    <mergeCell ref="AX61:AY61"/>
    <mergeCell ref="AZ61:BA61"/>
    <mergeCell ref="BB61:BC61"/>
    <mergeCell ref="BD61:BE61"/>
    <mergeCell ref="BF61:BG61"/>
    <mergeCell ref="AJ61:AK61"/>
    <mergeCell ref="AL61:AM61"/>
    <mergeCell ref="AN61:AO61"/>
    <mergeCell ref="AP61:AQ61"/>
    <mergeCell ref="AR61:AS61"/>
    <mergeCell ref="AT61:AU61"/>
    <mergeCell ref="BR65:BS65"/>
    <mergeCell ref="DL65:DL66"/>
    <mergeCell ref="BR67:BS67"/>
    <mergeCell ref="BR69:BS69"/>
    <mergeCell ref="DK61:DK62"/>
    <mergeCell ref="DL61:DL62"/>
    <mergeCell ref="DM61:DM62"/>
    <mergeCell ref="DN61:DN62"/>
    <mergeCell ref="BR63:BS63"/>
    <mergeCell ref="B64:L64"/>
    <mergeCell ref="N64:AT64"/>
    <mergeCell ref="DE61:DE62"/>
    <mergeCell ref="DF61:DF62"/>
    <mergeCell ref="DG61:DG62"/>
    <mergeCell ref="DH61:DH62"/>
    <mergeCell ref="DI61:DI62"/>
    <mergeCell ref="DJ61:DJ62"/>
    <mergeCell ref="CY61:CY62"/>
    <mergeCell ref="CZ61:CZ62"/>
    <mergeCell ref="DA61:DA62"/>
    <mergeCell ref="DB61:DB62"/>
    <mergeCell ref="DC61:DC62"/>
    <mergeCell ref="DD61:DD62"/>
    <mergeCell ref="CS61:CS62"/>
    <mergeCell ref="CT61:CT62"/>
    <mergeCell ref="CU61:CU62"/>
    <mergeCell ref="CV61:CV62"/>
    <mergeCell ref="CW61:CW62"/>
    <mergeCell ref="CX61:CX62"/>
    <mergeCell ref="CM61:CM62"/>
    <mergeCell ref="CN61:CN62"/>
    <mergeCell ref="CO61:CO62"/>
  </mergeCells>
  <conditionalFormatting sqref="N35:AO35 N37:AQ37 N39:AS39 N41:AU41">
    <cfRule type="cellIs" dxfId="9960" priority="3481" stopIfTrue="1" operator="equal">
      <formula>2</formula>
    </cfRule>
    <cfRule type="cellIs" dxfId="9959" priority="3482" stopIfTrue="1" operator="equal">
      <formula>1</formula>
    </cfRule>
    <cfRule type="expression" dxfId="9958" priority="3483" stopIfTrue="1">
      <formula>N36+O36&lt;3</formula>
    </cfRule>
  </conditionalFormatting>
  <conditionalFormatting sqref="R8">
    <cfRule type="cellIs" dxfId="9957" priority="3479" stopIfTrue="1" operator="notEqual">
      <formula>O12</formula>
    </cfRule>
    <cfRule type="expression" dxfId="9956" priority="3480" stopIfTrue="1">
      <formula>$G$9=3</formula>
    </cfRule>
  </conditionalFormatting>
  <conditionalFormatting sqref="S8">
    <cfRule type="cellIs" dxfId="9955" priority="3477" stopIfTrue="1" operator="notEqual">
      <formula>N12</formula>
    </cfRule>
    <cfRule type="expression" dxfId="9954" priority="3478" stopIfTrue="1">
      <formula>$G$9=3</formula>
    </cfRule>
  </conditionalFormatting>
  <conditionalFormatting sqref="O12">
    <cfRule type="cellIs" dxfId="9953" priority="3475" stopIfTrue="1" operator="notEqual">
      <formula>R8</formula>
    </cfRule>
    <cfRule type="expression" dxfId="9952" priority="3476" stopIfTrue="1">
      <formula>$G$9=3</formula>
    </cfRule>
  </conditionalFormatting>
  <conditionalFormatting sqref="U8">
    <cfRule type="cellIs" dxfId="9951" priority="3473" stopIfTrue="1" operator="notEqual">
      <formula>N14</formula>
    </cfRule>
    <cfRule type="expression" dxfId="9950" priority="3474" stopIfTrue="1">
      <formula>$G$9=4</formula>
    </cfRule>
  </conditionalFormatting>
  <conditionalFormatting sqref="O14">
    <cfRule type="cellIs" dxfId="9949" priority="3471" stopIfTrue="1" operator="notEqual">
      <formula>T8</formula>
    </cfRule>
    <cfRule type="expression" dxfId="9948" priority="3472" stopIfTrue="1">
      <formula>$G$9=4</formula>
    </cfRule>
  </conditionalFormatting>
  <conditionalFormatting sqref="N14">
    <cfRule type="cellIs" dxfId="9947" priority="3469" stopIfTrue="1" operator="notEqual">
      <formula>U8</formula>
    </cfRule>
    <cfRule type="expression" dxfId="9946" priority="3470" stopIfTrue="1">
      <formula>$G$9=4</formula>
    </cfRule>
  </conditionalFormatting>
  <conditionalFormatting sqref="S10">
    <cfRule type="cellIs" dxfId="9945" priority="3467" stopIfTrue="1" operator="notEqual">
      <formula>P12</formula>
    </cfRule>
    <cfRule type="expression" dxfId="9944" priority="3468" stopIfTrue="1">
      <formula>$G$9=4</formula>
    </cfRule>
  </conditionalFormatting>
  <conditionalFormatting sqref="P12">
    <cfRule type="cellIs" dxfId="9943" priority="3465" stopIfTrue="1" operator="notEqual">
      <formula>S10</formula>
    </cfRule>
    <cfRule type="expression" dxfId="9942" priority="3466" stopIfTrue="1">
      <formula>$G$9=4</formula>
    </cfRule>
  </conditionalFormatting>
  <conditionalFormatting sqref="T10">
    <cfRule type="cellIs" dxfId="9941" priority="3463" stopIfTrue="1" operator="notEqual">
      <formula>Q14</formula>
    </cfRule>
    <cfRule type="expression" dxfId="9940" priority="3464" stopIfTrue="1">
      <formula>$G$9=5</formula>
    </cfRule>
  </conditionalFormatting>
  <conditionalFormatting sqref="U10">
    <cfRule type="cellIs" dxfId="9939" priority="3461" stopIfTrue="1" operator="notEqual">
      <formula>P14</formula>
    </cfRule>
    <cfRule type="expression" dxfId="9938" priority="3462" stopIfTrue="1">
      <formula>$G$9=5</formula>
    </cfRule>
  </conditionalFormatting>
  <conditionalFormatting sqref="P14">
    <cfRule type="cellIs" dxfId="9937" priority="3459" stopIfTrue="1" operator="notEqual">
      <formula>U10</formula>
    </cfRule>
    <cfRule type="expression" dxfId="9936" priority="3460" stopIfTrue="1">
      <formula>$G$9=5</formula>
    </cfRule>
  </conditionalFormatting>
  <conditionalFormatting sqref="Q14">
    <cfRule type="cellIs" dxfId="9935" priority="3457" stopIfTrue="1" operator="notEqual">
      <formula>T10</formula>
    </cfRule>
    <cfRule type="expression" dxfId="9934" priority="3458" stopIfTrue="1">
      <formula>$G$9=5</formula>
    </cfRule>
  </conditionalFormatting>
  <conditionalFormatting sqref="V8">
    <cfRule type="cellIs" dxfId="9933" priority="3455" stopIfTrue="1" operator="notEqual">
      <formula>O16</formula>
    </cfRule>
    <cfRule type="expression" dxfId="9932" priority="3456" stopIfTrue="1">
      <formula>$G$9=5</formula>
    </cfRule>
  </conditionalFormatting>
  <conditionalFormatting sqref="W8">
    <cfRule type="cellIs" dxfId="9931" priority="3453" stopIfTrue="1" operator="notEqual">
      <formula>N16</formula>
    </cfRule>
    <cfRule type="expression" dxfId="9930" priority="3454" stopIfTrue="1">
      <formula>$G$9=5</formula>
    </cfRule>
  </conditionalFormatting>
  <conditionalFormatting sqref="N16">
    <cfRule type="cellIs" dxfId="9929" priority="3451" stopIfTrue="1" operator="notEqual">
      <formula>W8</formula>
    </cfRule>
    <cfRule type="expression" dxfId="9928" priority="3452" stopIfTrue="1">
      <formula>$G$9=5</formula>
    </cfRule>
  </conditionalFormatting>
  <conditionalFormatting sqref="O16">
    <cfRule type="cellIs" dxfId="9927" priority="3449" stopIfTrue="1" operator="notEqual">
      <formula>V8</formula>
    </cfRule>
    <cfRule type="expression" dxfId="9926" priority="3450" stopIfTrue="1">
      <formula>$G$9=5</formula>
    </cfRule>
  </conditionalFormatting>
  <conditionalFormatting sqref="X8">
    <cfRule type="cellIs" dxfId="9925" priority="3447" stopIfTrue="1" operator="notEqual">
      <formula>O18</formula>
    </cfRule>
    <cfRule type="expression" dxfId="9924" priority="3448" stopIfTrue="1">
      <formula>$G$9=6</formula>
    </cfRule>
  </conditionalFormatting>
  <conditionalFormatting sqref="Y8">
    <cfRule type="cellIs" dxfId="9923" priority="3445" stopIfTrue="1" operator="notEqual">
      <formula>N18</formula>
    </cfRule>
    <cfRule type="expression" dxfId="9922" priority="3446" stopIfTrue="1">
      <formula>$G$9=6</formula>
    </cfRule>
  </conditionalFormatting>
  <conditionalFormatting sqref="V10">
    <cfRule type="cellIs" dxfId="9921" priority="3443" stopIfTrue="1" operator="notEqual">
      <formula>Q16</formula>
    </cfRule>
    <cfRule type="expression" dxfId="9920" priority="3444" stopIfTrue="1">
      <formula>$G$9=6</formula>
    </cfRule>
  </conditionalFormatting>
  <conditionalFormatting sqref="W10">
    <cfRule type="cellIs" dxfId="9919" priority="3441" stopIfTrue="1" operator="notEqual">
      <formula>P16</formula>
    </cfRule>
    <cfRule type="expression" dxfId="9918" priority="3442" stopIfTrue="1">
      <formula>$G$9=6</formula>
    </cfRule>
  </conditionalFormatting>
  <conditionalFormatting sqref="P16">
    <cfRule type="cellIs" dxfId="9917" priority="3439" stopIfTrue="1" operator="notEqual">
      <formula>W10</formula>
    </cfRule>
    <cfRule type="expression" dxfId="9916" priority="3440" stopIfTrue="1">
      <formula>$G$9=6</formula>
    </cfRule>
  </conditionalFormatting>
  <conditionalFormatting sqref="Q16">
    <cfRule type="cellIs" dxfId="9915" priority="3437" stopIfTrue="1" operator="notEqual">
      <formula>V10</formula>
    </cfRule>
    <cfRule type="expression" dxfId="9914" priority="3438" stopIfTrue="1">
      <formula>$G$9=6</formula>
    </cfRule>
  </conditionalFormatting>
  <conditionalFormatting sqref="T12">
    <cfRule type="cellIs" dxfId="9913" priority="3435" stopIfTrue="1" operator="notEqual">
      <formula>S14</formula>
    </cfRule>
    <cfRule type="expression" dxfId="9912" priority="3436" stopIfTrue="1">
      <formula>$G$9=6</formula>
    </cfRule>
  </conditionalFormatting>
  <conditionalFormatting sqref="U12">
    <cfRule type="cellIs" dxfId="9911" priority="3433" stopIfTrue="1" operator="notEqual">
      <formula>R14</formula>
    </cfRule>
    <cfRule type="expression" dxfId="9910" priority="3434" stopIfTrue="1">
      <formula>$G$9=6</formula>
    </cfRule>
  </conditionalFormatting>
  <conditionalFormatting sqref="R14">
    <cfRule type="cellIs" dxfId="9909" priority="3431" stopIfTrue="1" operator="notEqual">
      <formula>U12</formula>
    </cfRule>
    <cfRule type="expression" dxfId="9908" priority="3432" stopIfTrue="1">
      <formula>$G$9=6</formula>
    </cfRule>
  </conditionalFormatting>
  <conditionalFormatting sqref="Z8">
    <cfRule type="cellIs" dxfId="9907" priority="3429" stopIfTrue="1" operator="notEqual">
      <formula>O20</formula>
    </cfRule>
    <cfRule type="expression" dxfId="9906" priority="3430" stopIfTrue="1">
      <formula>$G$9=7</formula>
    </cfRule>
  </conditionalFormatting>
  <conditionalFormatting sqref="AA8">
    <cfRule type="cellIs" dxfId="9905" priority="3427" stopIfTrue="1" operator="notEqual">
      <formula>N20</formula>
    </cfRule>
    <cfRule type="expression" dxfId="9904" priority="3428" stopIfTrue="1">
      <formula>$G$9=7</formula>
    </cfRule>
  </conditionalFormatting>
  <conditionalFormatting sqref="N20">
    <cfRule type="cellIs" dxfId="9903" priority="3425" stopIfTrue="1" operator="notEqual">
      <formula>AA8</formula>
    </cfRule>
    <cfRule type="expression" dxfId="9902" priority="3426" stopIfTrue="1">
      <formula>$G$9=7</formula>
    </cfRule>
  </conditionalFormatting>
  <conditionalFormatting sqref="O20">
    <cfRule type="cellIs" dxfId="9901" priority="3423" stopIfTrue="1" operator="notEqual">
      <formula>Z8</formula>
    </cfRule>
    <cfRule type="expression" dxfId="9900" priority="3424" stopIfTrue="1">
      <formula>$G$9=7</formula>
    </cfRule>
  </conditionalFormatting>
  <conditionalFormatting sqref="V12">
    <cfRule type="cellIs" dxfId="9899" priority="3421" stopIfTrue="1" operator="notEqual">
      <formula>S16</formula>
    </cfRule>
    <cfRule type="expression" dxfId="9898" priority="3422" stopIfTrue="1">
      <formula>$G$9=7</formula>
    </cfRule>
  </conditionalFormatting>
  <conditionalFormatting sqref="W12">
    <cfRule type="cellIs" dxfId="9897" priority="3419" stopIfTrue="1" operator="notEqual">
      <formula>R16</formula>
    </cfRule>
    <cfRule type="expression" dxfId="9896" priority="3420" stopIfTrue="1">
      <formula>$G$9=7</formula>
    </cfRule>
  </conditionalFormatting>
  <conditionalFormatting sqref="R16">
    <cfRule type="cellIs" dxfId="9895" priority="3417" stopIfTrue="1" operator="notEqual">
      <formula>W12</formula>
    </cfRule>
    <cfRule type="expression" dxfId="9894" priority="3418" stopIfTrue="1">
      <formula>$G$9=7</formula>
    </cfRule>
  </conditionalFormatting>
  <conditionalFormatting sqref="S16">
    <cfRule type="cellIs" dxfId="9893" priority="3415" stopIfTrue="1" operator="notEqual">
      <formula>V12</formula>
    </cfRule>
    <cfRule type="expression" dxfId="9892" priority="3416" stopIfTrue="1">
      <formula>$G$9=7</formula>
    </cfRule>
  </conditionalFormatting>
  <conditionalFormatting sqref="P18">
    <cfRule type="cellIs" dxfId="9891" priority="3413" stopIfTrue="1" operator="notEqual">
      <formula>Y10</formula>
    </cfRule>
    <cfRule type="expression" dxfId="9890" priority="3414" stopIfTrue="1">
      <formula>$G$9=7</formula>
    </cfRule>
  </conditionalFormatting>
  <conditionalFormatting sqref="Q18">
    <cfRule type="cellIs" dxfId="9889" priority="3411" stopIfTrue="1" operator="notEqual">
      <formula>X10</formula>
    </cfRule>
    <cfRule type="expression" dxfId="9888" priority="3412" stopIfTrue="1">
      <formula>$G$9=7</formula>
    </cfRule>
  </conditionalFormatting>
  <conditionalFormatting sqref="X10">
    <cfRule type="cellIs" dxfId="9887" priority="3409" stopIfTrue="1" operator="notEqual">
      <formula>Q18</formula>
    </cfRule>
    <cfRule type="expression" dxfId="9886" priority="3410" stopIfTrue="1">
      <formula>$G$9=7</formula>
    </cfRule>
  </conditionalFormatting>
  <conditionalFormatting sqref="Y10">
    <cfRule type="cellIs" dxfId="9885" priority="3407" stopIfTrue="1" operator="notEqual">
      <formula>P18</formula>
    </cfRule>
    <cfRule type="expression" dxfId="9884" priority="3408" stopIfTrue="1">
      <formula>$G$9=7</formula>
    </cfRule>
  </conditionalFormatting>
  <conditionalFormatting sqref="V14">
    <cfRule type="cellIs" dxfId="9883" priority="3405" stopIfTrue="1" operator="notEqual">
      <formula>U16</formula>
    </cfRule>
    <cfRule type="expression" dxfId="9882" priority="3406" stopIfTrue="1">
      <formula>$G$9=8</formula>
    </cfRule>
  </conditionalFormatting>
  <conditionalFormatting sqref="W14">
    <cfRule type="cellIs" dxfId="9881" priority="3403" stopIfTrue="1" operator="notEqual">
      <formula>T16</formula>
    </cfRule>
    <cfRule type="expression" dxfId="9880" priority="3404" stopIfTrue="1">
      <formula>$G$9=8</formula>
    </cfRule>
  </conditionalFormatting>
  <conditionalFormatting sqref="T16">
    <cfRule type="cellIs" dxfId="9879" priority="3401" stopIfTrue="1" operator="notEqual">
      <formula>W14</formula>
    </cfRule>
    <cfRule type="expression" dxfId="9878" priority="3402" stopIfTrue="1">
      <formula>$G$9=8</formula>
    </cfRule>
  </conditionalFormatting>
  <conditionalFormatting sqref="AB8">
    <cfRule type="cellIs" dxfId="9877" priority="3399" stopIfTrue="1" operator="notEqual">
      <formula>O22</formula>
    </cfRule>
    <cfRule type="expression" dxfId="9876" priority="3400" stopIfTrue="1">
      <formula>$G$9=8</formula>
    </cfRule>
  </conditionalFormatting>
  <conditionalFormatting sqref="AC8">
    <cfRule type="cellIs" dxfId="9875" priority="3397" stopIfTrue="1" operator="notEqual">
      <formula>N22</formula>
    </cfRule>
    <cfRule type="expression" dxfId="9874" priority="3398" stopIfTrue="1">
      <formula>$G$9=8</formula>
    </cfRule>
  </conditionalFormatting>
  <conditionalFormatting sqref="AV32">
    <cfRule type="cellIs" dxfId="9873" priority="3395" stopIfTrue="1" operator="notEqual">
      <formula>AM42</formula>
    </cfRule>
    <cfRule type="expression" dxfId="9872" priority="3396" stopIfTrue="1">
      <formula>$N$7=3</formula>
    </cfRule>
  </conditionalFormatting>
  <conditionalFormatting sqref="AW32">
    <cfRule type="cellIs" dxfId="9871" priority="3393" stopIfTrue="1" operator="notEqual">
      <formula>AL42</formula>
    </cfRule>
    <cfRule type="expression" dxfId="9870" priority="3394" stopIfTrue="1">
      <formula>$N$7=3</formula>
    </cfRule>
  </conditionalFormatting>
  <conditionalFormatting sqref="AL42">
    <cfRule type="cellIs" dxfId="9869" priority="3391" stopIfTrue="1" operator="notEqual">
      <formula>AW32</formula>
    </cfRule>
    <cfRule type="expression" dxfId="9868" priority="3392" stopIfTrue="1">
      <formula>$N$7=3</formula>
    </cfRule>
  </conditionalFormatting>
  <conditionalFormatting sqref="AM42">
    <cfRule type="cellIs" dxfId="9867" priority="3389" stopIfTrue="1" operator="notEqual">
      <formula>AV32</formula>
    </cfRule>
    <cfRule type="expression" dxfId="9866" priority="3390" stopIfTrue="1">
      <formula>$N$7=3</formula>
    </cfRule>
  </conditionalFormatting>
  <conditionalFormatting sqref="X12">
    <cfRule type="cellIs" dxfId="9865" priority="3387" stopIfTrue="1" operator="notEqual">
      <formula>S18</formula>
    </cfRule>
    <cfRule type="expression" dxfId="9864" priority="3388" stopIfTrue="1">
      <formula>$G$9=8</formula>
    </cfRule>
  </conditionalFormatting>
  <conditionalFormatting sqref="Y12">
    <cfRule type="cellIs" dxfId="9863" priority="3385" stopIfTrue="1" operator="notEqual">
      <formula>R18</formula>
    </cfRule>
    <cfRule type="expression" dxfId="9862" priority="3386" stopIfTrue="1">
      <formula>$G$9=8</formula>
    </cfRule>
  </conditionalFormatting>
  <conditionalFormatting sqref="R18">
    <cfRule type="cellIs" dxfId="9861" priority="3383" stopIfTrue="1" operator="notEqual">
      <formula>Y12</formula>
    </cfRule>
    <cfRule type="expression" dxfId="9860" priority="3384" stopIfTrue="1">
      <formula>$G$9=8</formula>
    </cfRule>
  </conditionalFormatting>
  <conditionalFormatting sqref="S18">
    <cfRule type="cellIs" dxfId="9859" priority="3381" stopIfTrue="1" operator="notEqual">
      <formula>X12</formula>
    </cfRule>
    <cfRule type="expression" dxfId="9858" priority="3382" stopIfTrue="1">
      <formula>$G$9=8</formula>
    </cfRule>
  </conditionalFormatting>
  <conditionalFormatting sqref="T18">
    <cfRule type="cellIs" dxfId="9857" priority="3379" stopIfTrue="1" operator="notEqual">
      <formula>Y14</formula>
    </cfRule>
    <cfRule type="expression" dxfId="9856" priority="3380" stopIfTrue="1">
      <formula>$G$9=9</formula>
    </cfRule>
  </conditionalFormatting>
  <conditionalFormatting sqref="U18">
    <cfRule type="cellIs" dxfId="9855" priority="3377" stopIfTrue="1" operator="notEqual">
      <formula>X14</formula>
    </cfRule>
    <cfRule type="expression" dxfId="9854" priority="3378" stopIfTrue="1">
      <formula>$G$9=9</formula>
    </cfRule>
  </conditionalFormatting>
  <conditionalFormatting sqref="X14">
    <cfRule type="cellIs" dxfId="9853" priority="3375" stopIfTrue="1" operator="notEqual">
      <formula>U18</formula>
    </cfRule>
    <cfRule type="expression" dxfId="9852" priority="3376" stopIfTrue="1">
      <formula>$G$9=9</formula>
    </cfRule>
  </conditionalFormatting>
  <conditionalFormatting sqref="Y14">
    <cfRule type="cellIs" dxfId="9851" priority="3373" stopIfTrue="1" operator="notEqual">
      <formula>T18</formula>
    </cfRule>
    <cfRule type="expression" dxfId="9850" priority="3374" stopIfTrue="1">
      <formula>$G$9=9</formula>
    </cfRule>
  </conditionalFormatting>
  <conditionalFormatting sqref="R20">
    <cfRule type="cellIs" dxfId="9849" priority="3371" stopIfTrue="1" operator="notEqual">
      <formula>AA12</formula>
    </cfRule>
    <cfRule type="expression" dxfId="9848" priority="3372" stopIfTrue="1">
      <formula>$G$9=9</formula>
    </cfRule>
  </conditionalFormatting>
  <conditionalFormatting sqref="S20">
    <cfRule type="cellIs" dxfId="9847" priority="3369" stopIfTrue="1" operator="notEqual">
      <formula>Z12</formula>
    </cfRule>
    <cfRule type="expression" dxfId="9846" priority="3370" stopIfTrue="1">
      <formula>$G$9=9</formula>
    </cfRule>
  </conditionalFormatting>
  <conditionalFormatting sqref="Z12">
    <cfRule type="cellIs" dxfId="9845" priority="3367" stopIfTrue="1" operator="notEqual">
      <formula>S20</formula>
    </cfRule>
    <cfRule type="expression" dxfId="9844" priority="3368" stopIfTrue="1">
      <formula>$G$9=9</formula>
    </cfRule>
  </conditionalFormatting>
  <conditionalFormatting sqref="AA12">
    <cfRule type="cellIs" dxfId="9843" priority="3365" stopIfTrue="1" operator="notEqual">
      <formula>R20</formula>
    </cfRule>
    <cfRule type="expression" dxfId="9842" priority="3366" stopIfTrue="1">
      <formula>$G$9=9</formula>
    </cfRule>
  </conditionalFormatting>
  <conditionalFormatting sqref="P22">
    <cfRule type="cellIs" dxfId="9841" priority="3363" stopIfTrue="1" operator="notEqual">
      <formula>AC10</formula>
    </cfRule>
    <cfRule type="expression" dxfId="9840" priority="3364" stopIfTrue="1">
      <formula>$G$9=9</formula>
    </cfRule>
  </conditionalFormatting>
  <conditionalFormatting sqref="Q22">
    <cfRule type="cellIs" dxfId="9839" priority="3361" stopIfTrue="1" operator="notEqual">
      <formula>AB10</formula>
    </cfRule>
    <cfRule type="expression" dxfId="9838" priority="3362" stopIfTrue="1">
      <formula>$G$9=9</formula>
    </cfRule>
  </conditionalFormatting>
  <conditionalFormatting sqref="AB10">
    <cfRule type="cellIs" dxfId="9837" priority="3359" stopIfTrue="1" operator="notEqual">
      <formula>Q22</formula>
    </cfRule>
    <cfRule type="expression" dxfId="9836" priority="3360" stopIfTrue="1">
      <formula>$G$9=9</formula>
    </cfRule>
  </conditionalFormatting>
  <conditionalFormatting sqref="AC10">
    <cfRule type="cellIs" dxfId="9835" priority="3357" stopIfTrue="1" operator="notEqual">
      <formula>P22</formula>
    </cfRule>
    <cfRule type="expression" dxfId="9834" priority="3358" stopIfTrue="1">
      <formula>$G$9=9</formula>
    </cfRule>
  </conditionalFormatting>
  <conditionalFormatting sqref="N24">
    <cfRule type="cellIs" dxfId="9833" priority="3355" stopIfTrue="1" operator="notEqual">
      <formula>AE8</formula>
    </cfRule>
    <cfRule type="expression" dxfId="9832" priority="3356" stopIfTrue="1">
      <formula>$G$9=9</formula>
    </cfRule>
  </conditionalFormatting>
  <conditionalFormatting sqref="O24">
    <cfRule type="cellIs" dxfId="9831" priority="3353" stopIfTrue="1" operator="notEqual">
      <formula>AD8</formula>
    </cfRule>
    <cfRule type="expression" dxfId="9830" priority="3354" stopIfTrue="1">
      <formula>$G$9=9</formula>
    </cfRule>
  </conditionalFormatting>
  <conditionalFormatting sqref="AD8">
    <cfRule type="cellIs" dxfId="9829" priority="3351" stopIfTrue="1" operator="notEqual">
      <formula>O24</formula>
    </cfRule>
    <cfRule type="expression" dxfId="9828" priority="3352" stopIfTrue="1">
      <formula>$G$9=9</formula>
    </cfRule>
  </conditionalFormatting>
  <conditionalFormatting sqref="AE8">
    <cfRule type="cellIs" dxfId="9827" priority="3349" stopIfTrue="1" operator="notEqual">
      <formula>N24</formula>
    </cfRule>
    <cfRule type="expression" dxfId="9826" priority="3350" stopIfTrue="1">
      <formula>$G$9=9</formula>
    </cfRule>
  </conditionalFormatting>
  <conditionalFormatting sqref="Q12">
    <cfRule type="cellIs" dxfId="9825" priority="3347" stopIfTrue="1" operator="notEqual">
      <formula>R10</formula>
    </cfRule>
    <cfRule type="expression" dxfId="9824" priority="3348" stopIfTrue="1">
      <formula>$G$9=4</formula>
    </cfRule>
  </conditionalFormatting>
  <conditionalFormatting sqref="S14">
    <cfRule type="cellIs" dxfId="9823" priority="3345" stopIfTrue="1" operator="notEqual">
      <formula>T12</formula>
    </cfRule>
    <cfRule type="expression" dxfId="9822" priority="3346" stopIfTrue="1">
      <formula>$G$9=6</formula>
    </cfRule>
  </conditionalFormatting>
  <conditionalFormatting sqref="U16">
    <cfRule type="cellIs" dxfId="9821" priority="3343" stopIfTrue="1" operator="notEqual">
      <formula>V14</formula>
    </cfRule>
    <cfRule type="expression" dxfId="9820" priority="3344" stopIfTrue="1">
      <formula>$G$9=8</formula>
    </cfRule>
  </conditionalFormatting>
  <conditionalFormatting sqref="N12">
    <cfRule type="cellIs" dxfId="9819" priority="3341" stopIfTrue="1" operator="notEqual">
      <formula>S8</formula>
    </cfRule>
    <cfRule type="expression" dxfId="9818" priority="3342" stopIfTrue="1">
      <formula>$G$9=3</formula>
    </cfRule>
  </conditionalFormatting>
  <conditionalFormatting sqref="T8">
    <cfRule type="cellIs" dxfId="9817" priority="3339" stopIfTrue="1" operator="notEqual">
      <formula>O14</formula>
    </cfRule>
    <cfRule type="expression" dxfId="9816" priority="3340" stopIfTrue="1">
      <formula>$G$9=4</formula>
    </cfRule>
  </conditionalFormatting>
  <conditionalFormatting sqref="R10">
    <cfRule type="cellIs" dxfId="9815" priority="3337" stopIfTrue="1" operator="notEqual">
      <formula>Q12</formula>
    </cfRule>
    <cfRule type="expression" dxfId="9814" priority="3338" stopIfTrue="1">
      <formula>$G$9=4</formula>
    </cfRule>
  </conditionalFormatting>
  <conditionalFormatting sqref="X16">
    <cfRule type="cellIs" dxfId="9813" priority="3335" stopIfTrue="1" operator="notEqual">
      <formula>W18</formula>
    </cfRule>
    <cfRule type="expression" dxfId="9812" priority="3336" stopIfTrue="1">
      <formula>$G$9=10</formula>
    </cfRule>
  </conditionalFormatting>
  <conditionalFormatting sqref="Y16">
    <cfRule type="cellIs" dxfId="9811" priority="3333" stopIfTrue="1" operator="notEqual">
      <formula>V18</formula>
    </cfRule>
    <cfRule type="expression" dxfId="9810" priority="3334" stopIfTrue="1">
      <formula>$G$9=10</formula>
    </cfRule>
  </conditionalFormatting>
  <conditionalFormatting sqref="V18">
    <cfRule type="cellIs" dxfId="9809" priority="3331" stopIfTrue="1" operator="notEqual">
      <formula>Y16</formula>
    </cfRule>
    <cfRule type="expression" dxfId="9808" priority="3332" stopIfTrue="1">
      <formula>$G$9=10</formula>
    </cfRule>
  </conditionalFormatting>
  <conditionalFormatting sqref="W18">
    <cfRule type="cellIs" dxfId="9807" priority="3329" stopIfTrue="1" operator="notEqual">
      <formula>X16</formula>
    </cfRule>
    <cfRule type="expression" dxfId="9806" priority="3330" stopIfTrue="1">
      <formula>$G$9=10</formula>
    </cfRule>
  </conditionalFormatting>
  <conditionalFormatting sqref="AF8">
    <cfRule type="cellIs" dxfId="9805" priority="3327" stopIfTrue="1" operator="notEqual">
      <formula>O26</formula>
    </cfRule>
    <cfRule type="expression" dxfId="9804" priority="3328" stopIfTrue="1">
      <formula>$G$9=10</formula>
    </cfRule>
  </conditionalFormatting>
  <conditionalFormatting sqref="AG8">
    <cfRule type="cellIs" dxfId="9803" priority="3325" stopIfTrue="1" operator="notEqual">
      <formula>N26</formula>
    </cfRule>
    <cfRule type="expression" dxfId="9802" priority="3326" stopIfTrue="1">
      <formula>$G$9=10</formula>
    </cfRule>
  </conditionalFormatting>
  <conditionalFormatting sqref="AD10">
    <cfRule type="cellIs" dxfId="9801" priority="3323" stopIfTrue="1" operator="notEqual">
      <formula>Q24</formula>
    </cfRule>
    <cfRule type="expression" dxfId="9800" priority="3324" stopIfTrue="1">
      <formula>$G$9=10</formula>
    </cfRule>
  </conditionalFormatting>
  <conditionalFormatting sqref="AE10">
    <cfRule type="cellIs" dxfId="9799" priority="3321" stopIfTrue="1" operator="notEqual">
      <formula>P24</formula>
    </cfRule>
    <cfRule type="expression" dxfId="9798" priority="3322" stopIfTrue="1">
      <formula>$G$9=10</formula>
    </cfRule>
  </conditionalFormatting>
  <conditionalFormatting sqref="P24">
    <cfRule type="cellIs" dxfId="9797" priority="3319" stopIfTrue="1" operator="notEqual">
      <formula>AE10</formula>
    </cfRule>
    <cfRule type="expression" dxfId="9796" priority="3320" stopIfTrue="1">
      <formula>$G$9=10</formula>
    </cfRule>
  </conditionalFormatting>
  <conditionalFormatting sqref="Q24">
    <cfRule type="cellIs" dxfId="9795" priority="3317" stopIfTrue="1" operator="notEqual">
      <formula>AD10</formula>
    </cfRule>
    <cfRule type="expression" dxfId="9794" priority="3318" stopIfTrue="1">
      <formula>$G$9=10</formula>
    </cfRule>
  </conditionalFormatting>
  <conditionalFormatting sqref="AB12">
    <cfRule type="cellIs" dxfId="9793" priority="3315" stopIfTrue="1" operator="notEqual">
      <formula>S22</formula>
    </cfRule>
    <cfRule type="expression" dxfId="9792" priority="3316" stopIfTrue="1">
      <formula>$G$9=10</formula>
    </cfRule>
  </conditionalFormatting>
  <conditionalFormatting sqref="AC12">
    <cfRule type="cellIs" dxfId="9791" priority="3313" stopIfTrue="1" operator="notEqual">
      <formula>R22</formula>
    </cfRule>
    <cfRule type="expression" dxfId="9790" priority="3314" stopIfTrue="1">
      <formula>$G$9=10</formula>
    </cfRule>
  </conditionalFormatting>
  <conditionalFormatting sqref="R22">
    <cfRule type="cellIs" dxfId="9789" priority="3311" stopIfTrue="1" operator="notEqual">
      <formula>AC12</formula>
    </cfRule>
    <cfRule type="expression" dxfId="9788" priority="3312" stopIfTrue="1">
      <formula>$G$9=10</formula>
    </cfRule>
  </conditionalFormatting>
  <conditionalFormatting sqref="S22">
    <cfRule type="cellIs" dxfId="9787" priority="3309" stopIfTrue="1" operator="notEqual">
      <formula>AB12</formula>
    </cfRule>
    <cfRule type="expression" dxfId="9786" priority="3310" stopIfTrue="1">
      <formula>$G$9=10</formula>
    </cfRule>
  </conditionalFormatting>
  <conditionalFormatting sqref="Z14">
    <cfRule type="cellIs" dxfId="9785" priority="3307" stopIfTrue="1" operator="notEqual">
      <formula>U20</formula>
    </cfRule>
    <cfRule type="expression" dxfId="9784" priority="3308" stopIfTrue="1">
      <formula>$G$9=10</formula>
    </cfRule>
  </conditionalFormatting>
  <conditionalFormatting sqref="AA14">
    <cfRule type="cellIs" dxfId="9783" priority="3305" stopIfTrue="1" operator="notEqual">
      <formula>T20</formula>
    </cfRule>
    <cfRule type="expression" dxfId="9782" priority="3306" stopIfTrue="1">
      <formula>$G$9=10</formula>
    </cfRule>
  </conditionalFormatting>
  <conditionalFormatting sqref="T20">
    <cfRule type="cellIs" dxfId="9781" priority="3303" stopIfTrue="1" operator="notEqual">
      <formula>AA14</formula>
    </cfRule>
    <cfRule type="expression" dxfId="9780" priority="3304" stopIfTrue="1">
      <formula>$G$9=10</formula>
    </cfRule>
  </conditionalFormatting>
  <conditionalFormatting sqref="U20">
    <cfRule type="cellIs" dxfId="9779" priority="3301" stopIfTrue="1" operator="notEqual">
      <formula>Z14</formula>
    </cfRule>
    <cfRule type="expression" dxfId="9778" priority="3302" stopIfTrue="1">
      <formula>$G$9=10</formula>
    </cfRule>
  </conditionalFormatting>
  <conditionalFormatting sqref="AD12">
    <cfRule type="cellIs" dxfId="9777" priority="3299" stopIfTrue="1" operator="notEqual">
      <formula>S24</formula>
    </cfRule>
    <cfRule type="expression" dxfId="9776" priority="3300" stopIfTrue="1">
      <formula>$G$9=11</formula>
    </cfRule>
  </conditionalFormatting>
  <conditionalFormatting sqref="R24">
    <cfRule type="cellIs" dxfId="9775" priority="3297" stopIfTrue="1" operator="notEqual">
      <formula>AE12</formula>
    </cfRule>
    <cfRule type="expression" dxfId="9774" priority="3298" stopIfTrue="1">
      <formula>$G$9=11</formula>
    </cfRule>
  </conditionalFormatting>
  <conditionalFormatting sqref="S24">
    <cfRule type="cellIs" dxfId="9773" priority="3295" stopIfTrue="1" operator="notEqual">
      <formula>AD12</formula>
    </cfRule>
    <cfRule type="expression" dxfId="9772" priority="3296" stopIfTrue="1">
      <formula>$G$9=11</formula>
    </cfRule>
  </conditionalFormatting>
  <conditionalFormatting sqref="Z16">
    <cfRule type="cellIs" dxfId="9771" priority="3293" stopIfTrue="1" operator="notEqual">
      <formula>W20</formula>
    </cfRule>
    <cfRule type="expression" dxfId="9770" priority="3294" stopIfTrue="1">
      <formula>$G$9=11</formula>
    </cfRule>
  </conditionalFormatting>
  <conditionalFormatting sqref="AA16">
    <cfRule type="cellIs" dxfId="9769" priority="3291" stopIfTrue="1" operator="notEqual">
      <formula>V20</formula>
    </cfRule>
    <cfRule type="expression" dxfId="9768" priority="3292" stopIfTrue="1">
      <formula>$G$9=11</formula>
    </cfRule>
  </conditionalFormatting>
  <conditionalFormatting sqref="V20">
    <cfRule type="cellIs" dxfId="9767" priority="3289" stopIfTrue="1" operator="notEqual">
      <formula>AA16</formula>
    </cfRule>
    <cfRule type="expression" dxfId="9766" priority="3290" stopIfTrue="1">
      <formula>$G$9=11</formula>
    </cfRule>
  </conditionalFormatting>
  <conditionalFormatting sqref="W20">
    <cfRule type="cellIs" dxfId="9765" priority="3287" stopIfTrue="1" operator="notEqual">
      <formula>Z16</formula>
    </cfRule>
    <cfRule type="expression" dxfId="9764" priority="3288" stopIfTrue="1">
      <formula>$G$9=11</formula>
    </cfRule>
  </conditionalFormatting>
  <conditionalFormatting sqref="AB14">
    <cfRule type="cellIs" dxfId="9763" priority="3285" stopIfTrue="1" operator="notEqual">
      <formula>U22</formula>
    </cfRule>
    <cfRule type="expression" dxfId="9762" priority="3286" stopIfTrue="1">
      <formula>$G$9=11</formula>
    </cfRule>
  </conditionalFormatting>
  <conditionalFormatting sqref="AC14">
    <cfRule type="cellIs" dxfId="9761" priority="3283" stopIfTrue="1" operator="notEqual">
      <formula>T22</formula>
    </cfRule>
    <cfRule type="expression" dxfId="9760" priority="3284" stopIfTrue="1">
      <formula>$G$9=11</formula>
    </cfRule>
  </conditionalFormatting>
  <conditionalFormatting sqref="T22">
    <cfRule type="cellIs" dxfId="9759" priority="3281" stopIfTrue="1" operator="notEqual">
      <formula>AC14</formula>
    </cfRule>
    <cfRule type="expression" dxfId="9758" priority="3282" stopIfTrue="1">
      <formula>$G$9=11</formula>
    </cfRule>
  </conditionalFormatting>
  <conditionalFormatting sqref="U22">
    <cfRule type="cellIs" dxfId="9757" priority="3279" stopIfTrue="1" operator="notEqual">
      <formula>AB14</formula>
    </cfRule>
    <cfRule type="expression" dxfId="9756" priority="3280" stopIfTrue="1">
      <formula>$G$9=11</formula>
    </cfRule>
  </conditionalFormatting>
  <conditionalFormatting sqref="AE12">
    <cfRule type="cellIs" dxfId="9755" priority="3277" stopIfTrue="1" operator="notEqual">
      <formula>R24</formula>
    </cfRule>
    <cfRule type="expression" dxfId="9754" priority="3278" stopIfTrue="1">
      <formula>$G$9=11</formula>
    </cfRule>
  </conditionalFormatting>
  <conditionalFormatting sqref="P26">
    <cfRule type="cellIs" dxfId="9753" priority="3275" stopIfTrue="1" operator="notEqual">
      <formula>AG10</formula>
    </cfRule>
    <cfRule type="expression" dxfId="9752" priority="3276" stopIfTrue="1">
      <formula>$G$9=11</formula>
    </cfRule>
  </conditionalFormatting>
  <conditionalFormatting sqref="Q26">
    <cfRule type="cellIs" dxfId="9751" priority="3273" stopIfTrue="1" operator="notEqual">
      <formula>AF10</formula>
    </cfRule>
    <cfRule type="expression" dxfId="9750" priority="3274" stopIfTrue="1">
      <formula>$G$9=11</formula>
    </cfRule>
  </conditionalFormatting>
  <conditionalFormatting sqref="AF10">
    <cfRule type="cellIs" dxfId="9749" priority="3271" stopIfTrue="1" operator="notEqual">
      <formula>Q26</formula>
    </cfRule>
    <cfRule type="expression" dxfId="9748" priority="3272" stopIfTrue="1">
      <formula>$G$9=11</formula>
    </cfRule>
  </conditionalFormatting>
  <conditionalFormatting sqref="AG10">
    <cfRule type="cellIs" dxfId="9747" priority="3269" stopIfTrue="1" operator="notEqual">
      <formula>P26</formula>
    </cfRule>
    <cfRule type="expression" dxfId="9746" priority="3270" stopIfTrue="1">
      <formula>$G$9=11</formula>
    </cfRule>
  </conditionalFormatting>
  <conditionalFormatting sqref="AH8">
    <cfRule type="cellIs" dxfId="9745" priority="3267" stopIfTrue="1" operator="notEqual">
      <formula>O28</formula>
    </cfRule>
    <cfRule type="expression" dxfId="9744" priority="3268" stopIfTrue="1">
      <formula>$G$9=11</formula>
    </cfRule>
  </conditionalFormatting>
  <conditionalFormatting sqref="AI8">
    <cfRule type="cellIs" dxfId="9743" priority="3265" stopIfTrue="1" operator="notEqual">
      <formula>N28</formula>
    </cfRule>
    <cfRule type="expression" dxfId="9742" priority="3266" stopIfTrue="1">
      <formula>$G$9=11</formula>
    </cfRule>
  </conditionalFormatting>
  <conditionalFormatting sqref="N28">
    <cfRule type="cellIs" dxfId="9741" priority="3263" stopIfTrue="1" operator="notEqual">
      <formula>AI8</formula>
    </cfRule>
    <cfRule type="expression" dxfId="9740" priority="3264" stopIfTrue="1">
      <formula>$G$9=11</formula>
    </cfRule>
  </conditionalFormatting>
  <conditionalFormatting sqref="O28">
    <cfRule type="cellIs" dxfId="9739" priority="3261" stopIfTrue="1" operator="notEqual">
      <formula>AH8</formula>
    </cfRule>
    <cfRule type="expression" dxfId="9738" priority="3262" stopIfTrue="1">
      <formula>$G$9=11</formula>
    </cfRule>
  </conditionalFormatting>
  <conditionalFormatting sqref="X20">
    <cfRule type="cellIs" dxfId="9737" priority="3259" stopIfTrue="1" operator="notEqual">
      <formula>AA18</formula>
    </cfRule>
    <cfRule type="expression" dxfId="9736" priority="3260" stopIfTrue="1">
      <formula>$G$9=12</formula>
    </cfRule>
  </conditionalFormatting>
  <conditionalFormatting sqref="Y20">
    <cfRule type="cellIs" dxfId="9735" priority="3257" stopIfTrue="1" operator="notEqual">
      <formula>Z18</formula>
    </cfRule>
    <cfRule type="expression" dxfId="9734" priority="3258" stopIfTrue="1">
      <formula>$G$9=12</formula>
    </cfRule>
  </conditionalFormatting>
  <conditionalFormatting sqref="Z18">
    <cfRule type="cellIs" dxfId="9733" priority="3255" stopIfTrue="1" operator="notEqual">
      <formula>Y20</formula>
    </cfRule>
    <cfRule type="expression" dxfId="9732" priority="3256" stopIfTrue="1">
      <formula>$G$9=12</formula>
    </cfRule>
  </conditionalFormatting>
  <conditionalFormatting sqref="AA18">
    <cfRule type="cellIs" dxfId="9731" priority="3253" stopIfTrue="1" operator="notEqual">
      <formula>X20</formula>
    </cfRule>
    <cfRule type="expression" dxfId="9730" priority="3254" stopIfTrue="1">
      <formula>$G$9=12</formula>
    </cfRule>
  </conditionalFormatting>
  <conditionalFormatting sqref="AJ8">
    <cfRule type="cellIs" dxfId="9729" priority="3251" stopIfTrue="1" operator="notEqual">
      <formula>O30</formula>
    </cfRule>
    <cfRule type="expression" dxfId="9728" priority="3252" stopIfTrue="1">
      <formula>$G$9=12</formula>
    </cfRule>
  </conditionalFormatting>
  <conditionalFormatting sqref="AK8">
    <cfRule type="cellIs" dxfId="9727" priority="3249" stopIfTrue="1" operator="notEqual">
      <formula>N30</formula>
    </cfRule>
    <cfRule type="expression" dxfId="9726" priority="3250" stopIfTrue="1">
      <formula>$G$9=12</formula>
    </cfRule>
  </conditionalFormatting>
  <conditionalFormatting sqref="AH10">
    <cfRule type="cellIs" dxfId="9725" priority="3247" stopIfTrue="1" operator="notEqual">
      <formula>Q28</formula>
    </cfRule>
    <cfRule type="expression" dxfId="9724" priority="3248" stopIfTrue="1">
      <formula>$G$9=12</formula>
    </cfRule>
  </conditionalFormatting>
  <conditionalFormatting sqref="AI10">
    <cfRule type="cellIs" dxfId="9723" priority="3245" stopIfTrue="1" operator="notEqual">
      <formula>P28</formula>
    </cfRule>
    <cfRule type="expression" dxfId="9722" priority="3246" stopIfTrue="1">
      <formula>$G$9=12</formula>
    </cfRule>
  </conditionalFormatting>
  <conditionalFormatting sqref="AF12">
    <cfRule type="cellIs" dxfId="9721" priority="3243" stopIfTrue="1" operator="notEqual">
      <formula>S26</formula>
    </cfRule>
    <cfRule type="expression" dxfId="9720" priority="3244" stopIfTrue="1">
      <formula>$G$9=12</formula>
    </cfRule>
  </conditionalFormatting>
  <conditionalFormatting sqref="AG12">
    <cfRule type="cellIs" dxfId="9719" priority="3241" stopIfTrue="1" operator="notEqual">
      <formula>R26</formula>
    </cfRule>
    <cfRule type="expression" dxfId="9718" priority="3242" stopIfTrue="1">
      <formula>$G$9=12</formula>
    </cfRule>
  </conditionalFormatting>
  <conditionalFormatting sqref="R26">
    <cfRule type="cellIs" dxfId="9717" priority="3239" stopIfTrue="1" operator="notEqual">
      <formula>AG12</formula>
    </cfRule>
    <cfRule type="expression" dxfId="9716" priority="3240" stopIfTrue="1">
      <formula>$G$9=12</formula>
    </cfRule>
  </conditionalFormatting>
  <conditionalFormatting sqref="S26">
    <cfRule type="cellIs" dxfId="9715" priority="3237" stopIfTrue="1" operator="notEqual">
      <formula>AF12</formula>
    </cfRule>
    <cfRule type="expression" dxfId="9714" priority="3238" stopIfTrue="1">
      <formula>$G$9=12</formula>
    </cfRule>
  </conditionalFormatting>
  <conditionalFormatting sqref="AD14">
    <cfRule type="cellIs" dxfId="9713" priority="3235" stopIfTrue="1" operator="notEqual">
      <formula>U24</formula>
    </cfRule>
    <cfRule type="expression" dxfId="9712" priority="3236" stopIfTrue="1">
      <formula>$G$9=12</formula>
    </cfRule>
  </conditionalFormatting>
  <conditionalFormatting sqref="AE14">
    <cfRule type="cellIs" dxfId="9711" priority="3233" stopIfTrue="1" operator="notEqual">
      <formula>T24</formula>
    </cfRule>
    <cfRule type="expression" dxfId="9710" priority="3234" stopIfTrue="1">
      <formula>$G$9=12</formula>
    </cfRule>
  </conditionalFormatting>
  <conditionalFormatting sqref="T24">
    <cfRule type="cellIs" dxfId="9709" priority="3231" stopIfTrue="1" operator="notEqual">
      <formula>AE14</formula>
    </cfRule>
    <cfRule type="expression" dxfId="9708" priority="3232" stopIfTrue="1">
      <formula>$G$9=12</formula>
    </cfRule>
  </conditionalFormatting>
  <conditionalFormatting sqref="U24">
    <cfRule type="cellIs" dxfId="9707" priority="3229" stopIfTrue="1" operator="notEqual">
      <formula>AD14</formula>
    </cfRule>
    <cfRule type="expression" dxfId="9706" priority="3230" stopIfTrue="1">
      <formula>$G$9=12</formula>
    </cfRule>
  </conditionalFormatting>
  <conditionalFormatting sqref="AB16 AV36">
    <cfRule type="cellIs" dxfId="9705" priority="3227" stopIfTrue="1" operator="notEqual">
      <formula>W22</formula>
    </cfRule>
    <cfRule type="expression" dxfId="9704" priority="3228" stopIfTrue="1">
      <formula>$G$9=12</formula>
    </cfRule>
  </conditionalFormatting>
  <conditionalFormatting sqref="AC16 AW36">
    <cfRule type="cellIs" dxfId="9703" priority="3225" stopIfTrue="1" operator="notEqual">
      <formula>V22</formula>
    </cfRule>
    <cfRule type="expression" dxfId="9702" priority="3226" stopIfTrue="1">
      <formula>$G$9=12</formula>
    </cfRule>
  </conditionalFormatting>
  <conditionalFormatting sqref="V22 AP42">
    <cfRule type="cellIs" dxfId="9701" priority="3223" stopIfTrue="1" operator="notEqual">
      <formula>AC16</formula>
    </cfRule>
    <cfRule type="expression" dxfId="9700" priority="3224" stopIfTrue="1">
      <formula>$G$9=12</formula>
    </cfRule>
  </conditionalFormatting>
  <conditionalFormatting sqref="W22 AQ42">
    <cfRule type="cellIs" dxfId="9699" priority="3221" stopIfTrue="1" operator="notEqual">
      <formula>AB16</formula>
    </cfRule>
    <cfRule type="expression" dxfId="9698" priority="3222" stopIfTrue="1">
      <formula>$G$9=12</formula>
    </cfRule>
  </conditionalFormatting>
  <conditionalFormatting sqref="AB18">
    <cfRule type="cellIs" dxfId="9697" priority="3219" stopIfTrue="1" operator="notEqual">
      <formula>Y22</formula>
    </cfRule>
    <cfRule type="expression" dxfId="9696" priority="3220" stopIfTrue="1">
      <formula>$G$9=13</formula>
    </cfRule>
  </conditionalFormatting>
  <conditionalFormatting sqref="AC18">
    <cfRule type="cellIs" dxfId="9695" priority="3217" stopIfTrue="1" operator="notEqual">
      <formula>X22</formula>
    </cfRule>
    <cfRule type="expression" dxfId="9694" priority="3218" stopIfTrue="1">
      <formula>$G$9=13</formula>
    </cfRule>
  </conditionalFormatting>
  <conditionalFormatting sqref="X22">
    <cfRule type="cellIs" dxfId="9693" priority="3215" stopIfTrue="1" operator="notEqual">
      <formula>AC18</formula>
    </cfRule>
    <cfRule type="expression" dxfId="9692" priority="3216" stopIfTrue="1">
      <formula>$G$9=13</formula>
    </cfRule>
  </conditionalFormatting>
  <conditionalFormatting sqref="Y22">
    <cfRule type="cellIs" dxfId="9691" priority="3213" stopIfTrue="1" operator="notEqual">
      <formula>AB18</formula>
    </cfRule>
    <cfRule type="expression" dxfId="9690" priority="3214" stopIfTrue="1">
      <formula>$G$9=13</formula>
    </cfRule>
  </conditionalFormatting>
  <conditionalFormatting sqref="AD16">
    <cfRule type="cellIs" dxfId="9689" priority="3211" stopIfTrue="1" operator="notEqual">
      <formula>W24</formula>
    </cfRule>
    <cfRule type="expression" dxfId="9688" priority="3212" stopIfTrue="1">
      <formula>$G$9=13</formula>
    </cfRule>
  </conditionalFormatting>
  <conditionalFormatting sqref="AE16">
    <cfRule type="cellIs" dxfId="9687" priority="3209" stopIfTrue="1" operator="notEqual">
      <formula>V24</formula>
    </cfRule>
    <cfRule type="expression" dxfId="9686" priority="3210" stopIfTrue="1">
      <formula>$G$9=13</formula>
    </cfRule>
  </conditionalFormatting>
  <conditionalFormatting sqref="V24">
    <cfRule type="cellIs" dxfId="9685" priority="3207" stopIfTrue="1" operator="notEqual">
      <formula>AE16</formula>
    </cfRule>
    <cfRule type="expression" dxfId="9684" priority="3208" stopIfTrue="1">
      <formula>$G$9=13</formula>
    </cfRule>
  </conditionalFormatting>
  <conditionalFormatting sqref="W24">
    <cfRule type="cellIs" dxfId="9683" priority="3205" stopIfTrue="1" operator="notEqual">
      <formula>AD16</formula>
    </cfRule>
    <cfRule type="expression" dxfId="9682" priority="3206" stopIfTrue="1">
      <formula>$G$9=13</formula>
    </cfRule>
  </conditionalFormatting>
  <conditionalFormatting sqref="T26">
    <cfRule type="cellIs" dxfId="9681" priority="3203" stopIfTrue="1" operator="notEqual">
      <formula>AG14</formula>
    </cfRule>
    <cfRule type="expression" dxfId="9680" priority="3204" stopIfTrue="1">
      <formula>$G$9=13</formula>
    </cfRule>
  </conditionalFormatting>
  <conditionalFormatting sqref="U26">
    <cfRule type="cellIs" dxfId="9679" priority="3201" stopIfTrue="1" operator="notEqual">
      <formula>AF14</formula>
    </cfRule>
    <cfRule type="expression" dxfId="9678" priority="3202" stopIfTrue="1">
      <formula>$G$9=13</formula>
    </cfRule>
  </conditionalFormatting>
  <conditionalFormatting sqref="AF14">
    <cfRule type="cellIs" dxfId="9677" priority="3199" stopIfTrue="1" operator="notEqual">
      <formula>U26</formula>
    </cfRule>
    <cfRule type="expression" dxfId="9676" priority="3200" stopIfTrue="1">
      <formula>$G$9=13</formula>
    </cfRule>
  </conditionalFormatting>
  <conditionalFormatting sqref="AG14">
    <cfRule type="cellIs" dxfId="9675" priority="3197" stopIfTrue="1" operator="notEqual">
      <formula>T26</formula>
    </cfRule>
    <cfRule type="expression" dxfId="9674" priority="3198" stopIfTrue="1">
      <formula>$G$9=13</formula>
    </cfRule>
  </conditionalFormatting>
  <conditionalFormatting sqref="AH12">
    <cfRule type="cellIs" dxfId="9673" priority="3195" stopIfTrue="1" operator="notEqual">
      <formula>S28</formula>
    </cfRule>
    <cfRule type="expression" dxfId="9672" priority="3196" stopIfTrue="1">
      <formula>$G$9=13</formula>
    </cfRule>
  </conditionalFormatting>
  <conditionalFormatting sqref="AI12">
    <cfRule type="cellIs" dxfId="9671" priority="3193" stopIfTrue="1" operator="notEqual">
      <formula>R28</formula>
    </cfRule>
    <cfRule type="expression" dxfId="9670" priority="3194" stopIfTrue="1">
      <formula>$G$9=13</formula>
    </cfRule>
  </conditionalFormatting>
  <conditionalFormatting sqref="R28">
    <cfRule type="cellIs" dxfId="9669" priority="3191" stopIfTrue="1" operator="notEqual">
      <formula>AI12</formula>
    </cfRule>
    <cfRule type="expression" dxfId="9668" priority="3192" stopIfTrue="1">
      <formula>$G$9=13</formula>
    </cfRule>
  </conditionalFormatting>
  <conditionalFormatting sqref="S28">
    <cfRule type="cellIs" dxfId="9667" priority="3189" stopIfTrue="1" operator="notEqual">
      <formula>AH12</formula>
    </cfRule>
    <cfRule type="expression" dxfId="9666" priority="3190" stopIfTrue="1">
      <formula>$G$9=13</formula>
    </cfRule>
  </conditionalFormatting>
  <conditionalFormatting sqref="AJ10">
    <cfRule type="cellIs" dxfId="9665" priority="3187" stopIfTrue="1" operator="notEqual">
      <formula>Q30</formula>
    </cfRule>
    <cfRule type="expression" dxfId="9664" priority="3188" stopIfTrue="1">
      <formula>$G$9=13</formula>
    </cfRule>
  </conditionalFormatting>
  <conditionalFormatting sqref="AK10">
    <cfRule type="cellIs" dxfId="9663" priority="3185" stopIfTrue="1" operator="notEqual">
      <formula>P30</formula>
    </cfRule>
    <cfRule type="expression" dxfId="9662" priority="3186" stopIfTrue="1">
      <formula>$G$9=13</formula>
    </cfRule>
  </conditionalFormatting>
  <conditionalFormatting sqref="AL8">
    <cfRule type="cellIs" dxfId="9661" priority="3183" stopIfTrue="1" operator="notEqual">
      <formula>O32</formula>
    </cfRule>
    <cfRule type="expression" dxfId="9660" priority="3184" stopIfTrue="1">
      <formula>$G$9=13</formula>
    </cfRule>
  </conditionalFormatting>
  <conditionalFormatting sqref="AM8">
    <cfRule type="cellIs" dxfId="9659" priority="3181" stopIfTrue="1" operator="notEqual">
      <formula>N32</formula>
    </cfRule>
    <cfRule type="expression" dxfId="9658" priority="3182" stopIfTrue="1">
      <formula>$G$9=13</formula>
    </cfRule>
  </conditionalFormatting>
  <conditionalFormatting sqref="N32">
    <cfRule type="cellIs" dxfId="9657" priority="3179" stopIfTrue="1" operator="notEqual">
      <formula>AM8</formula>
    </cfRule>
    <cfRule type="expression" dxfId="9656" priority="3180" stopIfTrue="1">
      <formula>$G$9=13</formula>
    </cfRule>
  </conditionalFormatting>
  <conditionalFormatting sqref="O32">
    <cfRule type="cellIs" dxfId="9655" priority="3177" stopIfTrue="1" operator="notEqual">
      <formula>AL8</formula>
    </cfRule>
    <cfRule type="expression" dxfId="9654" priority="3178" stopIfTrue="1">
      <formula>$G$9=13</formula>
    </cfRule>
  </conditionalFormatting>
  <conditionalFormatting sqref="AT10">
    <cfRule type="cellIs" dxfId="9653" priority="3175" stopIfTrue="1" operator="notEqual">
      <formula>Q40</formula>
    </cfRule>
    <cfRule type="expression" dxfId="9652" priority="3176" stopIfTrue="1">
      <formula>$N$7=5</formula>
    </cfRule>
  </conditionalFormatting>
  <conditionalFormatting sqref="AU10">
    <cfRule type="cellIs" dxfId="9651" priority="3173" stopIfTrue="1" operator="notEqual">
      <formula>P40</formula>
    </cfRule>
    <cfRule type="expression" dxfId="9650" priority="3174" stopIfTrue="1">
      <formula>$N$7=5</formula>
    </cfRule>
  </conditionalFormatting>
  <conditionalFormatting sqref="P40">
    <cfRule type="cellIs" dxfId="9649" priority="3171" stopIfTrue="1" operator="notEqual">
      <formula>AU10</formula>
    </cfRule>
    <cfRule type="expression" dxfId="9648" priority="3172" stopIfTrue="1">
      <formula>$N$7=5</formula>
    </cfRule>
  </conditionalFormatting>
  <conditionalFormatting sqref="Q40">
    <cfRule type="cellIs" dxfId="9647" priority="3169" stopIfTrue="1" operator="notEqual">
      <formula>AT10</formula>
    </cfRule>
    <cfRule type="expression" dxfId="9646" priority="3170" stopIfTrue="1">
      <formula>$N$7=5</formula>
    </cfRule>
  </conditionalFormatting>
  <conditionalFormatting sqref="AR34">
    <cfRule type="cellIs" dxfId="9645" priority="3167" stopIfTrue="1" operator="notEqual">
      <formula>AO38</formula>
    </cfRule>
    <cfRule type="expression" dxfId="9644" priority="3168" stopIfTrue="1">
      <formula>$N$7=2</formula>
    </cfRule>
  </conditionalFormatting>
  <conditionalFormatting sqref="AS34">
    <cfRule type="cellIs" dxfId="9643" priority="3165" stopIfTrue="1" operator="notEqual">
      <formula>AN38</formula>
    </cfRule>
    <cfRule type="expression" dxfId="9642" priority="3166" stopIfTrue="1">
      <formula>$N$7=2</formula>
    </cfRule>
  </conditionalFormatting>
  <conditionalFormatting sqref="AN38">
    <cfRule type="cellIs" dxfId="9641" priority="3163" stopIfTrue="1" operator="notEqual">
      <formula>AS34</formula>
    </cfRule>
    <cfRule type="expression" dxfId="9640" priority="3164" stopIfTrue="1">
      <formula>$N$7=2</formula>
    </cfRule>
  </conditionalFormatting>
  <conditionalFormatting sqref="AO38">
    <cfRule type="cellIs" dxfId="9639" priority="3161" stopIfTrue="1" operator="notEqual">
      <formula>AR34</formula>
    </cfRule>
    <cfRule type="expression" dxfId="9638" priority="3162" stopIfTrue="1">
      <formula>$N$7=2</formula>
    </cfRule>
  </conditionalFormatting>
  <conditionalFormatting sqref="AB20">
    <cfRule type="cellIs" dxfId="9637" priority="3159" stopIfTrue="1" operator="notEqual">
      <formula>AA22</formula>
    </cfRule>
    <cfRule type="expression" dxfId="9636" priority="3160" stopIfTrue="1">
      <formula>$G$9=14</formula>
    </cfRule>
  </conditionalFormatting>
  <conditionalFormatting sqref="Z22">
    <cfRule type="cellIs" dxfId="9635" priority="3157" stopIfTrue="1" operator="notEqual">
      <formula>AC20</formula>
    </cfRule>
    <cfRule type="expression" dxfId="9634" priority="3158" stopIfTrue="1">
      <formula>$G$9=14</formula>
    </cfRule>
  </conditionalFormatting>
  <conditionalFormatting sqref="AA22">
    <cfRule type="cellIs" dxfId="9633" priority="3155" stopIfTrue="1" operator="notEqual">
      <formula>AB20</formula>
    </cfRule>
    <cfRule type="expression" dxfId="9632" priority="3156" stopIfTrue="1">
      <formula>$G$9=14</formula>
    </cfRule>
  </conditionalFormatting>
  <conditionalFormatting sqref="AN8">
    <cfRule type="cellIs" dxfId="9631" priority="3153" stopIfTrue="1" operator="notEqual">
      <formula>O34</formula>
    </cfRule>
    <cfRule type="expression" dxfId="9630" priority="3154" stopIfTrue="1">
      <formula>$G$9=14</formula>
    </cfRule>
  </conditionalFormatting>
  <conditionalFormatting sqref="AO8">
    <cfRule type="cellIs" dxfId="9629" priority="3151" stopIfTrue="1" operator="notEqual">
      <formula>N34</formula>
    </cfRule>
    <cfRule type="expression" dxfId="9628" priority="3152" stopIfTrue="1">
      <formula>$G$9=14</formula>
    </cfRule>
  </conditionalFormatting>
  <conditionalFormatting sqref="N34">
    <cfRule type="cellIs" dxfId="9627" priority="3149" stopIfTrue="1" operator="notEqual">
      <formula>AO8</formula>
    </cfRule>
    <cfRule type="expression" dxfId="9626" priority="3150" stopIfTrue="1">
      <formula>$G$9=14</formula>
    </cfRule>
  </conditionalFormatting>
  <conditionalFormatting sqref="O34">
    <cfRule type="cellIs" dxfId="9625" priority="3147" stopIfTrue="1" operator="notEqual">
      <formula>AN8</formula>
    </cfRule>
    <cfRule type="expression" dxfId="9624" priority="3148" stopIfTrue="1">
      <formula>$G$9=14</formula>
    </cfRule>
  </conditionalFormatting>
  <conditionalFormatting sqref="AL10">
    <cfRule type="cellIs" dxfId="9623" priority="3145" stopIfTrue="1" operator="notEqual">
      <formula>Q32</formula>
    </cfRule>
    <cfRule type="expression" dxfId="9622" priority="3146" stopIfTrue="1">
      <formula>$G$9=14</formula>
    </cfRule>
  </conditionalFormatting>
  <conditionalFormatting sqref="AM10">
    <cfRule type="cellIs" dxfId="9621" priority="3143" stopIfTrue="1" operator="notEqual">
      <formula>P32</formula>
    </cfRule>
    <cfRule type="expression" dxfId="9620" priority="3144" stopIfTrue="1">
      <formula>$G$9=14</formula>
    </cfRule>
  </conditionalFormatting>
  <conditionalFormatting sqref="AJ12">
    <cfRule type="cellIs" dxfId="9619" priority="3141" stopIfTrue="1" operator="notEqual">
      <formula>S30</formula>
    </cfRule>
    <cfRule type="expression" dxfId="9618" priority="3142" stopIfTrue="1">
      <formula>$G$9=14</formula>
    </cfRule>
  </conditionalFormatting>
  <conditionalFormatting sqref="AK12">
    <cfRule type="cellIs" dxfId="9617" priority="3139" stopIfTrue="1" operator="notEqual">
      <formula>R30</formula>
    </cfRule>
    <cfRule type="expression" dxfId="9616" priority="3140" stopIfTrue="1">
      <formula>$G$9=14</formula>
    </cfRule>
  </conditionalFormatting>
  <conditionalFormatting sqref="P32">
    <cfRule type="cellIs" dxfId="9615" priority="3137" stopIfTrue="1" operator="notEqual">
      <formula>AM10</formula>
    </cfRule>
    <cfRule type="expression" dxfId="9614" priority="3138" stopIfTrue="1">
      <formula>$G$9=14</formula>
    </cfRule>
  </conditionalFormatting>
  <conditionalFormatting sqref="Q32">
    <cfRule type="cellIs" dxfId="9613" priority="3135" stopIfTrue="1" operator="notEqual">
      <formula>AL10</formula>
    </cfRule>
    <cfRule type="expression" dxfId="9612" priority="3136" stopIfTrue="1">
      <formula>$G$9=14</formula>
    </cfRule>
  </conditionalFormatting>
  <conditionalFormatting sqref="R30">
    <cfRule type="cellIs" dxfId="9611" priority="3133" stopIfTrue="1" operator="notEqual">
      <formula>AK12</formula>
    </cfRule>
    <cfRule type="expression" dxfId="9610" priority="3134" stopIfTrue="1">
      <formula>$G$9=14</formula>
    </cfRule>
  </conditionalFormatting>
  <conditionalFormatting sqref="S30">
    <cfRule type="cellIs" dxfId="9609" priority="3131" stopIfTrue="1" operator="notEqual">
      <formula>AJ12</formula>
    </cfRule>
    <cfRule type="expression" dxfId="9608" priority="3132" stopIfTrue="1">
      <formula>$G$9=14</formula>
    </cfRule>
  </conditionalFormatting>
  <conditionalFormatting sqref="T28">
    <cfRule type="cellIs" dxfId="9607" priority="3129" stopIfTrue="1" operator="notEqual">
      <formula>AI14</formula>
    </cfRule>
    <cfRule type="expression" dxfId="9606" priority="3130" stopIfTrue="1">
      <formula>$G$9=14</formula>
    </cfRule>
  </conditionalFormatting>
  <conditionalFormatting sqref="U28">
    <cfRule type="cellIs" dxfId="9605" priority="3127" stopIfTrue="1" operator="notEqual">
      <formula>AH14</formula>
    </cfRule>
    <cfRule type="expression" dxfId="9604" priority="3128" stopIfTrue="1">
      <formula>$G$9=14</formula>
    </cfRule>
  </conditionalFormatting>
  <conditionalFormatting sqref="AH14">
    <cfRule type="cellIs" dxfId="9603" priority="3125" stopIfTrue="1" operator="notEqual">
      <formula>U28</formula>
    </cfRule>
    <cfRule type="expression" dxfId="9602" priority="3126" stopIfTrue="1">
      <formula>$G$9=14</formula>
    </cfRule>
  </conditionalFormatting>
  <conditionalFormatting sqref="AI14">
    <cfRule type="cellIs" dxfId="9601" priority="3123" stopIfTrue="1" operator="notEqual">
      <formula>T28</formula>
    </cfRule>
    <cfRule type="expression" dxfId="9600" priority="3124" stopIfTrue="1">
      <formula>$G$9=14</formula>
    </cfRule>
  </conditionalFormatting>
  <conditionalFormatting sqref="AF16">
    <cfRule type="cellIs" dxfId="9599" priority="3121" stopIfTrue="1" operator="notEqual">
      <formula>W26</formula>
    </cfRule>
    <cfRule type="expression" dxfId="9598" priority="3122" stopIfTrue="1">
      <formula>$G$9=14</formula>
    </cfRule>
  </conditionalFormatting>
  <conditionalFormatting sqref="AG16">
    <cfRule type="cellIs" dxfId="9597" priority="3119" stopIfTrue="1" operator="notEqual">
      <formula>V26</formula>
    </cfRule>
    <cfRule type="expression" dxfId="9596" priority="3120" stopIfTrue="1">
      <formula>$G$9=14</formula>
    </cfRule>
  </conditionalFormatting>
  <conditionalFormatting sqref="AD18">
    <cfRule type="cellIs" dxfId="9595" priority="3117" stopIfTrue="1" operator="notEqual">
      <formula>Y24</formula>
    </cfRule>
    <cfRule type="expression" dxfId="9594" priority="3118" stopIfTrue="1">
      <formula>$G$9=14</formula>
    </cfRule>
  </conditionalFormatting>
  <conditionalFormatting sqref="AE18">
    <cfRule type="cellIs" dxfId="9593" priority="3115" stopIfTrue="1" operator="notEqual">
      <formula>X24</formula>
    </cfRule>
    <cfRule type="expression" dxfId="9592" priority="3116" stopIfTrue="1">
      <formula>$G$9=14</formula>
    </cfRule>
  </conditionalFormatting>
  <conditionalFormatting sqref="AC20">
    <cfRule type="cellIs" dxfId="9591" priority="3113" stopIfTrue="1" operator="notEqual">
      <formula>Z22</formula>
    </cfRule>
    <cfRule type="expression" dxfId="9590" priority="3114" stopIfTrue="1">
      <formula>$G$9=14</formula>
    </cfRule>
  </conditionalFormatting>
  <conditionalFormatting sqref="V26">
    <cfRule type="cellIs" dxfId="9589" priority="3111" stopIfTrue="1" operator="notEqual">
      <formula>AG16</formula>
    </cfRule>
    <cfRule type="expression" dxfId="9588" priority="3112" stopIfTrue="1">
      <formula>$G$9=14</formula>
    </cfRule>
  </conditionalFormatting>
  <conditionalFormatting sqref="W26">
    <cfRule type="cellIs" dxfId="9587" priority="3109" stopIfTrue="1" operator="notEqual">
      <formula>AF16</formula>
    </cfRule>
    <cfRule type="expression" dxfId="9586" priority="3110" stopIfTrue="1">
      <formula>$G$9=14</formula>
    </cfRule>
  </conditionalFormatting>
  <conditionalFormatting sqref="X24">
    <cfRule type="cellIs" dxfId="9585" priority="3107" stopIfTrue="1" operator="notEqual">
      <formula>AE18</formula>
    </cfRule>
    <cfRule type="expression" dxfId="9584" priority="3108" stopIfTrue="1">
      <formula>$G$9=14</formula>
    </cfRule>
  </conditionalFormatting>
  <conditionalFormatting sqref="Y24">
    <cfRule type="cellIs" dxfId="9583" priority="3105" stopIfTrue="1" operator="notEqual">
      <formula>AD18</formula>
    </cfRule>
    <cfRule type="expression" dxfId="9582" priority="3106" stopIfTrue="1">
      <formula>$G$9=14</formula>
    </cfRule>
  </conditionalFormatting>
  <conditionalFormatting sqref="AJ14">
    <cfRule type="cellIs" dxfId="9581" priority="3103" stopIfTrue="1" operator="notEqual">
      <formula>U30</formula>
    </cfRule>
    <cfRule type="expression" dxfId="9580" priority="3104" stopIfTrue="1">
      <formula>$G$9=15</formula>
    </cfRule>
  </conditionalFormatting>
  <conditionalFormatting sqref="AK14">
    <cfRule type="cellIs" dxfId="9579" priority="3101" stopIfTrue="1" operator="notEqual">
      <formula>T30</formula>
    </cfRule>
    <cfRule type="expression" dxfId="9578" priority="3102" stopIfTrue="1">
      <formula>$G$9=15</formula>
    </cfRule>
  </conditionalFormatting>
  <conditionalFormatting sqref="T30">
    <cfRule type="cellIs" dxfId="9577" priority="3099" stopIfTrue="1" operator="notEqual">
      <formula>AK14</formula>
    </cfRule>
    <cfRule type="expression" dxfId="9576" priority="3100" stopIfTrue="1">
      <formula>$G$9=15</formula>
    </cfRule>
  </conditionalFormatting>
  <conditionalFormatting sqref="U30">
    <cfRule type="cellIs" dxfId="9575" priority="3097" stopIfTrue="1" operator="notEqual">
      <formula>AJ14</formula>
    </cfRule>
    <cfRule type="expression" dxfId="9574" priority="3098" stopIfTrue="1">
      <formula>$G$9=15</formula>
    </cfRule>
  </conditionalFormatting>
  <conditionalFormatting sqref="AD20">
    <cfRule type="cellIs" dxfId="9573" priority="3095" stopIfTrue="1" operator="notEqual">
      <formula>AA24</formula>
    </cfRule>
    <cfRule type="expression" dxfId="9572" priority="3096" stopIfTrue="1">
      <formula>$G$9=15</formula>
    </cfRule>
  </conditionalFormatting>
  <conditionalFormatting sqref="AE20">
    <cfRule type="cellIs" dxfId="9571" priority="3093" stopIfTrue="1" operator="notEqual">
      <formula>Z24</formula>
    </cfRule>
    <cfRule type="expression" dxfId="9570" priority="3094" stopIfTrue="1">
      <formula>$G$9=15</formula>
    </cfRule>
  </conditionalFormatting>
  <conditionalFormatting sqref="Z24">
    <cfRule type="cellIs" dxfId="9569" priority="3091" stopIfTrue="1" operator="notEqual">
      <formula>AE20</formula>
    </cfRule>
    <cfRule type="expression" dxfId="9568" priority="3092" stopIfTrue="1">
      <formula>$G$9=15</formula>
    </cfRule>
  </conditionalFormatting>
  <conditionalFormatting sqref="AA24">
    <cfRule type="cellIs" dxfId="9567" priority="3089" stopIfTrue="1" operator="notEqual">
      <formula>AD20</formula>
    </cfRule>
    <cfRule type="expression" dxfId="9566" priority="3090" stopIfTrue="1">
      <formula>$G$9=15</formula>
    </cfRule>
  </conditionalFormatting>
  <conditionalFormatting sqref="AF18">
    <cfRule type="cellIs" dxfId="9565" priority="3087" stopIfTrue="1" operator="notEqual">
      <formula>Y26</formula>
    </cfRule>
    <cfRule type="expression" dxfId="9564" priority="3088" stopIfTrue="1">
      <formula>$G$9=15</formula>
    </cfRule>
  </conditionalFormatting>
  <conditionalFormatting sqref="AG18">
    <cfRule type="cellIs" dxfId="9563" priority="3085" stopIfTrue="1" operator="notEqual">
      <formula>X26</formula>
    </cfRule>
    <cfRule type="expression" dxfId="9562" priority="3086" stopIfTrue="1">
      <formula>$G$9=15</formula>
    </cfRule>
  </conditionalFormatting>
  <conditionalFormatting sqref="X26">
    <cfRule type="cellIs" dxfId="9561" priority="3083" stopIfTrue="1" operator="notEqual">
      <formula>AG18</formula>
    </cfRule>
    <cfRule type="expression" dxfId="9560" priority="3084" stopIfTrue="1">
      <formula>$G$9=15</formula>
    </cfRule>
  </conditionalFormatting>
  <conditionalFormatting sqref="Y26">
    <cfRule type="cellIs" dxfId="9559" priority="3081" stopIfTrue="1" operator="notEqual">
      <formula>AF18</formula>
    </cfRule>
    <cfRule type="expression" dxfId="9558" priority="3082" stopIfTrue="1">
      <formula>$G$9=15</formula>
    </cfRule>
  </conditionalFormatting>
  <conditionalFormatting sqref="AH16">
    <cfRule type="cellIs" dxfId="9557" priority="3079" stopIfTrue="1" operator="notEqual">
      <formula>W28</formula>
    </cfRule>
    <cfRule type="expression" dxfId="9556" priority="3080" stopIfTrue="1">
      <formula>$G$9=15</formula>
    </cfRule>
  </conditionalFormatting>
  <conditionalFormatting sqref="AI16">
    <cfRule type="cellIs" dxfId="9555" priority="3077" stopIfTrue="1" operator="notEqual">
      <formula>V28</formula>
    </cfRule>
    <cfRule type="expression" dxfId="9554" priority="3078" stopIfTrue="1">
      <formula>$G$9=15</formula>
    </cfRule>
  </conditionalFormatting>
  <conditionalFormatting sqref="V28">
    <cfRule type="cellIs" dxfId="9553" priority="3075" stopIfTrue="1" operator="notEqual">
      <formula>AI16</formula>
    </cfRule>
    <cfRule type="expression" dxfId="9552" priority="3076" stopIfTrue="1">
      <formula>$G$9=15</formula>
    </cfRule>
  </conditionalFormatting>
  <conditionalFormatting sqref="W28">
    <cfRule type="cellIs" dxfId="9551" priority="3073" stopIfTrue="1" operator="notEqual">
      <formula>AH16</formula>
    </cfRule>
    <cfRule type="expression" dxfId="9550" priority="3074" stopIfTrue="1">
      <formula>$G$9=15</formula>
    </cfRule>
  </conditionalFormatting>
  <conditionalFormatting sqref="AV22">
    <cfRule type="cellIs" dxfId="9549" priority="3071" stopIfTrue="1" operator="notEqual">
      <formula>AC42</formula>
    </cfRule>
    <cfRule type="expression" dxfId="9548" priority="3072" stopIfTrue="1">
      <formula>$N$7=12</formula>
    </cfRule>
  </conditionalFormatting>
  <conditionalFormatting sqref="AW22">
    <cfRule type="cellIs" dxfId="9547" priority="3069" stopIfTrue="1" operator="notEqual">
      <formula>AB42</formula>
    </cfRule>
    <cfRule type="expression" dxfId="9546" priority="3070" stopIfTrue="1">
      <formula>$N$7=12</formula>
    </cfRule>
  </conditionalFormatting>
  <conditionalFormatting sqref="AB42">
    <cfRule type="cellIs" dxfId="9545" priority="3067" stopIfTrue="1" operator="notEqual">
      <formula>AW22</formula>
    </cfRule>
    <cfRule type="expression" dxfId="9544" priority="3068" stopIfTrue="1">
      <formula>$N$7=12</formula>
    </cfRule>
  </conditionalFormatting>
  <conditionalFormatting sqref="AC42">
    <cfRule type="cellIs" dxfId="9543" priority="3065" stopIfTrue="1" operator="notEqual">
      <formula>AV22</formula>
    </cfRule>
    <cfRule type="expression" dxfId="9542" priority="3066" stopIfTrue="1">
      <formula>$N$7=12</formula>
    </cfRule>
  </conditionalFormatting>
  <conditionalFormatting sqref="AN10">
    <cfRule type="cellIs" dxfId="9541" priority="3063" stopIfTrue="1" operator="notEqual">
      <formula>Q34</formula>
    </cfRule>
    <cfRule type="expression" dxfId="9540" priority="3064" stopIfTrue="1">
      <formula>$G$9=15</formula>
    </cfRule>
  </conditionalFormatting>
  <conditionalFormatting sqref="AO10">
    <cfRule type="cellIs" dxfId="9539" priority="3061" stopIfTrue="1" operator="notEqual">
      <formula>P34</formula>
    </cfRule>
    <cfRule type="expression" dxfId="9538" priority="3062" stopIfTrue="1">
      <formula>$G$9=15</formula>
    </cfRule>
  </conditionalFormatting>
  <conditionalFormatting sqref="P34">
    <cfRule type="cellIs" dxfId="9537" priority="3059" stopIfTrue="1" operator="notEqual">
      <formula>AO10</formula>
    </cfRule>
    <cfRule type="expression" dxfId="9536" priority="3060" stopIfTrue="1">
      <formula>$G$9=15</formula>
    </cfRule>
  </conditionalFormatting>
  <conditionalFormatting sqref="Q34">
    <cfRule type="cellIs" dxfId="9535" priority="3057" stopIfTrue="1" operator="notEqual">
      <formula>AN10</formula>
    </cfRule>
    <cfRule type="expression" dxfId="9534" priority="3058" stopIfTrue="1">
      <formula>$G$9=15</formula>
    </cfRule>
  </conditionalFormatting>
  <conditionalFormatting sqref="N36">
    <cfRule type="cellIs" dxfId="9533" priority="3055" stopIfTrue="1" operator="notEqual">
      <formula>AQ8</formula>
    </cfRule>
    <cfRule type="expression" dxfId="9532" priority="3056" stopIfTrue="1">
      <formula>$N$7=2</formula>
    </cfRule>
  </conditionalFormatting>
  <conditionalFormatting sqref="O36">
    <cfRule type="cellIs" dxfId="9531" priority="3053" stopIfTrue="1" operator="notEqual">
      <formula>AP8</formula>
    </cfRule>
    <cfRule type="expression" dxfId="9530" priority="3054" stopIfTrue="1">
      <formula>$N$7=2</formula>
    </cfRule>
  </conditionalFormatting>
  <conditionalFormatting sqref="AV8">
    <cfRule type="cellIs" dxfId="9529" priority="3051" stopIfTrue="1" operator="notEqual">
      <formula>O42</formula>
    </cfRule>
    <cfRule type="expression" dxfId="9528" priority="3052" stopIfTrue="1">
      <formula>$N$7=5</formula>
    </cfRule>
  </conditionalFormatting>
  <conditionalFormatting sqref="AW8">
    <cfRule type="cellIs" dxfId="9527" priority="3049" stopIfTrue="1" operator="notEqual">
      <formula>N42</formula>
    </cfRule>
    <cfRule type="expression" dxfId="9526" priority="3050" stopIfTrue="1">
      <formula>$N$7=5</formula>
    </cfRule>
  </conditionalFormatting>
  <conditionalFormatting sqref="AR12">
    <cfRule type="cellIs" dxfId="9525" priority="3047" stopIfTrue="1" operator="notEqual">
      <formula>S38</formula>
    </cfRule>
    <cfRule type="expression" dxfId="9524" priority="3048" stopIfTrue="1">
      <formula>$N$7=5</formula>
    </cfRule>
  </conditionalFormatting>
  <conditionalFormatting sqref="AS12">
    <cfRule type="cellIs" dxfId="9523" priority="3045" stopIfTrue="1" operator="notEqual">
      <formula>R38</formula>
    </cfRule>
    <cfRule type="expression" dxfId="9522" priority="3046" stopIfTrue="1">
      <formula>$N$7=5</formula>
    </cfRule>
  </conditionalFormatting>
  <conditionalFormatting sqref="AP14">
    <cfRule type="cellIs" dxfId="9521" priority="3043" stopIfTrue="1" operator="notEqual">
      <formula>U36</formula>
    </cfRule>
    <cfRule type="expression" dxfId="9520" priority="3044" stopIfTrue="1">
      <formula>$N$7=5</formula>
    </cfRule>
  </conditionalFormatting>
  <conditionalFormatting sqref="AQ14">
    <cfRule type="cellIs" dxfId="9519" priority="3041" stopIfTrue="1" operator="notEqual">
      <formula>T36</formula>
    </cfRule>
    <cfRule type="expression" dxfId="9518" priority="3042" stopIfTrue="1">
      <formula>$N$7=5</formula>
    </cfRule>
  </conditionalFormatting>
  <conditionalFormatting sqref="AN16">
    <cfRule type="cellIs" dxfId="9517" priority="3039" stopIfTrue="1" operator="notEqual">
      <formula>W34</formula>
    </cfRule>
    <cfRule type="expression" dxfId="9516" priority="3040" stopIfTrue="1">
      <formula>$G$9=1</formula>
    </cfRule>
  </conditionalFormatting>
  <conditionalFormatting sqref="AO16">
    <cfRule type="cellIs" dxfId="9515" priority="3037" stopIfTrue="1" operator="notEqual">
      <formula>V34</formula>
    </cfRule>
    <cfRule type="expression" dxfId="9514" priority="3038" stopIfTrue="1">
      <formula>$G$9=1</formula>
    </cfRule>
  </conditionalFormatting>
  <conditionalFormatting sqref="AL18">
    <cfRule type="cellIs" dxfId="9513" priority="3035" stopIfTrue="1" operator="notEqual">
      <formula>Y32</formula>
    </cfRule>
    <cfRule type="expression" dxfId="9512" priority="3036" stopIfTrue="1">
      <formula>$G$9=1</formula>
    </cfRule>
  </conditionalFormatting>
  <conditionalFormatting sqref="AM18">
    <cfRule type="cellIs" dxfId="9511" priority="3033" stopIfTrue="1" operator="notEqual">
      <formula>X32</formula>
    </cfRule>
    <cfRule type="expression" dxfId="9510" priority="3034" stopIfTrue="1">
      <formula>$G$9=1</formula>
    </cfRule>
  </conditionalFormatting>
  <conditionalFormatting sqref="AJ20">
    <cfRule type="cellIs" dxfId="9509" priority="3031" stopIfTrue="1" operator="notEqual">
      <formula>AA30</formula>
    </cfRule>
    <cfRule type="expression" dxfId="9508" priority="3032" stopIfTrue="1">
      <formula>$G$9=1</formula>
    </cfRule>
  </conditionalFormatting>
  <conditionalFormatting sqref="AK20">
    <cfRule type="cellIs" dxfId="9507" priority="3029" stopIfTrue="1" operator="notEqual">
      <formula>Z30</formula>
    </cfRule>
    <cfRule type="expression" dxfId="9506" priority="3030" stopIfTrue="1">
      <formula>$G$9=1</formula>
    </cfRule>
  </conditionalFormatting>
  <conditionalFormatting sqref="AH22">
    <cfRule type="cellIs" dxfId="9505" priority="3027" stopIfTrue="1" operator="notEqual">
      <formula>AC28</formula>
    </cfRule>
    <cfRule type="expression" dxfId="9504" priority="3028" stopIfTrue="1">
      <formula>$G$9=1</formula>
    </cfRule>
  </conditionalFormatting>
  <conditionalFormatting sqref="AI22">
    <cfRule type="cellIs" dxfId="9503" priority="3025" stopIfTrue="1" operator="notEqual">
      <formula>AB28</formula>
    </cfRule>
    <cfRule type="expression" dxfId="9502" priority="3026" stopIfTrue="1">
      <formula>$G$9=1</formula>
    </cfRule>
  </conditionalFormatting>
  <conditionalFormatting sqref="AF24">
    <cfRule type="cellIs" dxfId="9501" priority="3023" stopIfTrue="1" operator="notEqual">
      <formula>AE26</formula>
    </cfRule>
    <cfRule type="expression" dxfId="9500" priority="3024" stopIfTrue="1">
      <formula>$G$9=1</formula>
    </cfRule>
  </conditionalFormatting>
  <conditionalFormatting sqref="AG24">
    <cfRule type="cellIs" dxfId="9499" priority="3021" stopIfTrue="1" operator="notEqual">
      <formula>AD26</formula>
    </cfRule>
    <cfRule type="expression" dxfId="9498" priority="3022" stopIfTrue="1">
      <formula>$G$9=1</formula>
    </cfRule>
  </conditionalFormatting>
  <conditionalFormatting sqref="AD26">
    <cfRule type="cellIs" dxfId="9497" priority="3019" stopIfTrue="1" operator="notEqual">
      <formula>AG24</formula>
    </cfRule>
    <cfRule type="expression" dxfId="9496" priority="3020" stopIfTrue="1">
      <formula>$G$9=1</formula>
    </cfRule>
  </conditionalFormatting>
  <conditionalFormatting sqref="AE26">
    <cfRule type="cellIs" dxfId="9495" priority="3017" stopIfTrue="1" operator="notEqual">
      <formula>AF24</formula>
    </cfRule>
    <cfRule type="expression" dxfId="9494" priority="3018" stopIfTrue="1">
      <formula>$G$9=1</formula>
    </cfRule>
  </conditionalFormatting>
  <conditionalFormatting sqref="AB28">
    <cfRule type="cellIs" dxfId="9493" priority="3015" stopIfTrue="1" operator="notEqual">
      <formula>AI22</formula>
    </cfRule>
    <cfRule type="expression" dxfId="9492" priority="3016" stopIfTrue="1">
      <formula>$G$9=1</formula>
    </cfRule>
  </conditionalFormatting>
  <conditionalFormatting sqref="AC28">
    <cfRule type="cellIs" dxfId="9491" priority="3013" stopIfTrue="1" operator="notEqual">
      <formula>AH22</formula>
    </cfRule>
    <cfRule type="expression" dxfId="9490" priority="3014" stopIfTrue="1">
      <formula>$G$9=1</formula>
    </cfRule>
  </conditionalFormatting>
  <conditionalFormatting sqref="Z30">
    <cfRule type="cellIs" dxfId="9489" priority="3011" stopIfTrue="1" operator="notEqual">
      <formula>AK20</formula>
    </cfRule>
    <cfRule type="expression" dxfId="9488" priority="3012" stopIfTrue="1">
      <formula>$G$9=1</formula>
    </cfRule>
  </conditionalFormatting>
  <conditionalFormatting sqref="AA30">
    <cfRule type="cellIs" dxfId="9487" priority="3009" stopIfTrue="1" operator="notEqual">
      <formula>AJ20</formula>
    </cfRule>
    <cfRule type="expression" dxfId="9486" priority="3010" stopIfTrue="1">
      <formula>$G$9=1</formula>
    </cfRule>
  </conditionalFormatting>
  <conditionalFormatting sqref="X32">
    <cfRule type="cellIs" dxfId="9485" priority="3007" stopIfTrue="1" operator="notEqual">
      <formula>AM18</formula>
    </cfRule>
    <cfRule type="expression" dxfId="9484" priority="3008" stopIfTrue="1">
      <formula>$G$9=1</formula>
    </cfRule>
  </conditionalFormatting>
  <conditionalFormatting sqref="Y32">
    <cfRule type="cellIs" dxfId="9483" priority="3005" stopIfTrue="1" operator="notEqual">
      <formula>AL18</formula>
    </cfRule>
    <cfRule type="expression" dxfId="9482" priority="3006" stopIfTrue="1">
      <formula>$G$9=1</formula>
    </cfRule>
  </conditionalFormatting>
  <conditionalFormatting sqref="V34">
    <cfRule type="cellIs" dxfId="9481" priority="3003" stopIfTrue="1" operator="notEqual">
      <formula>AO16</formula>
    </cfRule>
    <cfRule type="expression" dxfId="9480" priority="3004" stopIfTrue="1">
      <formula>$G$9=1</formula>
    </cfRule>
  </conditionalFormatting>
  <conditionalFormatting sqref="W34">
    <cfRule type="cellIs" dxfId="9479" priority="3001" stopIfTrue="1" operator="notEqual">
      <formula>AN16</formula>
    </cfRule>
    <cfRule type="expression" dxfId="9478" priority="3002" stopIfTrue="1">
      <formula>$G$9=1</formula>
    </cfRule>
  </conditionalFormatting>
  <conditionalFormatting sqref="T36">
    <cfRule type="cellIs" dxfId="9477" priority="2999" stopIfTrue="1" operator="notEqual">
      <formula>AQ14</formula>
    </cfRule>
    <cfRule type="expression" dxfId="9476" priority="3000" stopIfTrue="1">
      <formula>$N$7=5</formula>
    </cfRule>
  </conditionalFormatting>
  <conditionalFormatting sqref="U36">
    <cfRule type="cellIs" dxfId="9475" priority="2997" stopIfTrue="1" operator="notEqual">
      <formula>AP14</formula>
    </cfRule>
    <cfRule type="expression" dxfId="9474" priority="2998" stopIfTrue="1">
      <formula>$N$7=5</formula>
    </cfRule>
  </conditionalFormatting>
  <conditionalFormatting sqref="R38">
    <cfRule type="cellIs" dxfId="9473" priority="2995" stopIfTrue="1" operator="notEqual">
      <formula>AS12</formula>
    </cfRule>
    <cfRule type="expression" dxfId="9472" priority="2996" stopIfTrue="1">
      <formula>$N$7=5</formula>
    </cfRule>
  </conditionalFormatting>
  <conditionalFormatting sqref="S38">
    <cfRule type="cellIs" dxfId="9471" priority="2993" stopIfTrue="1" operator="notEqual">
      <formula>AR12</formula>
    </cfRule>
    <cfRule type="expression" dxfId="9470" priority="2994" stopIfTrue="1">
      <formula>$N$7=5</formula>
    </cfRule>
  </conditionalFormatting>
  <conditionalFormatting sqref="N42">
    <cfRule type="cellIs" dxfId="9469" priority="2991" stopIfTrue="1" operator="notEqual">
      <formula>AW8</formula>
    </cfRule>
    <cfRule type="expression" dxfId="9468" priority="2992" stopIfTrue="1">
      <formula>$N$7=5</formula>
    </cfRule>
  </conditionalFormatting>
  <conditionalFormatting sqref="O42">
    <cfRule type="cellIs" dxfId="9467" priority="2989" stopIfTrue="1" operator="notEqual">
      <formula>AV8</formula>
    </cfRule>
    <cfRule type="expression" dxfId="9466" priority="2990" stopIfTrue="1">
      <formula>$N$7=5</formula>
    </cfRule>
  </conditionalFormatting>
  <conditionalFormatting sqref="AN18">
    <cfRule type="cellIs" dxfId="9465" priority="2988" stopIfTrue="1" operator="notEqual">
      <formula>Y34</formula>
    </cfRule>
  </conditionalFormatting>
  <conditionalFormatting sqref="AO18">
    <cfRule type="cellIs" dxfId="9464" priority="2987" stopIfTrue="1" operator="notEqual">
      <formula>X34</formula>
    </cfRule>
  </conditionalFormatting>
  <conditionalFormatting sqref="AF42">
    <cfRule type="cellIs" dxfId="9463" priority="2985" stopIfTrue="1" operator="notEqual">
      <formula>AW26</formula>
    </cfRule>
    <cfRule type="expression" dxfId="9462" priority="2986" stopIfTrue="1">
      <formula>$N$7=14</formula>
    </cfRule>
  </conditionalFormatting>
  <conditionalFormatting sqref="AG42">
    <cfRule type="cellIs" dxfId="9461" priority="2983" stopIfTrue="1" operator="notEqual">
      <formula>AV26</formula>
    </cfRule>
    <cfRule type="expression" dxfId="9460" priority="2984" stopIfTrue="1">
      <formula>$N$7=14</formula>
    </cfRule>
  </conditionalFormatting>
  <conditionalFormatting sqref="AH24">
    <cfRule type="cellIs" dxfId="9459" priority="2981" stopIfTrue="1" operator="notEqual">
      <formula>AE28</formula>
    </cfRule>
    <cfRule type="expression" dxfId="9458" priority="2982" stopIfTrue="1">
      <formula>$G$9=2</formula>
    </cfRule>
  </conditionalFormatting>
  <conditionalFormatting sqref="AI24">
    <cfRule type="cellIs" dxfId="9457" priority="2979" stopIfTrue="1" operator="notEqual">
      <formula>AD28</formula>
    </cfRule>
    <cfRule type="expression" dxfId="9456" priority="2980" stopIfTrue="1">
      <formula>$G$9=2</formula>
    </cfRule>
  </conditionalFormatting>
  <conditionalFormatting sqref="AD28">
    <cfRule type="cellIs" dxfId="9455" priority="2977" stopIfTrue="1" operator="notEqual">
      <formula>AI24</formula>
    </cfRule>
    <cfRule type="expression" dxfId="9454" priority="2978" stopIfTrue="1">
      <formula>$G$9=2</formula>
    </cfRule>
  </conditionalFormatting>
  <conditionalFormatting sqref="AE28">
    <cfRule type="cellIs" dxfId="9453" priority="2975" stopIfTrue="1" operator="notEqual">
      <formula>AH24</formula>
    </cfRule>
    <cfRule type="expression" dxfId="9452" priority="2976" stopIfTrue="1">
      <formula>$G$9=2</formula>
    </cfRule>
  </conditionalFormatting>
  <conditionalFormatting sqref="AJ22">
    <cfRule type="cellIs" dxfId="9451" priority="2973" stopIfTrue="1" operator="notEqual">
      <formula>AC30</formula>
    </cfRule>
    <cfRule type="expression" dxfId="9450" priority="2974" stopIfTrue="1">
      <formula>$G$9=2</formula>
    </cfRule>
  </conditionalFormatting>
  <conditionalFormatting sqref="AK22">
    <cfRule type="cellIs" dxfId="9449" priority="2971" stopIfTrue="1" operator="notEqual">
      <formula>AB30</formula>
    </cfRule>
    <cfRule type="expression" dxfId="9448" priority="2972" stopIfTrue="1">
      <formula>$G$9=2</formula>
    </cfRule>
  </conditionalFormatting>
  <conditionalFormatting sqref="AB30">
    <cfRule type="cellIs" dxfId="9447" priority="2969" stopIfTrue="1" operator="notEqual">
      <formula>AK22</formula>
    </cfRule>
    <cfRule type="expression" dxfId="9446" priority="2970" stopIfTrue="1">
      <formula>$G$9=2</formula>
    </cfRule>
  </conditionalFormatting>
  <conditionalFormatting sqref="AC30">
    <cfRule type="cellIs" dxfId="9445" priority="2967" stopIfTrue="1" operator="notEqual">
      <formula>AJ22</formula>
    </cfRule>
    <cfRule type="expression" dxfId="9444" priority="2968" stopIfTrue="1">
      <formula>$G$9=2</formula>
    </cfRule>
  </conditionalFormatting>
  <conditionalFormatting sqref="AL20">
    <cfRule type="cellIs" dxfId="9443" priority="2965" stopIfTrue="1" operator="notEqual">
      <formula>AA32</formula>
    </cfRule>
    <cfRule type="expression" dxfId="9442" priority="2966" stopIfTrue="1">
      <formula>$G$9=2</formula>
    </cfRule>
  </conditionalFormatting>
  <conditionalFormatting sqref="AM20">
    <cfRule type="cellIs" dxfId="9441" priority="2963" stopIfTrue="1" operator="notEqual">
      <formula>Z32</formula>
    </cfRule>
    <cfRule type="expression" dxfId="9440" priority="2964" stopIfTrue="1">
      <formula>$G$9=2</formula>
    </cfRule>
  </conditionalFormatting>
  <conditionalFormatting sqref="Z32">
    <cfRule type="cellIs" dxfId="9439" priority="2961" stopIfTrue="1" operator="notEqual">
      <formula>AM20</formula>
    </cfRule>
    <cfRule type="expression" dxfId="9438" priority="2962" stopIfTrue="1">
      <formula>$G$9=2</formula>
    </cfRule>
  </conditionalFormatting>
  <conditionalFormatting sqref="AA32">
    <cfRule type="cellIs" dxfId="9437" priority="2959" stopIfTrue="1" operator="notEqual">
      <formula>AL20</formula>
    </cfRule>
    <cfRule type="expression" dxfId="9436" priority="2960" stopIfTrue="1">
      <formula>$G$9=2</formula>
    </cfRule>
  </conditionalFormatting>
  <conditionalFormatting sqref="AP16">
    <cfRule type="cellIs" dxfId="9435" priority="2957" stopIfTrue="1" operator="notEqual">
      <formula>W36</formula>
    </cfRule>
    <cfRule type="expression" dxfId="9434" priority="2958" stopIfTrue="1">
      <formula>$N$7=6</formula>
    </cfRule>
  </conditionalFormatting>
  <conditionalFormatting sqref="AQ16">
    <cfRule type="cellIs" dxfId="9433" priority="2955" stopIfTrue="1" operator="notEqual">
      <formula>V36</formula>
    </cfRule>
    <cfRule type="expression" dxfId="9432" priority="2956" stopIfTrue="1">
      <formula>$N$7=6</formula>
    </cfRule>
  </conditionalFormatting>
  <conditionalFormatting sqref="V36">
    <cfRule type="cellIs" dxfId="9431" priority="2953" stopIfTrue="1" operator="notEqual">
      <formula>AQ16</formula>
    </cfRule>
    <cfRule type="expression" dxfId="9430" priority="2954" stopIfTrue="1">
      <formula>$N$7=6</formula>
    </cfRule>
  </conditionalFormatting>
  <conditionalFormatting sqref="W36">
    <cfRule type="cellIs" dxfId="9429" priority="2951" stopIfTrue="1" operator="notEqual">
      <formula>AP16</formula>
    </cfRule>
    <cfRule type="expression" dxfId="9428" priority="2952" stopIfTrue="1">
      <formula>$N$7=6</formula>
    </cfRule>
  </conditionalFormatting>
  <conditionalFormatting sqref="AR14">
    <cfRule type="cellIs" dxfId="9427" priority="2949" stopIfTrue="1" operator="notEqual">
      <formula>U38</formula>
    </cfRule>
    <cfRule type="expression" dxfId="9426" priority="2950" stopIfTrue="1">
      <formula>$N$7=6</formula>
    </cfRule>
  </conditionalFormatting>
  <conditionalFormatting sqref="AS14">
    <cfRule type="cellIs" dxfId="9425" priority="2947" stopIfTrue="1" operator="notEqual">
      <formula>T38</formula>
    </cfRule>
    <cfRule type="expression" dxfId="9424" priority="2948" stopIfTrue="1">
      <formula>$N$7=6</formula>
    </cfRule>
  </conditionalFormatting>
  <conditionalFormatting sqref="T38">
    <cfRule type="cellIs" dxfId="9423" priority="2945" stopIfTrue="1" operator="notEqual">
      <formula>AS14</formula>
    </cfRule>
    <cfRule type="expression" dxfId="9422" priority="2946" stopIfTrue="1">
      <formula>$N$7=6</formula>
    </cfRule>
  </conditionalFormatting>
  <conditionalFormatting sqref="U38">
    <cfRule type="cellIs" dxfId="9421" priority="2943" stopIfTrue="1" operator="notEqual">
      <formula>AR14</formula>
    </cfRule>
    <cfRule type="expression" dxfId="9420" priority="2944" stopIfTrue="1">
      <formula>$N$7=6</formula>
    </cfRule>
  </conditionalFormatting>
  <conditionalFormatting sqref="R40">
    <cfRule type="cellIs" dxfId="9419" priority="2941" stopIfTrue="1" operator="notEqual">
      <formula>AU12</formula>
    </cfRule>
    <cfRule type="expression" dxfId="9418" priority="2942" stopIfTrue="1">
      <formula>$N$7=6</formula>
    </cfRule>
  </conditionalFormatting>
  <conditionalFormatting sqref="S40">
    <cfRule type="cellIs" dxfId="9417" priority="2939" stopIfTrue="1" operator="notEqual">
      <formula>AT12</formula>
    </cfRule>
    <cfRule type="expression" dxfId="9416" priority="2940" stopIfTrue="1">
      <formula>$N$7=6</formula>
    </cfRule>
  </conditionalFormatting>
  <conditionalFormatting sqref="AT12">
    <cfRule type="cellIs" dxfId="9415" priority="2937" stopIfTrue="1" operator="notEqual">
      <formula>S40</formula>
    </cfRule>
    <cfRule type="expression" dxfId="9414" priority="2938" stopIfTrue="1">
      <formula>$N$7=6</formula>
    </cfRule>
  </conditionalFormatting>
  <conditionalFormatting sqref="AU12">
    <cfRule type="cellIs" dxfId="9413" priority="2935" stopIfTrue="1" operator="notEqual">
      <formula>R40</formula>
    </cfRule>
    <cfRule type="expression" dxfId="9412" priority="2936" stopIfTrue="1">
      <formula>$N$7=6</formula>
    </cfRule>
  </conditionalFormatting>
  <conditionalFormatting sqref="AV10">
    <cfRule type="cellIs" dxfId="9411" priority="2933" stopIfTrue="1" operator="notEqual">
      <formula>Q42</formula>
    </cfRule>
    <cfRule type="expression" dxfId="9410" priority="2934" stopIfTrue="1">
      <formula>$N$7=6</formula>
    </cfRule>
  </conditionalFormatting>
  <conditionalFormatting sqref="AW10">
    <cfRule type="cellIs" dxfId="9409" priority="2931" stopIfTrue="1" operator="notEqual">
      <formula>P42</formula>
    </cfRule>
    <cfRule type="expression" dxfId="9408" priority="2932" stopIfTrue="1">
      <formula>$N$7=6</formula>
    </cfRule>
  </conditionalFormatting>
  <conditionalFormatting sqref="P42">
    <cfRule type="cellIs" dxfId="9407" priority="2929" stopIfTrue="1" operator="notEqual">
      <formula>AW10</formula>
    </cfRule>
    <cfRule type="expression" dxfId="9406" priority="2930" stopIfTrue="1">
      <formula>$N$7=6</formula>
    </cfRule>
  </conditionalFormatting>
  <conditionalFormatting sqref="Q42">
    <cfRule type="cellIs" dxfId="9405" priority="2927" stopIfTrue="1" operator="notEqual">
      <formula>AV10</formula>
    </cfRule>
    <cfRule type="expression" dxfId="9404" priority="2928" stopIfTrue="1">
      <formula>$N$7=6</formula>
    </cfRule>
  </conditionalFormatting>
  <conditionalFormatting sqref="AT14">
    <cfRule type="cellIs" dxfId="9403" priority="2925" stopIfTrue="1" operator="notEqual">
      <formula>U40</formula>
    </cfRule>
    <cfRule type="expression" dxfId="9402" priority="2926" stopIfTrue="1">
      <formula>$N$7=7</formula>
    </cfRule>
  </conditionalFormatting>
  <conditionalFormatting sqref="AU14">
    <cfRule type="cellIs" dxfId="9401" priority="2923" stopIfTrue="1" operator="notEqual">
      <formula>T40</formula>
    </cfRule>
    <cfRule type="expression" dxfId="9400" priority="2924" stopIfTrue="1">
      <formula>$N$7=7</formula>
    </cfRule>
  </conditionalFormatting>
  <conditionalFormatting sqref="T40">
    <cfRule type="cellIs" dxfId="9399" priority="2921" stopIfTrue="1" operator="notEqual">
      <formula>AU14</formula>
    </cfRule>
    <cfRule type="expression" dxfId="9398" priority="2922" stopIfTrue="1">
      <formula>$N$7=7</formula>
    </cfRule>
  </conditionalFormatting>
  <conditionalFormatting sqref="U40">
    <cfRule type="cellIs" dxfId="9397" priority="2919" stopIfTrue="1" operator="notEqual">
      <formula>AT14</formula>
    </cfRule>
    <cfRule type="expression" dxfId="9396" priority="2920" stopIfTrue="1">
      <formula>$N$7=7</formula>
    </cfRule>
  </conditionalFormatting>
  <conditionalFormatting sqref="AR16">
    <cfRule type="cellIs" dxfId="9395" priority="2917" stopIfTrue="1" operator="notEqual">
      <formula>W38</formula>
    </cfRule>
    <cfRule type="expression" dxfId="9394" priority="2918" stopIfTrue="1">
      <formula>$N$7=7</formula>
    </cfRule>
  </conditionalFormatting>
  <conditionalFormatting sqref="AS16">
    <cfRule type="cellIs" dxfId="9393" priority="2915" stopIfTrue="1" operator="notEqual">
      <formula>V38</formula>
    </cfRule>
    <cfRule type="expression" dxfId="9392" priority="2916" stopIfTrue="1">
      <formula>$N$7=7</formula>
    </cfRule>
  </conditionalFormatting>
  <conditionalFormatting sqref="V38">
    <cfRule type="cellIs" dxfId="9391" priority="2913" stopIfTrue="1" operator="notEqual">
      <formula>AS16</formula>
    </cfRule>
    <cfRule type="expression" dxfId="9390" priority="2914" stopIfTrue="1">
      <formula>$N$7=7</formula>
    </cfRule>
  </conditionalFormatting>
  <conditionalFormatting sqref="W38">
    <cfRule type="cellIs" dxfId="9389" priority="2911" stopIfTrue="1" operator="notEqual">
      <formula>AR16</formula>
    </cfRule>
    <cfRule type="expression" dxfId="9388" priority="2912" stopIfTrue="1">
      <formula>$N$7=7</formula>
    </cfRule>
  </conditionalFormatting>
  <conditionalFormatting sqref="AP18">
    <cfRule type="cellIs" dxfId="9387" priority="2909" stopIfTrue="1" operator="notEqual">
      <formula>Y36</formula>
    </cfRule>
    <cfRule type="expression" dxfId="9386" priority="2910" stopIfTrue="1">
      <formula>$N$7=7</formula>
    </cfRule>
  </conditionalFormatting>
  <conditionalFormatting sqref="AQ18">
    <cfRule type="cellIs" dxfId="9385" priority="2907" stopIfTrue="1" operator="notEqual">
      <formula>X36</formula>
    </cfRule>
    <cfRule type="expression" dxfId="9384" priority="2908" stopIfTrue="1">
      <formula>$N$7=7</formula>
    </cfRule>
  </conditionalFormatting>
  <conditionalFormatting sqref="X36">
    <cfRule type="cellIs" dxfId="9383" priority="2905" stopIfTrue="1" operator="notEqual">
      <formula>AQ18</formula>
    </cfRule>
    <cfRule type="expression" dxfId="9382" priority="2906" stopIfTrue="1">
      <formula>$N$7=7</formula>
    </cfRule>
  </conditionalFormatting>
  <conditionalFormatting sqref="Y36">
    <cfRule type="cellIs" dxfId="9381" priority="2903" stopIfTrue="1" operator="notEqual">
      <formula>AP18</formula>
    </cfRule>
    <cfRule type="expression" dxfId="9380" priority="2904" stopIfTrue="1">
      <formula>$N$7=7</formula>
    </cfRule>
  </conditionalFormatting>
  <conditionalFormatting sqref="AN20">
    <cfRule type="cellIs" dxfId="9379" priority="2901" stopIfTrue="1" operator="notEqual">
      <formula>AA34</formula>
    </cfRule>
    <cfRule type="expression" dxfId="9378" priority="2902" stopIfTrue="1">
      <formula>$G$9=3</formula>
    </cfRule>
  </conditionalFormatting>
  <conditionalFormatting sqref="AO20">
    <cfRule type="cellIs" dxfId="9377" priority="2899" stopIfTrue="1" operator="notEqual">
      <formula>Z34</formula>
    </cfRule>
    <cfRule type="expression" dxfId="9376" priority="2900" stopIfTrue="1">
      <formula>$G$9=3</formula>
    </cfRule>
  </conditionalFormatting>
  <conditionalFormatting sqref="AL22">
    <cfRule type="cellIs" dxfId="9375" priority="2897" stopIfTrue="1" operator="notEqual">
      <formula>AC32</formula>
    </cfRule>
    <cfRule type="expression" dxfId="9374" priority="2898" stopIfTrue="1">
      <formula>$G$9=3</formula>
    </cfRule>
  </conditionalFormatting>
  <conditionalFormatting sqref="AM22">
    <cfRule type="cellIs" dxfId="9373" priority="2895" stopIfTrue="1" operator="notEqual">
      <formula>AB32</formula>
    </cfRule>
    <cfRule type="expression" dxfId="9372" priority="2896" stopIfTrue="1">
      <formula>$G$9=3</formula>
    </cfRule>
  </conditionalFormatting>
  <conditionalFormatting sqref="AB32">
    <cfRule type="cellIs" dxfId="9371" priority="2893" stopIfTrue="1" operator="notEqual">
      <formula>AM22</formula>
    </cfRule>
    <cfRule type="expression" dxfId="9370" priority="2894" stopIfTrue="1">
      <formula>$G$9=3</formula>
    </cfRule>
  </conditionalFormatting>
  <conditionalFormatting sqref="AC32">
    <cfRule type="cellIs" dxfId="9369" priority="2891" stopIfTrue="1" operator="notEqual">
      <formula>AL22</formula>
    </cfRule>
    <cfRule type="expression" dxfId="9368" priority="2892" stopIfTrue="1">
      <formula>$G$9=3</formula>
    </cfRule>
  </conditionalFormatting>
  <conditionalFormatting sqref="AJ24">
    <cfRule type="cellIs" dxfId="9367" priority="2889" stopIfTrue="1" operator="notEqual">
      <formula>AE30</formula>
    </cfRule>
    <cfRule type="expression" dxfId="9366" priority="2890" stopIfTrue="1">
      <formula>$G$9=3</formula>
    </cfRule>
  </conditionalFormatting>
  <conditionalFormatting sqref="AK24">
    <cfRule type="cellIs" dxfId="9365" priority="2887" stopIfTrue="1" operator="notEqual">
      <formula>AD30</formula>
    </cfRule>
    <cfRule type="expression" dxfId="9364" priority="2888" stopIfTrue="1">
      <formula>$G$9=3</formula>
    </cfRule>
  </conditionalFormatting>
  <conditionalFormatting sqref="AH26">
    <cfRule type="cellIs" dxfId="9363" priority="2885" stopIfTrue="1" operator="notEqual">
      <formula>AG28</formula>
    </cfRule>
    <cfRule type="expression" dxfId="9362" priority="2886" stopIfTrue="1">
      <formula>$G$9=3</formula>
    </cfRule>
  </conditionalFormatting>
  <conditionalFormatting sqref="AI26">
    <cfRule type="cellIs" dxfId="9361" priority="2883" stopIfTrue="1" operator="notEqual">
      <formula>AF28</formula>
    </cfRule>
    <cfRule type="expression" dxfId="9360" priority="2884" stopIfTrue="1">
      <formula>$G$9=3</formula>
    </cfRule>
  </conditionalFormatting>
  <conditionalFormatting sqref="AF28">
    <cfRule type="cellIs" dxfId="9359" priority="2881" stopIfTrue="1" operator="notEqual">
      <formula>AI26</formula>
    </cfRule>
    <cfRule type="expression" dxfId="9358" priority="2882" stopIfTrue="1">
      <formula>$G$9=3</formula>
    </cfRule>
  </conditionalFormatting>
  <conditionalFormatting sqref="AG28">
    <cfRule type="cellIs" dxfId="9357" priority="2879" stopIfTrue="1" operator="notEqual">
      <formula>AH26</formula>
    </cfRule>
    <cfRule type="expression" dxfId="9356" priority="2880" stopIfTrue="1">
      <formula>$G$9=3</formula>
    </cfRule>
  </conditionalFormatting>
  <conditionalFormatting sqref="AD30">
    <cfRule type="cellIs" dxfId="9355" priority="2877" stopIfTrue="1" operator="notEqual">
      <formula>AK24</formula>
    </cfRule>
    <cfRule type="expression" dxfId="9354" priority="2878" stopIfTrue="1">
      <formula>$G$9=3</formula>
    </cfRule>
  </conditionalFormatting>
  <conditionalFormatting sqref="AE30">
    <cfRule type="cellIs" dxfId="9353" priority="2875" stopIfTrue="1" operator="notEqual">
      <formula>AJ24</formula>
    </cfRule>
    <cfRule type="expression" dxfId="9352" priority="2876" stopIfTrue="1">
      <formula>$G$9=3</formula>
    </cfRule>
  </conditionalFormatting>
  <conditionalFormatting sqref="AH42">
    <cfRule type="cellIs" dxfId="9351" priority="2873" stopIfTrue="1" operator="notEqual">
      <formula>AW28</formula>
    </cfRule>
    <cfRule type="expression" dxfId="9350" priority="2874" stopIfTrue="1">
      <formula>$N$7=1</formula>
    </cfRule>
  </conditionalFormatting>
  <conditionalFormatting sqref="AI42">
    <cfRule type="cellIs" dxfId="9349" priority="2871" stopIfTrue="1" operator="notEqual">
      <formula>AV28</formula>
    </cfRule>
    <cfRule type="expression" dxfId="9348" priority="2872" stopIfTrue="1">
      <formula>$N$7=1</formula>
    </cfRule>
  </conditionalFormatting>
  <conditionalFormatting sqref="AV28">
    <cfRule type="cellIs" dxfId="9347" priority="2869" stopIfTrue="1" operator="notEqual">
      <formula>AI42</formula>
    </cfRule>
    <cfRule type="expression" dxfId="9346" priority="2870" stopIfTrue="1">
      <formula>$N$7=1</formula>
    </cfRule>
  </conditionalFormatting>
  <conditionalFormatting sqref="AW28">
    <cfRule type="cellIs" dxfId="9345" priority="2867" stopIfTrue="1" operator="notEqual">
      <formula>AH42</formula>
    </cfRule>
    <cfRule type="expression" dxfId="9344" priority="2868" stopIfTrue="1">
      <formula>$N$7=1</formula>
    </cfRule>
  </conditionalFormatting>
  <conditionalFormatting sqref="AF30">
    <cfRule type="cellIs" dxfId="9343" priority="2865" stopIfTrue="1" operator="notEqual">
      <formula>AK26</formula>
    </cfRule>
    <cfRule type="expression" dxfId="9342" priority="2866" stopIfTrue="1">
      <formula>$G$9=4</formula>
    </cfRule>
  </conditionalFormatting>
  <conditionalFormatting sqref="AG30">
    <cfRule type="cellIs" dxfId="9341" priority="2863" stopIfTrue="1" operator="notEqual">
      <formula>AJ26</formula>
    </cfRule>
    <cfRule type="expression" dxfId="9340" priority="2864" stopIfTrue="1">
      <formula>$G$9=4</formula>
    </cfRule>
  </conditionalFormatting>
  <conditionalFormatting sqref="AJ26">
    <cfRule type="cellIs" dxfId="9339" priority="2861" stopIfTrue="1" operator="notEqual">
      <formula>AG30</formula>
    </cfRule>
    <cfRule type="expression" dxfId="9338" priority="2862" stopIfTrue="1">
      <formula>$G$9=4</formula>
    </cfRule>
  </conditionalFormatting>
  <conditionalFormatting sqref="AK26">
    <cfRule type="cellIs" dxfId="9337" priority="2859" stopIfTrue="1" operator="notEqual">
      <formula>AF30</formula>
    </cfRule>
    <cfRule type="expression" dxfId="9336" priority="2860" stopIfTrue="1">
      <formula>$G$9=4</formula>
    </cfRule>
  </conditionalFormatting>
  <conditionalFormatting sqref="AD32">
    <cfRule type="cellIs" dxfId="9335" priority="2857" stopIfTrue="1" operator="notEqual">
      <formula>AM24</formula>
    </cfRule>
    <cfRule type="expression" dxfId="9334" priority="2858" stopIfTrue="1">
      <formula>$G$9=4</formula>
    </cfRule>
  </conditionalFormatting>
  <conditionalFormatting sqref="AE32">
    <cfRule type="cellIs" dxfId="9333" priority="2855" stopIfTrue="1" operator="notEqual">
      <formula>AL24</formula>
    </cfRule>
    <cfRule type="expression" dxfId="9332" priority="2856" stopIfTrue="1">
      <formula>$G$9=4</formula>
    </cfRule>
  </conditionalFormatting>
  <conditionalFormatting sqref="AL24">
    <cfRule type="cellIs" dxfId="9331" priority="2853" stopIfTrue="1" operator="notEqual">
      <formula>AE32</formula>
    </cfRule>
    <cfRule type="expression" dxfId="9330" priority="2854" stopIfTrue="1">
      <formula>$G$9=4</formula>
    </cfRule>
  </conditionalFormatting>
  <conditionalFormatting sqref="AM24">
    <cfRule type="cellIs" dxfId="9329" priority="2851" stopIfTrue="1" operator="notEqual">
      <formula>AD32</formula>
    </cfRule>
    <cfRule type="expression" dxfId="9328" priority="2852" stopIfTrue="1">
      <formula>$G$9=4</formula>
    </cfRule>
  </conditionalFormatting>
  <conditionalFormatting sqref="AN22">
    <cfRule type="cellIs" dxfId="9327" priority="2849" stopIfTrue="1" operator="notEqual">
      <formula>AC34</formula>
    </cfRule>
    <cfRule type="expression" dxfId="9326" priority="2850" stopIfTrue="1">
      <formula>$G$9=4</formula>
    </cfRule>
  </conditionalFormatting>
  <conditionalFormatting sqref="AO22">
    <cfRule type="cellIs" dxfId="9325" priority="2847" stopIfTrue="1" operator="notEqual">
      <formula>AB34</formula>
    </cfRule>
    <cfRule type="expression" dxfId="9324" priority="2848" stopIfTrue="1">
      <formula>$G$9=4</formula>
    </cfRule>
  </conditionalFormatting>
  <conditionalFormatting sqref="AP20">
    <cfRule type="cellIs" dxfId="9323" priority="2845" stopIfTrue="1" operator="notEqual">
      <formula>AA36</formula>
    </cfRule>
    <cfRule type="expression" dxfId="9322" priority="2846" stopIfTrue="1">
      <formula>$N$7=8</formula>
    </cfRule>
  </conditionalFormatting>
  <conditionalFormatting sqref="AQ20">
    <cfRule type="cellIs" dxfId="9321" priority="2843" stopIfTrue="1" operator="notEqual">
      <formula>Z36</formula>
    </cfRule>
    <cfRule type="expression" dxfId="9320" priority="2844" stopIfTrue="1">
      <formula>$N$7=8</formula>
    </cfRule>
  </conditionalFormatting>
  <conditionalFormatting sqref="Z36">
    <cfRule type="cellIs" dxfId="9319" priority="2841" stopIfTrue="1" operator="notEqual">
      <formula>AQ20</formula>
    </cfRule>
    <cfRule type="expression" dxfId="9318" priority="2842" stopIfTrue="1">
      <formula>$N$7=8</formula>
    </cfRule>
  </conditionalFormatting>
  <conditionalFormatting sqref="AA36">
    <cfRule type="cellIs" dxfId="9317" priority="2839" stopIfTrue="1" operator="notEqual">
      <formula>AP20</formula>
    </cfRule>
    <cfRule type="expression" dxfId="9316" priority="2840" stopIfTrue="1">
      <formula>$N$7=8</formula>
    </cfRule>
  </conditionalFormatting>
  <conditionalFormatting sqref="X38">
    <cfRule type="cellIs" dxfId="9315" priority="2837" stopIfTrue="1" operator="notEqual">
      <formula>AS18</formula>
    </cfRule>
    <cfRule type="expression" dxfId="9314" priority="2838" stopIfTrue="1">
      <formula>$N$7=8</formula>
    </cfRule>
  </conditionalFormatting>
  <conditionalFormatting sqref="Y38">
    <cfRule type="cellIs" dxfId="9313" priority="2835" stopIfTrue="1" operator="notEqual">
      <formula>AR18</formula>
    </cfRule>
    <cfRule type="expression" dxfId="9312" priority="2836" stopIfTrue="1">
      <formula>$N$7=8</formula>
    </cfRule>
  </conditionalFormatting>
  <conditionalFormatting sqref="AR18">
    <cfRule type="cellIs" dxfId="9311" priority="2833" stopIfTrue="1" operator="notEqual">
      <formula>Y38</formula>
    </cfRule>
    <cfRule type="expression" dxfId="9310" priority="2834" stopIfTrue="1">
      <formula>$N$7=8</formula>
    </cfRule>
  </conditionalFormatting>
  <conditionalFormatting sqref="AS18">
    <cfRule type="cellIs" dxfId="9309" priority="2831" stopIfTrue="1" operator="notEqual">
      <formula>X38</formula>
    </cfRule>
    <cfRule type="expression" dxfId="9308" priority="2832" stopIfTrue="1">
      <formula>$N$7=8</formula>
    </cfRule>
  </conditionalFormatting>
  <conditionalFormatting sqref="V40">
    <cfRule type="cellIs" dxfId="9307" priority="2829" stopIfTrue="1" operator="notEqual">
      <formula>AU16</formula>
    </cfRule>
    <cfRule type="expression" dxfId="9306" priority="2830" stopIfTrue="1">
      <formula>$N$7=8</formula>
    </cfRule>
  </conditionalFormatting>
  <conditionalFormatting sqref="W40">
    <cfRule type="cellIs" dxfId="9305" priority="2827" stopIfTrue="1" operator="notEqual">
      <formula>AT16</formula>
    </cfRule>
    <cfRule type="expression" dxfId="9304" priority="2828" stopIfTrue="1">
      <formula>$N$7=8</formula>
    </cfRule>
  </conditionalFormatting>
  <conditionalFormatting sqref="AT16">
    <cfRule type="cellIs" dxfId="9303" priority="2825" stopIfTrue="1" operator="notEqual">
      <formula>W40</formula>
    </cfRule>
    <cfRule type="expression" dxfId="9302" priority="2826" stopIfTrue="1">
      <formula>$N$7=8</formula>
    </cfRule>
  </conditionalFormatting>
  <conditionalFormatting sqref="AU16">
    <cfRule type="cellIs" dxfId="9301" priority="2823" stopIfTrue="1" operator="notEqual">
      <formula>V40</formula>
    </cfRule>
    <cfRule type="expression" dxfId="9300" priority="2824" stopIfTrue="1">
      <formula>$N$7=8</formula>
    </cfRule>
  </conditionalFormatting>
  <conditionalFormatting sqref="R42">
    <cfRule type="cellIs" dxfId="9299" priority="2821" stopIfTrue="1" operator="notEqual">
      <formula>AW12</formula>
    </cfRule>
    <cfRule type="expression" dxfId="9298" priority="2822" stopIfTrue="1">
      <formula>$N$7=7</formula>
    </cfRule>
  </conditionalFormatting>
  <conditionalFormatting sqref="S42">
    <cfRule type="cellIs" dxfId="9297" priority="2819" stopIfTrue="1" operator="notEqual">
      <formula>AV12</formula>
    </cfRule>
    <cfRule type="expression" dxfId="9296" priority="2820" stopIfTrue="1">
      <formula>$N$7=7</formula>
    </cfRule>
  </conditionalFormatting>
  <conditionalFormatting sqref="AV12">
    <cfRule type="cellIs" dxfId="9295" priority="2817" stopIfTrue="1" operator="notEqual">
      <formula>S42</formula>
    </cfRule>
    <cfRule type="expression" dxfId="9294" priority="2818" stopIfTrue="1">
      <formula>$N$7=7</formula>
    </cfRule>
  </conditionalFormatting>
  <conditionalFormatting sqref="AW12">
    <cfRule type="cellIs" dxfId="9293" priority="2815" stopIfTrue="1" operator="notEqual">
      <formula>R42</formula>
    </cfRule>
    <cfRule type="expression" dxfId="9292" priority="2816" stopIfTrue="1">
      <formula>$N$7=7</formula>
    </cfRule>
  </conditionalFormatting>
  <conditionalFormatting sqref="AT18">
    <cfRule type="cellIs" dxfId="9291" priority="2813" stopIfTrue="1" operator="notEqual">
      <formula>Y40</formula>
    </cfRule>
    <cfRule type="expression" dxfId="9290" priority="2814" stopIfTrue="1">
      <formula>$N$7=9</formula>
    </cfRule>
  </conditionalFormatting>
  <conditionalFormatting sqref="AU18">
    <cfRule type="cellIs" dxfId="9289" priority="2811" stopIfTrue="1" operator="notEqual">
      <formula>X40</formula>
    </cfRule>
    <cfRule type="expression" dxfId="9288" priority="2812" stopIfTrue="1">
      <formula>$N$7=9</formula>
    </cfRule>
  </conditionalFormatting>
  <conditionalFormatting sqref="X40">
    <cfRule type="cellIs" dxfId="9287" priority="2809" stopIfTrue="1" operator="notEqual">
      <formula>AU18</formula>
    </cfRule>
    <cfRule type="expression" dxfId="9286" priority="2810" stopIfTrue="1">
      <formula>$N$7=9</formula>
    </cfRule>
  </conditionalFormatting>
  <conditionalFormatting sqref="Y40">
    <cfRule type="cellIs" dxfId="9285" priority="2807" stopIfTrue="1" operator="notEqual">
      <formula>AT18</formula>
    </cfRule>
    <cfRule type="expression" dxfId="9284" priority="2808" stopIfTrue="1">
      <formula>$N$7=9</formula>
    </cfRule>
  </conditionalFormatting>
  <conditionalFormatting sqref="Z38">
    <cfRule type="cellIs" dxfId="9283" priority="2805" stopIfTrue="1" operator="notEqual">
      <formula>AS20</formula>
    </cfRule>
    <cfRule type="expression" dxfId="9282" priority="2806" stopIfTrue="1">
      <formula>$N$7=9</formula>
    </cfRule>
  </conditionalFormatting>
  <conditionalFormatting sqref="AA38">
    <cfRule type="cellIs" dxfId="9281" priority="2803" stopIfTrue="1" operator="notEqual">
      <formula>AR20</formula>
    </cfRule>
    <cfRule type="expression" dxfId="9280" priority="2804" stopIfTrue="1">
      <formula>$N$7=9</formula>
    </cfRule>
  </conditionalFormatting>
  <conditionalFormatting sqref="AB36">
    <cfRule type="cellIs" dxfId="9279" priority="2801" stopIfTrue="1" operator="notEqual">
      <formula>AQ22</formula>
    </cfRule>
    <cfRule type="expression" dxfId="9278" priority="2802" stopIfTrue="1">
      <formula>$N$7=9</formula>
    </cfRule>
  </conditionalFormatting>
  <conditionalFormatting sqref="AC36">
    <cfRule type="cellIs" dxfId="9277" priority="2799" stopIfTrue="1" operator="notEqual">
      <formula>AP22</formula>
    </cfRule>
    <cfRule type="expression" dxfId="9276" priority="2800" stopIfTrue="1">
      <formula>$N$7=9</formula>
    </cfRule>
  </conditionalFormatting>
  <conditionalFormatting sqref="AR20">
    <cfRule type="cellIs" dxfId="9275" priority="2797" stopIfTrue="1" operator="notEqual">
      <formula>AA38</formula>
    </cfRule>
    <cfRule type="expression" dxfId="9274" priority="2798" stopIfTrue="1">
      <formula>$N$7=9</formula>
    </cfRule>
  </conditionalFormatting>
  <conditionalFormatting sqref="AS20">
    <cfRule type="cellIs" dxfId="9273" priority="2795" stopIfTrue="1" operator="notEqual">
      <formula>Z38</formula>
    </cfRule>
    <cfRule type="expression" dxfId="9272" priority="2796" stopIfTrue="1">
      <formula>$N$7=9</formula>
    </cfRule>
  </conditionalFormatting>
  <conditionalFormatting sqref="AP22">
    <cfRule type="cellIs" dxfId="9271" priority="2793" stopIfTrue="1" operator="notEqual">
      <formula>AC36</formula>
    </cfRule>
    <cfRule type="expression" dxfId="9270" priority="2794" stopIfTrue="1">
      <formula>$N$7=9</formula>
    </cfRule>
  </conditionalFormatting>
  <conditionalFormatting sqref="AQ22">
    <cfRule type="cellIs" dxfId="9269" priority="2791" stopIfTrue="1" operator="notEqual">
      <formula>AB36</formula>
    </cfRule>
    <cfRule type="expression" dxfId="9268" priority="2792" stopIfTrue="1">
      <formula>$N$7=9</formula>
    </cfRule>
  </conditionalFormatting>
  <conditionalFormatting sqref="AD34">
    <cfRule type="cellIs" dxfId="9267" priority="2789" stopIfTrue="1" operator="notEqual">
      <formula>AO24</formula>
    </cfRule>
    <cfRule type="expression" dxfId="9266" priority="2790" stopIfTrue="1">
      <formula>$G$9=5</formula>
    </cfRule>
  </conditionalFormatting>
  <conditionalFormatting sqref="AE34">
    <cfRule type="cellIs" dxfId="9265" priority="2787" stopIfTrue="1" operator="notEqual">
      <formula>AN24</formula>
    </cfRule>
    <cfRule type="expression" dxfId="9264" priority="2788" stopIfTrue="1">
      <formula>$G$9=5</formula>
    </cfRule>
  </conditionalFormatting>
  <conditionalFormatting sqref="AN24">
    <cfRule type="cellIs" dxfId="9263" priority="2785" stopIfTrue="1" operator="notEqual">
      <formula>AE34</formula>
    </cfRule>
    <cfRule type="expression" dxfId="9262" priority="2786" stopIfTrue="1">
      <formula>$G$9=5</formula>
    </cfRule>
  </conditionalFormatting>
  <conditionalFormatting sqref="AO24">
    <cfRule type="cellIs" dxfId="9261" priority="2783" stopIfTrue="1" operator="notEqual">
      <formula>AD34</formula>
    </cfRule>
    <cfRule type="expression" dxfId="9260" priority="2784" stopIfTrue="1">
      <formula>$G$9=5</formula>
    </cfRule>
  </conditionalFormatting>
  <conditionalFormatting sqref="AF32">
    <cfRule type="cellIs" dxfId="9259" priority="2781" stopIfTrue="1" operator="notEqual">
      <formula>AM26</formula>
    </cfRule>
    <cfRule type="expression" dxfId="9258" priority="2782" stopIfTrue="1">
      <formula>$G$9=5</formula>
    </cfRule>
  </conditionalFormatting>
  <conditionalFormatting sqref="AG32">
    <cfRule type="cellIs" dxfId="9257" priority="2779" stopIfTrue="1" operator="notEqual">
      <formula>AL26</formula>
    </cfRule>
    <cfRule type="expression" dxfId="9256" priority="2780" stopIfTrue="1">
      <formula>$G$9=5</formula>
    </cfRule>
  </conditionalFormatting>
  <conditionalFormatting sqref="AL26">
    <cfRule type="cellIs" dxfId="9255" priority="2777" stopIfTrue="1" operator="notEqual">
      <formula>AG32</formula>
    </cfRule>
    <cfRule type="expression" dxfId="9254" priority="2778" stopIfTrue="1">
      <formula>$G$9=5</formula>
    </cfRule>
  </conditionalFormatting>
  <conditionalFormatting sqref="AM26">
    <cfRule type="cellIs" dxfId="9253" priority="2775" stopIfTrue="1" operator="notEqual">
      <formula>AF32</formula>
    </cfRule>
    <cfRule type="expression" dxfId="9252" priority="2776" stopIfTrue="1">
      <formula>$G$9=5</formula>
    </cfRule>
  </conditionalFormatting>
  <conditionalFormatting sqref="AH30">
    <cfRule type="cellIs" dxfId="9251" priority="2773" stopIfTrue="1" operator="notEqual">
      <formula>AK28</formula>
    </cfRule>
    <cfRule type="expression" dxfId="9250" priority="2774" stopIfTrue="1">
      <formula>$G$9=5</formula>
    </cfRule>
  </conditionalFormatting>
  <conditionalFormatting sqref="AI30">
    <cfRule type="cellIs" dxfId="9249" priority="2771" stopIfTrue="1" operator="notEqual">
      <formula>AJ28</formula>
    </cfRule>
    <cfRule type="expression" dxfId="9248" priority="2772" stopIfTrue="1">
      <formula>$G$9=5</formula>
    </cfRule>
  </conditionalFormatting>
  <conditionalFormatting sqref="AJ28">
    <cfRule type="cellIs" dxfId="9247" priority="2769" stopIfTrue="1" operator="notEqual">
      <formula>AI30</formula>
    </cfRule>
    <cfRule type="expression" dxfId="9246" priority="2770" stopIfTrue="1">
      <formula>$G$9=5</formula>
    </cfRule>
  </conditionalFormatting>
  <conditionalFormatting sqref="AK28">
    <cfRule type="cellIs" dxfId="9245" priority="2767" stopIfTrue="1" operator="notEqual">
      <formula>AH30</formula>
    </cfRule>
    <cfRule type="expression" dxfId="9244" priority="2768" stopIfTrue="1">
      <formula>$G$9=5</formula>
    </cfRule>
  </conditionalFormatting>
  <conditionalFormatting sqref="AJ42">
    <cfRule type="cellIs" dxfId="9243" priority="2765" stopIfTrue="1" operator="notEqual">
      <formula>AW30</formula>
    </cfRule>
    <cfRule type="expression" dxfId="9242" priority="2766" stopIfTrue="1">
      <formula>$N$7=2</formula>
    </cfRule>
  </conditionalFormatting>
  <conditionalFormatting sqref="AK42">
    <cfRule type="cellIs" dxfId="9241" priority="2763" stopIfTrue="1" operator="notEqual">
      <formula>AV30</formula>
    </cfRule>
    <cfRule type="expression" dxfId="9240" priority="2764" stopIfTrue="1">
      <formula>$N$7=2</formula>
    </cfRule>
  </conditionalFormatting>
  <conditionalFormatting sqref="AV30">
    <cfRule type="cellIs" dxfId="9239" priority="2761" stopIfTrue="1" operator="notEqual">
      <formula>AK42</formula>
    </cfRule>
    <cfRule type="expression" dxfId="9238" priority="2762" stopIfTrue="1">
      <formula>$N$7=2</formula>
    </cfRule>
  </conditionalFormatting>
  <conditionalFormatting sqref="AW30">
    <cfRule type="cellIs" dxfId="9237" priority="2759" stopIfTrue="1" operator="notEqual">
      <formula>AJ42</formula>
    </cfRule>
    <cfRule type="expression" dxfId="9236" priority="2760" stopIfTrue="1">
      <formula>$N$7=2</formula>
    </cfRule>
  </conditionalFormatting>
  <conditionalFormatting sqref="AH32">
    <cfRule type="cellIs" dxfId="9235" priority="2757" stopIfTrue="1" operator="notEqual">
      <formula>AM28</formula>
    </cfRule>
    <cfRule type="expression" dxfId="9234" priority="2758" stopIfTrue="1">
      <formula>$G$9=6</formula>
    </cfRule>
  </conditionalFormatting>
  <conditionalFormatting sqref="AI32">
    <cfRule type="cellIs" dxfId="9233" priority="2755" stopIfTrue="1" operator="notEqual">
      <formula>AL28</formula>
    </cfRule>
    <cfRule type="expression" dxfId="9232" priority="2756" stopIfTrue="1">
      <formula>$G$9=6</formula>
    </cfRule>
  </conditionalFormatting>
  <conditionalFormatting sqref="AL28">
    <cfRule type="cellIs" dxfId="9231" priority="2753" stopIfTrue="1" operator="notEqual">
      <formula>AI32</formula>
    </cfRule>
    <cfRule type="expression" dxfId="9230" priority="2754" stopIfTrue="1">
      <formula>$G$9=6</formula>
    </cfRule>
  </conditionalFormatting>
  <conditionalFormatting sqref="AM28">
    <cfRule type="cellIs" dxfId="9229" priority="2751" stopIfTrue="1" operator="notEqual">
      <formula>AH32</formula>
    </cfRule>
    <cfRule type="expression" dxfId="9228" priority="2752" stopIfTrue="1">
      <formula>$G$9=6</formula>
    </cfRule>
  </conditionalFormatting>
  <conditionalFormatting sqref="AN26">
    <cfRule type="cellIs" dxfId="9227" priority="2749" stopIfTrue="1" operator="notEqual">
      <formula>AG34</formula>
    </cfRule>
    <cfRule type="expression" dxfId="9226" priority="2750" stopIfTrue="1">
      <formula>$G$9=6</formula>
    </cfRule>
  </conditionalFormatting>
  <conditionalFormatting sqref="AO26">
    <cfRule type="cellIs" dxfId="9225" priority="2747" stopIfTrue="1" operator="notEqual">
      <formula>AF34</formula>
    </cfRule>
    <cfRule type="expression" dxfId="9224" priority="2748" stopIfTrue="1">
      <formula>$G$9=6</formula>
    </cfRule>
  </conditionalFormatting>
  <conditionalFormatting sqref="AF34 AP44">
    <cfRule type="cellIs" dxfId="9223" priority="2745" stopIfTrue="1" operator="notEqual">
      <formula>AO26</formula>
    </cfRule>
    <cfRule type="expression" dxfId="9222" priority="2746" stopIfTrue="1">
      <formula>$G$9=6</formula>
    </cfRule>
  </conditionalFormatting>
  <conditionalFormatting sqref="AG34 AQ44">
    <cfRule type="cellIs" dxfId="9221" priority="2743" stopIfTrue="1" operator="notEqual">
      <formula>AN26</formula>
    </cfRule>
    <cfRule type="expression" dxfId="9220" priority="2744" stopIfTrue="1">
      <formula>$G$9=6</formula>
    </cfRule>
  </conditionalFormatting>
  <conditionalFormatting sqref="AR22">
    <cfRule type="cellIs" dxfId="9219" priority="2741" stopIfTrue="1" operator="notEqual">
      <formula>AC38</formula>
    </cfRule>
    <cfRule type="expression" dxfId="9218" priority="2742" stopIfTrue="1">
      <formula>$N$7=10</formula>
    </cfRule>
  </conditionalFormatting>
  <conditionalFormatting sqref="AS22">
    <cfRule type="cellIs" dxfId="9217" priority="2739" stopIfTrue="1" operator="notEqual">
      <formula>AB38</formula>
    </cfRule>
    <cfRule type="expression" dxfId="9216" priority="2740" stopIfTrue="1">
      <formula>$N$7=10</formula>
    </cfRule>
  </conditionalFormatting>
  <conditionalFormatting sqref="AB38">
    <cfRule type="cellIs" dxfId="9215" priority="2737" stopIfTrue="1" operator="notEqual">
      <formula>AS22</formula>
    </cfRule>
    <cfRule type="expression" dxfId="9214" priority="2738" stopIfTrue="1">
      <formula>$N$7=10</formula>
    </cfRule>
  </conditionalFormatting>
  <conditionalFormatting sqref="AC38">
    <cfRule type="cellIs" dxfId="9213" priority="2735" stopIfTrue="1" operator="notEqual">
      <formula>AR22</formula>
    </cfRule>
    <cfRule type="expression" dxfId="9212" priority="2736" stopIfTrue="1">
      <formula>$N$7=10</formula>
    </cfRule>
  </conditionalFormatting>
  <conditionalFormatting sqref="Z40">
    <cfRule type="cellIs" dxfId="9211" priority="2733" stopIfTrue="1" operator="notEqual">
      <formula>AU20</formula>
    </cfRule>
    <cfRule type="expression" dxfId="9210" priority="2734" stopIfTrue="1">
      <formula>$N$7=10</formula>
    </cfRule>
  </conditionalFormatting>
  <conditionalFormatting sqref="AA40">
    <cfRule type="cellIs" dxfId="9209" priority="2731" stopIfTrue="1" operator="notEqual">
      <formula>AT20</formula>
    </cfRule>
    <cfRule type="expression" dxfId="9208" priority="2732" stopIfTrue="1">
      <formula>$N$7=10</formula>
    </cfRule>
  </conditionalFormatting>
  <conditionalFormatting sqref="AT20">
    <cfRule type="cellIs" dxfId="9207" priority="2729" stopIfTrue="1" operator="notEqual">
      <formula>AA40</formula>
    </cfRule>
    <cfRule type="expression" dxfId="9206" priority="2730" stopIfTrue="1">
      <formula>$N$7=10</formula>
    </cfRule>
  </conditionalFormatting>
  <conditionalFormatting sqref="AU20">
    <cfRule type="cellIs" dxfId="9205" priority="2727" stopIfTrue="1" operator="notEqual">
      <formula>Z40</formula>
    </cfRule>
    <cfRule type="expression" dxfId="9204" priority="2728" stopIfTrue="1">
      <formula>$N$7=10</formula>
    </cfRule>
  </conditionalFormatting>
  <conditionalFormatting sqref="AV14">
    <cfRule type="cellIs" dxfId="9203" priority="2725" stopIfTrue="1" operator="notEqual">
      <formula>U42</formula>
    </cfRule>
    <cfRule type="expression" dxfId="9202" priority="2726" stopIfTrue="1">
      <formula>$N$7=8</formula>
    </cfRule>
  </conditionalFormatting>
  <conditionalFormatting sqref="AW14">
    <cfRule type="cellIs" dxfId="9201" priority="2723" stopIfTrue="1" operator="notEqual">
      <formula>T42</formula>
    </cfRule>
    <cfRule type="expression" dxfId="9200" priority="2724" stopIfTrue="1">
      <formula>$N$7=8</formula>
    </cfRule>
  </conditionalFormatting>
  <conditionalFormatting sqref="T42">
    <cfRule type="cellIs" dxfId="9199" priority="2721" stopIfTrue="1" operator="notEqual">
      <formula>AW14</formula>
    </cfRule>
    <cfRule type="expression" dxfId="9198" priority="2722" stopIfTrue="1">
      <formula>$N$7=8</formula>
    </cfRule>
  </conditionalFormatting>
  <conditionalFormatting sqref="U42">
    <cfRule type="cellIs" dxfId="9197" priority="2719" stopIfTrue="1" operator="notEqual">
      <formula>AV14</formula>
    </cfRule>
    <cfRule type="expression" dxfId="9196" priority="2720" stopIfTrue="1">
      <formula>$N$7=8</formula>
    </cfRule>
  </conditionalFormatting>
  <conditionalFormatting sqref="AT22">
    <cfRule type="cellIs" dxfId="9195" priority="2717" stopIfTrue="1" operator="notEqual">
      <formula>AC40</formula>
    </cfRule>
    <cfRule type="expression" dxfId="9194" priority="2718" stopIfTrue="1">
      <formula>$N$7=11</formula>
    </cfRule>
  </conditionalFormatting>
  <conditionalFormatting sqref="AU22">
    <cfRule type="cellIs" dxfId="9193" priority="2715" stopIfTrue="1" operator="notEqual">
      <formula>AB40</formula>
    </cfRule>
    <cfRule type="expression" dxfId="9192" priority="2716" stopIfTrue="1">
      <formula>$N$7=11</formula>
    </cfRule>
  </conditionalFormatting>
  <conditionalFormatting sqref="AB40">
    <cfRule type="cellIs" dxfId="9191" priority="2713" stopIfTrue="1" operator="notEqual">
      <formula>AU22</formula>
    </cfRule>
    <cfRule type="expression" dxfId="9190" priority="2714" stopIfTrue="1">
      <formula>$N$7=11</formula>
    </cfRule>
  </conditionalFormatting>
  <conditionalFormatting sqref="AC40">
    <cfRule type="cellIs" dxfId="9189" priority="2711" stopIfTrue="1" operator="notEqual">
      <formula>AT22</formula>
    </cfRule>
    <cfRule type="expression" dxfId="9188" priority="2712" stopIfTrue="1">
      <formula>$N$7=11</formula>
    </cfRule>
  </conditionalFormatting>
  <conditionalFormatting sqref="AD38">
    <cfRule type="cellIs" dxfId="9187" priority="2709" stopIfTrue="1" operator="notEqual">
      <formula>AS24</formula>
    </cfRule>
    <cfRule type="expression" dxfId="9186" priority="2710" stopIfTrue="1">
      <formula>$N$7=11</formula>
    </cfRule>
  </conditionalFormatting>
  <conditionalFormatting sqref="AE38">
    <cfRule type="cellIs" dxfId="9185" priority="2707" stopIfTrue="1" operator="notEqual">
      <formula>AR24</formula>
    </cfRule>
    <cfRule type="expression" dxfId="9184" priority="2708" stopIfTrue="1">
      <formula>$N$7=11</formula>
    </cfRule>
  </conditionalFormatting>
  <conditionalFormatting sqref="AR24">
    <cfRule type="cellIs" dxfId="9183" priority="2705" stopIfTrue="1" operator="notEqual">
      <formula>AE38</formula>
    </cfRule>
    <cfRule type="expression" dxfId="9182" priority="2706" stopIfTrue="1">
      <formula>$N$7=11</formula>
    </cfRule>
  </conditionalFormatting>
  <conditionalFormatting sqref="AS24">
    <cfRule type="cellIs" dxfId="9181" priority="2703" stopIfTrue="1" operator="notEqual">
      <formula>AD38</formula>
    </cfRule>
    <cfRule type="expression" dxfId="9180" priority="2704" stopIfTrue="1">
      <formula>$N$7=11</formula>
    </cfRule>
  </conditionalFormatting>
  <conditionalFormatting sqref="AF36">
    <cfRule type="cellIs" dxfId="9179" priority="2701" stopIfTrue="1" operator="notEqual">
      <formula>AQ26</formula>
    </cfRule>
    <cfRule type="expression" dxfId="9178" priority="2702" stopIfTrue="1">
      <formula>$N$7=11</formula>
    </cfRule>
  </conditionalFormatting>
  <conditionalFormatting sqref="AG36">
    <cfRule type="cellIs" dxfId="9177" priority="2699" stopIfTrue="1" operator="notEqual">
      <formula>AP26</formula>
    </cfRule>
    <cfRule type="expression" dxfId="9176" priority="2700" stopIfTrue="1">
      <formula>$N$7=11</formula>
    </cfRule>
  </conditionalFormatting>
  <conditionalFormatting sqref="AP26">
    <cfRule type="cellIs" dxfId="9175" priority="2697" stopIfTrue="1" operator="notEqual">
      <formula>AG36</formula>
    </cfRule>
    <cfRule type="expression" dxfId="9174" priority="2698" stopIfTrue="1">
      <formula>$N$7=11</formula>
    </cfRule>
  </conditionalFormatting>
  <conditionalFormatting sqref="AQ26">
    <cfRule type="cellIs" dxfId="9173" priority="2695" stopIfTrue="1" operator="notEqual">
      <formula>AF36</formula>
    </cfRule>
    <cfRule type="expression" dxfId="9172" priority="2696" stopIfTrue="1">
      <formula>$N$7=11</formula>
    </cfRule>
  </conditionalFormatting>
  <conditionalFormatting sqref="AH34">
    <cfRule type="cellIs" dxfId="9171" priority="2693" stopIfTrue="1" operator="notEqual">
      <formula>AO28</formula>
    </cfRule>
    <cfRule type="expression" dxfId="9170" priority="2694" stopIfTrue="1">
      <formula>$G$9=7</formula>
    </cfRule>
  </conditionalFormatting>
  <conditionalFormatting sqref="AI34">
    <cfRule type="cellIs" dxfId="9169" priority="2691" stopIfTrue="1" operator="notEqual">
      <formula>AN28</formula>
    </cfRule>
    <cfRule type="expression" dxfId="9168" priority="2692" stopIfTrue="1">
      <formula>$G$9=7</formula>
    </cfRule>
  </conditionalFormatting>
  <conditionalFormatting sqref="AJ32">
    <cfRule type="cellIs" dxfId="9167" priority="2689" stopIfTrue="1" operator="notEqual">
      <formula>AM30</formula>
    </cfRule>
    <cfRule type="expression" dxfId="9166" priority="2690" stopIfTrue="1">
      <formula>$G$9=7</formula>
    </cfRule>
  </conditionalFormatting>
  <conditionalFormatting sqref="AK32">
    <cfRule type="cellIs" dxfId="9165" priority="2687" stopIfTrue="1" operator="notEqual">
      <formula>AL30</formula>
    </cfRule>
    <cfRule type="expression" dxfId="9164" priority="2688" stopIfTrue="1">
      <formula>$G$9=7</formula>
    </cfRule>
  </conditionalFormatting>
  <conditionalFormatting sqref="AL30">
    <cfRule type="cellIs" dxfId="9163" priority="2685" stopIfTrue="1" operator="notEqual">
      <formula>AK32</formula>
    </cfRule>
    <cfRule type="expression" dxfId="9162" priority="2686" stopIfTrue="1">
      <formula>$G$9=7</formula>
    </cfRule>
  </conditionalFormatting>
  <conditionalFormatting sqref="AM30">
    <cfRule type="cellIs" dxfId="9161" priority="2683" stopIfTrue="1" operator="notEqual">
      <formula>AJ32</formula>
    </cfRule>
    <cfRule type="expression" dxfId="9160" priority="2684" stopIfTrue="1">
      <formula>$G$9=7</formula>
    </cfRule>
  </conditionalFormatting>
  <conditionalFormatting sqref="AN28">
    <cfRule type="cellIs" dxfId="9159" priority="2681" stopIfTrue="1" operator="notEqual">
      <formula>AI34</formula>
    </cfRule>
    <cfRule type="expression" dxfId="9158" priority="2682" stopIfTrue="1">
      <formula>$G$9=7</formula>
    </cfRule>
  </conditionalFormatting>
  <conditionalFormatting sqref="AO28">
    <cfRule type="cellIs" dxfId="9157" priority="2679" stopIfTrue="1" operator="notEqual">
      <formula>AH34</formula>
    </cfRule>
    <cfRule type="expression" dxfId="9156" priority="2680" stopIfTrue="1">
      <formula>$G$9=7</formula>
    </cfRule>
  </conditionalFormatting>
  <conditionalFormatting sqref="AJ34">
    <cfRule type="cellIs" dxfId="9155" priority="2677" stopIfTrue="1" operator="notEqual">
      <formula>AO30</formula>
    </cfRule>
    <cfRule type="expression" dxfId="9154" priority="2678" stopIfTrue="1">
      <formula>$G$9=8</formula>
    </cfRule>
  </conditionalFormatting>
  <conditionalFormatting sqref="AK34">
    <cfRule type="cellIs" dxfId="9153" priority="2675" stopIfTrue="1" operator="notEqual">
      <formula>AN30</formula>
    </cfRule>
    <cfRule type="expression" dxfId="9152" priority="2676" stopIfTrue="1">
      <formula>$G$9=8</formula>
    </cfRule>
  </conditionalFormatting>
  <conditionalFormatting sqref="AN30">
    <cfRule type="cellIs" dxfId="9151" priority="2673" stopIfTrue="1" operator="notEqual">
      <formula>AK34</formula>
    </cfRule>
    <cfRule type="expression" dxfId="9150" priority="2674" stopIfTrue="1">
      <formula>$G$9=8</formula>
    </cfRule>
  </conditionalFormatting>
  <conditionalFormatting sqref="AO30">
    <cfRule type="cellIs" dxfId="9149" priority="2671" stopIfTrue="1" operator="notEqual">
      <formula>AJ34</formula>
    </cfRule>
    <cfRule type="expression" dxfId="9148" priority="2672" stopIfTrue="1">
      <formula>$G$9=8</formula>
    </cfRule>
  </conditionalFormatting>
  <conditionalFormatting sqref="AP28">
    <cfRule type="cellIs" dxfId="9147" priority="2669" stopIfTrue="1" operator="notEqual">
      <formula>AI36</formula>
    </cfRule>
    <cfRule type="expression" dxfId="9146" priority="2670" stopIfTrue="1">
      <formula>$N$7=12</formula>
    </cfRule>
  </conditionalFormatting>
  <conditionalFormatting sqref="AQ28">
    <cfRule type="cellIs" dxfId="9145" priority="2667" stopIfTrue="1" operator="notEqual">
      <formula>AH36</formula>
    </cfRule>
    <cfRule type="expression" dxfId="9144" priority="2668" stopIfTrue="1">
      <formula>$N$7=12</formula>
    </cfRule>
  </conditionalFormatting>
  <conditionalFormatting sqref="AH36">
    <cfRule type="cellIs" dxfId="9143" priority="2665" stopIfTrue="1" operator="notEqual">
      <formula>AQ28</formula>
    </cfRule>
    <cfRule type="expression" dxfId="9142" priority="2666" stopIfTrue="1">
      <formula>$N$7=12</formula>
    </cfRule>
  </conditionalFormatting>
  <conditionalFormatting sqref="AI36">
    <cfRule type="cellIs" dxfId="9141" priority="2663" stopIfTrue="1" operator="notEqual">
      <formula>AP28</formula>
    </cfRule>
    <cfRule type="expression" dxfId="9140" priority="2664" stopIfTrue="1">
      <formula>$N$7=12</formula>
    </cfRule>
  </conditionalFormatting>
  <conditionalFormatting sqref="AF38">
    <cfRule type="cellIs" dxfId="9139" priority="2661" stopIfTrue="1" operator="notEqual">
      <formula>AS26</formula>
    </cfRule>
    <cfRule type="expression" dxfId="9138" priority="2662" stopIfTrue="1">
      <formula>$N$7=12</formula>
    </cfRule>
  </conditionalFormatting>
  <conditionalFormatting sqref="AG38">
    <cfRule type="cellIs" dxfId="9137" priority="2659" stopIfTrue="1" operator="notEqual">
      <formula>AR26</formula>
    </cfRule>
    <cfRule type="expression" dxfId="9136" priority="2660" stopIfTrue="1">
      <formula>$N$7=12</formula>
    </cfRule>
  </conditionalFormatting>
  <conditionalFormatting sqref="AD40">
    <cfRule type="cellIs" dxfId="9135" priority="2657" stopIfTrue="1" operator="notEqual">
      <formula>AU24</formula>
    </cfRule>
    <cfRule type="expression" dxfId="9134" priority="2658" stopIfTrue="1">
      <formula>$N$7=12</formula>
    </cfRule>
  </conditionalFormatting>
  <conditionalFormatting sqref="AE40">
    <cfRule type="cellIs" dxfId="9133" priority="2655" stopIfTrue="1" operator="notEqual">
      <formula>AT24</formula>
    </cfRule>
    <cfRule type="expression" dxfId="9132" priority="2656" stopIfTrue="1">
      <formula>$N$7=12</formula>
    </cfRule>
  </conditionalFormatting>
  <conditionalFormatting sqref="AR26">
    <cfRule type="cellIs" dxfId="9131" priority="2653" stopIfTrue="1" operator="notEqual">
      <formula>AG38</formula>
    </cfRule>
    <cfRule type="expression" dxfId="9130" priority="2654" stopIfTrue="1">
      <formula>$N$7=12</formula>
    </cfRule>
  </conditionalFormatting>
  <conditionalFormatting sqref="AS26">
    <cfRule type="cellIs" dxfId="9129" priority="2651" stopIfTrue="1" operator="notEqual">
      <formula>AF38</formula>
    </cfRule>
    <cfRule type="expression" dxfId="9128" priority="2652" stopIfTrue="1">
      <formula>$N$7=12</formula>
    </cfRule>
  </conditionalFormatting>
  <conditionalFormatting sqref="AT24">
    <cfRule type="cellIs" dxfId="9127" priority="2649" stopIfTrue="1" operator="notEqual">
      <formula>AE40</formula>
    </cfRule>
    <cfRule type="expression" dxfId="9126" priority="2650" stopIfTrue="1">
      <formula>$N$7=12</formula>
    </cfRule>
  </conditionalFormatting>
  <conditionalFormatting sqref="AU24">
    <cfRule type="cellIs" dxfId="9125" priority="2647" stopIfTrue="1" operator="notEqual">
      <formula>AD40</formula>
    </cfRule>
    <cfRule type="expression" dxfId="9124" priority="2648" stopIfTrue="1">
      <formula>$N$7=12</formula>
    </cfRule>
  </conditionalFormatting>
  <conditionalFormatting sqref="AV16">
    <cfRule type="cellIs" dxfId="9123" priority="2645" stopIfTrue="1" operator="notEqual">
      <formula>W42</formula>
    </cfRule>
    <cfRule type="expression" dxfId="9122" priority="2646" stopIfTrue="1">
      <formula>$N$7=9</formula>
    </cfRule>
  </conditionalFormatting>
  <conditionalFormatting sqref="AW16">
    <cfRule type="cellIs" dxfId="9121" priority="2643" stopIfTrue="1" operator="notEqual">
      <formula>V42</formula>
    </cfRule>
    <cfRule type="expression" dxfId="9120" priority="2644" stopIfTrue="1">
      <formula>$N$7=9</formula>
    </cfRule>
  </conditionalFormatting>
  <conditionalFormatting sqref="V42">
    <cfRule type="cellIs" dxfId="9119" priority="2641" stopIfTrue="1" operator="notEqual">
      <formula>AW16</formula>
    </cfRule>
    <cfRule type="expression" dxfId="9118" priority="2642" stopIfTrue="1">
      <formula>$N$7=9</formula>
    </cfRule>
  </conditionalFormatting>
  <conditionalFormatting sqref="W42">
    <cfRule type="cellIs" dxfId="9117" priority="2639" stopIfTrue="1" operator="notEqual">
      <formula>AV16</formula>
    </cfRule>
    <cfRule type="expression" dxfId="9116" priority="2640" stopIfTrue="1">
      <formula>$N$7=9</formula>
    </cfRule>
  </conditionalFormatting>
  <conditionalFormatting sqref="AT26">
    <cfRule type="cellIs" dxfId="9115" priority="2637" stopIfTrue="1" operator="notEqual">
      <formula>AG40</formula>
    </cfRule>
    <cfRule type="expression" dxfId="9114" priority="2638" stopIfTrue="1">
      <formula>$N$7=13</formula>
    </cfRule>
  </conditionalFormatting>
  <conditionalFormatting sqref="AU26">
    <cfRule type="cellIs" dxfId="9113" priority="2635" stopIfTrue="1" operator="notEqual">
      <formula>AF40</formula>
    </cfRule>
    <cfRule type="expression" dxfId="9112" priority="2636" stopIfTrue="1">
      <formula>$N$7=13</formula>
    </cfRule>
  </conditionalFormatting>
  <conditionalFormatting sqref="AF40">
    <cfRule type="cellIs" dxfId="9111" priority="2633" stopIfTrue="1" operator="notEqual">
      <formula>AU26</formula>
    </cfRule>
    <cfRule type="expression" dxfId="9110" priority="2634" stopIfTrue="1">
      <formula>$N$7=13</formula>
    </cfRule>
  </conditionalFormatting>
  <conditionalFormatting sqref="AG40">
    <cfRule type="cellIs" dxfId="9109" priority="2631" stopIfTrue="1" operator="notEqual">
      <formula>AT26</formula>
    </cfRule>
    <cfRule type="expression" dxfId="9108" priority="2632" stopIfTrue="1">
      <formula>$N$7=13</formula>
    </cfRule>
  </conditionalFormatting>
  <conditionalFormatting sqref="AH38">
    <cfRule type="cellIs" dxfId="9107" priority="2629" stopIfTrue="1" operator="notEqual">
      <formula>AS28</formula>
    </cfRule>
    <cfRule type="expression" dxfId="9106" priority="2630" stopIfTrue="1">
      <formula>$N$7=13</formula>
    </cfRule>
  </conditionalFormatting>
  <conditionalFormatting sqref="AI38">
    <cfRule type="cellIs" dxfId="9105" priority="2627" stopIfTrue="1" operator="notEqual">
      <formula>AR28</formula>
    </cfRule>
    <cfRule type="expression" dxfId="9104" priority="2628" stopIfTrue="1">
      <formula>$N$7=13</formula>
    </cfRule>
  </conditionalFormatting>
  <conditionalFormatting sqref="AJ36">
    <cfRule type="cellIs" dxfId="9103" priority="2625" stopIfTrue="1" operator="notEqual">
      <formula>AQ30</formula>
    </cfRule>
    <cfRule type="expression" dxfId="9102" priority="2626" stopIfTrue="1">
      <formula>$N$7=13</formula>
    </cfRule>
  </conditionalFormatting>
  <conditionalFormatting sqref="AK36">
    <cfRule type="cellIs" dxfId="9101" priority="2623" stopIfTrue="1" operator="notEqual">
      <formula>AP30</formula>
    </cfRule>
    <cfRule type="expression" dxfId="9100" priority="2624" stopIfTrue="1">
      <formula>$N$7=13</formula>
    </cfRule>
  </conditionalFormatting>
  <conditionalFormatting sqref="AL34">
    <cfRule type="cellIs" dxfId="9099" priority="2621" stopIfTrue="1" operator="notEqual">
      <formula>AO32</formula>
    </cfRule>
    <cfRule type="expression" dxfId="9098" priority="2622" stopIfTrue="1">
      <formula>$G$9=9</formula>
    </cfRule>
  </conditionalFormatting>
  <conditionalFormatting sqref="AM34">
    <cfRule type="cellIs" dxfId="9097" priority="2619" stopIfTrue="1" operator="notEqual">
      <formula>AN32</formula>
    </cfRule>
    <cfRule type="expression" dxfId="9096" priority="2620" stopIfTrue="1">
      <formula>$G$9=9</formula>
    </cfRule>
  </conditionalFormatting>
  <conditionalFormatting sqref="AR28">
    <cfRule type="cellIs" dxfId="9095" priority="2617" stopIfTrue="1" operator="notEqual">
      <formula>AI38</formula>
    </cfRule>
    <cfRule type="expression" dxfId="9094" priority="2618" stopIfTrue="1">
      <formula>$N$7=13</formula>
    </cfRule>
  </conditionalFormatting>
  <conditionalFormatting sqref="AS28">
    <cfRule type="cellIs" dxfId="9093" priority="2615" stopIfTrue="1" operator="notEqual">
      <formula>AH38</formula>
    </cfRule>
    <cfRule type="expression" dxfId="9092" priority="2616" stopIfTrue="1">
      <formula>$N$7=13</formula>
    </cfRule>
  </conditionalFormatting>
  <conditionalFormatting sqref="AP30">
    <cfRule type="cellIs" dxfId="9091" priority="2613" stopIfTrue="1" operator="notEqual">
      <formula>AK36</formula>
    </cfRule>
    <cfRule type="expression" dxfId="9090" priority="2614" stopIfTrue="1">
      <formula>$N$7=13</formula>
    </cfRule>
  </conditionalFormatting>
  <conditionalFormatting sqref="AQ30">
    <cfRule type="cellIs" dxfId="9089" priority="2611" stopIfTrue="1" operator="notEqual">
      <formula>AJ36</formula>
    </cfRule>
    <cfRule type="expression" dxfId="9088" priority="2612" stopIfTrue="1">
      <formula>$N$7=13</formula>
    </cfRule>
  </conditionalFormatting>
  <conditionalFormatting sqref="AN32">
    <cfRule type="cellIs" dxfId="9087" priority="2609" stopIfTrue="1" operator="notEqual">
      <formula>AM34</formula>
    </cfRule>
    <cfRule type="expression" dxfId="9086" priority="2610" stopIfTrue="1">
      <formula>$G$9=9</formula>
    </cfRule>
  </conditionalFormatting>
  <conditionalFormatting sqref="AO32">
    <cfRule type="cellIs" dxfId="9085" priority="2607" stopIfTrue="1" operator="notEqual">
      <formula>AL34</formula>
    </cfRule>
    <cfRule type="expression" dxfId="9084" priority="2608" stopIfTrue="1">
      <formula>$G$9=9</formula>
    </cfRule>
  </conditionalFormatting>
  <conditionalFormatting sqref="AN42">
    <cfRule type="cellIs" dxfId="9083" priority="2605" stopIfTrue="1" operator="notEqual">
      <formula>AW34</formula>
    </cfRule>
    <cfRule type="expression" dxfId="9082" priority="2606" stopIfTrue="1">
      <formula>$N$7=4</formula>
    </cfRule>
  </conditionalFormatting>
  <conditionalFormatting sqref="AO42">
    <cfRule type="cellIs" dxfId="9081" priority="2603" stopIfTrue="1" operator="notEqual">
      <formula>AV34</formula>
    </cfRule>
    <cfRule type="expression" dxfId="9080" priority="2604" stopIfTrue="1">
      <formula>$N$7=4</formula>
    </cfRule>
  </conditionalFormatting>
  <conditionalFormatting sqref="AV34">
    <cfRule type="cellIs" dxfId="9079" priority="2601" stopIfTrue="1" operator="notEqual">
      <formula>AO42</formula>
    </cfRule>
    <cfRule type="expression" dxfId="9078" priority="2602" stopIfTrue="1">
      <formula>$N$7=4</formula>
    </cfRule>
  </conditionalFormatting>
  <conditionalFormatting sqref="AW34">
    <cfRule type="cellIs" dxfId="9077" priority="2599" stopIfTrue="1" operator="notEqual">
      <formula>AN42</formula>
    </cfRule>
    <cfRule type="expression" dxfId="9076" priority="2600" stopIfTrue="1">
      <formula>$N$7=4</formula>
    </cfRule>
  </conditionalFormatting>
  <conditionalFormatting sqref="AL36">
    <cfRule type="cellIs" dxfId="9075" priority="2597" stopIfTrue="1" operator="notEqual">
      <formula>AQ32</formula>
    </cfRule>
    <cfRule type="expression" dxfId="9074" priority="2598" stopIfTrue="1">
      <formula>$N$7=14</formula>
    </cfRule>
  </conditionalFormatting>
  <conditionalFormatting sqref="AM36">
    <cfRule type="cellIs" dxfId="9073" priority="2595" stopIfTrue="1" operator="notEqual">
      <formula>AP32</formula>
    </cfRule>
    <cfRule type="expression" dxfId="9072" priority="2596" stopIfTrue="1">
      <formula>$N$7=14</formula>
    </cfRule>
  </conditionalFormatting>
  <conditionalFormatting sqref="AL38">
    <cfRule type="cellIs" dxfId="9071" priority="2593" stopIfTrue="1" operator="notEqual">
      <formula>AS32</formula>
    </cfRule>
    <cfRule type="expression" dxfId="9070" priority="2594" stopIfTrue="1">
      <formula>$N$7=1</formula>
    </cfRule>
  </conditionalFormatting>
  <conditionalFormatting sqref="AM38">
    <cfRule type="cellIs" dxfId="9069" priority="2591" stopIfTrue="1" operator="notEqual">
      <formula>AR32</formula>
    </cfRule>
    <cfRule type="expression" dxfId="9068" priority="2592" stopIfTrue="1">
      <formula>$N$7=1</formula>
    </cfRule>
  </conditionalFormatting>
  <conditionalFormatting sqref="AR32">
    <cfRule type="cellIs" dxfId="9067" priority="2589" stopIfTrue="1" operator="notEqual">
      <formula>AM38</formula>
    </cfRule>
    <cfRule type="expression" dxfId="9066" priority="2590" stopIfTrue="1">
      <formula>$N$7=1</formula>
    </cfRule>
  </conditionalFormatting>
  <conditionalFormatting sqref="AU34">
    <cfRule type="cellIs" dxfId="9065" priority="2587" stopIfTrue="1" operator="notEqual">
      <formula>AN40</formula>
    </cfRule>
    <cfRule type="expression" dxfId="9064" priority="2588" stopIfTrue="1">
      <formula>$N$7=3</formula>
    </cfRule>
  </conditionalFormatting>
  <conditionalFormatting sqref="AN40">
    <cfRule type="cellIs" dxfId="9063" priority="2585" stopIfTrue="1" operator="notEqual">
      <formula>AU34</formula>
    </cfRule>
    <cfRule type="expression" dxfId="9062" priority="2586" stopIfTrue="1">
      <formula>$N$7=3</formula>
    </cfRule>
  </conditionalFormatting>
  <conditionalFormatting sqref="AO40">
    <cfRule type="cellIs" dxfId="9061" priority="2583" stopIfTrue="1" operator="notEqual">
      <formula>AT34</formula>
    </cfRule>
    <cfRule type="expression" dxfId="9060" priority="2584" stopIfTrue="1">
      <formula>$N$7=3</formula>
    </cfRule>
  </conditionalFormatting>
  <conditionalFormatting sqref="AT34">
    <cfRule type="cellIs" dxfId="9059" priority="2581" stopIfTrue="1" operator="notEqual">
      <formula>AO40</formula>
    </cfRule>
    <cfRule type="expression" dxfId="9058" priority="2582" stopIfTrue="1">
      <formula>$N$7=3</formula>
    </cfRule>
  </conditionalFormatting>
  <conditionalFormatting sqref="AH40">
    <cfRule type="cellIs" dxfId="9057" priority="2579" stopIfTrue="1" operator="notEqual">
      <formula>AU28</formula>
    </cfRule>
    <cfRule type="expression" dxfId="9056" priority="2580" stopIfTrue="1">
      <formula>$N$7=14</formula>
    </cfRule>
  </conditionalFormatting>
  <conditionalFormatting sqref="AI40">
    <cfRule type="cellIs" dxfId="9055" priority="2577" stopIfTrue="1" operator="notEqual">
      <formula>AT28</formula>
    </cfRule>
    <cfRule type="expression" dxfId="9054" priority="2578" stopIfTrue="1">
      <formula>$N$7=14</formula>
    </cfRule>
  </conditionalFormatting>
  <conditionalFormatting sqref="AP32">
    <cfRule type="cellIs" dxfId="9053" priority="2575" stopIfTrue="1" operator="notEqual">
      <formula>AM36</formula>
    </cfRule>
    <cfRule type="expression" dxfId="9052" priority="2576" stopIfTrue="1">
      <formula>$N$7=14</formula>
    </cfRule>
  </conditionalFormatting>
  <conditionalFormatting sqref="AQ32">
    <cfRule type="cellIs" dxfId="9051" priority="2573" stopIfTrue="1" operator="notEqual">
      <formula>AL36</formula>
    </cfRule>
    <cfRule type="expression" dxfId="9050" priority="2574" stopIfTrue="1">
      <formula>$N$7=14</formula>
    </cfRule>
  </conditionalFormatting>
  <conditionalFormatting sqref="AT28">
    <cfRule type="cellIs" dxfId="9049" priority="2571" stopIfTrue="1" operator="notEqual">
      <formula>AI40</formula>
    </cfRule>
    <cfRule type="expression" dxfId="9048" priority="2572" stopIfTrue="1">
      <formula>$N$7=14</formula>
    </cfRule>
  </conditionalFormatting>
  <conditionalFormatting sqref="AU28">
    <cfRule type="cellIs" dxfId="9047" priority="2569" stopIfTrue="1" operator="notEqual">
      <formula>AH40</formula>
    </cfRule>
    <cfRule type="expression" dxfId="9046" priority="2570" stopIfTrue="1">
      <formula>$N$7=14</formula>
    </cfRule>
  </conditionalFormatting>
  <conditionalFormatting sqref="X42">
    <cfRule type="cellIs" dxfId="9045" priority="2567" stopIfTrue="1" operator="notEqual">
      <formula>AW18</formula>
    </cfRule>
    <cfRule type="expression" dxfId="9044" priority="2568" stopIfTrue="1">
      <formula>$N$7=10</formula>
    </cfRule>
  </conditionalFormatting>
  <conditionalFormatting sqref="Y42">
    <cfRule type="cellIs" dxfId="9043" priority="2565" stopIfTrue="1" operator="notEqual">
      <formula>AV18</formula>
    </cfRule>
    <cfRule type="expression" dxfId="9042" priority="2566" stopIfTrue="1">
      <formula>$N$7=10</formula>
    </cfRule>
  </conditionalFormatting>
  <conditionalFormatting sqref="AV18">
    <cfRule type="cellIs" dxfId="9041" priority="2563" stopIfTrue="1" operator="notEqual">
      <formula>Y42</formula>
    </cfRule>
    <cfRule type="expression" dxfId="9040" priority="2564" stopIfTrue="1">
      <formula>$N$7=10</formula>
    </cfRule>
  </conditionalFormatting>
  <conditionalFormatting sqref="AW18">
    <cfRule type="cellIs" dxfId="9039" priority="2561" stopIfTrue="1" operator="notEqual">
      <formula>X42</formula>
    </cfRule>
    <cfRule type="expression" dxfId="9038" priority="2562" stopIfTrue="1">
      <formula>$N$7=10</formula>
    </cfRule>
  </conditionalFormatting>
  <conditionalFormatting sqref="AJ40">
    <cfRule type="cellIs" dxfId="9037" priority="2559" stopIfTrue="1" operator="notEqual">
      <formula>AU30</formula>
    </cfRule>
    <cfRule type="expression" dxfId="9036" priority="2560" stopIfTrue="1">
      <formula>$N$7=1</formula>
    </cfRule>
  </conditionalFormatting>
  <conditionalFormatting sqref="AK40">
    <cfRule type="cellIs" dxfId="9035" priority="2557" stopIfTrue="1" operator="notEqual">
      <formula>AT30</formula>
    </cfRule>
    <cfRule type="expression" dxfId="9034" priority="2558" stopIfTrue="1">
      <formula>$N$7=1</formula>
    </cfRule>
  </conditionalFormatting>
  <conditionalFormatting sqref="AT30">
    <cfRule type="cellIs" dxfId="9033" priority="2555" stopIfTrue="1" operator="notEqual">
      <formula>AK40</formula>
    </cfRule>
    <cfRule type="expression" dxfId="9032" priority="2556" stopIfTrue="1">
      <formula>$N$7=1</formula>
    </cfRule>
  </conditionalFormatting>
  <conditionalFormatting sqref="AU30">
    <cfRule type="cellIs" dxfId="9031" priority="2553" stopIfTrue="1" operator="notEqual">
      <formula>AJ40</formula>
    </cfRule>
    <cfRule type="expression" dxfId="9030" priority="2554" stopIfTrue="1">
      <formula>$N$7=1</formula>
    </cfRule>
  </conditionalFormatting>
  <conditionalFormatting sqref="AS32">
    <cfRule type="cellIs" dxfId="9029" priority="2551" stopIfTrue="1" operator="notEqual">
      <formula>AL38</formula>
    </cfRule>
    <cfRule type="expression" dxfId="9028" priority="2552" stopIfTrue="1">
      <formula>$N$7=1</formula>
    </cfRule>
  </conditionalFormatting>
  <conditionalFormatting sqref="AP34">
    <cfRule type="cellIs" dxfId="9027" priority="2549" stopIfTrue="1" operator="notEqual">
      <formula>AO36</formula>
    </cfRule>
    <cfRule type="expression" dxfId="9026" priority="2550" stopIfTrue="1">
      <formula>$N$7=1</formula>
    </cfRule>
  </conditionalFormatting>
  <conditionalFormatting sqref="AQ34">
    <cfRule type="cellIs" dxfId="9025" priority="2547" stopIfTrue="1" operator="notEqual">
      <formula>AN36</formula>
    </cfRule>
    <cfRule type="expression" dxfId="9024" priority="2548" stopIfTrue="1">
      <formula>$N$7=1</formula>
    </cfRule>
  </conditionalFormatting>
  <conditionalFormatting sqref="AN36">
    <cfRule type="cellIs" dxfId="9023" priority="2545" stopIfTrue="1" operator="notEqual">
      <formula>AQ34</formula>
    </cfRule>
    <cfRule type="expression" dxfId="9022" priority="2546" stopIfTrue="1">
      <formula>$N$7=1</formula>
    </cfRule>
  </conditionalFormatting>
  <conditionalFormatting sqref="AO36">
    <cfRule type="cellIs" dxfId="9021" priority="2543" stopIfTrue="1" operator="notEqual">
      <formula>AP34</formula>
    </cfRule>
    <cfRule type="expression" dxfId="9020" priority="2544" stopIfTrue="1">
      <formula>$N$7=1</formula>
    </cfRule>
  </conditionalFormatting>
  <conditionalFormatting sqref="AL40">
    <cfRule type="cellIs" dxfId="9019" priority="2541" stopIfTrue="1" operator="notEqual">
      <formula>AU32</formula>
    </cfRule>
    <cfRule type="expression" dxfId="9018" priority="2542" stopIfTrue="1">
      <formula>$N$7=2</formula>
    </cfRule>
  </conditionalFormatting>
  <conditionalFormatting sqref="AM40">
    <cfRule type="cellIs" dxfId="9017" priority="2539" stopIfTrue="1" operator="notEqual">
      <formula>AT32</formula>
    </cfRule>
    <cfRule type="expression" dxfId="9016" priority="2540" stopIfTrue="1">
      <formula>$N$7=2</formula>
    </cfRule>
  </conditionalFormatting>
  <conditionalFormatting sqref="AT32">
    <cfRule type="cellIs" dxfId="9015" priority="2537" stopIfTrue="1" operator="notEqual">
      <formula>AM40</formula>
    </cfRule>
    <cfRule type="expression" dxfId="9014" priority="2538" stopIfTrue="1">
      <formula>$N$7=2</formula>
    </cfRule>
  </conditionalFormatting>
  <conditionalFormatting sqref="AU32">
    <cfRule type="cellIs" dxfId="9013" priority="2535" stopIfTrue="1" operator="notEqual">
      <formula>AL40</formula>
    </cfRule>
    <cfRule type="expression" dxfId="9012" priority="2536" stopIfTrue="1">
      <formula>$N$7=2</formula>
    </cfRule>
  </conditionalFormatting>
  <conditionalFormatting sqref="Z42">
    <cfRule type="cellIs" dxfId="9011" priority="2533" stopIfTrue="1" operator="notEqual">
      <formula>AW20</formula>
    </cfRule>
    <cfRule type="expression" dxfId="9010" priority="2534" stopIfTrue="1">
      <formula>$N$7=11</formula>
    </cfRule>
  </conditionalFormatting>
  <conditionalFormatting sqref="AA42">
    <cfRule type="cellIs" dxfId="9009" priority="2531" stopIfTrue="1" operator="notEqual">
      <formula>AV20</formula>
    </cfRule>
    <cfRule type="expression" dxfId="9008" priority="2532" stopIfTrue="1">
      <formula>$N$7=11</formula>
    </cfRule>
  </conditionalFormatting>
  <conditionalFormatting sqref="AV20">
    <cfRule type="cellIs" dxfId="9007" priority="2529" stopIfTrue="1" operator="notEqual">
      <formula>AA42</formula>
    </cfRule>
    <cfRule type="expression" dxfId="9006" priority="2530" stopIfTrue="1">
      <formula>$N$7=11</formula>
    </cfRule>
  </conditionalFormatting>
  <conditionalFormatting sqref="AW20">
    <cfRule type="cellIs" dxfId="9005" priority="2527" stopIfTrue="1" operator="notEqual">
      <formula>Z42</formula>
    </cfRule>
    <cfRule type="expression" dxfId="9004" priority="2528" stopIfTrue="1">
      <formula>$N$7=11</formula>
    </cfRule>
  </conditionalFormatting>
  <conditionalFormatting sqref="AR36">
    <cfRule type="cellIs" dxfId="9003" priority="2525" stopIfTrue="1" operator="notEqual">
      <formula>AQ38</formula>
    </cfRule>
    <cfRule type="expression" dxfId="9002" priority="2526" stopIfTrue="1">
      <formula>$G$9=13</formula>
    </cfRule>
  </conditionalFormatting>
  <conditionalFormatting sqref="AS36">
    <cfRule type="cellIs" dxfId="9001" priority="2523" stopIfTrue="1" operator="notEqual">
      <formula>AP38</formula>
    </cfRule>
    <cfRule type="expression" dxfId="9000" priority="2524" stopIfTrue="1">
      <formula>$G$9=13</formula>
    </cfRule>
  </conditionalFormatting>
  <conditionalFormatting sqref="AP38">
    <cfRule type="cellIs" dxfId="8999" priority="2521" stopIfTrue="1" operator="notEqual">
      <formula>AS36</formula>
    </cfRule>
    <cfRule type="expression" dxfId="8998" priority="2522" stopIfTrue="1">
      <formula>$G$9=13</formula>
    </cfRule>
  </conditionalFormatting>
  <conditionalFormatting sqref="AQ38">
    <cfRule type="cellIs" dxfId="8997" priority="2519" stopIfTrue="1" operator="notEqual">
      <formula>AR36</formula>
    </cfRule>
    <cfRule type="expression" dxfId="8996" priority="2520" stopIfTrue="1">
      <formula>$G$9=13</formula>
    </cfRule>
  </conditionalFormatting>
  <conditionalFormatting sqref="AR42 AP40 BJ60">
    <cfRule type="cellIs" dxfId="8995" priority="2517" stopIfTrue="1" operator="notEqual">
      <formula>AU36</formula>
    </cfRule>
    <cfRule type="expression" dxfId="8994" priority="2518" stopIfTrue="1">
      <formula>$G$9=14</formula>
    </cfRule>
  </conditionalFormatting>
  <conditionalFormatting sqref="AS42 AQ40 BK60">
    <cfRule type="cellIs" dxfId="8993" priority="2515" stopIfTrue="1" operator="notEqual">
      <formula>AT36</formula>
    </cfRule>
    <cfRule type="expression" dxfId="8992" priority="2516" stopIfTrue="1">
      <formula>$G$9=14</formula>
    </cfRule>
  </conditionalFormatting>
  <conditionalFormatting sqref="AV38 AT36 BN56">
    <cfRule type="cellIs" dxfId="8991" priority="2513" stopIfTrue="1" operator="notEqual">
      <formula>AQ40</formula>
    </cfRule>
    <cfRule type="expression" dxfId="8990" priority="2514" stopIfTrue="1">
      <formula>$G$9=14</formula>
    </cfRule>
  </conditionalFormatting>
  <conditionalFormatting sqref="AW38 AU36 BO56">
    <cfRule type="cellIs" dxfId="8989" priority="2511" stopIfTrue="1" operator="notEqual">
      <formula>AP40</formula>
    </cfRule>
    <cfRule type="expression" dxfId="8988" priority="2512" stopIfTrue="1">
      <formula>$G$9=14</formula>
    </cfRule>
  </conditionalFormatting>
  <conditionalFormatting sqref="AR40">
    <cfRule type="cellIs" dxfId="8987" priority="2509" stopIfTrue="1" operator="notEqual">
      <formula>AU38</formula>
    </cfRule>
    <cfRule type="expression" dxfId="8986" priority="2510" stopIfTrue="1">
      <formula>$G$9=15</formula>
    </cfRule>
  </conditionalFormatting>
  <conditionalFormatting sqref="AS40">
    <cfRule type="cellIs" dxfId="8985" priority="2507" stopIfTrue="1" operator="notEqual">
      <formula>AT38</formula>
    </cfRule>
    <cfRule type="expression" dxfId="8984" priority="2508" stopIfTrue="1">
      <formula>$G$9=15</formula>
    </cfRule>
  </conditionalFormatting>
  <conditionalFormatting sqref="AT38">
    <cfRule type="cellIs" dxfId="8983" priority="2505" stopIfTrue="1" operator="notEqual">
      <formula>AS40</formula>
    </cfRule>
    <cfRule type="expression" dxfId="8982" priority="2506" stopIfTrue="1">
      <formula>$G$9=15</formula>
    </cfRule>
  </conditionalFormatting>
  <conditionalFormatting sqref="AU38">
    <cfRule type="cellIs" dxfId="8981" priority="2503" stopIfTrue="1" operator="notEqual">
      <formula>AR40</formula>
    </cfRule>
    <cfRule type="expression" dxfId="8980" priority="2504" stopIfTrue="1">
      <formula>$G$9=15</formula>
    </cfRule>
  </conditionalFormatting>
  <conditionalFormatting sqref="AT42 AB24">
    <cfRule type="cellIs" dxfId="8979" priority="2501" stopIfTrue="1" operator="notEqual">
      <formula>AE22</formula>
    </cfRule>
    <cfRule type="expression" dxfId="8978" priority="2502" stopIfTrue="1">
      <formula>$G$9=16</formula>
    </cfRule>
  </conditionalFormatting>
  <conditionalFormatting sqref="AU42 AC24">
    <cfRule type="cellIs" dxfId="8977" priority="2499" stopIfTrue="1" operator="notEqual">
      <formula>AD22</formula>
    </cfRule>
    <cfRule type="expression" dxfId="8976" priority="2500" stopIfTrue="1">
      <formula>$G$9=16</formula>
    </cfRule>
  </conditionalFormatting>
  <conditionalFormatting sqref="AV40 AD22">
    <cfRule type="cellIs" dxfId="8975" priority="2497" stopIfTrue="1" operator="notEqual">
      <formula>AC24</formula>
    </cfRule>
    <cfRule type="expression" dxfId="8974" priority="2498" stopIfTrue="1">
      <formula>$G$9=16</formula>
    </cfRule>
  </conditionalFormatting>
  <conditionalFormatting sqref="AW40 AE22">
    <cfRule type="cellIs" dxfId="8973" priority="2495" stopIfTrue="1" operator="notEqual">
      <formula>AB24</formula>
    </cfRule>
    <cfRule type="expression" dxfId="8972" priority="2496" stopIfTrue="1">
      <formula>$G$9=16</formula>
    </cfRule>
  </conditionalFormatting>
  <conditionalFormatting sqref="N38">
    <cfRule type="cellIs" dxfId="8971" priority="2493" stopIfTrue="1" operator="notEqual">
      <formula>AS8</formula>
    </cfRule>
    <cfRule type="expression" dxfId="8970" priority="2494" stopIfTrue="1">
      <formula>$N$7=3</formula>
    </cfRule>
  </conditionalFormatting>
  <conditionalFormatting sqref="O38">
    <cfRule type="cellIs" dxfId="8969" priority="2491" stopIfTrue="1" operator="notEqual">
      <formula>AR8</formula>
    </cfRule>
    <cfRule type="expression" dxfId="8968" priority="2492" stopIfTrue="1">
      <formula>$N$7=3</formula>
    </cfRule>
  </conditionalFormatting>
  <conditionalFormatting sqref="P36">
    <cfRule type="cellIs" dxfId="8967" priority="2489" stopIfTrue="1" operator="notEqual">
      <formula>AQ10</formula>
    </cfRule>
    <cfRule type="expression" dxfId="8966" priority="2490" stopIfTrue="1">
      <formula>$N$7=3</formula>
    </cfRule>
  </conditionalFormatting>
  <conditionalFormatting sqref="Q36">
    <cfRule type="cellIs" dxfId="8965" priority="2487" stopIfTrue="1" operator="notEqual">
      <formula>AP10</formula>
    </cfRule>
    <cfRule type="expression" dxfId="8964" priority="2488" stopIfTrue="1">
      <formula>$N$7=3</formula>
    </cfRule>
  </conditionalFormatting>
  <conditionalFormatting sqref="R34">
    <cfRule type="cellIs" dxfId="8963" priority="2485" stopIfTrue="1" operator="notEqual">
      <formula>AO12</formula>
    </cfRule>
    <cfRule type="expression" dxfId="8962" priority="2486" stopIfTrue="1">
      <formula>$G$9=16</formula>
    </cfRule>
  </conditionalFormatting>
  <conditionalFormatting sqref="S34">
    <cfRule type="cellIs" dxfId="8961" priority="2483" stopIfTrue="1" operator="notEqual">
      <formula>AN12</formula>
    </cfRule>
    <cfRule type="expression" dxfId="8960" priority="2484" stopIfTrue="1">
      <formula>$G$9=16</formula>
    </cfRule>
  </conditionalFormatting>
  <conditionalFormatting sqref="T32">
    <cfRule type="cellIs" dxfId="8959" priority="2481" stopIfTrue="1" operator="notEqual">
      <formula>AM14</formula>
    </cfRule>
    <cfRule type="expression" dxfId="8958" priority="2482" stopIfTrue="1">
      <formula>$G$9=16</formula>
    </cfRule>
  </conditionalFormatting>
  <conditionalFormatting sqref="U32">
    <cfRule type="cellIs" dxfId="8957" priority="2479" stopIfTrue="1" operator="notEqual">
      <formula>AL14</formula>
    </cfRule>
    <cfRule type="expression" dxfId="8956" priority="2480" stopIfTrue="1">
      <formula>$G$9=16</formula>
    </cfRule>
  </conditionalFormatting>
  <conditionalFormatting sqref="V30">
    <cfRule type="cellIs" dxfId="8955" priority="2477" stopIfTrue="1" operator="notEqual">
      <formula>AK16</formula>
    </cfRule>
    <cfRule type="expression" dxfId="8954" priority="2478" stopIfTrue="1">
      <formula>$G$9=16</formula>
    </cfRule>
  </conditionalFormatting>
  <conditionalFormatting sqref="W30">
    <cfRule type="cellIs" dxfId="8953" priority="2475" stopIfTrue="1" operator="notEqual">
      <formula>AJ16</formula>
    </cfRule>
    <cfRule type="expression" dxfId="8952" priority="2476" stopIfTrue="1">
      <formula>$G$9=16</formula>
    </cfRule>
  </conditionalFormatting>
  <conditionalFormatting sqref="X28">
    <cfRule type="cellIs" dxfId="8951" priority="2473" stopIfTrue="1" operator="notEqual">
      <formula>AI18</formula>
    </cfRule>
    <cfRule type="expression" dxfId="8950" priority="2474" stopIfTrue="1">
      <formula>$G$9=16</formula>
    </cfRule>
  </conditionalFormatting>
  <conditionalFormatting sqref="Y28">
    <cfRule type="cellIs" dxfId="8949" priority="2471" stopIfTrue="1" operator="notEqual">
      <formula>AH18</formula>
    </cfRule>
    <cfRule type="expression" dxfId="8948" priority="2472" stopIfTrue="1">
      <formula>$G$9=16</formula>
    </cfRule>
  </conditionalFormatting>
  <conditionalFormatting sqref="Z26">
    <cfRule type="cellIs" dxfId="8947" priority="2469" stopIfTrue="1" operator="notEqual">
      <formula>AG20</formula>
    </cfRule>
    <cfRule type="expression" dxfId="8946" priority="2470" stopIfTrue="1">
      <formula>$G$9=16</formula>
    </cfRule>
  </conditionalFormatting>
  <conditionalFormatting sqref="AA26">
    <cfRule type="cellIs" dxfId="8945" priority="2467" stopIfTrue="1" operator="notEqual">
      <formula>AF20</formula>
    </cfRule>
    <cfRule type="expression" dxfId="8944" priority="2468" stopIfTrue="1">
      <formula>$G$9=16</formula>
    </cfRule>
  </conditionalFormatting>
  <conditionalFormatting sqref="AF20">
    <cfRule type="cellIs" dxfId="8943" priority="2465" stopIfTrue="1" operator="notEqual">
      <formula>AA26</formula>
    </cfRule>
    <cfRule type="expression" dxfId="8942" priority="2466" stopIfTrue="1">
      <formula>$G$9=16</formula>
    </cfRule>
  </conditionalFormatting>
  <conditionalFormatting sqref="AG20">
    <cfRule type="cellIs" dxfId="8941" priority="2463" stopIfTrue="1" operator="notEqual">
      <formula>Z26</formula>
    </cfRule>
    <cfRule type="expression" dxfId="8940" priority="2464" stopIfTrue="1">
      <formula>$G$9=16</formula>
    </cfRule>
  </conditionalFormatting>
  <conditionalFormatting sqref="AH18">
    <cfRule type="cellIs" dxfId="8939" priority="2461" stopIfTrue="1" operator="notEqual">
      <formula>Y28</formula>
    </cfRule>
    <cfRule type="expression" dxfId="8938" priority="2462" stopIfTrue="1">
      <formula>$G$9=16</formula>
    </cfRule>
  </conditionalFormatting>
  <conditionalFormatting sqref="AI18">
    <cfRule type="cellIs" dxfId="8937" priority="2459" stopIfTrue="1" operator="notEqual">
      <formula>X28</formula>
    </cfRule>
    <cfRule type="expression" dxfId="8936" priority="2460" stopIfTrue="1">
      <formula>$G$9=16</formula>
    </cfRule>
  </conditionalFormatting>
  <conditionalFormatting sqref="AJ16">
    <cfRule type="cellIs" dxfId="8935" priority="2457" stopIfTrue="1" operator="notEqual">
      <formula>W30</formula>
    </cfRule>
    <cfRule type="expression" dxfId="8934" priority="2458" stopIfTrue="1">
      <formula>$G$9=16</formula>
    </cfRule>
  </conditionalFormatting>
  <conditionalFormatting sqref="AK16">
    <cfRule type="cellIs" dxfId="8933" priority="2455" stopIfTrue="1" operator="notEqual">
      <formula>V30</formula>
    </cfRule>
    <cfRule type="expression" dxfId="8932" priority="2456" stopIfTrue="1">
      <formula>$G$9=16</formula>
    </cfRule>
  </conditionalFormatting>
  <conditionalFormatting sqref="AL14">
    <cfRule type="cellIs" dxfId="8931" priority="2453" stopIfTrue="1" operator="notEqual">
      <formula>U32</formula>
    </cfRule>
    <cfRule type="expression" dxfId="8930" priority="2454" stopIfTrue="1">
      <formula>$G$9=16</formula>
    </cfRule>
  </conditionalFormatting>
  <conditionalFormatting sqref="AM14">
    <cfRule type="cellIs" dxfId="8929" priority="2451" stopIfTrue="1" operator="notEqual">
      <formula>T32</formula>
    </cfRule>
    <cfRule type="expression" dxfId="8928" priority="2452" stopIfTrue="1">
      <formula>$G$9=16</formula>
    </cfRule>
  </conditionalFormatting>
  <conditionalFormatting sqref="AN12">
    <cfRule type="cellIs" dxfId="8927" priority="2449" stopIfTrue="1" operator="notEqual">
      <formula>S34</formula>
    </cfRule>
    <cfRule type="expression" dxfId="8926" priority="2450" stopIfTrue="1">
      <formula>$G$9=16</formula>
    </cfRule>
  </conditionalFormatting>
  <conditionalFormatting sqref="AO12">
    <cfRule type="cellIs" dxfId="8925" priority="2447" stopIfTrue="1" operator="notEqual">
      <formula>R34</formula>
    </cfRule>
    <cfRule type="expression" dxfId="8924" priority="2448" stopIfTrue="1">
      <formula>$G$9=16</formula>
    </cfRule>
  </conditionalFormatting>
  <conditionalFormatting sqref="AP10">
    <cfRule type="cellIs" dxfId="8923" priority="2445" stopIfTrue="1" operator="notEqual">
      <formula>Q36</formula>
    </cfRule>
    <cfRule type="expression" dxfId="8922" priority="2446" stopIfTrue="1">
      <formula>$N$7=3</formula>
    </cfRule>
  </conditionalFormatting>
  <conditionalFormatting sqref="AQ10">
    <cfRule type="cellIs" dxfId="8921" priority="2443" stopIfTrue="1" operator="notEqual">
      <formula>P36</formula>
    </cfRule>
    <cfRule type="expression" dxfId="8920" priority="2444" stopIfTrue="1">
      <formula>$N$7=3</formula>
    </cfRule>
  </conditionalFormatting>
  <conditionalFormatting sqref="AR8">
    <cfRule type="cellIs" dxfId="8919" priority="2441" stopIfTrue="1" operator="notEqual">
      <formula>O38</formula>
    </cfRule>
    <cfRule type="expression" dxfId="8918" priority="2442" stopIfTrue="1">
      <formula>$N$7=3</formula>
    </cfRule>
  </conditionalFormatting>
  <conditionalFormatting sqref="AS8">
    <cfRule type="cellIs" dxfId="8917" priority="2439" stopIfTrue="1" operator="notEqual">
      <formula>N38</formula>
    </cfRule>
    <cfRule type="expression" dxfId="8916" priority="2440" stopIfTrue="1">
      <formula>$N$7=3</formula>
    </cfRule>
  </conditionalFormatting>
  <conditionalFormatting sqref="AD42">
    <cfRule type="cellIs" dxfId="8915" priority="2437" stopIfTrue="1" operator="notEqual">
      <formula>AW24</formula>
    </cfRule>
    <cfRule type="expression" dxfId="8914" priority="2438" stopIfTrue="1">
      <formula>$N$7=13</formula>
    </cfRule>
  </conditionalFormatting>
  <conditionalFormatting sqref="AE42">
    <cfRule type="cellIs" dxfId="8913" priority="2435" stopIfTrue="1" operator="notEqual">
      <formula>AV24</formula>
    </cfRule>
    <cfRule type="expression" dxfId="8912" priority="2436" stopIfTrue="1">
      <formula>$N$7=13</formula>
    </cfRule>
  </conditionalFormatting>
  <conditionalFormatting sqref="AV24">
    <cfRule type="cellIs" dxfId="8911" priority="2433" stopIfTrue="1" operator="notEqual">
      <formula>AE42</formula>
    </cfRule>
    <cfRule type="expression" dxfId="8910" priority="2434" stopIfTrue="1">
      <formula>$N$7=13</formula>
    </cfRule>
  </conditionalFormatting>
  <conditionalFormatting sqref="AW24">
    <cfRule type="cellIs" dxfId="8909" priority="2431" stopIfTrue="1" operator="notEqual">
      <formula>AD42</formula>
    </cfRule>
    <cfRule type="expression" dxfId="8908" priority="2432" stopIfTrue="1">
      <formula>$N$7=13</formula>
    </cfRule>
  </conditionalFormatting>
  <conditionalFormatting sqref="AB26">
    <cfRule type="cellIs" dxfId="8907" priority="2429" stopIfTrue="1" operator="notEqual">
      <formula>AG22</formula>
    </cfRule>
    <cfRule type="expression" dxfId="8906" priority="2430" stopIfTrue="1">
      <formula>$G$9=17</formula>
    </cfRule>
  </conditionalFormatting>
  <conditionalFormatting sqref="AC26">
    <cfRule type="cellIs" dxfId="8905" priority="2427" stopIfTrue="1" operator="notEqual">
      <formula>AF22</formula>
    </cfRule>
    <cfRule type="expression" dxfId="8904" priority="2428" stopIfTrue="1">
      <formula>$G$9=17</formula>
    </cfRule>
  </conditionalFormatting>
  <conditionalFormatting sqref="Z28">
    <cfRule type="cellIs" dxfId="8903" priority="2425" stopIfTrue="1" operator="notEqual">
      <formula>AI20</formula>
    </cfRule>
    <cfRule type="expression" dxfId="8902" priority="2426" stopIfTrue="1">
      <formula>$G$9=17</formula>
    </cfRule>
  </conditionalFormatting>
  <conditionalFormatting sqref="AA28">
    <cfRule type="cellIs" dxfId="8901" priority="2423" stopIfTrue="1" operator="notEqual">
      <formula>AH20</formula>
    </cfRule>
    <cfRule type="expression" dxfId="8900" priority="2424" stopIfTrue="1">
      <formula>$G$9=17</formula>
    </cfRule>
  </conditionalFormatting>
  <conditionalFormatting sqref="X30">
    <cfRule type="cellIs" dxfId="8899" priority="2421" stopIfTrue="1" operator="notEqual">
      <formula>AK18</formula>
    </cfRule>
    <cfRule type="expression" dxfId="8898" priority="2422" stopIfTrue="1">
      <formula>$G$9=17</formula>
    </cfRule>
  </conditionalFormatting>
  <conditionalFormatting sqref="Y30">
    <cfRule type="cellIs" dxfId="8897" priority="2419" stopIfTrue="1" operator="notEqual">
      <formula>AJ18</formula>
    </cfRule>
    <cfRule type="expression" dxfId="8896" priority="2420" stopIfTrue="1">
      <formula>$G$9=17</formula>
    </cfRule>
  </conditionalFormatting>
  <conditionalFormatting sqref="V32">
    <cfRule type="cellIs" dxfId="8895" priority="2417" stopIfTrue="1" operator="notEqual">
      <formula>AM16</formula>
    </cfRule>
    <cfRule type="expression" dxfId="8894" priority="2418" stopIfTrue="1">
      <formula>$G$9=17</formula>
    </cfRule>
  </conditionalFormatting>
  <conditionalFormatting sqref="W32">
    <cfRule type="cellIs" dxfId="8893" priority="2415" stopIfTrue="1" operator="notEqual">
      <formula>AL16</formula>
    </cfRule>
    <cfRule type="expression" dxfId="8892" priority="2416" stopIfTrue="1">
      <formula>$G$9=17</formula>
    </cfRule>
  </conditionalFormatting>
  <conditionalFormatting sqref="T34">
    <cfRule type="cellIs" dxfId="8891" priority="2413" stopIfTrue="1" operator="notEqual">
      <formula>AO14</formula>
    </cfRule>
    <cfRule type="expression" dxfId="8890" priority="2414" stopIfTrue="1">
      <formula>$G$9=17</formula>
    </cfRule>
  </conditionalFormatting>
  <conditionalFormatting sqref="U34">
    <cfRule type="cellIs" dxfId="8889" priority="2411" stopIfTrue="1" operator="notEqual">
      <formula>AN14</formula>
    </cfRule>
    <cfRule type="expression" dxfId="8888" priority="2412" stopIfTrue="1">
      <formula>$G$9=17</formula>
    </cfRule>
  </conditionalFormatting>
  <conditionalFormatting sqref="R36">
    <cfRule type="cellIs" dxfId="8887" priority="2409" stopIfTrue="1" operator="notEqual">
      <formula>AQ12</formula>
    </cfRule>
    <cfRule type="expression" dxfId="8886" priority="2410" stopIfTrue="1">
      <formula>$N$7=4</formula>
    </cfRule>
  </conditionalFormatting>
  <conditionalFormatting sqref="S36">
    <cfRule type="cellIs" dxfId="8885" priority="2407" stopIfTrue="1" operator="notEqual">
      <formula>AP12</formula>
    </cfRule>
    <cfRule type="expression" dxfId="8884" priority="2408" stopIfTrue="1">
      <formula>$N$7=4</formula>
    </cfRule>
  </conditionalFormatting>
  <conditionalFormatting sqref="P38">
    <cfRule type="cellIs" dxfId="8883" priority="2405" stopIfTrue="1" operator="notEqual">
      <formula>AS10</formula>
    </cfRule>
    <cfRule type="expression" dxfId="8882" priority="2406" stopIfTrue="1">
      <formula>$N$7=4</formula>
    </cfRule>
  </conditionalFormatting>
  <conditionalFormatting sqref="Q38">
    <cfRule type="cellIs" dxfId="8881" priority="2403" stopIfTrue="1" operator="notEqual">
      <formula>AR10</formula>
    </cfRule>
    <cfRule type="expression" dxfId="8880" priority="2404" stopIfTrue="1">
      <formula>$N$7=4</formula>
    </cfRule>
  </conditionalFormatting>
  <conditionalFormatting sqref="N40">
    <cfRule type="cellIs" dxfId="8879" priority="2401" stopIfTrue="1" operator="notEqual">
      <formula>AU8</formula>
    </cfRule>
    <cfRule type="expression" dxfId="8878" priority="2402" stopIfTrue="1">
      <formula>$N$7=4</formula>
    </cfRule>
  </conditionalFormatting>
  <conditionalFormatting sqref="O40">
    <cfRule type="cellIs" dxfId="8877" priority="2399" stopIfTrue="1" operator="notEqual">
      <formula>AT8</formula>
    </cfRule>
    <cfRule type="expression" dxfId="8876" priority="2400" stopIfTrue="1">
      <formula>$N$7=4</formula>
    </cfRule>
  </conditionalFormatting>
  <conditionalFormatting sqref="AF22">
    <cfRule type="cellIs" dxfId="8875" priority="2397" stopIfTrue="1" operator="notEqual">
      <formula>AC26</formula>
    </cfRule>
    <cfRule type="expression" dxfId="8874" priority="2398" stopIfTrue="1">
      <formula>$G$9=17</formula>
    </cfRule>
  </conditionalFormatting>
  <conditionalFormatting sqref="AG22">
    <cfRule type="cellIs" dxfId="8873" priority="2395" stopIfTrue="1" operator="notEqual">
      <formula>AB26</formula>
    </cfRule>
    <cfRule type="expression" dxfId="8872" priority="2396" stopIfTrue="1">
      <formula>$G$9=17</formula>
    </cfRule>
  </conditionalFormatting>
  <conditionalFormatting sqref="AH20">
    <cfRule type="cellIs" dxfId="8871" priority="2393" stopIfTrue="1" operator="notEqual">
      <formula>AA28</formula>
    </cfRule>
    <cfRule type="expression" dxfId="8870" priority="2394" stopIfTrue="1">
      <formula>$G$9=17</formula>
    </cfRule>
  </conditionalFormatting>
  <conditionalFormatting sqref="AI20">
    <cfRule type="cellIs" dxfId="8869" priority="2391" stopIfTrue="1" operator="notEqual">
      <formula>Z28</formula>
    </cfRule>
    <cfRule type="expression" dxfId="8868" priority="2392" stopIfTrue="1">
      <formula>$G$9=17</formula>
    </cfRule>
  </conditionalFormatting>
  <conditionalFormatting sqref="AJ18">
    <cfRule type="cellIs" dxfId="8867" priority="2389" stopIfTrue="1" operator="notEqual">
      <formula>Y30</formula>
    </cfRule>
    <cfRule type="expression" dxfId="8866" priority="2390" stopIfTrue="1">
      <formula>$G$9=17</formula>
    </cfRule>
  </conditionalFormatting>
  <conditionalFormatting sqref="AK18">
    <cfRule type="cellIs" dxfId="8865" priority="2387" stopIfTrue="1" operator="notEqual">
      <formula>X30</formula>
    </cfRule>
    <cfRule type="expression" dxfId="8864" priority="2388" stopIfTrue="1">
      <formula>$G$9=17</formula>
    </cfRule>
  </conditionalFormatting>
  <conditionalFormatting sqref="AL16">
    <cfRule type="cellIs" dxfId="8863" priority="2385" stopIfTrue="1" operator="notEqual">
      <formula>W32</formula>
    </cfRule>
    <cfRule type="expression" dxfId="8862" priority="2386" stopIfTrue="1">
      <formula>$G$9=17</formula>
    </cfRule>
  </conditionalFormatting>
  <conditionalFormatting sqref="AM16">
    <cfRule type="cellIs" dxfId="8861" priority="2383" stopIfTrue="1" operator="notEqual">
      <formula>V32</formula>
    </cfRule>
    <cfRule type="expression" dxfId="8860" priority="2384" stopIfTrue="1">
      <formula>$G$9=17</formula>
    </cfRule>
  </conditionalFormatting>
  <conditionalFormatting sqref="AN14">
    <cfRule type="cellIs" dxfId="8859" priority="2381" stopIfTrue="1" operator="notEqual">
      <formula>U34</formula>
    </cfRule>
    <cfRule type="expression" dxfId="8858" priority="2382" stopIfTrue="1">
      <formula>$G$9=17</formula>
    </cfRule>
  </conditionalFormatting>
  <conditionalFormatting sqref="AO14">
    <cfRule type="cellIs" dxfId="8857" priority="2379" stopIfTrue="1" operator="notEqual">
      <formula>T34</formula>
    </cfRule>
    <cfRule type="expression" dxfId="8856" priority="2380" stopIfTrue="1">
      <formula>$G$9=17</formula>
    </cfRule>
  </conditionalFormatting>
  <conditionalFormatting sqref="AP12">
    <cfRule type="cellIs" dxfId="8855" priority="2377" stopIfTrue="1" operator="notEqual">
      <formula>S36</formula>
    </cfRule>
    <cfRule type="expression" dxfId="8854" priority="2378" stopIfTrue="1">
      <formula>$N$7=4</formula>
    </cfRule>
  </conditionalFormatting>
  <conditionalFormatting sqref="AQ12">
    <cfRule type="cellIs" dxfId="8853" priority="2375" stopIfTrue="1" operator="notEqual">
      <formula>R36</formula>
    </cfRule>
    <cfRule type="expression" dxfId="8852" priority="2376" stopIfTrue="1">
      <formula>$N$7=4</formula>
    </cfRule>
  </conditionalFormatting>
  <conditionalFormatting sqref="AR10">
    <cfRule type="cellIs" dxfId="8851" priority="2373" stopIfTrue="1" operator="notEqual">
      <formula>Q38</formula>
    </cfRule>
    <cfRule type="expression" dxfId="8850" priority="2374" stopIfTrue="1">
      <formula>$N$7=4</formula>
    </cfRule>
  </conditionalFormatting>
  <conditionalFormatting sqref="AS10">
    <cfRule type="cellIs" dxfId="8849" priority="2371" stopIfTrue="1" operator="notEqual">
      <formula>P38</formula>
    </cfRule>
    <cfRule type="expression" dxfId="8848" priority="2372" stopIfTrue="1">
      <formula>$N$7=4</formula>
    </cfRule>
  </conditionalFormatting>
  <conditionalFormatting sqref="AT8">
    <cfRule type="cellIs" dxfId="8847" priority="2369" stopIfTrue="1" operator="notEqual">
      <formula>O40</formula>
    </cfRule>
    <cfRule type="expression" dxfId="8846" priority="2370" stopIfTrue="1">
      <formula>$N$7=4</formula>
    </cfRule>
  </conditionalFormatting>
  <conditionalFormatting sqref="AU8">
    <cfRule type="cellIs" dxfId="8845" priority="2367" stopIfTrue="1" operator="notEqual">
      <formula>N40</formula>
    </cfRule>
    <cfRule type="expression" dxfId="8844" priority="2368" stopIfTrue="1">
      <formula>$N$7=4</formula>
    </cfRule>
  </conditionalFormatting>
  <conditionalFormatting sqref="BP32">
    <cfRule type="cellIs" dxfId="8843" priority="2365" stopIfTrue="1" operator="notEqual">
      <formula>AM62</formula>
    </cfRule>
    <cfRule type="expression" dxfId="8842" priority="2366" stopIfTrue="1">
      <formula>$N$7=13</formula>
    </cfRule>
  </conditionalFormatting>
  <conditionalFormatting sqref="BQ32">
    <cfRule type="cellIs" dxfId="8841" priority="2363" stopIfTrue="1" operator="notEqual">
      <formula>AL62</formula>
    </cfRule>
    <cfRule type="expression" dxfId="8840" priority="2364" stopIfTrue="1">
      <formula>$N$7=13</formula>
    </cfRule>
  </conditionalFormatting>
  <conditionalFormatting sqref="BF42">
    <cfRule type="cellIs" dxfId="8839" priority="2361" stopIfTrue="1" operator="notEqual">
      <formula>AW52</formula>
    </cfRule>
    <cfRule type="expression" dxfId="8838" priority="2362" stopIfTrue="1">
      <formula>$G$9=8</formula>
    </cfRule>
  </conditionalFormatting>
  <conditionalFormatting sqref="BG42">
    <cfRule type="cellIs" dxfId="8837" priority="2359" stopIfTrue="1" operator="notEqual">
      <formula>AV52</formula>
    </cfRule>
    <cfRule type="expression" dxfId="8836" priority="2360" stopIfTrue="1">
      <formula>$G$9=8</formula>
    </cfRule>
  </conditionalFormatting>
  <conditionalFormatting sqref="AX8">
    <cfRule type="cellIs" dxfId="8835" priority="2357" stopIfTrue="1" operator="notEqual">
      <formula>O44</formula>
    </cfRule>
    <cfRule type="expression" dxfId="8834" priority="2358" stopIfTrue="1">
      <formula>$N$7=6</formula>
    </cfRule>
  </conditionalFormatting>
  <conditionalFormatting sqref="AY8">
    <cfRule type="cellIs" dxfId="8833" priority="2355" stopIfTrue="1" operator="notEqual">
      <formula>N44</formula>
    </cfRule>
    <cfRule type="expression" dxfId="8832" priority="2356" stopIfTrue="1">
      <formula>$N$7=6</formula>
    </cfRule>
  </conditionalFormatting>
  <conditionalFormatting sqref="AZ8">
    <cfRule type="cellIs" dxfId="8831" priority="2353" stopIfTrue="1" operator="notEqual">
      <formula>O46</formula>
    </cfRule>
    <cfRule type="expression" dxfId="8830" priority="2354" stopIfTrue="1">
      <formula>$N$7=7</formula>
    </cfRule>
  </conditionalFormatting>
  <conditionalFormatting sqref="BA8">
    <cfRule type="cellIs" dxfId="8829" priority="2351" stopIfTrue="1" operator="notEqual">
      <formula>N46</formula>
    </cfRule>
    <cfRule type="expression" dxfId="8828" priority="2352" stopIfTrue="1">
      <formula>$N$7=7</formula>
    </cfRule>
  </conditionalFormatting>
  <conditionalFormatting sqref="AX10">
    <cfRule type="cellIs" dxfId="8827" priority="2349" stopIfTrue="1" operator="notEqual">
      <formula>Q44</formula>
    </cfRule>
    <cfRule type="expression" dxfId="8826" priority="2350" stopIfTrue="1">
      <formula>$N$7=7</formula>
    </cfRule>
  </conditionalFormatting>
  <conditionalFormatting sqref="AY10">
    <cfRule type="cellIs" dxfId="8825" priority="2347" stopIfTrue="1" operator="notEqual">
      <formula>P44</formula>
    </cfRule>
    <cfRule type="expression" dxfId="8824" priority="2348" stopIfTrue="1">
      <formula>$N$7=7</formula>
    </cfRule>
  </conditionalFormatting>
  <conditionalFormatting sqref="AX12">
    <cfRule type="cellIs" dxfId="8823" priority="2345" stopIfTrue="1" operator="notEqual">
      <formula>S44</formula>
    </cfRule>
    <cfRule type="expression" dxfId="8822" priority="2346" stopIfTrue="1">
      <formula>$N$7=8</formula>
    </cfRule>
  </conditionalFormatting>
  <conditionalFormatting sqref="AY12">
    <cfRule type="cellIs" dxfId="8821" priority="2343" stopIfTrue="1" operator="notEqual">
      <formula>R44</formula>
    </cfRule>
    <cfRule type="expression" dxfId="8820" priority="2344" stopIfTrue="1">
      <formula>$N$7=8</formula>
    </cfRule>
  </conditionalFormatting>
  <conditionalFormatting sqref="AZ10">
    <cfRule type="cellIs" dxfId="8819" priority="2341" stopIfTrue="1" operator="notEqual">
      <formula>Q46</formula>
    </cfRule>
    <cfRule type="expression" dxfId="8818" priority="2342" stopIfTrue="1">
      <formula>$N$7=8</formula>
    </cfRule>
  </conditionalFormatting>
  <conditionalFormatting sqref="BA10">
    <cfRule type="cellIs" dxfId="8817" priority="2339" stopIfTrue="1" operator="notEqual">
      <formula>P46</formula>
    </cfRule>
    <cfRule type="expression" dxfId="8816" priority="2340" stopIfTrue="1">
      <formula>$N$7=8</formula>
    </cfRule>
  </conditionalFormatting>
  <conditionalFormatting sqref="BB8">
    <cfRule type="cellIs" dxfId="8815" priority="2337" stopIfTrue="1" operator="notEqual">
      <formula>O48</formula>
    </cfRule>
    <cfRule type="expression" dxfId="8814" priority="2338" stopIfTrue="1">
      <formula>$N$7=8</formula>
    </cfRule>
  </conditionalFormatting>
  <conditionalFormatting sqref="BC8">
    <cfRule type="cellIs" dxfId="8813" priority="2335" stopIfTrue="1" operator="notEqual">
      <formula>N48</formula>
    </cfRule>
    <cfRule type="expression" dxfId="8812" priority="2336" stopIfTrue="1">
      <formula>$N$7=8</formula>
    </cfRule>
  </conditionalFormatting>
  <conditionalFormatting sqref="BD8">
    <cfRule type="cellIs" dxfId="8811" priority="2333" stopIfTrue="1" operator="notEqual">
      <formula>O50</formula>
    </cfRule>
    <cfRule type="expression" dxfId="8810" priority="2334" stopIfTrue="1">
      <formula>$N$7=9</formula>
    </cfRule>
  </conditionalFormatting>
  <conditionalFormatting sqref="BE8">
    <cfRule type="cellIs" dxfId="8809" priority="2331" stopIfTrue="1" operator="notEqual">
      <formula>N50</formula>
    </cfRule>
    <cfRule type="expression" dxfId="8808" priority="2332" stopIfTrue="1">
      <formula>$N$7=9</formula>
    </cfRule>
  </conditionalFormatting>
  <conditionalFormatting sqref="BB10">
    <cfRule type="cellIs" dxfId="8807" priority="2329" stopIfTrue="1" operator="notEqual">
      <formula>Q48</formula>
    </cfRule>
    <cfRule type="expression" dxfId="8806" priority="2330" stopIfTrue="1">
      <formula>$N$7=9</formula>
    </cfRule>
  </conditionalFormatting>
  <conditionalFormatting sqref="BC10">
    <cfRule type="cellIs" dxfId="8805" priority="2327" stopIfTrue="1" operator="notEqual">
      <formula>P48</formula>
    </cfRule>
    <cfRule type="expression" dxfId="8804" priority="2328" stopIfTrue="1">
      <formula>$N$7=9</formula>
    </cfRule>
  </conditionalFormatting>
  <conditionalFormatting sqref="AZ12">
    <cfRule type="cellIs" dxfId="8803" priority="2325" stopIfTrue="1" operator="notEqual">
      <formula>S46</formula>
    </cfRule>
    <cfRule type="expression" dxfId="8802" priority="2326" stopIfTrue="1">
      <formula>$N$7=9</formula>
    </cfRule>
  </conditionalFormatting>
  <conditionalFormatting sqref="BA12">
    <cfRule type="cellIs" dxfId="8801" priority="2323" stopIfTrue="1" operator="notEqual">
      <formula>R46</formula>
    </cfRule>
    <cfRule type="expression" dxfId="8800" priority="2324" stopIfTrue="1">
      <formula>$N$7=9</formula>
    </cfRule>
  </conditionalFormatting>
  <conditionalFormatting sqref="AX14">
    <cfRule type="cellIs" dxfId="8799" priority="2321" stopIfTrue="1" operator="notEqual">
      <formula>U44</formula>
    </cfRule>
    <cfRule type="expression" dxfId="8798" priority="2322" stopIfTrue="1">
      <formula>$N$7=9</formula>
    </cfRule>
  </conditionalFormatting>
  <conditionalFormatting sqref="AY14">
    <cfRule type="cellIs" dxfId="8797" priority="2319" stopIfTrue="1" operator="notEqual">
      <formula>T44</formula>
    </cfRule>
    <cfRule type="expression" dxfId="8796" priority="2320" stopIfTrue="1">
      <formula>$N$7=9</formula>
    </cfRule>
  </conditionalFormatting>
  <conditionalFormatting sqref="BJ42">
    <cfRule type="cellIs" dxfId="8795" priority="2317" stopIfTrue="1" operator="notEqual">
      <formula>AW56</formula>
    </cfRule>
    <cfRule type="expression" dxfId="8794" priority="2318" stopIfTrue="1">
      <formula>$G$9=12</formula>
    </cfRule>
  </conditionalFormatting>
  <conditionalFormatting sqref="BK42">
    <cfRule type="cellIs" dxfId="8793" priority="2315" stopIfTrue="1" operator="notEqual">
      <formula>AV56</formula>
    </cfRule>
    <cfRule type="expression" dxfId="8792" priority="2316" stopIfTrue="1">
      <formula>$G$9=12</formula>
    </cfRule>
  </conditionalFormatting>
  <conditionalFormatting sqref="AX16">
    <cfRule type="cellIs" dxfId="8791" priority="2313" stopIfTrue="1" operator="notEqual">
      <formula>W44</formula>
    </cfRule>
    <cfRule type="expression" dxfId="8790" priority="2314" stopIfTrue="1">
      <formula>$N$7=10</formula>
    </cfRule>
  </conditionalFormatting>
  <conditionalFormatting sqref="AY16">
    <cfRule type="cellIs" dxfId="8789" priority="2311" stopIfTrue="1" operator="notEqual">
      <formula>V44</formula>
    </cfRule>
    <cfRule type="expression" dxfId="8788" priority="2312" stopIfTrue="1">
      <formula>$N$7=10</formula>
    </cfRule>
  </conditionalFormatting>
  <conditionalFormatting sqref="AZ14">
    <cfRule type="cellIs" dxfId="8787" priority="2309" stopIfTrue="1" operator="notEqual">
      <formula>U46</formula>
    </cfRule>
    <cfRule type="expression" dxfId="8786" priority="2310" stopIfTrue="1">
      <formula>$N$7=10</formula>
    </cfRule>
  </conditionalFormatting>
  <conditionalFormatting sqref="BA14">
    <cfRule type="cellIs" dxfId="8785" priority="2307" stopIfTrue="1" operator="notEqual">
      <formula>T46</formula>
    </cfRule>
    <cfRule type="expression" dxfId="8784" priority="2308" stopIfTrue="1">
      <formula>$N$7=10</formula>
    </cfRule>
  </conditionalFormatting>
  <conditionalFormatting sqref="BB12">
    <cfRule type="cellIs" dxfId="8783" priority="2305" stopIfTrue="1" operator="notEqual">
      <formula>S48</formula>
    </cfRule>
    <cfRule type="expression" dxfId="8782" priority="2306" stopIfTrue="1">
      <formula>$N$7=10</formula>
    </cfRule>
  </conditionalFormatting>
  <conditionalFormatting sqref="BC12">
    <cfRule type="cellIs" dxfId="8781" priority="2303" stopIfTrue="1" operator="notEqual">
      <formula>R48</formula>
    </cfRule>
    <cfRule type="expression" dxfId="8780" priority="2304" stopIfTrue="1">
      <formula>$N$7=10</formula>
    </cfRule>
  </conditionalFormatting>
  <conditionalFormatting sqref="BD10">
    <cfRule type="cellIs" dxfId="8779" priority="2301" stopIfTrue="1" operator="notEqual">
      <formula>Q50</formula>
    </cfRule>
    <cfRule type="expression" dxfId="8778" priority="2302" stopIfTrue="1">
      <formula>$N$7=10</formula>
    </cfRule>
  </conditionalFormatting>
  <conditionalFormatting sqref="BE10">
    <cfRule type="cellIs" dxfId="8777" priority="2299" stopIfTrue="1" operator="notEqual">
      <formula>P50</formula>
    </cfRule>
    <cfRule type="expression" dxfId="8776" priority="2300" stopIfTrue="1">
      <formula>$N$7=10</formula>
    </cfRule>
  </conditionalFormatting>
  <conditionalFormatting sqref="BF8">
    <cfRule type="cellIs" dxfId="8775" priority="2297" stopIfTrue="1" operator="notEqual">
      <formula>O52</formula>
    </cfRule>
    <cfRule type="expression" dxfId="8774" priority="2298" stopIfTrue="1">
      <formula>$N$7=10</formula>
    </cfRule>
  </conditionalFormatting>
  <conditionalFormatting sqref="BG8">
    <cfRule type="cellIs" dxfId="8773" priority="2295" stopIfTrue="1" operator="notEqual">
      <formula>N52</formula>
    </cfRule>
    <cfRule type="expression" dxfId="8772" priority="2296" stopIfTrue="1">
      <formula>$N$7=10</formula>
    </cfRule>
  </conditionalFormatting>
  <conditionalFormatting sqref="BN10">
    <cfRule type="cellIs" dxfId="8771" priority="2293" stopIfTrue="1" operator="notEqual">
      <formula>Q60</formula>
    </cfRule>
    <cfRule type="expression" dxfId="8770" priority="2294" stopIfTrue="1">
      <formula>$N$7=1</formula>
    </cfRule>
  </conditionalFormatting>
  <conditionalFormatting sqref="BO10">
    <cfRule type="cellIs" dxfId="8769" priority="2291" stopIfTrue="1" operator="notEqual">
      <formula>P60</formula>
    </cfRule>
    <cfRule type="expression" dxfId="8768" priority="2292" stopIfTrue="1">
      <formula>$N$7=1</formula>
    </cfRule>
  </conditionalFormatting>
  <conditionalFormatting sqref="BL34">
    <cfRule type="cellIs" dxfId="8767" priority="2289" stopIfTrue="1" operator="notEqual">
      <formula>AO58</formula>
    </cfRule>
    <cfRule type="expression" dxfId="8766" priority="2290" stopIfTrue="1">
      <formula>$N$7=12</formula>
    </cfRule>
  </conditionalFormatting>
  <conditionalFormatting sqref="BM34">
    <cfRule type="cellIs" dxfId="8765" priority="2287" stopIfTrue="1" operator="notEqual">
      <formula>AN58</formula>
    </cfRule>
    <cfRule type="expression" dxfId="8764" priority="2288" stopIfTrue="1">
      <formula>$N$7=12</formula>
    </cfRule>
  </conditionalFormatting>
  <conditionalFormatting sqref="BH38">
    <cfRule type="cellIs" dxfId="8763" priority="2285" stopIfTrue="1" operator="notEqual">
      <formula>AS54</formula>
    </cfRule>
    <cfRule type="expression" dxfId="8762" priority="2286" stopIfTrue="1">
      <formula>$G$9=12</formula>
    </cfRule>
  </conditionalFormatting>
  <conditionalFormatting sqref="BI38">
    <cfRule type="cellIs" dxfId="8761" priority="2283" stopIfTrue="1" operator="notEqual">
      <formula>AR54</formula>
    </cfRule>
    <cfRule type="expression" dxfId="8760" priority="2284" stopIfTrue="1">
      <formula>$G$9=12</formula>
    </cfRule>
  </conditionalFormatting>
  <conditionalFormatting sqref="BH8">
    <cfRule type="cellIs" dxfId="8759" priority="2281" stopIfTrue="1" operator="notEqual">
      <formula>O54</formula>
    </cfRule>
    <cfRule type="expression" dxfId="8758" priority="2282" stopIfTrue="1">
      <formula>$N$7=11</formula>
    </cfRule>
  </conditionalFormatting>
  <conditionalFormatting sqref="BI8">
    <cfRule type="cellIs" dxfId="8757" priority="2279" stopIfTrue="1" operator="notEqual">
      <formula>N54</formula>
    </cfRule>
    <cfRule type="expression" dxfId="8756" priority="2280" stopIfTrue="1">
      <formula>$N$7=11</formula>
    </cfRule>
  </conditionalFormatting>
  <conditionalFormatting sqref="BF10">
    <cfRule type="cellIs" dxfId="8755" priority="2277" stopIfTrue="1" operator="notEqual">
      <formula>Q52</formula>
    </cfRule>
    <cfRule type="expression" dxfId="8754" priority="2278" stopIfTrue="1">
      <formula>$N$7=11</formula>
    </cfRule>
  </conditionalFormatting>
  <conditionalFormatting sqref="BG10">
    <cfRule type="cellIs" dxfId="8753" priority="2275" stopIfTrue="1" operator="notEqual">
      <formula>P52</formula>
    </cfRule>
    <cfRule type="expression" dxfId="8752" priority="2276" stopIfTrue="1">
      <formula>$N$7=11</formula>
    </cfRule>
  </conditionalFormatting>
  <conditionalFormatting sqref="BD12">
    <cfRule type="cellIs" dxfId="8751" priority="2273" stopIfTrue="1" operator="notEqual">
      <formula>S50</formula>
    </cfRule>
    <cfRule type="expression" dxfId="8750" priority="2274" stopIfTrue="1">
      <formula>$N$7=11</formula>
    </cfRule>
  </conditionalFormatting>
  <conditionalFormatting sqref="BE12">
    <cfRule type="cellIs" dxfId="8749" priority="2271" stopIfTrue="1" operator="notEqual">
      <formula>R50</formula>
    </cfRule>
    <cfRule type="expression" dxfId="8748" priority="2272" stopIfTrue="1">
      <formula>$N$7=11</formula>
    </cfRule>
  </conditionalFormatting>
  <conditionalFormatting sqref="BB14">
    <cfRule type="cellIs" dxfId="8747" priority="2269" stopIfTrue="1" operator="notEqual">
      <formula>U48</formula>
    </cfRule>
    <cfRule type="expression" dxfId="8746" priority="2270" stopIfTrue="1">
      <formula>$N$7=11</formula>
    </cfRule>
  </conditionalFormatting>
  <conditionalFormatting sqref="BC14">
    <cfRule type="cellIs" dxfId="8745" priority="2267" stopIfTrue="1" operator="notEqual">
      <formula>T48</formula>
    </cfRule>
    <cfRule type="expression" dxfId="8744" priority="2268" stopIfTrue="1">
      <formula>$N$7=11</formula>
    </cfRule>
  </conditionalFormatting>
  <conditionalFormatting sqref="AZ16">
    <cfRule type="cellIs" dxfId="8743" priority="2265" stopIfTrue="1" operator="notEqual">
      <formula>W46</formula>
    </cfRule>
    <cfRule type="expression" dxfId="8742" priority="2266" stopIfTrue="1">
      <formula>$N$7=11</formula>
    </cfRule>
  </conditionalFormatting>
  <conditionalFormatting sqref="BA16">
    <cfRule type="cellIs" dxfId="8741" priority="2263" stopIfTrue="1" operator="notEqual">
      <formula>V46</formula>
    </cfRule>
    <cfRule type="expression" dxfId="8740" priority="2264" stopIfTrue="1">
      <formula>$N$7=11</formula>
    </cfRule>
  </conditionalFormatting>
  <conditionalFormatting sqref="AX18">
    <cfRule type="cellIs" dxfId="8739" priority="2261" stopIfTrue="1" operator="notEqual">
      <formula>Y44</formula>
    </cfRule>
    <cfRule type="expression" dxfId="8738" priority="2262" stopIfTrue="1">
      <formula>$N$7=11</formula>
    </cfRule>
  </conditionalFormatting>
  <conditionalFormatting sqref="AY18">
    <cfRule type="cellIs" dxfId="8737" priority="2259" stopIfTrue="1" operator="notEqual">
      <formula>X44</formula>
    </cfRule>
    <cfRule type="expression" dxfId="8736" priority="2260" stopIfTrue="1">
      <formula>$N$7=11</formula>
    </cfRule>
  </conditionalFormatting>
  <conditionalFormatting sqref="BD14">
    <cfRule type="cellIs" dxfId="8735" priority="2257" stopIfTrue="1" operator="notEqual">
      <formula>U50</formula>
    </cfRule>
    <cfRule type="expression" dxfId="8734" priority="2258" stopIfTrue="1">
      <formula>$N$7=12</formula>
    </cfRule>
  </conditionalFormatting>
  <conditionalFormatting sqref="BE14">
    <cfRule type="cellIs" dxfId="8733" priority="2255" stopIfTrue="1" operator="notEqual">
      <formula>T50</formula>
    </cfRule>
    <cfRule type="expression" dxfId="8732" priority="2256" stopIfTrue="1">
      <formula>$N$7=12</formula>
    </cfRule>
  </conditionalFormatting>
  <conditionalFormatting sqref="AX20">
    <cfRule type="cellIs" dxfId="8731" priority="2253" stopIfTrue="1" operator="notEqual">
      <formula>AA44</formula>
    </cfRule>
    <cfRule type="expression" dxfId="8730" priority="2254" stopIfTrue="1">
      <formula>$N$7=12</formula>
    </cfRule>
  </conditionalFormatting>
  <conditionalFormatting sqref="AY20">
    <cfRule type="cellIs" dxfId="8729" priority="2251" stopIfTrue="1" operator="notEqual">
      <formula>Z44</formula>
    </cfRule>
    <cfRule type="expression" dxfId="8728" priority="2252" stopIfTrue="1">
      <formula>$N$7=12</formula>
    </cfRule>
  </conditionalFormatting>
  <conditionalFormatting sqref="AZ18">
    <cfRule type="cellIs" dxfId="8727" priority="2249" stopIfTrue="1" operator="notEqual">
      <formula>Y46</formula>
    </cfRule>
    <cfRule type="expression" dxfId="8726" priority="2250" stopIfTrue="1">
      <formula>$N$7=12</formula>
    </cfRule>
  </conditionalFormatting>
  <conditionalFormatting sqref="BA18">
    <cfRule type="cellIs" dxfId="8725" priority="2247" stopIfTrue="1" operator="notEqual">
      <formula>X46</formula>
    </cfRule>
    <cfRule type="expression" dxfId="8724" priority="2248" stopIfTrue="1">
      <formula>$N$7=12</formula>
    </cfRule>
  </conditionalFormatting>
  <conditionalFormatting sqref="BB16">
    <cfRule type="cellIs" dxfId="8723" priority="2245" stopIfTrue="1" operator="notEqual">
      <formula>W48</formula>
    </cfRule>
    <cfRule type="expression" dxfId="8722" priority="2246" stopIfTrue="1">
      <formula>$N$7=12</formula>
    </cfRule>
  </conditionalFormatting>
  <conditionalFormatting sqref="BC16">
    <cfRule type="cellIs" dxfId="8721" priority="2243" stopIfTrue="1" operator="notEqual">
      <formula>V48</formula>
    </cfRule>
    <cfRule type="expression" dxfId="8720" priority="2244" stopIfTrue="1">
      <formula>$N$7=12</formula>
    </cfRule>
  </conditionalFormatting>
  <conditionalFormatting sqref="BP22">
    <cfRule type="cellIs" dxfId="8719" priority="2241" stopIfTrue="1" operator="notEqual">
      <formula>AC62</formula>
    </cfRule>
    <cfRule type="expression" dxfId="8718" priority="2242" stopIfTrue="1">
      <formula>$N$7=8</formula>
    </cfRule>
  </conditionalFormatting>
  <conditionalFormatting sqref="BQ22">
    <cfRule type="cellIs" dxfId="8717" priority="2239" stopIfTrue="1" operator="notEqual">
      <formula>AB62</formula>
    </cfRule>
    <cfRule type="expression" dxfId="8716" priority="2240" stopIfTrue="1">
      <formula>$N$7=8</formula>
    </cfRule>
  </conditionalFormatting>
  <conditionalFormatting sqref="BH10">
    <cfRule type="cellIs" dxfId="8715" priority="2237" stopIfTrue="1" operator="notEqual">
      <formula>Q54</formula>
    </cfRule>
    <cfRule type="expression" dxfId="8714" priority="2238" stopIfTrue="1">
      <formula>$N$7=12</formula>
    </cfRule>
  </conditionalFormatting>
  <conditionalFormatting sqref="BI10">
    <cfRule type="cellIs" dxfId="8713" priority="2235" stopIfTrue="1" operator="notEqual">
      <formula>P54</formula>
    </cfRule>
    <cfRule type="expression" dxfId="8712" priority="2236" stopIfTrue="1">
      <formula>$N$7=12</formula>
    </cfRule>
  </conditionalFormatting>
  <conditionalFormatting sqref="BP8">
    <cfRule type="cellIs" dxfId="8711" priority="2233" stopIfTrue="1" operator="notEqual">
      <formula>O62</formula>
    </cfRule>
    <cfRule type="expression" dxfId="8710" priority="2234" stopIfTrue="1">
      <formula>$N$7=1</formula>
    </cfRule>
  </conditionalFormatting>
  <conditionalFormatting sqref="BQ8">
    <cfRule type="cellIs" dxfId="8709" priority="2231" stopIfTrue="1" operator="notEqual">
      <formula>N62</formula>
    </cfRule>
    <cfRule type="expression" dxfId="8708" priority="2232" stopIfTrue="1">
      <formula>$N$7=1</formula>
    </cfRule>
  </conditionalFormatting>
  <conditionalFormatting sqref="BL12">
    <cfRule type="cellIs" dxfId="8707" priority="2229" stopIfTrue="1" operator="notEqual">
      <formula>S58</formula>
    </cfRule>
    <cfRule type="expression" dxfId="8706" priority="2230" stopIfTrue="1">
      <formula>$N$7=1</formula>
    </cfRule>
  </conditionalFormatting>
  <conditionalFormatting sqref="BM12">
    <cfRule type="cellIs" dxfId="8705" priority="2227" stopIfTrue="1" operator="notEqual">
      <formula>R58</formula>
    </cfRule>
    <cfRule type="expression" dxfId="8704" priority="2228" stopIfTrue="1">
      <formula>$N$7=1</formula>
    </cfRule>
  </conditionalFormatting>
  <conditionalFormatting sqref="BJ14">
    <cfRule type="cellIs" dxfId="8703" priority="2225" stopIfTrue="1" operator="notEqual">
      <formula>U56</formula>
    </cfRule>
    <cfRule type="expression" dxfId="8702" priority="2226" stopIfTrue="1">
      <formula>$N$7=1</formula>
    </cfRule>
  </conditionalFormatting>
  <conditionalFormatting sqref="BK14">
    <cfRule type="cellIs" dxfId="8701" priority="2223" stopIfTrue="1" operator="notEqual">
      <formula>T56</formula>
    </cfRule>
    <cfRule type="expression" dxfId="8700" priority="2224" stopIfTrue="1">
      <formula>$N$7=1</formula>
    </cfRule>
  </conditionalFormatting>
  <conditionalFormatting sqref="BH16">
    <cfRule type="cellIs" dxfId="8699" priority="2221" stopIfTrue="1" operator="notEqual">
      <formula>W54</formula>
    </cfRule>
    <cfRule type="expression" dxfId="8698" priority="2222" stopIfTrue="1">
      <formula>$N$7=1</formula>
    </cfRule>
  </conditionalFormatting>
  <conditionalFormatting sqref="BI16">
    <cfRule type="cellIs" dxfId="8697" priority="2219" stopIfTrue="1" operator="notEqual">
      <formula>V54</formula>
    </cfRule>
    <cfRule type="expression" dxfId="8696" priority="2220" stopIfTrue="1">
      <formula>$N$7=1</formula>
    </cfRule>
  </conditionalFormatting>
  <conditionalFormatting sqref="BF18">
    <cfRule type="cellIs" dxfId="8695" priority="2217" stopIfTrue="1" operator="notEqual">
      <formula>Y52</formula>
    </cfRule>
    <cfRule type="expression" dxfId="8694" priority="2218" stopIfTrue="1">
      <formula>$N$7=1</formula>
    </cfRule>
  </conditionalFormatting>
  <conditionalFormatting sqref="BG18">
    <cfRule type="cellIs" dxfId="8693" priority="2215" stopIfTrue="1" operator="notEqual">
      <formula>X52</formula>
    </cfRule>
    <cfRule type="expression" dxfId="8692" priority="2216" stopIfTrue="1">
      <formula>$N$7=1</formula>
    </cfRule>
  </conditionalFormatting>
  <conditionalFormatting sqref="BD20">
    <cfRule type="cellIs" dxfId="8691" priority="2213" stopIfTrue="1" operator="notEqual">
      <formula>AA50</formula>
    </cfRule>
    <cfRule type="expression" dxfId="8690" priority="2214" stopIfTrue="1">
      <formula>$N$7=1</formula>
    </cfRule>
  </conditionalFormatting>
  <conditionalFormatting sqref="BE20">
    <cfRule type="cellIs" dxfId="8689" priority="2211" stopIfTrue="1" operator="notEqual">
      <formula>Z50</formula>
    </cfRule>
    <cfRule type="expression" dxfId="8688" priority="2212" stopIfTrue="1">
      <formula>$N$7=1</formula>
    </cfRule>
  </conditionalFormatting>
  <conditionalFormatting sqref="BB22">
    <cfRule type="cellIs" dxfId="8687" priority="2209" stopIfTrue="1" operator="notEqual">
      <formula>AC48</formula>
    </cfRule>
    <cfRule type="expression" dxfId="8686" priority="2210" stopIfTrue="1">
      <formula>$N$7=1</formula>
    </cfRule>
  </conditionalFormatting>
  <conditionalFormatting sqref="BC22">
    <cfRule type="cellIs" dxfId="8685" priority="2207" stopIfTrue="1" operator="notEqual">
      <formula>AB48</formula>
    </cfRule>
    <cfRule type="expression" dxfId="8684" priority="2208" stopIfTrue="1">
      <formula>$N$7=1</formula>
    </cfRule>
  </conditionalFormatting>
  <conditionalFormatting sqref="AZ24">
    <cfRule type="cellIs" dxfId="8683" priority="2205" stopIfTrue="1" operator="notEqual">
      <formula>AE46</formula>
    </cfRule>
    <cfRule type="expression" dxfId="8682" priority="2206" stopIfTrue="1">
      <formula>$N$7=1</formula>
    </cfRule>
  </conditionalFormatting>
  <conditionalFormatting sqref="BA24">
    <cfRule type="cellIs" dxfId="8681" priority="2203" stopIfTrue="1" operator="notEqual">
      <formula>AD46</formula>
    </cfRule>
    <cfRule type="expression" dxfId="8680" priority="2204" stopIfTrue="1">
      <formula>$N$7=1</formula>
    </cfRule>
  </conditionalFormatting>
  <conditionalFormatting sqref="AX26">
    <cfRule type="cellIs" dxfId="8679" priority="2201" stopIfTrue="1" operator="notEqual">
      <formula>AG44</formula>
    </cfRule>
    <cfRule type="expression" dxfId="8678" priority="2202" stopIfTrue="1">
      <formula>$N$7=1</formula>
    </cfRule>
  </conditionalFormatting>
  <conditionalFormatting sqref="AY26">
    <cfRule type="cellIs" dxfId="8677" priority="2199" stopIfTrue="1" operator="notEqual">
      <formula>AF44</formula>
    </cfRule>
    <cfRule type="expression" dxfId="8676" priority="2200" stopIfTrue="1">
      <formula>$N$7=1</formula>
    </cfRule>
  </conditionalFormatting>
  <conditionalFormatting sqref="BH18">
    <cfRule type="cellIs" dxfId="8675" priority="2197" stopIfTrue="1" operator="notEqual">
      <formula>Y54</formula>
    </cfRule>
    <cfRule type="expression" dxfId="8674" priority="2198" stopIfTrue="1">
      <formula>$N$7=2</formula>
    </cfRule>
  </conditionalFormatting>
  <conditionalFormatting sqref="BI18">
    <cfRule type="cellIs" dxfId="8673" priority="2195" stopIfTrue="1" operator="notEqual">
      <formula>X54</formula>
    </cfRule>
    <cfRule type="expression" dxfId="8672" priority="2196" stopIfTrue="1">
      <formula>$N$7=2</formula>
    </cfRule>
  </conditionalFormatting>
  <conditionalFormatting sqref="AZ42">
    <cfRule type="cellIs" dxfId="8671" priority="2193" stopIfTrue="1" operator="notEqual">
      <formula>AW46</formula>
    </cfRule>
    <cfRule type="expression" dxfId="8670" priority="2194" stopIfTrue="1">
      <formula>$G$9=2</formula>
    </cfRule>
  </conditionalFormatting>
  <conditionalFormatting sqref="BA42">
    <cfRule type="cellIs" dxfId="8669" priority="2191" stopIfTrue="1" operator="notEqual">
      <formula>AV46</formula>
    </cfRule>
    <cfRule type="expression" dxfId="8668" priority="2192" stopIfTrue="1">
      <formula>$G$9=2</formula>
    </cfRule>
  </conditionalFormatting>
  <conditionalFormatting sqref="BB24">
    <cfRule type="cellIs" dxfId="8667" priority="2189" stopIfTrue="1" operator="notEqual">
      <formula>AE48</formula>
    </cfRule>
    <cfRule type="expression" dxfId="8666" priority="2190" stopIfTrue="1">
      <formula>$N$7=2</formula>
    </cfRule>
  </conditionalFormatting>
  <conditionalFormatting sqref="BC24">
    <cfRule type="cellIs" dxfId="8665" priority="2187" stopIfTrue="1" operator="notEqual">
      <formula>AD48</formula>
    </cfRule>
    <cfRule type="expression" dxfId="8664" priority="2188" stopIfTrue="1">
      <formula>$N$7=2</formula>
    </cfRule>
  </conditionalFormatting>
  <conditionalFormatting sqref="AX28">
    <cfRule type="cellIs" dxfId="8663" priority="2185" stopIfTrue="1" operator="notEqual">
      <formula>AI44</formula>
    </cfRule>
    <cfRule type="expression" dxfId="8662" priority="2186" stopIfTrue="1">
      <formula>$N$7=2</formula>
    </cfRule>
  </conditionalFormatting>
  <conditionalFormatting sqref="AY28">
    <cfRule type="cellIs" dxfId="8661" priority="2183" stopIfTrue="1" operator="notEqual">
      <formula>AH44</formula>
    </cfRule>
    <cfRule type="expression" dxfId="8660" priority="2184" stopIfTrue="1">
      <formula>$N$7=2</formula>
    </cfRule>
  </conditionalFormatting>
  <conditionalFormatting sqref="BD22">
    <cfRule type="cellIs" dxfId="8659" priority="2181" stopIfTrue="1" operator="notEqual">
      <formula>AC50</formula>
    </cfRule>
    <cfRule type="expression" dxfId="8658" priority="2182" stopIfTrue="1">
      <formula>$N$7=2</formula>
    </cfRule>
  </conditionalFormatting>
  <conditionalFormatting sqref="BE22">
    <cfRule type="cellIs" dxfId="8657" priority="2179" stopIfTrue="1" operator="notEqual">
      <formula>AB50</formula>
    </cfRule>
    <cfRule type="expression" dxfId="8656" priority="2180" stopIfTrue="1">
      <formula>$N$7=2</formula>
    </cfRule>
  </conditionalFormatting>
  <conditionalFormatting sqref="BF20">
    <cfRule type="cellIs" dxfId="8655" priority="2177" stopIfTrue="1" operator="notEqual">
      <formula>AA52</formula>
    </cfRule>
    <cfRule type="expression" dxfId="8654" priority="2178" stopIfTrue="1">
      <formula>$N$7=2</formula>
    </cfRule>
  </conditionalFormatting>
  <conditionalFormatting sqref="BG20">
    <cfRule type="cellIs" dxfId="8653" priority="2175" stopIfTrue="1" operator="notEqual">
      <formula>Z52</formula>
    </cfRule>
    <cfRule type="expression" dxfId="8652" priority="2176" stopIfTrue="1">
      <formula>$N$7=2</formula>
    </cfRule>
  </conditionalFormatting>
  <conditionalFormatting sqref="BJ16">
    <cfRule type="cellIs" dxfId="8651" priority="2173" stopIfTrue="1" operator="notEqual">
      <formula>W56</formula>
    </cfRule>
    <cfRule type="expression" dxfId="8650" priority="2174" stopIfTrue="1">
      <formula>$N$7=2</formula>
    </cfRule>
  </conditionalFormatting>
  <conditionalFormatting sqref="BK16">
    <cfRule type="cellIs" dxfId="8649" priority="2171" stopIfTrue="1" operator="notEqual">
      <formula>V56</formula>
    </cfRule>
    <cfRule type="expression" dxfId="8648" priority="2172" stopIfTrue="1">
      <formula>$N$7=2</formula>
    </cfRule>
  </conditionalFormatting>
  <conditionalFormatting sqref="BL14">
    <cfRule type="cellIs" dxfId="8647" priority="2169" stopIfTrue="1" operator="notEqual">
      <formula>U58</formula>
    </cfRule>
    <cfRule type="expression" dxfId="8646" priority="2170" stopIfTrue="1">
      <formula>$N$7=2</formula>
    </cfRule>
  </conditionalFormatting>
  <conditionalFormatting sqref="BM14">
    <cfRule type="cellIs" dxfId="8645" priority="2167" stopIfTrue="1" operator="notEqual">
      <formula>T58</formula>
    </cfRule>
    <cfRule type="expression" dxfId="8644" priority="2168" stopIfTrue="1">
      <formula>$N$7=2</formula>
    </cfRule>
  </conditionalFormatting>
  <conditionalFormatting sqref="BN12">
    <cfRule type="cellIs" dxfId="8643" priority="2165" stopIfTrue="1" operator="notEqual">
      <formula>S60</formula>
    </cfRule>
    <cfRule type="expression" dxfId="8642" priority="2166" stopIfTrue="1">
      <formula>$N$7=2</formula>
    </cfRule>
  </conditionalFormatting>
  <conditionalFormatting sqref="BO12">
    <cfRule type="cellIs" dxfId="8641" priority="2163" stopIfTrue="1" operator="notEqual">
      <formula>R60</formula>
    </cfRule>
    <cfRule type="expression" dxfId="8640" priority="2164" stopIfTrue="1">
      <formula>$N$7=2</formula>
    </cfRule>
  </conditionalFormatting>
  <conditionalFormatting sqref="BP10">
    <cfRule type="cellIs" dxfId="8639" priority="2161" stopIfTrue="1" operator="notEqual">
      <formula>Q62</formula>
    </cfRule>
    <cfRule type="expression" dxfId="8638" priority="2162" stopIfTrue="1">
      <formula>$N$7=2</formula>
    </cfRule>
  </conditionalFormatting>
  <conditionalFormatting sqref="BQ10">
    <cfRule type="cellIs" dxfId="8637" priority="2159" stopIfTrue="1" operator="notEqual">
      <formula>P62</formula>
    </cfRule>
    <cfRule type="expression" dxfId="8636" priority="2160" stopIfTrue="1">
      <formula>$N$7=2</formula>
    </cfRule>
  </conditionalFormatting>
  <conditionalFormatting sqref="BN14">
    <cfRule type="cellIs" dxfId="8635" priority="2157" stopIfTrue="1" operator="notEqual">
      <formula>U60</formula>
    </cfRule>
    <cfRule type="expression" dxfId="8634" priority="2158" stopIfTrue="1">
      <formula>$N$7=3</formula>
    </cfRule>
  </conditionalFormatting>
  <conditionalFormatting sqref="BO14">
    <cfRule type="cellIs" dxfId="8633" priority="2155" stopIfTrue="1" operator="notEqual">
      <formula>T60</formula>
    </cfRule>
    <cfRule type="expression" dxfId="8632" priority="2156" stopIfTrue="1">
      <formula>$N$7=3</formula>
    </cfRule>
  </conditionalFormatting>
  <conditionalFormatting sqref="BL16">
    <cfRule type="cellIs" dxfId="8631" priority="2153" stopIfTrue="1" operator="notEqual">
      <formula>W58</formula>
    </cfRule>
    <cfRule type="expression" dxfId="8630" priority="2154" stopIfTrue="1">
      <formula>$N$7=3</formula>
    </cfRule>
  </conditionalFormatting>
  <conditionalFormatting sqref="BM16">
    <cfRule type="cellIs" dxfId="8629" priority="2151" stopIfTrue="1" operator="notEqual">
      <formula>V58</formula>
    </cfRule>
    <cfRule type="expression" dxfId="8628" priority="2152" stopIfTrue="1">
      <formula>$N$7=3</formula>
    </cfRule>
  </conditionalFormatting>
  <conditionalFormatting sqref="BJ18">
    <cfRule type="cellIs" dxfId="8627" priority="2149" stopIfTrue="1" operator="notEqual">
      <formula>Y56</formula>
    </cfRule>
    <cfRule type="expression" dxfId="8626" priority="2150" stopIfTrue="1">
      <formula>$N$7=3</formula>
    </cfRule>
  </conditionalFormatting>
  <conditionalFormatting sqref="BK18">
    <cfRule type="cellIs" dxfId="8625" priority="2147" stopIfTrue="1" operator="notEqual">
      <formula>X56</formula>
    </cfRule>
    <cfRule type="expression" dxfId="8624" priority="2148" stopIfTrue="1">
      <formula>$N$7=3</formula>
    </cfRule>
  </conditionalFormatting>
  <conditionalFormatting sqref="BH20">
    <cfRule type="cellIs" dxfId="8623" priority="2145" stopIfTrue="1" operator="notEqual">
      <formula>AA54</formula>
    </cfRule>
    <cfRule type="expression" dxfId="8622" priority="2146" stopIfTrue="1">
      <formula>$N$7=3</formula>
    </cfRule>
  </conditionalFormatting>
  <conditionalFormatting sqref="BI20">
    <cfRule type="cellIs" dxfId="8621" priority="2143" stopIfTrue="1" operator="notEqual">
      <formula>Z54</formula>
    </cfRule>
    <cfRule type="expression" dxfId="8620" priority="2144" stopIfTrue="1">
      <formula>$N$7=3</formula>
    </cfRule>
  </conditionalFormatting>
  <conditionalFormatting sqref="BF22">
    <cfRule type="cellIs" dxfId="8619" priority="2141" stopIfTrue="1" operator="notEqual">
      <formula>AC52</formula>
    </cfRule>
    <cfRule type="expression" dxfId="8618" priority="2142" stopIfTrue="1">
      <formula>$N$7=3</formula>
    </cfRule>
  </conditionalFormatting>
  <conditionalFormatting sqref="BG22">
    <cfRule type="cellIs" dxfId="8617" priority="2139" stopIfTrue="1" operator="notEqual">
      <formula>AB52</formula>
    </cfRule>
    <cfRule type="expression" dxfId="8616" priority="2140" stopIfTrue="1">
      <formula>$N$7=3</formula>
    </cfRule>
  </conditionalFormatting>
  <conditionalFormatting sqref="BD24">
    <cfRule type="cellIs" dxfId="8615" priority="2137" stopIfTrue="1" operator="notEqual">
      <formula>AE50</formula>
    </cfRule>
    <cfRule type="expression" dxfId="8614" priority="2138" stopIfTrue="1">
      <formula>$N$7=3</formula>
    </cfRule>
  </conditionalFormatting>
  <conditionalFormatting sqref="BE24">
    <cfRule type="cellIs" dxfId="8613" priority="2135" stopIfTrue="1" operator="notEqual">
      <formula>AD50</formula>
    </cfRule>
    <cfRule type="expression" dxfId="8612" priority="2136" stopIfTrue="1">
      <formula>$N$7=3</formula>
    </cfRule>
  </conditionalFormatting>
  <conditionalFormatting sqref="BB26">
    <cfRule type="cellIs" dxfId="8611" priority="2133" stopIfTrue="1" operator="notEqual">
      <formula>AG48</formula>
    </cfRule>
    <cfRule type="expression" dxfId="8610" priority="2134" stopIfTrue="1">
      <formula>$N$7=3</formula>
    </cfRule>
  </conditionalFormatting>
  <conditionalFormatting sqref="BC26">
    <cfRule type="cellIs" dxfId="8609" priority="2131" stopIfTrue="1" operator="notEqual">
      <formula>AF48</formula>
    </cfRule>
    <cfRule type="expression" dxfId="8608" priority="2132" stopIfTrue="1">
      <formula>$N$7=3</formula>
    </cfRule>
  </conditionalFormatting>
  <conditionalFormatting sqref="AZ28">
    <cfRule type="cellIs" dxfId="8607" priority="2129" stopIfTrue="1" operator="notEqual">
      <formula>AI46</formula>
    </cfRule>
    <cfRule type="expression" dxfId="8606" priority="2130" stopIfTrue="1">
      <formula>$N$7=3</formula>
    </cfRule>
  </conditionalFormatting>
  <conditionalFormatting sqref="BA28">
    <cfRule type="cellIs" dxfId="8605" priority="2127" stopIfTrue="1" operator="notEqual">
      <formula>AH46</formula>
    </cfRule>
    <cfRule type="expression" dxfId="8604" priority="2128" stopIfTrue="1">
      <formula>$N$7=3</formula>
    </cfRule>
  </conditionalFormatting>
  <conditionalFormatting sqref="AX30">
    <cfRule type="cellIs" dxfId="8603" priority="2125" stopIfTrue="1" operator="notEqual">
      <formula>AK44</formula>
    </cfRule>
    <cfRule type="expression" dxfId="8602" priority="2126" stopIfTrue="1">
      <formula>$N$7=3</formula>
    </cfRule>
  </conditionalFormatting>
  <conditionalFormatting sqref="AY30">
    <cfRule type="cellIs" dxfId="8601" priority="2123" stopIfTrue="1" operator="notEqual">
      <formula>AJ44</formula>
    </cfRule>
    <cfRule type="expression" dxfId="8600" priority="2124" stopIfTrue="1">
      <formula>$N$7=3</formula>
    </cfRule>
  </conditionalFormatting>
  <conditionalFormatting sqref="BB42">
    <cfRule type="cellIs" dxfId="8599" priority="2121" stopIfTrue="1" operator="notEqual">
      <formula>AW48</formula>
    </cfRule>
    <cfRule type="expression" dxfId="8598" priority="2122" stopIfTrue="1">
      <formula>$G$9=4</formula>
    </cfRule>
  </conditionalFormatting>
  <conditionalFormatting sqref="BC42">
    <cfRule type="cellIs" dxfId="8597" priority="2119" stopIfTrue="1" operator="notEqual">
      <formula>AV48</formula>
    </cfRule>
    <cfRule type="expression" dxfId="8596" priority="2120" stopIfTrue="1">
      <formula>$G$9=4</formula>
    </cfRule>
  </conditionalFormatting>
  <conditionalFormatting sqref="BP28">
    <cfRule type="cellIs" dxfId="8595" priority="2117" stopIfTrue="1" operator="notEqual">
      <formula>AI62</formula>
    </cfRule>
    <cfRule type="expression" dxfId="8594" priority="2118" stopIfTrue="1">
      <formula>$N$7=11</formula>
    </cfRule>
  </conditionalFormatting>
  <conditionalFormatting sqref="BQ28">
    <cfRule type="cellIs" dxfId="8593" priority="2115" stopIfTrue="1" operator="notEqual">
      <formula>AH62</formula>
    </cfRule>
    <cfRule type="expression" dxfId="8592" priority="2116" stopIfTrue="1">
      <formula>$N$7=11</formula>
    </cfRule>
  </conditionalFormatting>
  <conditionalFormatting sqref="AZ30">
    <cfRule type="cellIs" dxfId="8591" priority="2113" stopIfTrue="1" operator="notEqual">
      <formula>AK46</formula>
    </cfRule>
    <cfRule type="expression" dxfId="8590" priority="2114" stopIfTrue="1">
      <formula>$N$7=4</formula>
    </cfRule>
  </conditionalFormatting>
  <conditionalFormatting sqref="BA30">
    <cfRule type="cellIs" dxfId="8589" priority="2111" stopIfTrue="1" operator="notEqual">
      <formula>AJ46</formula>
    </cfRule>
    <cfRule type="expression" dxfId="8588" priority="2112" stopIfTrue="1">
      <formula>$N$7=4</formula>
    </cfRule>
  </conditionalFormatting>
  <conditionalFormatting sqref="BD26">
    <cfRule type="cellIs" dxfId="8587" priority="2109" stopIfTrue="1" operator="notEqual">
      <formula>AG50</formula>
    </cfRule>
    <cfRule type="expression" dxfId="8586" priority="2110" stopIfTrue="1">
      <formula>$N$7=4</formula>
    </cfRule>
  </conditionalFormatting>
  <conditionalFormatting sqref="BE26">
    <cfRule type="cellIs" dxfId="8585" priority="2107" stopIfTrue="1" operator="notEqual">
      <formula>AF50</formula>
    </cfRule>
    <cfRule type="expression" dxfId="8584" priority="2108" stopIfTrue="1">
      <formula>$N$7=4</formula>
    </cfRule>
  </conditionalFormatting>
  <conditionalFormatting sqref="AX32">
    <cfRule type="cellIs" dxfId="8583" priority="2105" stopIfTrue="1" operator="notEqual">
      <formula>AM44</formula>
    </cfRule>
    <cfRule type="expression" dxfId="8582" priority="2106" stopIfTrue="1">
      <formula>$N$7=4</formula>
    </cfRule>
  </conditionalFormatting>
  <conditionalFormatting sqref="AY32">
    <cfRule type="cellIs" dxfId="8581" priority="2103" stopIfTrue="1" operator="notEqual">
      <formula>AL44</formula>
    </cfRule>
    <cfRule type="expression" dxfId="8580" priority="2104" stopIfTrue="1">
      <formula>$N$7=4</formula>
    </cfRule>
  </conditionalFormatting>
  <conditionalFormatting sqref="BF24">
    <cfRule type="cellIs" dxfId="8579" priority="2101" stopIfTrue="1" operator="notEqual">
      <formula>AE52</formula>
    </cfRule>
    <cfRule type="expression" dxfId="8578" priority="2102" stopIfTrue="1">
      <formula>$N$7=4</formula>
    </cfRule>
  </conditionalFormatting>
  <conditionalFormatting sqref="BG24">
    <cfRule type="cellIs" dxfId="8577" priority="2099" stopIfTrue="1" operator="notEqual">
      <formula>AD52</formula>
    </cfRule>
    <cfRule type="expression" dxfId="8576" priority="2100" stopIfTrue="1">
      <formula>$N$7=4</formula>
    </cfRule>
  </conditionalFormatting>
  <conditionalFormatting sqref="BH22">
    <cfRule type="cellIs" dxfId="8575" priority="2097" stopIfTrue="1" operator="notEqual">
      <formula>AC54</formula>
    </cfRule>
    <cfRule type="expression" dxfId="8574" priority="2098" stopIfTrue="1">
      <formula>$N$7=4</formula>
    </cfRule>
  </conditionalFormatting>
  <conditionalFormatting sqref="BI22">
    <cfRule type="cellIs" dxfId="8573" priority="2095" stopIfTrue="1" operator="notEqual">
      <formula>AB54</formula>
    </cfRule>
    <cfRule type="expression" dxfId="8572" priority="2096" stopIfTrue="1">
      <formula>$N$7=4</formula>
    </cfRule>
  </conditionalFormatting>
  <conditionalFormatting sqref="BJ20">
    <cfRule type="cellIs" dxfId="8571" priority="2093" stopIfTrue="1" operator="notEqual">
      <formula>AA56</formula>
    </cfRule>
    <cfRule type="expression" dxfId="8570" priority="2094" stopIfTrue="1">
      <formula>$N$7=4</formula>
    </cfRule>
  </conditionalFormatting>
  <conditionalFormatting sqref="BK20">
    <cfRule type="cellIs" dxfId="8569" priority="2091" stopIfTrue="1" operator="notEqual">
      <formula>Z56</formula>
    </cfRule>
    <cfRule type="expression" dxfId="8568" priority="2092" stopIfTrue="1">
      <formula>$N$7=4</formula>
    </cfRule>
  </conditionalFormatting>
  <conditionalFormatting sqref="BL18">
    <cfRule type="cellIs" dxfId="8567" priority="2089" stopIfTrue="1" operator="notEqual">
      <formula>Y58</formula>
    </cfRule>
    <cfRule type="expression" dxfId="8566" priority="2090" stopIfTrue="1">
      <formula>$N$7=4</formula>
    </cfRule>
  </conditionalFormatting>
  <conditionalFormatting sqref="BM18">
    <cfRule type="cellIs" dxfId="8565" priority="2087" stopIfTrue="1" operator="notEqual">
      <formula>X58</formula>
    </cfRule>
    <cfRule type="expression" dxfId="8564" priority="2088" stopIfTrue="1">
      <formula>$N$7=4</formula>
    </cfRule>
  </conditionalFormatting>
  <conditionalFormatting sqref="BN16">
    <cfRule type="cellIs" dxfId="8563" priority="2085" stopIfTrue="1" operator="notEqual">
      <formula>W60</formula>
    </cfRule>
    <cfRule type="expression" dxfId="8562" priority="2086" stopIfTrue="1">
      <formula>$N$7=4</formula>
    </cfRule>
  </conditionalFormatting>
  <conditionalFormatting sqref="BO16">
    <cfRule type="cellIs" dxfId="8561" priority="2083" stopIfTrue="1" operator="notEqual">
      <formula>V60</formula>
    </cfRule>
    <cfRule type="expression" dxfId="8560" priority="2084" stopIfTrue="1">
      <formula>$N$7=4</formula>
    </cfRule>
  </conditionalFormatting>
  <conditionalFormatting sqref="BP12">
    <cfRule type="cellIs" dxfId="8559" priority="2081" stopIfTrue="1" operator="notEqual">
      <formula>S62</formula>
    </cfRule>
    <cfRule type="expression" dxfId="8558" priority="2082" stopIfTrue="1">
      <formula>$N$7=3</formula>
    </cfRule>
  </conditionalFormatting>
  <conditionalFormatting sqref="BQ12">
    <cfRule type="cellIs" dxfId="8557" priority="2079" stopIfTrue="1" operator="notEqual">
      <formula>R62</formula>
    </cfRule>
    <cfRule type="expression" dxfId="8556" priority="2080" stopIfTrue="1">
      <formula>$N$7=3</formula>
    </cfRule>
  </conditionalFormatting>
  <conditionalFormatting sqref="BN18">
    <cfRule type="cellIs" dxfId="8555" priority="2077" stopIfTrue="1" operator="notEqual">
      <formula>Y60</formula>
    </cfRule>
    <cfRule type="expression" dxfId="8554" priority="2078" stopIfTrue="1">
      <formula>$N$7=5</formula>
    </cfRule>
  </conditionalFormatting>
  <conditionalFormatting sqref="BO18">
    <cfRule type="cellIs" dxfId="8553" priority="2075" stopIfTrue="1" operator="notEqual">
      <formula>X60</formula>
    </cfRule>
    <cfRule type="expression" dxfId="8552" priority="2076" stopIfTrue="1">
      <formula>$N$7=5</formula>
    </cfRule>
  </conditionalFormatting>
  <conditionalFormatting sqref="BL20">
    <cfRule type="cellIs" dxfId="8551" priority="2073" stopIfTrue="1" operator="notEqual">
      <formula>AA58</formula>
    </cfRule>
    <cfRule type="expression" dxfId="8550" priority="2074" stopIfTrue="1">
      <formula>$N$7=5</formula>
    </cfRule>
  </conditionalFormatting>
  <conditionalFormatting sqref="BM20">
    <cfRule type="cellIs" dxfId="8549" priority="2071" stopIfTrue="1" operator="notEqual">
      <formula>Z58</formula>
    </cfRule>
    <cfRule type="expression" dxfId="8548" priority="2072" stopIfTrue="1">
      <formula>$N$7=5</formula>
    </cfRule>
  </conditionalFormatting>
  <conditionalFormatting sqref="BJ22">
    <cfRule type="cellIs" dxfId="8547" priority="2069" stopIfTrue="1" operator="notEqual">
      <formula>AC56</formula>
    </cfRule>
    <cfRule type="expression" dxfId="8546" priority="2070" stopIfTrue="1">
      <formula>$N$7=5</formula>
    </cfRule>
  </conditionalFormatting>
  <conditionalFormatting sqref="BK22">
    <cfRule type="cellIs" dxfId="8545" priority="2067" stopIfTrue="1" operator="notEqual">
      <formula>AB56</formula>
    </cfRule>
    <cfRule type="expression" dxfId="8544" priority="2068" stopIfTrue="1">
      <formula>$N$7=5</formula>
    </cfRule>
  </conditionalFormatting>
  <conditionalFormatting sqref="AX34">
    <cfRule type="cellIs" dxfId="8543" priority="2065" stopIfTrue="1" operator="notEqual">
      <formula>AO44</formula>
    </cfRule>
    <cfRule type="expression" dxfId="8542" priority="2066" stopIfTrue="1">
      <formula>$N$7=5</formula>
    </cfRule>
  </conditionalFormatting>
  <conditionalFormatting sqref="AY34">
    <cfRule type="cellIs" dxfId="8541" priority="2063" stopIfTrue="1" operator="notEqual">
      <formula>AN44</formula>
    </cfRule>
    <cfRule type="expression" dxfId="8540" priority="2064" stopIfTrue="1">
      <formula>$N$7=5</formula>
    </cfRule>
  </conditionalFormatting>
  <conditionalFormatting sqref="BH24">
    <cfRule type="cellIs" dxfId="8539" priority="2061" stopIfTrue="1" operator="notEqual">
      <formula>AE54</formula>
    </cfRule>
    <cfRule type="expression" dxfId="8538" priority="2062" stopIfTrue="1">
      <formula>$N$7=5</formula>
    </cfRule>
  </conditionalFormatting>
  <conditionalFormatting sqref="BI24">
    <cfRule type="cellIs" dxfId="8537" priority="2059" stopIfTrue="1" operator="notEqual">
      <formula>AD54</formula>
    </cfRule>
    <cfRule type="expression" dxfId="8536" priority="2060" stopIfTrue="1">
      <formula>$N$7=5</formula>
    </cfRule>
  </conditionalFormatting>
  <conditionalFormatting sqref="AZ32">
    <cfRule type="cellIs" dxfId="8535" priority="2057" stopIfTrue="1" operator="notEqual">
      <formula>AM46</formula>
    </cfRule>
    <cfRule type="expression" dxfId="8534" priority="2058" stopIfTrue="1">
      <formula>$N$7=5</formula>
    </cfRule>
  </conditionalFormatting>
  <conditionalFormatting sqref="BA32">
    <cfRule type="cellIs" dxfId="8533" priority="2055" stopIfTrue="1" operator="notEqual">
      <formula>AL46</formula>
    </cfRule>
    <cfRule type="expression" dxfId="8532" priority="2056" stopIfTrue="1">
      <formula>$N$7=5</formula>
    </cfRule>
  </conditionalFormatting>
  <conditionalFormatting sqref="BF26">
    <cfRule type="cellIs" dxfId="8531" priority="2053" stopIfTrue="1" operator="notEqual">
      <formula>AG52</formula>
    </cfRule>
    <cfRule type="expression" dxfId="8530" priority="2054" stopIfTrue="1">
      <formula>$N$7=5</formula>
    </cfRule>
  </conditionalFormatting>
  <conditionalFormatting sqref="BG26">
    <cfRule type="cellIs" dxfId="8529" priority="2051" stopIfTrue="1" operator="notEqual">
      <formula>AF52</formula>
    </cfRule>
    <cfRule type="expression" dxfId="8528" priority="2052" stopIfTrue="1">
      <formula>$N$7=5</formula>
    </cfRule>
  </conditionalFormatting>
  <conditionalFormatting sqref="BB30">
    <cfRule type="cellIs" dxfId="8527" priority="2049" stopIfTrue="1" operator="notEqual">
      <formula>AK48</formula>
    </cfRule>
    <cfRule type="expression" dxfId="8526" priority="2050" stopIfTrue="1">
      <formula>$N$7=5</formula>
    </cfRule>
  </conditionalFormatting>
  <conditionalFormatting sqref="BC30">
    <cfRule type="cellIs" dxfId="8525" priority="2047" stopIfTrue="1" operator="notEqual">
      <formula>AJ48</formula>
    </cfRule>
    <cfRule type="expression" dxfId="8524" priority="2048" stopIfTrue="1">
      <formula>$N$7=5</formula>
    </cfRule>
  </conditionalFormatting>
  <conditionalFormatting sqref="BD28">
    <cfRule type="cellIs" dxfId="8523" priority="2045" stopIfTrue="1" operator="notEqual">
      <formula>AI50</formula>
    </cfRule>
    <cfRule type="expression" dxfId="8522" priority="2046" stopIfTrue="1">
      <formula>$N$7=5</formula>
    </cfRule>
  </conditionalFormatting>
  <conditionalFormatting sqref="BE28">
    <cfRule type="cellIs" dxfId="8521" priority="2043" stopIfTrue="1" operator="notEqual">
      <formula>AH50</formula>
    </cfRule>
    <cfRule type="expression" dxfId="8520" priority="2044" stopIfTrue="1">
      <formula>$N$7=5</formula>
    </cfRule>
  </conditionalFormatting>
  <conditionalFormatting sqref="BJ24">
    <cfRule type="cellIs" dxfId="8519" priority="2041" stopIfTrue="1" operator="notEqual">
      <formula>AE56</formula>
    </cfRule>
    <cfRule type="expression" dxfId="8518" priority="2042" stopIfTrue="1">
      <formula>$N$7=6</formula>
    </cfRule>
  </conditionalFormatting>
  <conditionalFormatting sqref="BK24">
    <cfRule type="cellIs" dxfId="8517" priority="2039" stopIfTrue="1" operator="notEqual">
      <formula>AD56</formula>
    </cfRule>
    <cfRule type="expression" dxfId="8516" priority="2040" stopIfTrue="1">
      <formula>$N$7=6</formula>
    </cfRule>
  </conditionalFormatting>
  <conditionalFormatting sqref="BB32">
    <cfRule type="cellIs" dxfId="8515" priority="2037" stopIfTrue="1" operator="notEqual">
      <formula>AM48</formula>
    </cfRule>
    <cfRule type="expression" dxfId="8514" priority="2038" stopIfTrue="1">
      <formula>$N$7=6</formula>
    </cfRule>
  </conditionalFormatting>
  <conditionalFormatting sqref="BC32">
    <cfRule type="cellIs" dxfId="8513" priority="2035" stopIfTrue="1" operator="notEqual">
      <formula>AL48</formula>
    </cfRule>
    <cfRule type="expression" dxfId="8512" priority="2036" stopIfTrue="1">
      <formula>$N$7=6</formula>
    </cfRule>
  </conditionalFormatting>
  <conditionalFormatting sqref="BF28">
    <cfRule type="cellIs" dxfId="8511" priority="2033" stopIfTrue="1" operator="notEqual">
      <formula>AI52</formula>
    </cfRule>
    <cfRule type="expression" dxfId="8510" priority="2034" stopIfTrue="1">
      <formula>$N$7=6</formula>
    </cfRule>
  </conditionalFormatting>
  <conditionalFormatting sqref="BG28">
    <cfRule type="cellIs" dxfId="8509" priority="2031" stopIfTrue="1" operator="notEqual">
      <formula>AH52</formula>
    </cfRule>
    <cfRule type="expression" dxfId="8508" priority="2032" stopIfTrue="1">
      <formula>$N$7=6</formula>
    </cfRule>
  </conditionalFormatting>
  <conditionalFormatting sqref="BH26">
    <cfRule type="cellIs" dxfId="8507" priority="2029" stopIfTrue="1" operator="notEqual">
      <formula>AG54</formula>
    </cfRule>
    <cfRule type="expression" dxfId="8506" priority="2030" stopIfTrue="1">
      <formula>$N$7=6</formula>
    </cfRule>
  </conditionalFormatting>
  <conditionalFormatting sqref="BI26">
    <cfRule type="cellIs" dxfId="8505" priority="2027" stopIfTrue="1" operator="notEqual">
      <formula>AF54</formula>
    </cfRule>
    <cfRule type="expression" dxfId="8504" priority="2028" stopIfTrue="1">
      <formula>$N$7=6</formula>
    </cfRule>
  </conditionalFormatting>
  <conditionalFormatting sqref="AZ34">
    <cfRule type="cellIs" dxfId="8503" priority="2025" stopIfTrue="1" operator="notEqual">
      <formula>AO46</formula>
    </cfRule>
    <cfRule type="expression" dxfId="8502" priority="2026" stopIfTrue="1">
      <formula>$N$7=6</formula>
    </cfRule>
  </conditionalFormatting>
  <conditionalFormatting sqref="BA34">
    <cfRule type="cellIs" dxfId="8501" priority="2023" stopIfTrue="1" operator="notEqual">
      <formula>AN46</formula>
    </cfRule>
    <cfRule type="expression" dxfId="8500" priority="2024" stopIfTrue="1">
      <formula>$N$7=6</formula>
    </cfRule>
  </conditionalFormatting>
  <conditionalFormatting sqref="BL22">
    <cfRule type="cellIs" dxfId="8499" priority="2021" stopIfTrue="1" operator="notEqual">
      <formula>AC58</formula>
    </cfRule>
    <cfRule type="expression" dxfId="8498" priority="2022" stopIfTrue="1">
      <formula>$N$7=6</formula>
    </cfRule>
  </conditionalFormatting>
  <conditionalFormatting sqref="BM22">
    <cfRule type="cellIs" dxfId="8497" priority="2019" stopIfTrue="1" operator="notEqual">
      <formula>AB58</formula>
    </cfRule>
    <cfRule type="expression" dxfId="8496" priority="2020" stopIfTrue="1">
      <formula>$N$7=6</formula>
    </cfRule>
  </conditionalFormatting>
  <conditionalFormatting sqref="BN20">
    <cfRule type="cellIs" dxfId="8495" priority="2017" stopIfTrue="1" operator="notEqual">
      <formula>AA60</formula>
    </cfRule>
    <cfRule type="expression" dxfId="8494" priority="2018" stopIfTrue="1">
      <formula>$N$7=6</formula>
    </cfRule>
  </conditionalFormatting>
  <conditionalFormatting sqref="BO20">
    <cfRule type="cellIs" dxfId="8493" priority="2015" stopIfTrue="1" operator="notEqual">
      <formula>Z60</formula>
    </cfRule>
    <cfRule type="expression" dxfId="8492" priority="2016" stopIfTrue="1">
      <formula>$N$7=6</formula>
    </cfRule>
  </conditionalFormatting>
  <conditionalFormatting sqref="BP14">
    <cfRule type="cellIs" dxfId="8491" priority="2013" stopIfTrue="1" operator="notEqual">
      <formula>U62</formula>
    </cfRule>
    <cfRule type="expression" dxfId="8490" priority="2014" stopIfTrue="1">
      <formula>$N$7=4</formula>
    </cfRule>
  </conditionalFormatting>
  <conditionalFormatting sqref="BQ14">
    <cfRule type="cellIs" dxfId="8489" priority="2011" stopIfTrue="1" operator="notEqual">
      <formula>T62</formula>
    </cfRule>
    <cfRule type="expression" dxfId="8488" priority="2012" stopIfTrue="1">
      <formula>$N$7=4</formula>
    </cfRule>
  </conditionalFormatting>
  <conditionalFormatting sqref="BN22">
    <cfRule type="cellIs" dxfId="8487" priority="2009" stopIfTrue="1" operator="notEqual">
      <formula>AC60</formula>
    </cfRule>
    <cfRule type="expression" dxfId="8486" priority="2010" stopIfTrue="1">
      <formula>$N$7=7</formula>
    </cfRule>
  </conditionalFormatting>
  <conditionalFormatting sqref="BO22">
    <cfRule type="cellIs" dxfId="8485" priority="2007" stopIfTrue="1" operator="notEqual">
      <formula>AB60</formula>
    </cfRule>
    <cfRule type="expression" dxfId="8484" priority="2008" stopIfTrue="1">
      <formula>$N$7=7</formula>
    </cfRule>
  </conditionalFormatting>
  <conditionalFormatting sqref="BL24">
    <cfRule type="cellIs" dxfId="8483" priority="2005" stopIfTrue="1" operator="notEqual">
      <formula>AE58</formula>
    </cfRule>
    <cfRule type="expression" dxfId="8482" priority="2006" stopIfTrue="1">
      <formula>$N$7=7</formula>
    </cfRule>
  </conditionalFormatting>
  <conditionalFormatting sqref="BM24">
    <cfRule type="cellIs" dxfId="8481" priority="2003" stopIfTrue="1" operator="notEqual">
      <formula>AD58</formula>
    </cfRule>
    <cfRule type="expression" dxfId="8480" priority="2004" stopIfTrue="1">
      <formula>$N$7=7</formula>
    </cfRule>
  </conditionalFormatting>
  <conditionalFormatting sqref="AZ36">
    <cfRule type="cellIs" dxfId="8479" priority="2001" stopIfTrue="1" operator="notEqual">
      <formula>AQ46</formula>
    </cfRule>
    <cfRule type="expression" dxfId="8478" priority="2002" stopIfTrue="1">
      <formula>$G$9=7</formula>
    </cfRule>
  </conditionalFormatting>
  <conditionalFormatting sqref="BA36">
    <cfRule type="cellIs" dxfId="8477" priority="1999" stopIfTrue="1" operator="notEqual">
      <formula>AP46</formula>
    </cfRule>
    <cfRule type="expression" dxfId="8476" priority="2000" stopIfTrue="1">
      <formula>$G$9=7</formula>
    </cfRule>
  </conditionalFormatting>
  <conditionalFormatting sqref="BJ26">
    <cfRule type="cellIs" dxfId="8475" priority="1997" stopIfTrue="1" operator="notEqual">
      <formula>AG56</formula>
    </cfRule>
    <cfRule type="expression" dxfId="8474" priority="1998" stopIfTrue="1">
      <formula>$N$7=7</formula>
    </cfRule>
  </conditionalFormatting>
  <conditionalFormatting sqref="BK26">
    <cfRule type="cellIs" dxfId="8473" priority="1995" stopIfTrue="1" operator="notEqual">
      <formula>AF56</formula>
    </cfRule>
    <cfRule type="expression" dxfId="8472" priority="1996" stopIfTrue="1">
      <formula>$N$7=7</formula>
    </cfRule>
  </conditionalFormatting>
  <conditionalFormatting sqref="BB34">
    <cfRule type="cellIs" dxfId="8471" priority="1993" stopIfTrue="1" operator="notEqual">
      <formula>AO48</formula>
    </cfRule>
    <cfRule type="expression" dxfId="8470" priority="1994" stopIfTrue="1">
      <formula>$N$7=7</formula>
    </cfRule>
  </conditionalFormatting>
  <conditionalFormatting sqref="BC34">
    <cfRule type="cellIs" dxfId="8469" priority="1991" stopIfTrue="1" operator="notEqual">
      <formula>AN48</formula>
    </cfRule>
    <cfRule type="expression" dxfId="8468" priority="1992" stopIfTrue="1">
      <formula>$N$7=7</formula>
    </cfRule>
  </conditionalFormatting>
  <conditionalFormatting sqref="BD32">
    <cfRule type="cellIs" dxfId="8467" priority="1989" stopIfTrue="1" operator="notEqual">
      <formula>AM50</formula>
    </cfRule>
    <cfRule type="expression" dxfId="8466" priority="1990" stopIfTrue="1">
      <formula>$N$7=7</formula>
    </cfRule>
  </conditionalFormatting>
  <conditionalFormatting sqref="BE32">
    <cfRule type="cellIs" dxfId="8465" priority="1987" stopIfTrue="1" operator="notEqual">
      <formula>AL50</formula>
    </cfRule>
    <cfRule type="expression" dxfId="8464" priority="1988" stopIfTrue="1">
      <formula>$N$7=7</formula>
    </cfRule>
  </conditionalFormatting>
  <conditionalFormatting sqref="BF30">
    <cfRule type="cellIs" dxfId="8463" priority="1985" stopIfTrue="1" operator="notEqual">
      <formula>AK52</formula>
    </cfRule>
    <cfRule type="expression" dxfId="8462" priority="1986" stopIfTrue="1">
      <formula>$N$7=7</formula>
    </cfRule>
  </conditionalFormatting>
  <conditionalFormatting sqref="BG30">
    <cfRule type="cellIs" dxfId="8461" priority="1983" stopIfTrue="1" operator="notEqual">
      <formula>AJ52</formula>
    </cfRule>
    <cfRule type="expression" dxfId="8460" priority="1984" stopIfTrue="1">
      <formula>$N$7=7</formula>
    </cfRule>
  </conditionalFormatting>
  <conditionalFormatting sqref="BH28">
    <cfRule type="cellIs" dxfId="8459" priority="1981" stopIfTrue="1" operator="notEqual">
      <formula>AI54</formula>
    </cfRule>
    <cfRule type="expression" dxfId="8458" priority="1982" stopIfTrue="1">
      <formula>$N$7=7</formula>
    </cfRule>
  </conditionalFormatting>
  <conditionalFormatting sqref="BI28">
    <cfRule type="cellIs" dxfId="8457" priority="1979" stopIfTrue="1" operator="notEqual">
      <formula>AH54</formula>
    </cfRule>
    <cfRule type="expression" dxfId="8456" priority="1980" stopIfTrue="1">
      <formula>$N$7=7</formula>
    </cfRule>
  </conditionalFormatting>
  <conditionalFormatting sqref="BD34">
    <cfRule type="cellIs" dxfId="8455" priority="1977" stopIfTrue="1" operator="notEqual">
      <formula>AO50</formula>
    </cfRule>
    <cfRule type="expression" dxfId="8454" priority="1978" stopIfTrue="1">
      <formula>$N$7=8</formula>
    </cfRule>
  </conditionalFormatting>
  <conditionalFormatting sqref="BE34">
    <cfRule type="cellIs" dxfId="8453" priority="1975" stopIfTrue="1" operator="notEqual">
      <formula>AN50</formula>
    </cfRule>
    <cfRule type="expression" dxfId="8452" priority="1976" stopIfTrue="1">
      <formula>$N$7=8</formula>
    </cfRule>
  </conditionalFormatting>
  <conditionalFormatting sqref="BH30">
    <cfRule type="cellIs" dxfId="8451" priority="1973" stopIfTrue="1" operator="notEqual">
      <formula>AK54</formula>
    </cfRule>
    <cfRule type="expression" dxfId="8450" priority="1974" stopIfTrue="1">
      <formula>$N$7=8</formula>
    </cfRule>
  </conditionalFormatting>
  <conditionalFormatting sqref="BI30">
    <cfRule type="cellIs" dxfId="8449" priority="1971" stopIfTrue="1" operator="notEqual">
      <formula>AJ54</formula>
    </cfRule>
    <cfRule type="expression" dxfId="8448" priority="1972" stopIfTrue="1">
      <formula>$N$7=8</formula>
    </cfRule>
  </conditionalFormatting>
  <conditionalFormatting sqref="BJ28">
    <cfRule type="cellIs" dxfId="8447" priority="1969" stopIfTrue="1" operator="notEqual">
      <formula>AI56</formula>
    </cfRule>
    <cfRule type="expression" dxfId="8446" priority="1970" stopIfTrue="1">
      <formula>$N$7=8</formula>
    </cfRule>
  </conditionalFormatting>
  <conditionalFormatting sqref="BK28">
    <cfRule type="cellIs" dxfId="8445" priority="1967" stopIfTrue="1" operator="notEqual">
      <formula>AH56</formula>
    </cfRule>
    <cfRule type="expression" dxfId="8444" priority="1968" stopIfTrue="1">
      <formula>$N$7=8</formula>
    </cfRule>
  </conditionalFormatting>
  <conditionalFormatting sqref="BB36">
    <cfRule type="cellIs" dxfId="8443" priority="1965" stopIfTrue="1" operator="notEqual">
      <formula>AQ48</formula>
    </cfRule>
    <cfRule type="expression" dxfId="8442" priority="1966" stopIfTrue="1">
      <formula>$G$9=8</formula>
    </cfRule>
  </conditionalFormatting>
  <conditionalFormatting sqref="BC36">
    <cfRule type="cellIs" dxfId="8441" priority="1963" stopIfTrue="1" operator="notEqual">
      <formula>AP48</formula>
    </cfRule>
    <cfRule type="expression" dxfId="8440" priority="1964" stopIfTrue="1">
      <formula>$G$9=8</formula>
    </cfRule>
  </conditionalFormatting>
  <conditionalFormatting sqref="AZ38">
    <cfRule type="cellIs" dxfId="8439" priority="1961" stopIfTrue="1" operator="notEqual">
      <formula>AS46</formula>
    </cfRule>
    <cfRule type="expression" dxfId="8438" priority="1962" stopIfTrue="1">
      <formula>$G$9=8</formula>
    </cfRule>
  </conditionalFormatting>
  <conditionalFormatting sqref="BA38">
    <cfRule type="cellIs" dxfId="8437" priority="1959" stopIfTrue="1" operator="notEqual">
      <formula>AR46</formula>
    </cfRule>
    <cfRule type="expression" dxfId="8436" priority="1960" stopIfTrue="1">
      <formula>$G$9=8</formula>
    </cfRule>
  </conditionalFormatting>
  <conditionalFormatting sqref="BL26">
    <cfRule type="cellIs" dxfId="8435" priority="1957" stopIfTrue="1" operator="notEqual">
      <formula>AG58</formula>
    </cfRule>
    <cfRule type="expression" dxfId="8434" priority="1958" stopIfTrue="1">
      <formula>$N$7=8</formula>
    </cfRule>
  </conditionalFormatting>
  <conditionalFormatting sqref="BM26">
    <cfRule type="cellIs" dxfId="8433" priority="1955" stopIfTrue="1" operator="notEqual">
      <formula>AF58</formula>
    </cfRule>
    <cfRule type="expression" dxfId="8432" priority="1956" stopIfTrue="1">
      <formula>$N$7=8</formula>
    </cfRule>
  </conditionalFormatting>
  <conditionalFormatting sqref="BN24">
    <cfRule type="cellIs" dxfId="8431" priority="1953" stopIfTrue="1" operator="notEqual">
      <formula>AE60</formula>
    </cfRule>
    <cfRule type="expression" dxfId="8430" priority="1954" stopIfTrue="1">
      <formula>$N$7=8</formula>
    </cfRule>
  </conditionalFormatting>
  <conditionalFormatting sqref="BO24">
    <cfRule type="cellIs" dxfId="8429" priority="1951" stopIfTrue="1" operator="notEqual">
      <formula>AD60</formula>
    </cfRule>
    <cfRule type="expression" dxfId="8428" priority="1952" stopIfTrue="1">
      <formula>$N$7=8</formula>
    </cfRule>
  </conditionalFormatting>
  <conditionalFormatting sqref="BP16">
    <cfRule type="cellIs" dxfId="8427" priority="1949" stopIfTrue="1" operator="notEqual">
      <formula>W62</formula>
    </cfRule>
    <cfRule type="expression" dxfId="8426" priority="1950" stopIfTrue="1">
      <formula>$N$7=5</formula>
    </cfRule>
  </conditionalFormatting>
  <conditionalFormatting sqref="BQ16">
    <cfRule type="cellIs" dxfId="8425" priority="1947" stopIfTrue="1" operator="notEqual">
      <formula>V62</formula>
    </cfRule>
    <cfRule type="expression" dxfId="8424" priority="1948" stopIfTrue="1">
      <formula>$N$7=5</formula>
    </cfRule>
  </conditionalFormatting>
  <conditionalFormatting sqref="BN26">
    <cfRule type="cellIs" dxfId="8423" priority="1945" stopIfTrue="1" operator="notEqual">
      <formula>AG60</formula>
    </cfRule>
    <cfRule type="expression" dxfId="8422" priority="1946" stopIfTrue="1">
      <formula>$N$7=9</formula>
    </cfRule>
  </conditionalFormatting>
  <conditionalFormatting sqref="BO26">
    <cfRule type="cellIs" dxfId="8421" priority="1943" stopIfTrue="1" operator="notEqual">
      <formula>AF60</formula>
    </cfRule>
    <cfRule type="expression" dxfId="8420" priority="1944" stopIfTrue="1">
      <formula>$N$7=9</formula>
    </cfRule>
  </conditionalFormatting>
  <conditionalFormatting sqref="AZ40">
    <cfRule type="cellIs" dxfId="8419" priority="1941" stopIfTrue="1" operator="notEqual">
      <formula>AU46</formula>
    </cfRule>
    <cfRule type="expression" dxfId="8418" priority="1942" stopIfTrue="1">
      <formula>$G$9=9</formula>
    </cfRule>
  </conditionalFormatting>
  <conditionalFormatting sqref="BA40">
    <cfRule type="cellIs" dxfId="8417" priority="1939" stopIfTrue="1" operator="notEqual">
      <formula>AT46</formula>
    </cfRule>
    <cfRule type="expression" dxfId="8416" priority="1940" stopIfTrue="1">
      <formula>$G$9=9</formula>
    </cfRule>
  </conditionalFormatting>
  <conditionalFormatting sqref="BB38">
    <cfRule type="cellIs" dxfId="8415" priority="1937" stopIfTrue="1" operator="notEqual">
      <formula>AS48</formula>
    </cfRule>
    <cfRule type="expression" dxfId="8414" priority="1938" stopIfTrue="1">
      <formula>$G$9=9</formula>
    </cfRule>
  </conditionalFormatting>
  <conditionalFormatting sqref="BC38">
    <cfRule type="cellIs" dxfId="8413" priority="1935" stopIfTrue="1" operator="notEqual">
      <formula>AR48</formula>
    </cfRule>
    <cfRule type="expression" dxfId="8412" priority="1936" stopIfTrue="1">
      <formula>$G$9=9</formula>
    </cfRule>
  </conditionalFormatting>
  <conditionalFormatting sqref="BD36">
    <cfRule type="cellIs" dxfId="8411" priority="1933" stopIfTrue="1" operator="notEqual">
      <formula>AQ50</formula>
    </cfRule>
    <cfRule type="expression" dxfId="8410" priority="1934" stopIfTrue="1">
      <formula>$G$9=9</formula>
    </cfRule>
  </conditionalFormatting>
  <conditionalFormatting sqref="BE36">
    <cfRule type="cellIs" dxfId="8409" priority="1931" stopIfTrue="1" operator="notEqual">
      <formula>AP50</formula>
    </cfRule>
    <cfRule type="expression" dxfId="8408" priority="1932" stopIfTrue="1">
      <formula>$G$9=9</formula>
    </cfRule>
  </conditionalFormatting>
  <conditionalFormatting sqref="BF34">
    <cfRule type="cellIs" dxfId="8407" priority="1929" stopIfTrue="1" operator="notEqual">
      <formula>AO52</formula>
    </cfRule>
    <cfRule type="expression" dxfId="8406" priority="1930" stopIfTrue="1">
      <formula>$N$7=9</formula>
    </cfRule>
  </conditionalFormatting>
  <conditionalFormatting sqref="BG34">
    <cfRule type="cellIs" dxfId="8405" priority="1927" stopIfTrue="1" operator="notEqual">
      <formula>AN52</formula>
    </cfRule>
    <cfRule type="expression" dxfId="8404" priority="1928" stopIfTrue="1">
      <formula>$N$7=9</formula>
    </cfRule>
  </conditionalFormatting>
  <conditionalFormatting sqref="BL28">
    <cfRule type="cellIs" dxfId="8403" priority="1925" stopIfTrue="1" operator="notEqual">
      <formula>AI58</formula>
    </cfRule>
    <cfRule type="expression" dxfId="8402" priority="1926" stopIfTrue="1">
      <formula>$N$7=9</formula>
    </cfRule>
  </conditionalFormatting>
  <conditionalFormatting sqref="BM28">
    <cfRule type="cellIs" dxfId="8401" priority="1923" stopIfTrue="1" operator="notEqual">
      <formula>AH58</formula>
    </cfRule>
    <cfRule type="expression" dxfId="8400" priority="1924" stopIfTrue="1">
      <formula>$N$7=9</formula>
    </cfRule>
  </conditionalFormatting>
  <conditionalFormatting sqref="BJ30">
    <cfRule type="cellIs" dxfId="8399" priority="1921" stopIfTrue="1" operator="notEqual">
      <formula>AK56</formula>
    </cfRule>
    <cfRule type="expression" dxfId="8398" priority="1922" stopIfTrue="1">
      <formula>$N$7=9</formula>
    </cfRule>
  </conditionalFormatting>
  <conditionalFormatting sqref="BK30">
    <cfRule type="cellIs" dxfId="8397" priority="1919" stopIfTrue="1" operator="notEqual">
      <formula>AJ56</formula>
    </cfRule>
    <cfRule type="expression" dxfId="8396" priority="1920" stopIfTrue="1">
      <formula>$N$7=9</formula>
    </cfRule>
  </conditionalFormatting>
  <conditionalFormatting sqref="BH32">
    <cfRule type="cellIs" dxfId="8395" priority="1917" stopIfTrue="1" operator="notEqual">
      <formula>AM54</formula>
    </cfRule>
    <cfRule type="expression" dxfId="8394" priority="1918" stopIfTrue="1">
      <formula>$N$7=9</formula>
    </cfRule>
  </conditionalFormatting>
  <conditionalFormatting sqref="BI32">
    <cfRule type="cellIs" dxfId="8393" priority="1915" stopIfTrue="1" operator="notEqual">
      <formula>AL54</formula>
    </cfRule>
    <cfRule type="expression" dxfId="8392" priority="1916" stopIfTrue="1">
      <formula>$N$7=9</formula>
    </cfRule>
  </conditionalFormatting>
  <conditionalFormatting sqref="BH42 BD38">
    <cfRule type="cellIs" dxfId="8391" priority="1913" stopIfTrue="1" operator="notEqual">
      <formula>AS50</formula>
    </cfRule>
    <cfRule type="expression" dxfId="8390" priority="1914" stopIfTrue="1">
      <formula>$G$9=10</formula>
    </cfRule>
  </conditionalFormatting>
  <conditionalFormatting sqref="BI42 BE38">
    <cfRule type="cellIs" dxfId="8389" priority="1911" stopIfTrue="1" operator="notEqual">
      <formula>AR50</formula>
    </cfRule>
    <cfRule type="expression" dxfId="8388" priority="1912" stopIfTrue="1">
      <formula>$G$9=10</formula>
    </cfRule>
  </conditionalFormatting>
  <conditionalFormatting sqref="BL30">
    <cfRule type="cellIs" dxfId="8387" priority="1909" stopIfTrue="1" operator="notEqual">
      <formula>AK58</formula>
    </cfRule>
    <cfRule type="expression" dxfId="8386" priority="1910" stopIfTrue="1">
      <formula>$N$7=10</formula>
    </cfRule>
  </conditionalFormatting>
  <conditionalFormatting sqref="BM30">
    <cfRule type="cellIs" dxfId="8385" priority="1907" stopIfTrue="1" operator="notEqual">
      <formula>AJ58</formula>
    </cfRule>
    <cfRule type="expression" dxfId="8384" priority="1908" stopIfTrue="1">
      <formula>$N$7=10</formula>
    </cfRule>
  </conditionalFormatting>
  <conditionalFormatting sqref="BF38">
    <cfRule type="cellIs" dxfId="8383" priority="1905" stopIfTrue="1" operator="notEqual">
      <formula>AS52</formula>
    </cfRule>
    <cfRule type="expression" dxfId="8382" priority="1906" stopIfTrue="1">
      <formula>$G$9=11</formula>
    </cfRule>
  </conditionalFormatting>
  <conditionalFormatting sqref="BG38">
    <cfRule type="cellIs" dxfId="8381" priority="1903" stopIfTrue="1" operator="notEqual">
      <formula>AR52</formula>
    </cfRule>
    <cfRule type="expression" dxfId="8380" priority="1904" stopIfTrue="1">
      <formula>$G$9=11</formula>
    </cfRule>
  </conditionalFormatting>
  <conditionalFormatting sqref="BL32">
    <cfRule type="cellIs" dxfId="8379" priority="1901" stopIfTrue="1" operator="notEqual">
      <formula>AM58</formula>
    </cfRule>
    <cfRule type="expression" dxfId="8378" priority="1902" stopIfTrue="1">
      <formula>$N$7=11</formula>
    </cfRule>
  </conditionalFormatting>
  <conditionalFormatting sqref="BO34">
    <cfRule type="cellIs" dxfId="8377" priority="1899" stopIfTrue="1" operator="notEqual">
      <formula>AN60</formula>
    </cfRule>
    <cfRule type="expression" dxfId="8376" priority="1900" stopIfTrue="1">
      <formula>$N$7=13</formula>
    </cfRule>
  </conditionalFormatting>
  <conditionalFormatting sqref="BH40">
    <cfRule type="cellIs" dxfId="8375" priority="1897" stopIfTrue="1" operator="notEqual">
      <formula>AU54</formula>
    </cfRule>
    <cfRule type="expression" dxfId="8374" priority="1898" stopIfTrue="1">
      <formula>$G$9=13</formula>
    </cfRule>
  </conditionalFormatting>
  <conditionalFormatting sqref="BI40">
    <cfRule type="cellIs" dxfId="8373" priority="1895" stopIfTrue="1" operator="notEqual">
      <formula>AT54</formula>
    </cfRule>
    <cfRule type="expression" dxfId="8372" priority="1896" stopIfTrue="1">
      <formula>$G$9=13</formula>
    </cfRule>
  </conditionalFormatting>
  <conditionalFormatting sqref="BN34">
    <cfRule type="cellIs" dxfId="8371" priority="1893" stopIfTrue="1" operator="notEqual">
      <formula>AO60</formula>
    </cfRule>
    <cfRule type="expression" dxfId="8370" priority="1894" stopIfTrue="1">
      <formula>$N$7=13</formula>
    </cfRule>
  </conditionalFormatting>
  <conditionalFormatting sqref="BB40 BL50">
    <cfRule type="cellIs" dxfId="8369" priority="1891" stopIfTrue="1" operator="notEqual">
      <formula>AU48</formula>
    </cfRule>
    <cfRule type="expression" dxfId="8368" priority="1892" stopIfTrue="1">
      <formula>$G$9=10</formula>
    </cfRule>
  </conditionalFormatting>
  <conditionalFormatting sqref="BC40 BM50">
    <cfRule type="cellIs" dxfId="8367" priority="1889" stopIfTrue="1" operator="notEqual">
      <formula>AT48</formula>
    </cfRule>
    <cfRule type="expression" dxfId="8366" priority="1890" stopIfTrue="1">
      <formula>$G$9=10</formula>
    </cfRule>
  </conditionalFormatting>
  <conditionalFormatting sqref="BJ32">
    <cfRule type="cellIs" dxfId="8365" priority="1887" stopIfTrue="1" operator="notEqual">
      <formula>AM56</formula>
    </cfRule>
    <cfRule type="expression" dxfId="8364" priority="1888" stopIfTrue="1">
      <formula>$N$7=10</formula>
    </cfRule>
  </conditionalFormatting>
  <conditionalFormatting sqref="BK32">
    <cfRule type="cellIs" dxfId="8363" priority="1885" stopIfTrue="1" operator="notEqual">
      <formula>AL56</formula>
    </cfRule>
    <cfRule type="expression" dxfId="8362" priority="1886" stopIfTrue="1">
      <formula>$N$7=10</formula>
    </cfRule>
  </conditionalFormatting>
  <conditionalFormatting sqref="BN28">
    <cfRule type="cellIs" dxfId="8361" priority="1883" stopIfTrue="1" operator="notEqual">
      <formula>AI60</formula>
    </cfRule>
    <cfRule type="expression" dxfId="8360" priority="1884" stopIfTrue="1">
      <formula>$N$7=10</formula>
    </cfRule>
  </conditionalFormatting>
  <conditionalFormatting sqref="BO28">
    <cfRule type="cellIs" dxfId="8359" priority="1881" stopIfTrue="1" operator="notEqual">
      <formula>AH60</formula>
    </cfRule>
    <cfRule type="expression" dxfId="8358" priority="1882" stopIfTrue="1">
      <formula>$N$7=10</formula>
    </cfRule>
  </conditionalFormatting>
  <conditionalFormatting sqref="BP18">
    <cfRule type="cellIs" dxfId="8357" priority="1879" stopIfTrue="1" operator="notEqual">
      <formula>Y62</formula>
    </cfRule>
    <cfRule type="expression" dxfId="8356" priority="1880" stopIfTrue="1">
      <formula>$N$7=6</formula>
    </cfRule>
  </conditionalFormatting>
  <conditionalFormatting sqref="BQ18">
    <cfRule type="cellIs" dxfId="8355" priority="1877" stopIfTrue="1" operator="notEqual">
      <formula>X62</formula>
    </cfRule>
    <cfRule type="expression" dxfId="8354" priority="1878" stopIfTrue="1">
      <formula>$N$7=6</formula>
    </cfRule>
  </conditionalFormatting>
  <conditionalFormatting sqref="BD40">
    <cfRule type="cellIs" dxfId="8353" priority="1875" stopIfTrue="1" operator="notEqual">
      <formula>AU50</formula>
    </cfRule>
    <cfRule type="expression" dxfId="8352" priority="1876" stopIfTrue="1">
      <formula>$G$9=11</formula>
    </cfRule>
  </conditionalFormatting>
  <conditionalFormatting sqref="BE40">
    <cfRule type="cellIs" dxfId="8351" priority="1873" stopIfTrue="1" operator="notEqual">
      <formula>AT50</formula>
    </cfRule>
    <cfRule type="expression" dxfId="8350" priority="1874" stopIfTrue="1">
      <formula>$G$9=11</formula>
    </cfRule>
  </conditionalFormatting>
  <conditionalFormatting sqref="BN30">
    <cfRule type="cellIs" dxfId="8349" priority="1871" stopIfTrue="1" operator="notEqual">
      <formula>AK60</formula>
    </cfRule>
    <cfRule type="expression" dxfId="8348" priority="1872" stopIfTrue="1">
      <formula>$N$7=11</formula>
    </cfRule>
  </conditionalFormatting>
  <conditionalFormatting sqref="BO30">
    <cfRule type="cellIs" dxfId="8347" priority="1869" stopIfTrue="1" operator="notEqual">
      <formula>AJ60</formula>
    </cfRule>
    <cfRule type="expression" dxfId="8346" priority="1870" stopIfTrue="1">
      <formula>$N$7=11</formula>
    </cfRule>
  </conditionalFormatting>
  <conditionalFormatting sqref="BM32">
    <cfRule type="cellIs" dxfId="8345" priority="1867" stopIfTrue="1" operator="notEqual">
      <formula>AL58</formula>
    </cfRule>
    <cfRule type="expression" dxfId="8344" priority="1868" stopIfTrue="1">
      <formula>$N$7=11</formula>
    </cfRule>
  </conditionalFormatting>
  <conditionalFormatting sqref="BJ34">
    <cfRule type="cellIs" dxfId="8343" priority="1865" stopIfTrue="1" operator="notEqual">
      <formula>AO56</formula>
    </cfRule>
    <cfRule type="expression" dxfId="8342" priority="1866" stopIfTrue="1">
      <formula>$N$7=11</formula>
    </cfRule>
  </conditionalFormatting>
  <conditionalFormatting sqref="BK34">
    <cfRule type="cellIs" dxfId="8341" priority="1863" stopIfTrue="1" operator="notEqual">
      <formula>AN56</formula>
    </cfRule>
    <cfRule type="expression" dxfId="8340" priority="1864" stopIfTrue="1">
      <formula>$N$7=11</formula>
    </cfRule>
  </conditionalFormatting>
  <conditionalFormatting sqref="BF40">
    <cfRule type="cellIs" dxfId="8339" priority="1861" stopIfTrue="1" operator="notEqual">
      <formula>AU52</formula>
    </cfRule>
    <cfRule type="expression" dxfId="8338" priority="1862" stopIfTrue="1">
      <formula>$G$9=12</formula>
    </cfRule>
  </conditionalFormatting>
  <conditionalFormatting sqref="BG40">
    <cfRule type="cellIs" dxfId="8337" priority="1859" stopIfTrue="1" operator="notEqual">
      <formula>AT52</formula>
    </cfRule>
    <cfRule type="expression" dxfId="8336" priority="1860" stopIfTrue="1">
      <formula>$G$9=12</formula>
    </cfRule>
  </conditionalFormatting>
  <conditionalFormatting sqref="BN32">
    <cfRule type="cellIs" dxfId="8335" priority="1857" stopIfTrue="1" operator="notEqual">
      <formula>AM60</formula>
    </cfRule>
    <cfRule type="expression" dxfId="8334" priority="1858" stopIfTrue="1">
      <formula>$N$7=12</formula>
    </cfRule>
  </conditionalFormatting>
  <conditionalFormatting sqref="BO32">
    <cfRule type="cellIs" dxfId="8333" priority="1855" stopIfTrue="1" operator="notEqual">
      <formula>AL60</formula>
    </cfRule>
    <cfRule type="expression" dxfId="8332" priority="1856" stopIfTrue="1">
      <formula>$N$7=12</formula>
    </cfRule>
  </conditionalFormatting>
  <conditionalFormatting sqref="BP20">
    <cfRule type="cellIs" dxfId="8331" priority="1853" stopIfTrue="1" operator="notEqual">
      <formula>AA62</formula>
    </cfRule>
    <cfRule type="expression" dxfId="8330" priority="1854" stopIfTrue="1">
      <formula>$N$7=7</formula>
    </cfRule>
  </conditionalFormatting>
  <conditionalFormatting sqref="BQ20">
    <cfRule type="cellIs" dxfId="8329" priority="1851" stopIfTrue="1" operator="notEqual">
      <formula>Z62</formula>
    </cfRule>
    <cfRule type="expression" dxfId="8328" priority="1852" stopIfTrue="1">
      <formula>$N$7=7</formula>
    </cfRule>
  </conditionalFormatting>
  <conditionalFormatting sqref="BJ38">
    <cfRule type="cellIs" dxfId="8327" priority="1849" stopIfTrue="1" operator="notEqual">
      <formula>AS56</formula>
    </cfRule>
    <cfRule type="expression" dxfId="8326" priority="1850" stopIfTrue="1">
      <formula>$G$9=13</formula>
    </cfRule>
  </conditionalFormatting>
  <conditionalFormatting sqref="BK38">
    <cfRule type="cellIs" dxfId="8325" priority="1847" stopIfTrue="1" operator="notEqual">
      <formula>AR56</formula>
    </cfRule>
    <cfRule type="expression" dxfId="8324" priority="1848" stopIfTrue="1">
      <formula>$G$9=13</formula>
    </cfRule>
  </conditionalFormatting>
  <conditionalFormatting sqref="BL42 BJ40">
    <cfRule type="cellIs" dxfId="8323" priority="1845" stopIfTrue="1" operator="notEqual">
      <formula>AU56</formula>
    </cfRule>
    <cfRule type="expression" dxfId="8322" priority="1846" stopIfTrue="1">
      <formula>$G$9=14</formula>
    </cfRule>
  </conditionalFormatting>
  <conditionalFormatting sqref="BM42 BK40">
    <cfRule type="cellIs" dxfId="8321" priority="1843" stopIfTrue="1" operator="notEqual">
      <formula>AT56</formula>
    </cfRule>
    <cfRule type="expression" dxfId="8320" priority="1844" stopIfTrue="1">
      <formula>$G$9=14</formula>
    </cfRule>
  </conditionalFormatting>
  <conditionalFormatting sqref="BP38">
    <cfRule type="cellIs" dxfId="8319" priority="1841" stopIfTrue="1" operator="notEqual">
      <formula>AS62</formula>
    </cfRule>
    <cfRule type="expression" dxfId="8318" priority="1842" stopIfTrue="1">
      <formula>$G$9=14</formula>
    </cfRule>
  </conditionalFormatting>
  <conditionalFormatting sqref="BQ38">
    <cfRule type="cellIs" dxfId="8317" priority="1839" stopIfTrue="1" operator="notEqual">
      <formula>AR62</formula>
    </cfRule>
    <cfRule type="expression" dxfId="8316" priority="1840" stopIfTrue="1">
      <formula>$G$9=14</formula>
    </cfRule>
  </conditionalFormatting>
  <conditionalFormatting sqref="BL40">
    <cfRule type="cellIs" dxfId="8315" priority="1837" stopIfTrue="1" operator="notEqual">
      <formula>AU58</formula>
    </cfRule>
    <cfRule type="expression" dxfId="8314" priority="1838" stopIfTrue="1">
      <formula>$G$9=15</formula>
    </cfRule>
  </conditionalFormatting>
  <conditionalFormatting sqref="BM40">
    <cfRule type="cellIs" dxfId="8313" priority="1835" stopIfTrue="1" operator="notEqual">
      <formula>AT58</formula>
    </cfRule>
    <cfRule type="expression" dxfId="8312" priority="1836" stopIfTrue="1">
      <formula>$G$9=15</formula>
    </cfRule>
  </conditionalFormatting>
  <conditionalFormatting sqref="BN38">
    <cfRule type="cellIs" dxfId="8311" priority="1833" stopIfTrue="1" operator="notEqual">
      <formula>AS60</formula>
    </cfRule>
    <cfRule type="expression" dxfId="8310" priority="1834" stopIfTrue="1">
      <formula>$G$9=15</formula>
    </cfRule>
  </conditionalFormatting>
  <conditionalFormatting sqref="BO38">
    <cfRule type="cellIs" dxfId="8309" priority="1831" stopIfTrue="1" operator="notEqual">
      <formula>AR60</formula>
    </cfRule>
    <cfRule type="expression" dxfId="8308" priority="1832" stopIfTrue="1">
      <formula>$G$9=15</formula>
    </cfRule>
  </conditionalFormatting>
  <conditionalFormatting sqref="BN42">
    <cfRule type="cellIs" dxfId="8307" priority="1829" stopIfTrue="1" operator="notEqual">
      <formula>AW60</formula>
    </cfRule>
    <cfRule type="expression" dxfId="8306" priority="1830" stopIfTrue="1">
      <formula>$G$9=16</formula>
    </cfRule>
  </conditionalFormatting>
  <conditionalFormatting sqref="BO42">
    <cfRule type="cellIs" dxfId="8305" priority="1827" stopIfTrue="1" operator="notEqual">
      <formula>AV60</formula>
    </cfRule>
    <cfRule type="expression" dxfId="8304" priority="1828" stopIfTrue="1">
      <formula>$G$9=16</formula>
    </cfRule>
  </conditionalFormatting>
  <conditionalFormatting sqref="AX22">
    <cfRule type="cellIs" dxfId="8303" priority="1825" stopIfTrue="1" operator="notEqual">
      <formula>AC44</formula>
    </cfRule>
    <cfRule type="expression" dxfId="8302" priority="1826" stopIfTrue="1">
      <formula>$N$7=13</formula>
    </cfRule>
  </conditionalFormatting>
  <conditionalFormatting sqref="AY22">
    <cfRule type="cellIs" dxfId="8301" priority="1823" stopIfTrue="1" operator="notEqual">
      <formula>AB44</formula>
    </cfRule>
    <cfRule type="expression" dxfId="8300" priority="1824" stopIfTrue="1">
      <formula>$N$7=13</formula>
    </cfRule>
  </conditionalFormatting>
  <conditionalFormatting sqref="AZ20">
    <cfRule type="cellIs" dxfId="8299" priority="1821" stopIfTrue="1" operator="notEqual">
      <formula>AA46</formula>
    </cfRule>
    <cfRule type="expression" dxfId="8298" priority="1822" stopIfTrue="1">
      <formula>$N$7=13</formula>
    </cfRule>
  </conditionalFormatting>
  <conditionalFormatting sqref="BA20">
    <cfRule type="cellIs" dxfId="8297" priority="1819" stopIfTrue="1" operator="notEqual">
      <formula>Z46</formula>
    </cfRule>
    <cfRule type="expression" dxfId="8296" priority="1820" stopIfTrue="1">
      <formula>$N$7=13</formula>
    </cfRule>
  </conditionalFormatting>
  <conditionalFormatting sqref="BB18">
    <cfRule type="cellIs" dxfId="8295" priority="1817" stopIfTrue="1" operator="notEqual">
      <formula>Y48</formula>
    </cfRule>
    <cfRule type="expression" dxfId="8294" priority="1818" stopIfTrue="1">
      <formula>$N$7=13</formula>
    </cfRule>
  </conditionalFormatting>
  <conditionalFormatting sqref="BC18">
    <cfRule type="cellIs" dxfId="8293" priority="1815" stopIfTrue="1" operator="notEqual">
      <formula>X48</formula>
    </cfRule>
    <cfRule type="expression" dxfId="8292" priority="1816" stopIfTrue="1">
      <formula>$N$7=13</formula>
    </cfRule>
  </conditionalFormatting>
  <conditionalFormatting sqref="BD16">
    <cfRule type="cellIs" dxfId="8291" priority="1813" stopIfTrue="1" operator="notEqual">
      <formula>W50</formula>
    </cfRule>
    <cfRule type="expression" dxfId="8290" priority="1814" stopIfTrue="1">
      <formula>$N$7=13</formula>
    </cfRule>
  </conditionalFormatting>
  <conditionalFormatting sqref="BE16">
    <cfRule type="cellIs" dxfId="8289" priority="1811" stopIfTrue="1" operator="notEqual">
      <formula>V50</formula>
    </cfRule>
    <cfRule type="expression" dxfId="8288" priority="1812" stopIfTrue="1">
      <formula>$N$7=13</formula>
    </cfRule>
  </conditionalFormatting>
  <conditionalFormatting sqref="BF14">
    <cfRule type="cellIs" dxfId="8287" priority="1809" stopIfTrue="1" operator="notEqual">
      <formula>U52</formula>
    </cfRule>
    <cfRule type="expression" dxfId="8286" priority="1810" stopIfTrue="1">
      <formula>$N$7=13</formula>
    </cfRule>
  </conditionalFormatting>
  <conditionalFormatting sqref="BG14">
    <cfRule type="cellIs" dxfId="8285" priority="1807" stopIfTrue="1" operator="notEqual">
      <formula>T52</formula>
    </cfRule>
    <cfRule type="expression" dxfId="8284" priority="1808" stopIfTrue="1">
      <formula>$N$7=13</formula>
    </cfRule>
  </conditionalFormatting>
  <conditionalFormatting sqref="BH12">
    <cfRule type="cellIs" dxfId="8283" priority="1805" stopIfTrue="1" operator="notEqual">
      <formula>S54</formula>
    </cfRule>
    <cfRule type="expression" dxfId="8282" priority="1806" stopIfTrue="1">
      <formula>$N$7=13</formula>
    </cfRule>
  </conditionalFormatting>
  <conditionalFormatting sqref="BI12">
    <cfRule type="cellIs" dxfId="8281" priority="1803" stopIfTrue="1" operator="notEqual">
      <formula>R54</formula>
    </cfRule>
    <cfRule type="expression" dxfId="8280" priority="1804" stopIfTrue="1">
      <formula>$N$7=13</formula>
    </cfRule>
  </conditionalFormatting>
  <conditionalFormatting sqref="BJ10">
    <cfRule type="cellIs" dxfId="8279" priority="1801" stopIfTrue="1" operator="notEqual">
      <formula>Q56</formula>
    </cfRule>
    <cfRule type="expression" dxfId="8278" priority="1802" stopIfTrue="1">
      <formula>$N$7=13</formula>
    </cfRule>
  </conditionalFormatting>
  <conditionalFormatting sqref="BK10">
    <cfRule type="cellIs" dxfId="8277" priority="1799" stopIfTrue="1" operator="notEqual">
      <formula>P56</formula>
    </cfRule>
    <cfRule type="expression" dxfId="8276" priority="1800" stopIfTrue="1">
      <formula>$N$7=13</formula>
    </cfRule>
  </conditionalFormatting>
  <conditionalFormatting sqref="BL8">
    <cfRule type="cellIs" dxfId="8275" priority="1797" stopIfTrue="1" operator="notEqual">
      <formula>O58</formula>
    </cfRule>
    <cfRule type="expression" dxfId="8274" priority="1798" stopIfTrue="1">
      <formula>$N$7=13</formula>
    </cfRule>
  </conditionalFormatting>
  <conditionalFormatting sqref="BM8">
    <cfRule type="cellIs" dxfId="8273" priority="1795" stopIfTrue="1" operator="notEqual">
      <formula>N58</formula>
    </cfRule>
    <cfRule type="expression" dxfId="8272" priority="1796" stopIfTrue="1">
      <formula>$N$7=13</formula>
    </cfRule>
  </conditionalFormatting>
  <conditionalFormatting sqref="AX42">
    <cfRule type="cellIs" dxfId="8271" priority="1793" stopIfTrue="1" operator="notEqual">
      <formula>AW44</formula>
    </cfRule>
    <cfRule type="expression" dxfId="8270" priority="1794" stopIfTrue="1">
      <formula>$G$9=17</formula>
    </cfRule>
  </conditionalFormatting>
  <conditionalFormatting sqref="AY42">
    <cfRule type="cellIs" dxfId="8269" priority="1791" stopIfTrue="1" operator="notEqual">
      <formula>AV44</formula>
    </cfRule>
    <cfRule type="expression" dxfId="8268" priority="1792" stopIfTrue="1">
      <formula>$G$9=17</formula>
    </cfRule>
  </conditionalFormatting>
  <conditionalFormatting sqref="BP24">
    <cfRule type="cellIs" dxfId="8267" priority="1789" stopIfTrue="1" operator="notEqual">
      <formula>AE62</formula>
    </cfRule>
    <cfRule type="expression" dxfId="8266" priority="1790" stopIfTrue="1">
      <formula>$N$7=9</formula>
    </cfRule>
  </conditionalFormatting>
  <conditionalFormatting sqref="BQ24">
    <cfRule type="cellIs" dxfId="8265" priority="1787" stopIfTrue="1" operator="notEqual">
      <formula>AD62</formula>
    </cfRule>
    <cfRule type="expression" dxfId="8264" priority="1788" stopIfTrue="1">
      <formula>$N$7=9</formula>
    </cfRule>
  </conditionalFormatting>
  <conditionalFormatting sqref="AZ22">
    <cfRule type="cellIs" dxfId="8263" priority="1785" stopIfTrue="1" operator="notEqual">
      <formula>AC46</formula>
    </cfRule>
    <cfRule type="expression" dxfId="8262" priority="1786" stopIfTrue="1">
      <formula>$N$7=14</formula>
    </cfRule>
  </conditionalFormatting>
  <conditionalFormatting sqref="BA22">
    <cfRule type="cellIs" dxfId="8261" priority="1783" stopIfTrue="1" operator="notEqual">
      <formula>AB46</formula>
    </cfRule>
    <cfRule type="expression" dxfId="8260" priority="1784" stopIfTrue="1">
      <formula>$N$7=14</formula>
    </cfRule>
  </conditionalFormatting>
  <conditionalFormatting sqref="BB20">
    <cfRule type="cellIs" dxfId="8259" priority="1781" stopIfTrue="1" operator="notEqual">
      <formula>AA48</formula>
    </cfRule>
    <cfRule type="expression" dxfId="8258" priority="1782" stopIfTrue="1">
      <formula>$N$7=14</formula>
    </cfRule>
  </conditionalFormatting>
  <conditionalFormatting sqref="BC20">
    <cfRule type="cellIs" dxfId="8257" priority="1779" stopIfTrue="1" operator="notEqual">
      <formula>Z48</formula>
    </cfRule>
    <cfRule type="expression" dxfId="8256" priority="1780" stopIfTrue="1">
      <formula>$N$7=14</formula>
    </cfRule>
  </conditionalFormatting>
  <conditionalFormatting sqref="BD18">
    <cfRule type="cellIs" dxfId="8255" priority="1777" stopIfTrue="1" operator="notEqual">
      <formula>Y50</formula>
    </cfRule>
    <cfRule type="expression" dxfId="8254" priority="1778" stopIfTrue="1">
      <formula>$N$7=14</formula>
    </cfRule>
  </conditionalFormatting>
  <conditionalFormatting sqref="BE18">
    <cfRule type="cellIs" dxfId="8253" priority="1775" stopIfTrue="1" operator="notEqual">
      <formula>X50</formula>
    </cfRule>
    <cfRule type="expression" dxfId="8252" priority="1776" stopIfTrue="1">
      <formula>$N$7=14</formula>
    </cfRule>
  </conditionalFormatting>
  <conditionalFormatting sqref="BF16">
    <cfRule type="cellIs" dxfId="8251" priority="1773" stopIfTrue="1" operator="notEqual">
      <formula>W52</formula>
    </cfRule>
    <cfRule type="expression" dxfId="8250" priority="1774" stopIfTrue="1">
      <formula>$N$7=14</formula>
    </cfRule>
  </conditionalFormatting>
  <conditionalFormatting sqref="BG16">
    <cfRule type="cellIs" dxfId="8249" priority="1771" stopIfTrue="1" operator="notEqual">
      <formula>V52</formula>
    </cfRule>
    <cfRule type="expression" dxfId="8248" priority="1772" stopIfTrue="1">
      <formula>$N$7=14</formula>
    </cfRule>
  </conditionalFormatting>
  <conditionalFormatting sqref="BH14">
    <cfRule type="cellIs" dxfId="8247" priority="1769" stopIfTrue="1" operator="notEqual">
      <formula>U54</formula>
    </cfRule>
    <cfRule type="expression" dxfId="8246" priority="1770" stopIfTrue="1">
      <formula>$N$7=14</formula>
    </cfRule>
  </conditionalFormatting>
  <conditionalFormatting sqref="BI14">
    <cfRule type="cellIs" dxfId="8245" priority="1767" stopIfTrue="1" operator="notEqual">
      <formula>T54</formula>
    </cfRule>
    <cfRule type="expression" dxfId="8244" priority="1768" stopIfTrue="1">
      <formula>$N$7=14</formula>
    </cfRule>
  </conditionalFormatting>
  <conditionalFormatting sqref="BJ12">
    <cfRule type="cellIs" dxfId="8243" priority="1765" stopIfTrue="1" operator="notEqual">
      <formula>S56</formula>
    </cfRule>
    <cfRule type="expression" dxfId="8242" priority="1766" stopIfTrue="1">
      <formula>$N$7=14</formula>
    </cfRule>
  </conditionalFormatting>
  <conditionalFormatting sqref="BK12">
    <cfRule type="cellIs" dxfId="8241" priority="1763" stopIfTrue="1" operator="notEqual">
      <formula>R56</formula>
    </cfRule>
    <cfRule type="expression" dxfId="8240" priority="1764" stopIfTrue="1">
      <formula>$N$7=14</formula>
    </cfRule>
  </conditionalFormatting>
  <conditionalFormatting sqref="BL10">
    <cfRule type="cellIs" dxfId="8239" priority="1761" stopIfTrue="1" operator="notEqual">
      <formula>Q58</formula>
    </cfRule>
    <cfRule type="expression" dxfId="8238" priority="1762" stopIfTrue="1">
      <formula>$N$7=14</formula>
    </cfRule>
  </conditionalFormatting>
  <conditionalFormatting sqref="BM10">
    <cfRule type="cellIs" dxfId="8237" priority="1759" stopIfTrue="1" operator="notEqual">
      <formula>P58</formula>
    </cfRule>
    <cfRule type="expression" dxfId="8236" priority="1760" stopIfTrue="1">
      <formula>$N$7=14</formula>
    </cfRule>
  </conditionalFormatting>
  <conditionalFormatting sqref="BN8">
    <cfRule type="cellIs" dxfId="8235" priority="1757" stopIfTrue="1" operator="notEqual">
      <formula>O60</formula>
    </cfRule>
    <cfRule type="expression" dxfId="8234" priority="1758" stopIfTrue="1">
      <formula>$N$7=14</formula>
    </cfRule>
  </conditionalFormatting>
  <conditionalFormatting sqref="BO8">
    <cfRule type="cellIs" dxfId="8233" priority="1755" stopIfTrue="1" operator="notEqual">
      <formula>N60</formula>
    </cfRule>
    <cfRule type="expression" dxfId="8232" priority="1756" stopIfTrue="1">
      <formula>$N$7=14</formula>
    </cfRule>
  </conditionalFormatting>
  <conditionalFormatting sqref="AX24">
    <cfRule type="cellIs" dxfId="8231" priority="1753" stopIfTrue="1" operator="notEqual">
      <formula>AE44</formula>
    </cfRule>
    <cfRule type="expression" dxfId="8230" priority="1754" stopIfTrue="1">
      <formula>$N$7=14</formula>
    </cfRule>
  </conditionalFormatting>
  <conditionalFormatting sqref="AY24">
    <cfRule type="cellIs" dxfId="8229" priority="1751" stopIfTrue="1" operator="notEqual">
      <formula>AD44</formula>
    </cfRule>
    <cfRule type="expression" dxfId="8228" priority="1752" stopIfTrue="1">
      <formula>$N$7=14</formula>
    </cfRule>
  </conditionalFormatting>
  <conditionalFormatting sqref="AZ26">
    <cfRule type="cellIs" dxfId="8227" priority="1749" stopIfTrue="1" operator="notEqual">
      <formula>AG46</formula>
    </cfRule>
    <cfRule type="expression" dxfId="8226" priority="1750" stopIfTrue="1">
      <formula>$N$7=2</formula>
    </cfRule>
  </conditionalFormatting>
  <conditionalFormatting sqref="BA26">
    <cfRule type="cellIs" dxfId="8225" priority="1747" stopIfTrue="1" operator="notEqual">
      <formula>AF46</formula>
    </cfRule>
    <cfRule type="expression" dxfId="8224" priority="1748" stopIfTrue="1">
      <formula>$N$7=2</formula>
    </cfRule>
  </conditionalFormatting>
  <conditionalFormatting sqref="BB28">
    <cfRule type="cellIs" dxfId="8223" priority="1745" stopIfTrue="1" operator="notEqual">
      <formula>AI48</formula>
    </cfRule>
    <cfRule type="expression" dxfId="8222" priority="1746" stopIfTrue="1">
      <formula>$N$7=4</formula>
    </cfRule>
  </conditionalFormatting>
  <conditionalFormatting sqref="BC28">
    <cfRule type="cellIs" dxfId="8221" priority="1743" stopIfTrue="1" operator="notEqual">
      <formula>AH48</formula>
    </cfRule>
    <cfRule type="expression" dxfId="8220" priority="1744" stopIfTrue="1">
      <formula>$N$7=4</formula>
    </cfRule>
  </conditionalFormatting>
  <conditionalFormatting sqref="BD30">
    <cfRule type="cellIs" dxfId="8219" priority="1741" stopIfTrue="1" operator="notEqual">
      <formula>AK50</formula>
    </cfRule>
    <cfRule type="expression" dxfId="8218" priority="1742" stopIfTrue="1">
      <formula>$N$7=6</formula>
    </cfRule>
  </conditionalFormatting>
  <conditionalFormatting sqref="BE30">
    <cfRule type="cellIs" dxfId="8217" priority="1739" stopIfTrue="1" operator="notEqual">
      <formula>AJ50</formula>
    </cfRule>
    <cfRule type="expression" dxfId="8216" priority="1740" stopIfTrue="1">
      <formula>$N$7=6</formula>
    </cfRule>
  </conditionalFormatting>
  <conditionalFormatting sqref="BF32">
    <cfRule type="cellIs" dxfId="8215" priority="1737" stopIfTrue="1" operator="notEqual">
      <formula>AM52</formula>
    </cfRule>
    <cfRule type="expression" dxfId="8214" priority="1738" stopIfTrue="1">
      <formula>$N$7=8</formula>
    </cfRule>
  </conditionalFormatting>
  <conditionalFormatting sqref="BG32">
    <cfRule type="cellIs" dxfId="8213" priority="1735" stopIfTrue="1" operator="notEqual">
      <formula>AL52</formula>
    </cfRule>
    <cfRule type="expression" dxfId="8212" priority="1736" stopIfTrue="1">
      <formula>$N$7=8</formula>
    </cfRule>
  </conditionalFormatting>
  <conditionalFormatting sqref="BH34">
    <cfRule type="cellIs" dxfId="8211" priority="1733" stopIfTrue="1" operator="notEqual">
      <formula>AO54</formula>
    </cfRule>
    <cfRule type="expression" dxfId="8210" priority="1734" stopIfTrue="1">
      <formula>$N$7=10</formula>
    </cfRule>
  </conditionalFormatting>
  <conditionalFormatting sqref="BI34">
    <cfRule type="cellIs" dxfId="8209" priority="1731" stopIfTrue="1" operator="notEqual">
      <formula>AN54</formula>
    </cfRule>
    <cfRule type="expression" dxfId="8208" priority="1732" stopIfTrue="1">
      <formula>$N$7=10</formula>
    </cfRule>
  </conditionalFormatting>
  <conditionalFormatting sqref="BL38">
    <cfRule type="cellIs" dxfId="8207" priority="1729" stopIfTrue="1" operator="notEqual">
      <formula>AS58</formula>
    </cfRule>
    <cfRule type="expression" dxfId="8206" priority="1730" stopIfTrue="1">
      <formula>$G$9=17</formula>
    </cfRule>
  </conditionalFormatting>
  <conditionalFormatting sqref="BM38">
    <cfRule type="cellIs" dxfId="8205" priority="1727" stopIfTrue="1" operator="notEqual">
      <formula>AR58</formula>
    </cfRule>
    <cfRule type="expression" dxfId="8204" priority="1728" stopIfTrue="1">
      <formula>$G$9=17</formula>
    </cfRule>
  </conditionalFormatting>
  <conditionalFormatting sqref="BN40">
    <cfRule type="cellIs" dxfId="8203" priority="1725" stopIfTrue="1" operator="notEqual">
      <formula>AU60</formula>
    </cfRule>
    <cfRule type="expression" dxfId="8202" priority="1726" stopIfTrue="1">
      <formula>$G$9=17</formula>
    </cfRule>
  </conditionalFormatting>
  <conditionalFormatting sqref="BO40">
    <cfRule type="cellIs" dxfId="8201" priority="1723" stopIfTrue="1" operator="notEqual">
      <formula>AT60</formula>
    </cfRule>
    <cfRule type="expression" dxfId="8200" priority="1724" stopIfTrue="1">
      <formula>$G$9=17</formula>
    </cfRule>
  </conditionalFormatting>
  <conditionalFormatting sqref="BP42">
    <cfRule type="cellIs" dxfId="8199" priority="1721" stopIfTrue="1" operator="notEqual">
      <formula>AW62</formula>
    </cfRule>
    <cfRule type="expression" dxfId="8198" priority="1722" stopIfTrue="1">
      <formula>$G$9=17</formula>
    </cfRule>
  </conditionalFormatting>
  <conditionalFormatting sqref="BQ42">
    <cfRule type="cellIs" dxfId="8197" priority="1719" stopIfTrue="1" operator="notEqual">
      <formula>AV62</formula>
    </cfRule>
    <cfRule type="expression" dxfId="8196" priority="1720" stopIfTrue="1">
      <formula>$G$9=17</formula>
    </cfRule>
  </conditionalFormatting>
  <conditionalFormatting sqref="AJ47:AW47 AL49:AW49 AT57:AW57 AR55:AW55 AV59:AW59 AP53:AW53 N53:AM53 N43:AC43 N51:AK51 N57:AQ57 N59:AS59 AF43:AW43 N45:AE45 AH45:AW45 N47:AG47 N49:AI49 AN51:AW51 N55:AO55 N61:AU61">
    <cfRule type="cellIs" dxfId="8195" priority="1716" stopIfTrue="1" operator="equal">
      <formula>2</formula>
    </cfRule>
    <cfRule type="cellIs" dxfId="8194" priority="1717" stopIfTrue="1" operator="equal">
      <formula>1</formula>
    </cfRule>
    <cfRule type="expression" dxfId="8193" priority="1718" stopIfTrue="1">
      <formula>N44+O44&lt;3</formula>
    </cfRule>
  </conditionalFormatting>
  <conditionalFormatting sqref="AV52">
    <cfRule type="cellIs" dxfId="8192" priority="1714" stopIfTrue="1" operator="notEqual">
      <formula>BG42</formula>
    </cfRule>
    <cfRule type="expression" dxfId="8191" priority="1715" stopIfTrue="1">
      <formula>$G$9=8</formula>
    </cfRule>
  </conditionalFormatting>
  <conditionalFormatting sqref="AW52">
    <cfRule type="cellIs" dxfId="8190" priority="1712" stopIfTrue="1" operator="notEqual">
      <formula>BF42</formula>
    </cfRule>
    <cfRule type="expression" dxfId="8189" priority="1713" stopIfTrue="1">
      <formula>$G$9=8</formula>
    </cfRule>
  </conditionalFormatting>
  <conditionalFormatting sqref="AL62">
    <cfRule type="cellIs" dxfId="8188" priority="1710" stopIfTrue="1" operator="notEqual">
      <formula>BQ32</formula>
    </cfRule>
    <cfRule type="expression" dxfId="8187" priority="1711" stopIfTrue="1">
      <formula>$N$7=13</formula>
    </cfRule>
  </conditionalFormatting>
  <conditionalFormatting sqref="AM62">
    <cfRule type="cellIs" dxfId="8186" priority="1708" stopIfTrue="1" operator="notEqual">
      <formula>BP32</formula>
    </cfRule>
    <cfRule type="expression" dxfId="8185" priority="1709" stopIfTrue="1">
      <formula>$N$7=13</formula>
    </cfRule>
  </conditionalFormatting>
  <conditionalFormatting sqref="N44">
    <cfRule type="cellIs" dxfId="8184" priority="1706" stopIfTrue="1" operator="notEqual">
      <formula>AY8</formula>
    </cfRule>
    <cfRule type="expression" dxfId="8183" priority="1707" stopIfTrue="1">
      <formula>$N$7=6</formula>
    </cfRule>
  </conditionalFormatting>
  <conditionalFormatting sqref="O44">
    <cfRule type="cellIs" dxfId="8182" priority="1704" stopIfTrue="1" operator="notEqual">
      <formula>AX8</formula>
    </cfRule>
    <cfRule type="expression" dxfId="8181" priority="1705" stopIfTrue="1">
      <formula>$N$7=6</formula>
    </cfRule>
  </conditionalFormatting>
  <conditionalFormatting sqref="P44">
    <cfRule type="cellIs" dxfId="8180" priority="1702" stopIfTrue="1" operator="notEqual">
      <formula>AY10</formula>
    </cfRule>
    <cfRule type="expression" dxfId="8179" priority="1703" stopIfTrue="1">
      <formula>$N$7=7</formula>
    </cfRule>
  </conditionalFormatting>
  <conditionalFormatting sqref="Q44">
    <cfRule type="cellIs" dxfId="8178" priority="1700" stopIfTrue="1" operator="notEqual">
      <formula>AX10</formula>
    </cfRule>
    <cfRule type="expression" dxfId="8177" priority="1701" stopIfTrue="1">
      <formula>$N$7=7</formula>
    </cfRule>
  </conditionalFormatting>
  <conditionalFormatting sqref="R44">
    <cfRule type="cellIs" dxfId="8176" priority="1698" stopIfTrue="1" operator="notEqual">
      <formula>AY12</formula>
    </cfRule>
    <cfRule type="expression" dxfId="8175" priority="1699" stopIfTrue="1">
      <formula>$N$7=8</formula>
    </cfRule>
  </conditionalFormatting>
  <conditionalFormatting sqref="S44">
    <cfRule type="cellIs" dxfId="8174" priority="1696" stopIfTrue="1" operator="notEqual">
      <formula>AX12</formula>
    </cfRule>
    <cfRule type="expression" dxfId="8173" priority="1697" stopIfTrue="1">
      <formula>$N$7=8</formula>
    </cfRule>
  </conditionalFormatting>
  <conditionalFormatting sqref="P46">
    <cfRule type="cellIs" dxfId="8172" priority="1694" stopIfTrue="1" operator="notEqual">
      <formula>BA10</formula>
    </cfRule>
    <cfRule type="expression" dxfId="8171" priority="1695" stopIfTrue="1">
      <formula>$N$7=8</formula>
    </cfRule>
  </conditionalFormatting>
  <conditionalFormatting sqref="Q46">
    <cfRule type="cellIs" dxfId="8170" priority="1692" stopIfTrue="1" operator="notEqual">
      <formula>AZ10</formula>
    </cfRule>
    <cfRule type="expression" dxfId="8169" priority="1693" stopIfTrue="1">
      <formula>$N$7=8</formula>
    </cfRule>
  </conditionalFormatting>
  <conditionalFormatting sqref="N48">
    <cfRule type="cellIs" dxfId="8168" priority="1690" stopIfTrue="1" operator="notEqual">
      <formula>BC8</formula>
    </cfRule>
    <cfRule type="expression" dxfId="8167" priority="1691" stopIfTrue="1">
      <formula>$N$7=8</formula>
    </cfRule>
  </conditionalFormatting>
  <conditionalFormatting sqref="O48">
    <cfRule type="cellIs" dxfId="8166" priority="1688" stopIfTrue="1" operator="notEqual">
      <formula>BB8</formula>
    </cfRule>
    <cfRule type="expression" dxfId="8165" priority="1689" stopIfTrue="1">
      <formula>$N$7=8</formula>
    </cfRule>
  </conditionalFormatting>
  <conditionalFormatting sqref="R46">
    <cfRule type="cellIs" dxfId="8164" priority="1686" stopIfTrue="1" operator="notEqual">
      <formula>BA12</formula>
    </cfRule>
    <cfRule type="expression" dxfId="8163" priority="1687" stopIfTrue="1">
      <formula>$N$7=9</formula>
    </cfRule>
  </conditionalFormatting>
  <conditionalFormatting sqref="S46">
    <cfRule type="cellIs" dxfId="8162" priority="1684" stopIfTrue="1" operator="notEqual">
      <formula>AZ12</formula>
    </cfRule>
    <cfRule type="expression" dxfId="8161" priority="1685" stopIfTrue="1">
      <formula>$N$7=9</formula>
    </cfRule>
  </conditionalFormatting>
  <conditionalFormatting sqref="T44">
    <cfRule type="cellIs" dxfId="8160" priority="1682" stopIfTrue="1" operator="notEqual">
      <formula>AY14</formula>
    </cfRule>
    <cfRule type="expression" dxfId="8159" priority="1683" stopIfTrue="1">
      <formula>$N$7=9</formula>
    </cfRule>
  </conditionalFormatting>
  <conditionalFormatting sqref="U44">
    <cfRule type="cellIs" dxfId="8158" priority="1680" stopIfTrue="1" operator="notEqual">
      <formula>AX14</formula>
    </cfRule>
    <cfRule type="expression" dxfId="8157" priority="1681" stopIfTrue="1">
      <formula>$N$7=9</formula>
    </cfRule>
  </conditionalFormatting>
  <conditionalFormatting sqref="AV56">
    <cfRule type="cellIs" dxfId="8156" priority="1678" stopIfTrue="1" operator="notEqual">
      <formula>BK42</formula>
    </cfRule>
    <cfRule type="expression" dxfId="8155" priority="1679" stopIfTrue="1">
      <formula>$G$9=12</formula>
    </cfRule>
  </conditionalFormatting>
  <conditionalFormatting sqref="AW56">
    <cfRule type="cellIs" dxfId="8154" priority="1676" stopIfTrue="1" operator="notEqual">
      <formula>BJ42</formula>
    </cfRule>
    <cfRule type="expression" dxfId="8153" priority="1677" stopIfTrue="1">
      <formula>$G$9=12</formula>
    </cfRule>
  </conditionalFormatting>
  <conditionalFormatting sqref="V44">
    <cfRule type="cellIs" dxfId="8152" priority="1674" stopIfTrue="1" operator="notEqual">
      <formula>AY16</formula>
    </cfRule>
    <cfRule type="expression" dxfId="8151" priority="1675" stopIfTrue="1">
      <formula>$N$7=10</formula>
    </cfRule>
  </conditionalFormatting>
  <conditionalFormatting sqref="W44">
    <cfRule type="cellIs" dxfId="8150" priority="1672" stopIfTrue="1" operator="notEqual">
      <formula>AX16</formula>
    </cfRule>
    <cfRule type="expression" dxfId="8149" priority="1673" stopIfTrue="1">
      <formula>$N$7=10</formula>
    </cfRule>
  </conditionalFormatting>
  <conditionalFormatting sqref="T46">
    <cfRule type="cellIs" dxfId="8148" priority="1670" stopIfTrue="1" operator="notEqual">
      <formula>BA14</formula>
    </cfRule>
    <cfRule type="expression" dxfId="8147" priority="1671" stopIfTrue="1">
      <formula>$N$7=10</formula>
    </cfRule>
  </conditionalFormatting>
  <conditionalFormatting sqref="U46">
    <cfRule type="cellIs" dxfId="8146" priority="1668" stopIfTrue="1" operator="notEqual">
      <formula>AZ14</formula>
    </cfRule>
    <cfRule type="expression" dxfId="8145" priority="1669" stopIfTrue="1">
      <formula>$N$7=10</formula>
    </cfRule>
  </conditionalFormatting>
  <conditionalFormatting sqref="R48">
    <cfRule type="cellIs" dxfId="8144" priority="1666" stopIfTrue="1" operator="notEqual">
      <formula>BC12</formula>
    </cfRule>
    <cfRule type="expression" dxfId="8143" priority="1667" stopIfTrue="1">
      <formula>$N$7=10</formula>
    </cfRule>
  </conditionalFormatting>
  <conditionalFormatting sqref="S48">
    <cfRule type="cellIs" dxfId="8142" priority="1664" stopIfTrue="1" operator="notEqual">
      <formula>BB12</formula>
    </cfRule>
    <cfRule type="expression" dxfId="8141" priority="1665" stopIfTrue="1">
      <formula>$N$7=10</formula>
    </cfRule>
  </conditionalFormatting>
  <conditionalFormatting sqref="N52">
    <cfRule type="cellIs" dxfId="8140" priority="1662" stopIfTrue="1" operator="notEqual">
      <formula>BG8</formula>
    </cfRule>
    <cfRule type="expression" dxfId="8139" priority="1663" stopIfTrue="1">
      <formula>$N$7=10</formula>
    </cfRule>
  </conditionalFormatting>
  <conditionalFormatting sqref="O52">
    <cfRule type="cellIs" dxfId="8138" priority="1660" stopIfTrue="1" operator="notEqual">
      <formula>BF8</formula>
    </cfRule>
    <cfRule type="expression" dxfId="8137" priority="1661" stopIfTrue="1">
      <formula>$N$7=10</formula>
    </cfRule>
  </conditionalFormatting>
  <conditionalFormatting sqref="P60">
    <cfRule type="cellIs" dxfId="8136" priority="1658" stopIfTrue="1" operator="notEqual">
      <formula>BO10</formula>
    </cfRule>
    <cfRule type="expression" dxfId="8135" priority="1659" stopIfTrue="1">
      <formula>$N$7=1</formula>
    </cfRule>
  </conditionalFormatting>
  <conditionalFormatting sqref="Q60">
    <cfRule type="cellIs" dxfId="8134" priority="1656" stopIfTrue="1" operator="notEqual">
      <formula>BN10</formula>
    </cfRule>
    <cfRule type="expression" dxfId="8133" priority="1657" stopIfTrue="1">
      <formula>$N$7=1</formula>
    </cfRule>
  </conditionalFormatting>
  <conditionalFormatting sqref="AR54">
    <cfRule type="cellIs" dxfId="8132" priority="1654" stopIfTrue="1" operator="notEqual">
      <formula>BI38</formula>
    </cfRule>
    <cfRule type="expression" dxfId="8131" priority="1655" stopIfTrue="1">
      <formula>$G$9=12</formula>
    </cfRule>
  </conditionalFormatting>
  <conditionalFormatting sqref="AS54">
    <cfRule type="cellIs" dxfId="8130" priority="1652" stopIfTrue="1" operator="notEqual">
      <formula>BH38</formula>
    </cfRule>
    <cfRule type="expression" dxfId="8129" priority="1653" stopIfTrue="1">
      <formula>$G$9=12</formula>
    </cfRule>
  </conditionalFormatting>
  <conditionalFormatting sqref="AN58">
    <cfRule type="cellIs" dxfId="8128" priority="1650" stopIfTrue="1" operator="notEqual">
      <formula>BM34</formula>
    </cfRule>
    <cfRule type="expression" dxfId="8127" priority="1651" stopIfTrue="1">
      <formula>$N$7=12</formula>
    </cfRule>
  </conditionalFormatting>
  <conditionalFormatting sqref="AO58">
    <cfRule type="cellIs" dxfId="8126" priority="1648" stopIfTrue="1" operator="notEqual">
      <formula>BL34</formula>
    </cfRule>
    <cfRule type="expression" dxfId="8125" priority="1649" stopIfTrue="1">
      <formula>$N$7=12</formula>
    </cfRule>
  </conditionalFormatting>
  <conditionalFormatting sqref="N54">
    <cfRule type="cellIs" dxfId="8124" priority="1646" stopIfTrue="1" operator="notEqual">
      <formula>BI8</formula>
    </cfRule>
    <cfRule type="expression" dxfId="8123" priority="1647" stopIfTrue="1">
      <formula>$N$7=11</formula>
    </cfRule>
  </conditionalFormatting>
  <conditionalFormatting sqref="O54">
    <cfRule type="cellIs" dxfId="8122" priority="1644" stopIfTrue="1" operator="notEqual">
      <formula>BH8</formula>
    </cfRule>
    <cfRule type="expression" dxfId="8121" priority="1645" stopIfTrue="1">
      <formula>$N$7=11</formula>
    </cfRule>
  </conditionalFormatting>
  <conditionalFormatting sqref="P52">
    <cfRule type="cellIs" dxfId="8120" priority="1642" stopIfTrue="1" operator="notEqual">
      <formula>BG10</formula>
    </cfRule>
    <cfRule type="expression" dxfId="8119" priority="1643" stopIfTrue="1">
      <formula>$N$7=11</formula>
    </cfRule>
  </conditionalFormatting>
  <conditionalFormatting sqref="Q52">
    <cfRule type="cellIs" dxfId="8118" priority="1640" stopIfTrue="1" operator="notEqual">
      <formula>BF10</formula>
    </cfRule>
    <cfRule type="expression" dxfId="8117" priority="1641" stopIfTrue="1">
      <formula>$N$7=11</formula>
    </cfRule>
  </conditionalFormatting>
  <conditionalFormatting sqref="R50">
    <cfRule type="cellIs" dxfId="8116" priority="1638" stopIfTrue="1" operator="notEqual">
      <formula>BE12</formula>
    </cfRule>
    <cfRule type="expression" dxfId="8115" priority="1639" stopIfTrue="1">
      <formula>$N$7=11</formula>
    </cfRule>
  </conditionalFormatting>
  <conditionalFormatting sqref="S50">
    <cfRule type="cellIs" dxfId="8114" priority="1636" stopIfTrue="1" operator="notEqual">
      <formula>BD12</formula>
    </cfRule>
    <cfRule type="expression" dxfId="8113" priority="1637" stopIfTrue="1">
      <formula>$N$7=11</formula>
    </cfRule>
  </conditionalFormatting>
  <conditionalFormatting sqref="T48">
    <cfRule type="cellIs" dxfId="8112" priority="1634" stopIfTrue="1" operator="notEqual">
      <formula>BC14</formula>
    </cfRule>
    <cfRule type="expression" dxfId="8111" priority="1635" stopIfTrue="1">
      <formula>$N$7=11</formula>
    </cfRule>
  </conditionalFormatting>
  <conditionalFormatting sqref="U48">
    <cfRule type="cellIs" dxfId="8110" priority="1632" stopIfTrue="1" operator="notEqual">
      <formula>BB14</formula>
    </cfRule>
    <cfRule type="expression" dxfId="8109" priority="1633" stopIfTrue="1">
      <formula>$N$7=11</formula>
    </cfRule>
  </conditionalFormatting>
  <conditionalFormatting sqref="V46">
    <cfRule type="cellIs" dxfId="8108" priority="1630" stopIfTrue="1" operator="notEqual">
      <formula>BA16</formula>
    </cfRule>
    <cfRule type="expression" dxfId="8107" priority="1631" stopIfTrue="1">
      <formula>$N$7=11</formula>
    </cfRule>
  </conditionalFormatting>
  <conditionalFormatting sqref="W46">
    <cfRule type="cellIs" dxfId="8106" priority="1628" stopIfTrue="1" operator="notEqual">
      <formula>AZ16</formula>
    </cfRule>
    <cfRule type="expression" dxfId="8105" priority="1629" stopIfTrue="1">
      <formula>$N$7=11</formula>
    </cfRule>
  </conditionalFormatting>
  <conditionalFormatting sqref="X44">
    <cfRule type="cellIs" dxfId="8104" priority="1626" stopIfTrue="1" operator="notEqual">
      <formula>AY18</formula>
    </cfRule>
    <cfRule type="expression" dxfId="8103" priority="1627" stopIfTrue="1">
      <formula>$N$7=11</formula>
    </cfRule>
  </conditionalFormatting>
  <conditionalFormatting sqref="Y44">
    <cfRule type="cellIs" dxfId="8102" priority="1624" stopIfTrue="1" operator="notEqual">
      <formula>AX18</formula>
    </cfRule>
    <cfRule type="expression" dxfId="8101" priority="1625" stopIfTrue="1">
      <formula>$N$7=11</formula>
    </cfRule>
  </conditionalFormatting>
  <conditionalFormatting sqref="T50">
    <cfRule type="cellIs" dxfId="8100" priority="1622" stopIfTrue="1" operator="notEqual">
      <formula>BE14</formula>
    </cfRule>
    <cfRule type="expression" dxfId="8099" priority="1623" stopIfTrue="1">
      <formula>$N$7=12</formula>
    </cfRule>
  </conditionalFormatting>
  <conditionalFormatting sqref="U50">
    <cfRule type="cellIs" dxfId="8098" priority="1620" stopIfTrue="1" operator="notEqual">
      <formula>BD14</formula>
    </cfRule>
    <cfRule type="expression" dxfId="8097" priority="1621" stopIfTrue="1">
      <formula>$N$7=12</formula>
    </cfRule>
  </conditionalFormatting>
  <conditionalFormatting sqref="Z44">
    <cfRule type="cellIs" dxfId="8096" priority="1618" stopIfTrue="1" operator="notEqual">
      <formula>AY20</formula>
    </cfRule>
    <cfRule type="expression" dxfId="8095" priority="1619" stopIfTrue="1">
      <formula>$N$7=12</formula>
    </cfRule>
  </conditionalFormatting>
  <conditionalFormatting sqref="AA44">
    <cfRule type="cellIs" dxfId="8094" priority="1616" stopIfTrue="1" operator="notEqual">
      <formula>AX20</formula>
    </cfRule>
    <cfRule type="expression" dxfId="8093" priority="1617" stopIfTrue="1">
      <formula>$N$7=12</formula>
    </cfRule>
  </conditionalFormatting>
  <conditionalFormatting sqref="X46">
    <cfRule type="cellIs" dxfId="8092" priority="1614" stopIfTrue="1" operator="notEqual">
      <formula>BA18</formula>
    </cfRule>
    <cfRule type="expression" dxfId="8091" priority="1615" stopIfTrue="1">
      <formula>$N$7=12</formula>
    </cfRule>
  </conditionalFormatting>
  <conditionalFormatting sqref="Y46">
    <cfRule type="cellIs" dxfId="8090" priority="1612" stopIfTrue="1" operator="notEqual">
      <formula>AZ18</formula>
    </cfRule>
    <cfRule type="expression" dxfId="8089" priority="1613" stopIfTrue="1">
      <formula>$N$7=12</formula>
    </cfRule>
  </conditionalFormatting>
  <conditionalFormatting sqref="V48">
    <cfRule type="cellIs" dxfId="8088" priority="1610" stopIfTrue="1" operator="notEqual">
      <formula>BC16</formula>
    </cfRule>
    <cfRule type="expression" dxfId="8087" priority="1611" stopIfTrue="1">
      <formula>$N$7=12</formula>
    </cfRule>
  </conditionalFormatting>
  <conditionalFormatting sqref="W48">
    <cfRule type="cellIs" dxfId="8086" priority="1608" stopIfTrue="1" operator="notEqual">
      <formula>BB16</formula>
    </cfRule>
    <cfRule type="expression" dxfId="8085" priority="1609" stopIfTrue="1">
      <formula>$N$7=12</formula>
    </cfRule>
  </conditionalFormatting>
  <conditionalFormatting sqref="AB62">
    <cfRule type="cellIs" dxfId="8084" priority="1606" stopIfTrue="1" operator="notEqual">
      <formula>BQ22</formula>
    </cfRule>
    <cfRule type="expression" dxfId="8083" priority="1607" stopIfTrue="1">
      <formula>$N$7=8</formula>
    </cfRule>
  </conditionalFormatting>
  <conditionalFormatting sqref="AC62">
    <cfRule type="cellIs" dxfId="8082" priority="1604" stopIfTrue="1" operator="notEqual">
      <formula>BP22</formula>
    </cfRule>
    <cfRule type="expression" dxfId="8081" priority="1605" stopIfTrue="1">
      <formula>$N$7=8</formula>
    </cfRule>
  </conditionalFormatting>
  <conditionalFormatting sqref="P54">
    <cfRule type="cellIs" dxfId="8080" priority="1602" stopIfTrue="1" operator="notEqual">
      <formula>BI10</formula>
    </cfRule>
    <cfRule type="expression" dxfId="8079" priority="1603" stopIfTrue="1">
      <formula>$N$7=12</formula>
    </cfRule>
  </conditionalFormatting>
  <conditionalFormatting sqref="Q54">
    <cfRule type="cellIs" dxfId="8078" priority="1600" stopIfTrue="1" operator="notEqual">
      <formula>BH10</formula>
    </cfRule>
    <cfRule type="expression" dxfId="8077" priority="1601" stopIfTrue="1">
      <formula>$N$7=12</formula>
    </cfRule>
  </conditionalFormatting>
  <conditionalFormatting sqref="N56">
    <cfRule type="cellIs" dxfId="8076" priority="1598" stopIfTrue="1" operator="notEqual">
      <formula>BK8</formula>
    </cfRule>
    <cfRule type="expression" dxfId="8075" priority="1599" stopIfTrue="1">
      <formula>$N$7=12</formula>
    </cfRule>
  </conditionalFormatting>
  <conditionalFormatting sqref="O56">
    <cfRule type="cellIs" dxfId="8074" priority="1596" stopIfTrue="1" operator="notEqual">
      <formula>BJ8</formula>
    </cfRule>
    <cfRule type="expression" dxfId="8073" priority="1597" stopIfTrue="1">
      <formula>$N$7=12</formula>
    </cfRule>
  </conditionalFormatting>
  <conditionalFormatting sqref="AF44">
    <cfRule type="cellIs" dxfId="8072" priority="1594" stopIfTrue="1" operator="notEqual">
      <formula>AY26</formula>
    </cfRule>
    <cfRule type="expression" dxfId="8071" priority="1595" stopIfTrue="1">
      <formula>$N$7=1</formula>
    </cfRule>
  </conditionalFormatting>
  <conditionalFormatting sqref="AG44">
    <cfRule type="cellIs" dxfId="8070" priority="1592" stopIfTrue="1" operator="notEqual">
      <formula>AX26</formula>
    </cfRule>
    <cfRule type="expression" dxfId="8069" priority="1593" stopIfTrue="1">
      <formula>$N$7=1</formula>
    </cfRule>
  </conditionalFormatting>
  <conditionalFormatting sqref="AD46">
    <cfRule type="cellIs" dxfId="8068" priority="1590" stopIfTrue="1" operator="notEqual">
      <formula>BA24</formula>
    </cfRule>
    <cfRule type="expression" dxfId="8067" priority="1591" stopIfTrue="1">
      <formula>$N$7=1</formula>
    </cfRule>
  </conditionalFormatting>
  <conditionalFormatting sqref="AE46">
    <cfRule type="cellIs" dxfId="8066" priority="1588" stopIfTrue="1" operator="notEqual">
      <formula>AZ24</formula>
    </cfRule>
    <cfRule type="expression" dxfId="8065" priority="1589" stopIfTrue="1">
      <formula>$N$7=1</formula>
    </cfRule>
  </conditionalFormatting>
  <conditionalFormatting sqref="AB48">
    <cfRule type="cellIs" dxfId="8064" priority="1586" stopIfTrue="1" operator="notEqual">
      <formula>BC22</formula>
    </cfRule>
    <cfRule type="expression" dxfId="8063" priority="1587" stopIfTrue="1">
      <formula>$N$7=1</formula>
    </cfRule>
  </conditionalFormatting>
  <conditionalFormatting sqref="AC48">
    <cfRule type="cellIs" dxfId="8062" priority="1584" stopIfTrue="1" operator="notEqual">
      <formula>BB22</formula>
    </cfRule>
    <cfRule type="expression" dxfId="8061" priority="1585" stopIfTrue="1">
      <formula>$N$7=1</formula>
    </cfRule>
  </conditionalFormatting>
  <conditionalFormatting sqref="Z50">
    <cfRule type="cellIs" dxfId="8060" priority="1582" stopIfTrue="1" operator="notEqual">
      <formula>BE20</formula>
    </cfRule>
    <cfRule type="expression" dxfId="8059" priority="1583" stopIfTrue="1">
      <formula>$N$7=1</formula>
    </cfRule>
  </conditionalFormatting>
  <conditionalFormatting sqref="AA50">
    <cfRule type="cellIs" dxfId="8058" priority="1580" stopIfTrue="1" operator="notEqual">
      <formula>BD20</formula>
    </cfRule>
    <cfRule type="expression" dxfId="8057" priority="1581" stopIfTrue="1">
      <formula>$N$7=1</formula>
    </cfRule>
  </conditionalFormatting>
  <conditionalFormatting sqref="X52">
    <cfRule type="cellIs" dxfId="8056" priority="1578" stopIfTrue="1" operator="notEqual">
      <formula>BG18</formula>
    </cfRule>
    <cfRule type="expression" dxfId="8055" priority="1579" stopIfTrue="1">
      <formula>$N$7=1</formula>
    </cfRule>
  </conditionalFormatting>
  <conditionalFormatting sqref="Y52">
    <cfRule type="cellIs" dxfId="8054" priority="1576" stopIfTrue="1" operator="notEqual">
      <formula>BF18</formula>
    </cfRule>
    <cfRule type="expression" dxfId="8053" priority="1577" stopIfTrue="1">
      <formula>$N$7=1</formula>
    </cfRule>
  </conditionalFormatting>
  <conditionalFormatting sqref="V54">
    <cfRule type="cellIs" dxfId="8052" priority="1574" stopIfTrue="1" operator="notEqual">
      <formula>BI16</formula>
    </cfRule>
    <cfRule type="expression" dxfId="8051" priority="1575" stopIfTrue="1">
      <formula>$N$7=1</formula>
    </cfRule>
  </conditionalFormatting>
  <conditionalFormatting sqref="W54">
    <cfRule type="cellIs" dxfId="8050" priority="1572" stopIfTrue="1" operator="notEqual">
      <formula>BH16</formula>
    </cfRule>
    <cfRule type="expression" dxfId="8049" priority="1573" stopIfTrue="1">
      <formula>$N$7=1</formula>
    </cfRule>
  </conditionalFormatting>
  <conditionalFormatting sqref="T56">
    <cfRule type="cellIs" dxfId="8048" priority="1570" stopIfTrue="1" operator="notEqual">
      <formula>BK14</formula>
    </cfRule>
    <cfRule type="expression" dxfId="8047" priority="1571" stopIfTrue="1">
      <formula>$N$7=1</formula>
    </cfRule>
  </conditionalFormatting>
  <conditionalFormatting sqref="U56">
    <cfRule type="cellIs" dxfId="8046" priority="1568" stopIfTrue="1" operator="notEqual">
      <formula>BJ14</formula>
    </cfRule>
    <cfRule type="expression" dxfId="8045" priority="1569" stopIfTrue="1">
      <formula>$N$7=1</formula>
    </cfRule>
  </conditionalFormatting>
  <conditionalFormatting sqref="R58">
    <cfRule type="cellIs" dxfId="8044" priority="1566" stopIfTrue="1" operator="notEqual">
      <formula>BM12</formula>
    </cfRule>
    <cfRule type="expression" dxfId="8043" priority="1567" stopIfTrue="1">
      <formula>$N$7=1</formula>
    </cfRule>
  </conditionalFormatting>
  <conditionalFormatting sqref="S58">
    <cfRule type="cellIs" dxfId="8042" priority="1564" stopIfTrue="1" operator="notEqual">
      <formula>BL12</formula>
    </cfRule>
    <cfRule type="expression" dxfId="8041" priority="1565" stopIfTrue="1">
      <formula>$N$7=1</formula>
    </cfRule>
  </conditionalFormatting>
  <conditionalFormatting sqref="N62">
    <cfRule type="cellIs" dxfId="8040" priority="1562" stopIfTrue="1" operator="notEqual">
      <formula>BQ8</formula>
    </cfRule>
    <cfRule type="expression" dxfId="8039" priority="1563" stopIfTrue="1">
      <formula>$N$7=1</formula>
    </cfRule>
  </conditionalFormatting>
  <conditionalFormatting sqref="O62">
    <cfRule type="cellIs" dxfId="8038" priority="1560" stopIfTrue="1" operator="notEqual">
      <formula>BP8</formula>
    </cfRule>
    <cfRule type="expression" dxfId="8037" priority="1561" stopIfTrue="1">
      <formula>$N$7=1</formula>
    </cfRule>
  </conditionalFormatting>
  <conditionalFormatting sqref="AV46">
    <cfRule type="cellIs" dxfId="8036" priority="1558" stopIfTrue="1" operator="notEqual">
      <formula>BA42</formula>
    </cfRule>
    <cfRule type="expression" dxfId="8035" priority="1559" stopIfTrue="1">
      <formula>$G$9=2</formula>
    </cfRule>
  </conditionalFormatting>
  <conditionalFormatting sqref="AW46">
    <cfRule type="cellIs" dxfId="8034" priority="1556" stopIfTrue="1" operator="notEqual">
      <formula>AZ42</formula>
    </cfRule>
    <cfRule type="expression" dxfId="8033" priority="1557" stopIfTrue="1">
      <formula>$G$9=2</formula>
    </cfRule>
  </conditionalFormatting>
  <conditionalFormatting sqref="X54">
    <cfRule type="cellIs" dxfId="8032" priority="1554" stopIfTrue="1" operator="notEqual">
      <formula>BI18</formula>
    </cfRule>
    <cfRule type="expression" dxfId="8031" priority="1555" stopIfTrue="1">
      <formula>$N$7=2</formula>
    </cfRule>
  </conditionalFormatting>
  <conditionalFormatting sqref="Y54">
    <cfRule type="cellIs" dxfId="8030" priority="1552" stopIfTrue="1" operator="notEqual">
      <formula>BH18</formula>
    </cfRule>
    <cfRule type="expression" dxfId="8029" priority="1553" stopIfTrue="1">
      <formula>$N$7=2</formula>
    </cfRule>
  </conditionalFormatting>
  <conditionalFormatting sqref="AH44">
    <cfRule type="cellIs" dxfId="8028" priority="1550" stopIfTrue="1" operator="notEqual">
      <formula>AY28</formula>
    </cfRule>
    <cfRule type="expression" dxfId="8027" priority="1551" stopIfTrue="1">
      <formula>$N$7=2</formula>
    </cfRule>
  </conditionalFormatting>
  <conditionalFormatting sqref="AI44">
    <cfRule type="cellIs" dxfId="8026" priority="1548" stopIfTrue="1" operator="notEqual">
      <formula>AX28</formula>
    </cfRule>
    <cfRule type="expression" dxfId="8025" priority="1549" stopIfTrue="1">
      <formula>$N$7=2</formula>
    </cfRule>
  </conditionalFormatting>
  <conditionalFormatting sqref="AD48">
    <cfRule type="cellIs" dxfId="8024" priority="1546" stopIfTrue="1" operator="notEqual">
      <formula>BC24</formula>
    </cfRule>
    <cfRule type="expression" dxfId="8023" priority="1547" stopIfTrue="1">
      <formula>$N$7=2</formula>
    </cfRule>
  </conditionalFormatting>
  <conditionalFormatting sqref="AE48">
    <cfRule type="cellIs" dxfId="8022" priority="1544" stopIfTrue="1" operator="notEqual">
      <formula>BB24</formula>
    </cfRule>
    <cfRule type="expression" dxfId="8021" priority="1545" stopIfTrue="1">
      <formula>$N$7=2</formula>
    </cfRule>
  </conditionalFormatting>
  <conditionalFormatting sqref="AB50">
    <cfRule type="cellIs" dxfId="8020" priority="1542" stopIfTrue="1" operator="notEqual">
      <formula>BE22</formula>
    </cfRule>
    <cfRule type="expression" dxfId="8019" priority="1543" stopIfTrue="1">
      <formula>$N$7=2</formula>
    </cfRule>
  </conditionalFormatting>
  <conditionalFormatting sqref="AC50">
    <cfRule type="cellIs" dxfId="8018" priority="1540" stopIfTrue="1" operator="notEqual">
      <formula>BD22</formula>
    </cfRule>
    <cfRule type="expression" dxfId="8017" priority="1541" stopIfTrue="1">
      <formula>$N$7=2</formula>
    </cfRule>
  </conditionalFormatting>
  <conditionalFormatting sqref="Z52">
    <cfRule type="cellIs" dxfId="8016" priority="1538" stopIfTrue="1" operator="notEqual">
      <formula>BG20</formula>
    </cfRule>
    <cfRule type="expression" dxfId="8015" priority="1539" stopIfTrue="1">
      <formula>$N$7=2</formula>
    </cfRule>
  </conditionalFormatting>
  <conditionalFormatting sqref="AA52">
    <cfRule type="cellIs" dxfId="8014" priority="1536" stopIfTrue="1" operator="notEqual">
      <formula>BF20</formula>
    </cfRule>
    <cfRule type="expression" dxfId="8013" priority="1537" stopIfTrue="1">
      <formula>$N$7=2</formula>
    </cfRule>
  </conditionalFormatting>
  <conditionalFormatting sqref="V56">
    <cfRule type="cellIs" dxfId="8012" priority="1534" stopIfTrue="1" operator="notEqual">
      <formula>BK16</formula>
    </cfRule>
    <cfRule type="expression" dxfId="8011" priority="1535" stopIfTrue="1">
      <formula>$N$7=2</formula>
    </cfRule>
  </conditionalFormatting>
  <conditionalFormatting sqref="W56">
    <cfRule type="cellIs" dxfId="8010" priority="1532" stopIfTrue="1" operator="notEqual">
      <formula>BJ16</formula>
    </cfRule>
    <cfRule type="expression" dxfId="8009" priority="1533" stopIfTrue="1">
      <formula>$N$7=2</formula>
    </cfRule>
  </conditionalFormatting>
  <conditionalFormatting sqref="T58">
    <cfRule type="cellIs" dxfId="8008" priority="1530" stopIfTrue="1" operator="notEqual">
      <formula>BM14</formula>
    </cfRule>
    <cfRule type="expression" dxfId="8007" priority="1531" stopIfTrue="1">
      <formula>$N$7=2</formula>
    </cfRule>
  </conditionalFormatting>
  <conditionalFormatting sqref="U58">
    <cfRule type="cellIs" dxfId="8006" priority="1528" stopIfTrue="1" operator="notEqual">
      <formula>BL14</formula>
    </cfRule>
    <cfRule type="expression" dxfId="8005" priority="1529" stopIfTrue="1">
      <formula>$N$7=2</formula>
    </cfRule>
  </conditionalFormatting>
  <conditionalFormatting sqref="R60">
    <cfRule type="cellIs" dxfId="8004" priority="1526" stopIfTrue="1" operator="notEqual">
      <formula>BO12</formula>
    </cfRule>
    <cfRule type="expression" dxfId="8003" priority="1527" stopIfTrue="1">
      <formula>$N$7=2</formula>
    </cfRule>
  </conditionalFormatting>
  <conditionalFormatting sqref="S60">
    <cfRule type="cellIs" dxfId="8002" priority="1524" stopIfTrue="1" operator="notEqual">
      <formula>BN12</formula>
    </cfRule>
    <cfRule type="expression" dxfId="8001" priority="1525" stopIfTrue="1">
      <formula>$N$7=2</formula>
    </cfRule>
  </conditionalFormatting>
  <conditionalFormatting sqref="P62">
    <cfRule type="cellIs" dxfId="8000" priority="1522" stopIfTrue="1" operator="notEqual">
      <formula>BQ10</formula>
    </cfRule>
    <cfRule type="expression" dxfId="7999" priority="1523" stopIfTrue="1">
      <formula>$N$7=2</formula>
    </cfRule>
  </conditionalFormatting>
  <conditionalFormatting sqref="Q62">
    <cfRule type="cellIs" dxfId="7998" priority="1520" stopIfTrue="1" operator="notEqual">
      <formula>BP10</formula>
    </cfRule>
    <cfRule type="expression" dxfId="7997" priority="1521" stopIfTrue="1">
      <formula>$N$7=2</formula>
    </cfRule>
  </conditionalFormatting>
  <conditionalFormatting sqref="T60">
    <cfRule type="cellIs" dxfId="7996" priority="1518" stopIfTrue="1" operator="notEqual">
      <formula>BO14</formula>
    </cfRule>
    <cfRule type="expression" dxfId="7995" priority="1519" stopIfTrue="1">
      <formula>$N$7=3</formula>
    </cfRule>
  </conditionalFormatting>
  <conditionalFormatting sqref="U60">
    <cfRule type="cellIs" dxfId="7994" priority="1516" stopIfTrue="1" operator="notEqual">
      <formula>BN14</formula>
    </cfRule>
    <cfRule type="expression" dxfId="7993" priority="1517" stopIfTrue="1">
      <formula>$N$7=3</formula>
    </cfRule>
  </conditionalFormatting>
  <conditionalFormatting sqref="V58">
    <cfRule type="cellIs" dxfId="7992" priority="1514" stopIfTrue="1" operator="notEqual">
      <formula>BM16</formula>
    </cfRule>
    <cfRule type="expression" dxfId="7991" priority="1515" stopIfTrue="1">
      <formula>$N$7=3</formula>
    </cfRule>
  </conditionalFormatting>
  <conditionalFormatting sqref="W58">
    <cfRule type="cellIs" dxfId="7990" priority="1512" stopIfTrue="1" operator="notEqual">
      <formula>BL16</formula>
    </cfRule>
    <cfRule type="expression" dxfId="7989" priority="1513" stopIfTrue="1">
      <formula>$N$7=3</formula>
    </cfRule>
  </conditionalFormatting>
  <conditionalFormatting sqref="X56">
    <cfRule type="cellIs" dxfId="7988" priority="1510" stopIfTrue="1" operator="notEqual">
      <formula>BK18</formula>
    </cfRule>
    <cfRule type="expression" dxfId="7987" priority="1511" stopIfTrue="1">
      <formula>$N$7=3</formula>
    </cfRule>
  </conditionalFormatting>
  <conditionalFormatting sqref="Y56">
    <cfRule type="cellIs" dxfId="7986" priority="1508" stopIfTrue="1" operator="notEqual">
      <formula>BJ18</formula>
    </cfRule>
    <cfRule type="expression" dxfId="7985" priority="1509" stopIfTrue="1">
      <formula>$N$7=3</formula>
    </cfRule>
  </conditionalFormatting>
  <conditionalFormatting sqref="Z54">
    <cfRule type="cellIs" dxfId="7984" priority="1506" stopIfTrue="1" operator="notEqual">
      <formula>BI20</formula>
    </cfRule>
    <cfRule type="expression" dxfId="7983" priority="1507" stopIfTrue="1">
      <formula>$N$7=3</formula>
    </cfRule>
  </conditionalFormatting>
  <conditionalFormatting sqref="AA54">
    <cfRule type="cellIs" dxfId="7982" priority="1504" stopIfTrue="1" operator="notEqual">
      <formula>BH20</formula>
    </cfRule>
    <cfRule type="expression" dxfId="7981" priority="1505" stopIfTrue="1">
      <formula>$N$7=3</formula>
    </cfRule>
  </conditionalFormatting>
  <conditionalFormatting sqref="AB52">
    <cfRule type="cellIs" dxfId="7980" priority="1502" stopIfTrue="1" operator="notEqual">
      <formula>BG22</formula>
    </cfRule>
    <cfRule type="expression" dxfId="7979" priority="1503" stopIfTrue="1">
      <formula>$N$7=3</formula>
    </cfRule>
  </conditionalFormatting>
  <conditionalFormatting sqref="AC52">
    <cfRule type="cellIs" dxfId="7978" priority="1500" stopIfTrue="1" operator="notEqual">
      <formula>BF22</formula>
    </cfRule>
    <cfRule type="expression" dxfId="7977" priority="1501" stopIfTrue="1">
      <formula>$N$7=3</formula>
    </cfRule>
  </conditionalFormatting>
  <conditionalFormatting sqref="AJ44">
    <cfRule type="cellIs" dxfId="7976" priority="1498" stopIfTrue="1" operator="notEqual">
      <formula>AY30</formula>
    </cfRule>
    <cfRule type="expression" dxfId="7975" priority="1499" stopIfTrue="1">
      <formula>$N$7=3</formula>
    </cfRule>
  </conditionalFormatting>
  <conditionalFormatting sqref="AK44">
    <cfRule type="cellIs" dxfId="7974" priority="1496" stopIfTrue="1" operator="notEqual">
      <formula>AX30</formula>
    </cfRule>
    <cfRule type="expression" dxfId="7973" priority="1497" stopIfTrue="1">
      <formula>$N$7=3</formula>
    </cfRule>
  </conditionalFormatting>
  <conditionalFormatting sqref="AH46">
    <cfRule type="cellIs" dxfId="7972" priority="1494" stopIfTrue="1" operator="notEqual">
      <formula>BA28</formula>
    </cfRule>
    <cfRule type="expression" dxfId="7971" priority="1495" stopIfTrue="1">
      <formula>$N$7=3</formula>
    </cfRule>
  </conditionalFormatting>
  <conditionalFormatting sqref="AI46">
    <cfRule type="cellIs" dxfId="7970" priority="1492" stopIfTrue="1" operator="notEqual">
      <formula>AZ28</formula>
    </cfRule>
    <cfRule type="expression" dxfId="7969" priority="1493" stopIfTrue="1">
      <formula>$N$7=3</formula>
    </cfRule>
  </conditionalFormatting>
  <conditionalFormatting sqref="AF48">
    <cfRule type="cellIs" dxfId="7968" priority="1490" stopIfTrue="1" operator="notEqual">
      <formula>BC26</formula>
    </cfRule>
    <cfRule type="expression" dxfId="7967" priority="1491" stopIfTrue="1">
      <formula>$N$7=3</formula>
    </cfRule>
  </conditionalFormatting>
  <conditionalFormatting sqref="AG48">
    <cfRule type="cellIs" dxfId="7966" priority="1488" stopIfTrue="1" operator="notEqual">
      <formula>BB26</formula>
    </cfRule>
    <cfRule type="expression" dxfId="7965" priority="1489" stopIfTrue="1">
      <formula>$N$7=3</formula>
    </cfRule>
  </conditionalFormatting>
  <conditionalFormatting sqref="AD50">
    <cfRule type="cellIs" dxfId="7964" priority="1486" stopIfTrue="1" operator="notEqual">
      <formula>BE24</formula>
    </cfRule>
    <cfRule type="expression" dxfId="7963" priority="1487" stopIfTrue="1">
      <formula>$N$7=3</formula>
    </cfRule>
  </conditionalFormatting>
  <conditionalFormatting sqref="AE50">
    <cfRule type="cellIs" dxfId="7962" priority="1484" stopIfTrue="1" operator="notEqual">
      <formula>BD24</formula>
    </cfRule>
    <cfRule type="expression" dxfId="7961" priority="1485" stopIfTrue="1">
      <formula>$N$7=3</formula>
    </cfRule>
  </conditionalFormatting>
  <conditionalFormatting sqref="AH62">
    <cfRule type="cellIs" dxfId="7960" priority="1482" stopIfTrue="1" operator="notEqual">
      <formula>BQ28</formula>
    </cfRule>
    <cfRule type="expression" dxfId="7959" priority="1483" stopIfTrue="1">
      <formula>$N$7=11</formula>
    </cfRule>
  </conditionalFormatting>
  <conditionalFormatting sqref="AI62">
    <cfRule type="cellIs" dxfId="7958" priority="1480" stopIfTrue="1" operator="notEqual">
      <formula>BP28</formula>
    </cfRule>
    <cfRule type="expression" dxfId="7957" priority="1481" stopIfTrue="1">
      <formula>$N$7=11</formula>
    </cfRule>
  </conditionalFormatting>
  <conditionalFormatting sqref="AV48">
    <cfRule type="cellIs" dxfId="7956" priority="1478" stopIfTrue="1" operator="notEqual">
      <formula>BC42</formula>
    </cfRule>
    <cfRule type="expression" dxfId="7955" priority="1479" stopIfTrue="1">
      <formula>$G$9=4</formula>
    </cfRule>
  </conditionalFormatting>
  <conditionalFormatting sqref="AW48">
    <cfRule type="cellIs" dxfId="7954" priority="1476" stopIfTrue="1" operator="notEqual">
      <formula>BB42</formula>
    </cfRule>
    <cfRule type="expression" dxfId="7953" priority="1477" stopIfTrue="1">
      <formula>$G$9=4</formula>
    </cfRule>
  </conditionalFormatting>
  <conditionalFormatting sqref="AF50">
    <cfRule type="cellIs" dxfId="7952" priority="1474" stopIfTrue="1" operator="notEqual">
      <formula>BE26</formula>
    </cfRule>
    <cfRule type="expression" dxfId="7951" priority="1475" stopIfTrue="1">
      <formula>$N$7=4</formula>
    </cfRule>
  </conditionalFormatting>
  <conditionalFormatting sqref="AG50">
    <cfRule type="cellIs" dxfId="7950" priority="1472" stopIfTrue="1" operator="notEqual">
      <formula>BD26</formula>
    </cfRule>
    <cfRule type="expression" dxfId="7949" priority="1473" stopIfTrue="1">
      <formula>$N$7=4</formula>
    </cfRule>
  </conditionalFormatting>
  <conditionalFormatting sqref="AJ46">
    <cfRule type="cellIs" dxfId="7948" priority="1470" stopIfTrue="1" operator="notEqual">
      <formula>BA30</formula>
    </cfRule>
    <cfRule type="expression" dxfId="7947" priority="1471" stopIfTrue="1">
      <formula>$N$7=4</formula>
    </cfRule>
  </conditionalFormatting>
  <conditionalFormatting sqref="AK46">
    <cfRule type="cellIs" dxfId="7946" priority="1468" stopIfTrue="1" operator="notEqual">
      <formula>AZ30</formula>
    </cfRule>
    <cfRule type="expression" dxfId="7945" priority="1469" stopIfTrue="1">
      <formula>$N$7=4</formula>
    </cfRule>
  </conditionalFormatting>
  <conditionalFormatting sqref="AD52">
    <cfRule type="cellIs" dxfId="7944" priority="1466" stopIfTrue="1" operator="notEqual">
      <formula>BG24</formula>
    </cfRule>
    <cfRule type="expression" dxfId="7943" priority="1467" stopIfTrue="1">
      <formula>$N$7=4</formula>
    </cfRule>
  </conditionalFormatting>
  <conditionalFormatting sqref="AE52">
    <cfRule type="cellIs" dxfId="7942" priority="1464" stopIfTrue="1" operator="notEqual">
      <formula>BF24</formula>
    </cfRule>
    <cfRule type="expression" dxfId="7941" priority="1465" stopIfTrue="1">
      <formula>$N$7=4</formula>
    </cfRule>
  </conditionalFormatting>
  <conditionalFormatting sqref="AL44">
    <cfRule type="cellIs" dxfId="7940" priority="1462" stopIfTrue="1" operator="notEqual">
      <formula>AY32</formula>
    </cfRule>
    <cfRule type="expression" dxfId="7939" priority="1463" stopIfTrue="1">
      <formula>$N$7=4</formula>
    </cfRule>
  </conditionalFormatting>
  <conditionalFormatting sqref="AM44">
    <cfRule type="cellIs" dxfId="7938" priority="1460" stopIfTrue="1" operator="notEqual">
      <formula>AX32</formula>
    </cfRule>
    <cfRule type="expression" dxfId="7937" priority="1461" stopIfTrue="1">
      <formula>$N$7=4</formula>
    </cfRule>
  </conditionalFormatting>
  <conditionalFormatting sqref="AB54">
    <cfRule type="cellIs" dxfId="7936" priority="1458" stopIfTrue="1" operator="notEqual">
      <formula>BI22</formula>
    </cfRule>
    <cfRule type="expression" dxfId="7935" priority="1459" stopIfTrue="1">
      <formula>$N$7=4</formula>
    </cfRule>
  </conditionalFormatting>
  <conditionalFormatting sqref="AC54">
    <cfRule type="cellIs" dxfId="7934" priority="1456" stopIfTrue="1" operator="notEqual">
      <formula>BH22</formula>
    </cfRule>
    <cfRule type="expression" dxfId="7933" priority="1457" stopIfTrue="1">
      <formula>$N$7=4</formula>
    </cfRule>
  </conditionalFormatting>
  <conditionalFormatting sqref="Z56">
    <cfRule type="cellIs" dxfId="7932" priority="1454" stopIfTrue="1" operator="notEqual">
      <formula>BK20</formula>
    </cfRule>
    <cfRule type="expression" dxfId="7931" priority="1455" stopIfTrue="1">
      <formula>$N$7=4</formula>
    </cfRule>
  </conditionalFormatting>
  <conditionalFormatting sqref="AA56">
    <cfRule type="cellIs" dxfId="7930" priority="1452" stopIfTrue="1" operator="notEqual">
      <formula>BJ20</formula>
    </cfRule>
    <cfRule type="expression" dxfId="7929" priority="1453" stopIfTrue="1">
      <formula>$N$7=4</formula>
    </cfRule>
  </conditionalFormatting>
  <conditionalFormatting sqref="X58">
    <cfRule type="cellIs" dxfId="7928" priority="1450" stopIfTrue="1" operator="notEqual">
      <formula>BM18</formula>
    </cfRule>
    <cfRule type="expression" dxfId="7927" priority="1451" stopIfTrue="1">
      <formula>$N$7=4</formula>
    </cfRule>
  </conditionalFormatting>
  <conditionalFormatting sqref="Y58">
    <cfRule type="cellIs" dxfId="7926" priority="1448" stopIfTrue="1" operator="notEqual">
      <formula>BL18</formula>
    </cfRule>
    <cfRule type="expression" dxfId="7925" priority="1449" stopIfTrue="1">
      <formula>$N$7=4</formula>
    </cfRule>
  </conditionalFormatting>
  <conditionalFormatting sqref="V60">
    <cfRule type="cellIs" dxfId="7924" priority="1446" stopIfTrue="1" operator="notEqual">
      <formula>BO16</formula>
    </cfRule>
    <cfRule type="expression" dxfId="7923" priority="1447" stopIfTrue="1">
      <formula>$N$7=4</formula>
    </cfRule>
  </conditionalFormatting>
  <conditionalFormatting sqref="W60">
    <cfRule type="cellIs" dxfId="7922" priority="1444" stopIfTrue="1" operator="notEqual">
      <formula>BN16</formula>
    </cfRule>
    <cfRule type="expression" dxfId="7921" priority="1445" stopIfTrue="1">
      <formula>$N$7=4</formula>
    </cfRule>
  </conditionalFormatting>
  <conditionalFormatting sqref="R62">
    <cfRule type="cellIs" dxfId="7920" priority="1442" stopIfTrue="1" operator="notEqual">
      <formula>BQ12</formula>
    </cfRule>
    <cfRule type="expression" dxfId="7919" priority="1443" stopIfTrue="1">
      <formula>$N$7=3</formula>
    </cfRule>
  </conditionalFormatting>
  <conditionalFormatting sqref="S62">
    <cfRule type="cellIs" dxfId="7918" priority="1440" stopIfTrue="1" operator="notEqual">
      <formula>BP12</formula>
    </cfRule>
    <cfRule type="expression" dxfId="7917" priority="1441" stopIfTrue="1">
      <formula>$N$7=3</formula>
    </cfRule>
  </conditionalFormatting>
  <conditionalFormatting sqref="X60">
    <cfRule type="cellIs" dxfId="7916" priority="1438" stopIfTrue="1" operator="notEqual">
      <formula>BO18</formula>
    </cfRule>
    <cfRule type="expression" dxfId="7915" priority="1439" stopIfTrue="1">
      <formula>$N$7=5</formula>
    </cfRule>
  </conditionalFormatting>
  <conditionalFormatting sqref="Y60">
    <cfRule type="cellIs" dxfId="7914" priority="1436" stopIfTrue="1" operator="notEqual">
      <formula>BN18</formula>
    </cfRule>
    <cfRule type="expression" dxfId="7913" priority="1437" stopIfTrue="1">
      <formula>$N$7=5</formula>
    </cfRule>
  </conditionalFormatting>
  <conditionalFormatting sqref="Z58">
    <cfRule type="cellIs" dxfId="7912" priority="1434" stopIfTrue="1" operator="notEqual">
      <formula>BM20</formula>
    </cfRule>
    <cfRule type="expression" dxfId="7911" priority="1435" stopIfTrue="1">
      <formula>$N$7=5</formula>
    </cfRule>
  </conditionalFormatting>
  <conditionalFormatting sqref="AA58">
    <cfRule type="cellIs" dxfId="7910" priority="1432" stopIfTrue="1" operator="notEqual">
      <formula>BL20</formula>
    </cfRule>
    <cfRule type="expression" dxfId="7909" priority="1433" stopIfTrue="1">
      <formula>$N$7=5</formula>
    </cfRule>
  </conditionalFormatting>
  <conditionalFormatting sqref="AB56">
    <cfRule type="cellIs" dxfId="7908" priority="1430" stopIfTrue="1" operator="notEqual">
      <formula>BK22</formula>
    </cfRule>
    <cfRule type="expression" dxfId="7907" priority="1431" stopIfTrue="1">
      <formula>$N$7=5</formula>
    </cfRule>
  </conditionalFormatting>
  <conditionalFormatting sqref="AC56">
    <cfRule type="cellIs" dxfId="7906" priority="1428" stopIfTrue="1" operator="notEqual">
      <formula>BJ22</formula>
    </cfRule>
    <cfRule type="expression" dxfId="7905" priority="1429" stopIfTrue="1">
      <formula>$N$7=5</formula>
    </cfRule>
  </conditionalFormatting>
  <conditionalFormatting sqref="AD54">
    <cfRule type="cellIs" dxfId="7904" priority="1426" stopIfTrue="1" operator="notEqual">
      <formula>BI24</formula>
    </cfRule>
    <cfRule type="expression" dxfId="7903" priority="1427" stopIfTrue="1">
      <formula>$N$7=5</formula>
    </cfRule>
  </conditionalFormatting>
  <conditionalFormatting sqref="AE54">
    <cfRule type="cellIs" dxfId="7902" priority="1424" stopIfTrue="1" operator="notEqual">
      <formula>BH24</formula>
    </cfRule>
    <cfRule type="expression" dxfId="7901" priority="1425" stopIfTrue="1">
      <formula>$N$7=5</formula>
    </cfRule>
  </conditionalFormatting>
  <conditionalFormatting sqref="AN44">
    <cfRule type="cellIs" dxfId="7900" priority="1422" stopIfTrue="1" operator="notEqual">
      <formula>AY34</formula>
    </cfRule>
    <cfRule type="expression" dxfId="7899" priority="1423" stopIfTrue="1">
      <formula>$N$7=5</formula>
    </cfRule>
  </conditionalFormatting>
  <conditionalFormatting sqref="AO44">
    <cfRule type="cellIs" dxfId="7898" priority="1420" stopIfTrue="1" operator="notEqual">
      <formula>AX34</formula>
    </cfRule>
    <cfRule type="expression" dxfId="7897" priority="1421" stopIfTrue="1">
      <formula>$N$7=5</formula>
    </cfRule>
  </conditionalFormatting>
  <conditionalFormatting sqref="AF52">
    <cfRule type="cellIs" dxfId="7896" priority="1418" stopIfTrue="1" operator="notEqual">
      <formula>BG26</formula>
    </cfRule>
    <cfRule type="expression" dxfId="7895" priority="1419" stopIfTrue="1">
      <formula>$N$7=5</formula>
    </cfRule>
  </conditionalFormatting>
  <conditionalFormatting sqref="AG52">
    <cfRule type="cellIs" dxfId="7894" priority="1416" stopIfTrue="1" operator="notEqual">
      <formula>BF26</formula>
    </cfRule>
    <cfRule type="expression" dxfId="7893" priority="1417" stopIfTrue="1">
      <formula>$N$7=5</formula>
    </cfRule>
  </conditionalFormatting>
  <conditionalFormatting sqref="AL46">
    <cfRule type="cellIs" dxfId="7892" priority="1414" stopIfTrue="1" operator="notEqual">
      <formula>BA32</formula>
    </cfRule>
    <cfRule type="expression" dxfId="7891" priority="1415" stopIfTrue="1">
      <formula>$N$7=5</formula>
    </cfRule>
  </conditionalFormatting>
  <conditionalFormatting sqref="AM46">
    <cfRule type="cellIs" dxfId="7890" priority="1412" stopIfTrue="1" operator="notEqual">
      <formula>AZ32</formula>
    </cfRule>
    <cfRule type="expression" dxfId="7889" priority="1413" stopIfTrue="1">
      <formula>$N$7=5</formula>
    </cfRule>
  </conditionalFormatting>
  <conditionalFormatting sqref="AH50">
    <cfRule type="cellIs" dxfId="7888" priority="1410" stopIfTrue="1" operator="notEqual">
      <formula>BE28</formula>
    </cfRule>
    <cfRule type="expression" dxfId="7887" priority="1411" stopIfTrue="1">
      <formula>$N$7=5</formula>
    </cfRule>
  </conditionalFormatting>
  <conditionalFormatting sqref="AI50">
    <cfRule type="cellIs" dxfId="7886" priority="1408" stopIfTrue="1" operator="notEqual">
      <formula>BD28</formula>
    </cfRule>
    <cfRule type="expression" dxfId="7885" priority="1409" stopIfTrue="1">
      <formula>$N$7=5</formula>
    </cfRule>
  </conditionalFormatting>
  <conditionalFormatting sqref="AJ48">
    <cfRule type="cellIs" dxfId="7884" priority="1406" stopIfTrue="1" operator="notEqual">
      <formula>BC30</formula>
    </cfRule>
    <cfRule type="expression" dxfId="7883" priority="1407" stopIfTrue="1">
      <formula>$N$7=5</formula>
    </cfRule>
  </conditionalFormatting>
  <conditionalFormatting sqref="AK48">
    <cfRule type="cellIs" dxfId="7882" priority="1404" stopIfTrue="1" operator="notEqual">
      <formula>BB30</formula>
    </cfRule>
    <cfRule type="expression" dxfId="7881" priority="1405" stopIfTrue="1">
      <formula>$N$7=5</formula>
    </cfRule>
  </conditionalFormatting>
  <conditionalFormatting sqref="AD56">
    <cfRule type="cellIs" dxfId="7880" priority="1402" stopIfTrue="1" operator="notEqual">
      <formula>BK24</formula>
    </cfRule>
    <cfRule type="expression" dxfId="7879" priority="1403" stopIfTrue="1">
      <formula>$N$7=6</formula>
    </cfRule>
  </conditionalFormatting>
  <conditionalFormatting sqref="AE56">
    <cfRule type="cellIs" dxfId="7878" priority="1400" stopIfTrue="1" operator="notEqual">
      <formula>BJ24</formula>
    </cfRule>
    <cfRule type="expression" dxfId="7877" priority="1401" stopIfTrue="1">
      <formula>$N$7=6</formula>
    </cfRule>
  </conditionalFormatting>
  <conditionalFormatting sqref="AV50">
    <cfRule type="cellIs" dxfId="7876" priority="1398" stopIfTrue="1" operator="notEqual">
      <formula>BE42</formula>
    </cfRule>
    <cfRule type="expression" dxfId="7875" priority="1399" stopIfTrue="1">
      <formula>$G$9=6</formula>
    </cfRule>
  </conditionalFormatting>
  <conditionalFormatting sqref="AW50">
    <cfRule type="cellIs" dxfId="7874" priority="1396" stopIfTrue="1" operator="notEqual">
      <formula>BD42</formula>
    </cfRule>
    <cfRule type="expression" dxfId="7873" priority="1397" stopIfTrue="1">
      <formula>$G$9=6</formula>
    </cfRule>
  </conditionalFormatting>
  <conditionalFormatting sqref="AH52">
    <cfRule type="cellIs" dxfId="7872" priority="1394" stopIfTrue="1" operator="notEqual">
      <formula>BG28</formula>
    </cfRule>
    <cfRule type="expression" dxfId="7871" priority="1395" stopIfTrue="1">
      <formula>$N$7=6</formula>
    </cfRule>
  </conditionalFormatting>
  <conditionalFormatting sqref="AI52">
    <cfRule type="cellIs" dxfId="7870" priority="1392" stopIfTrue="1" operator="notEqual">
      <formula>BF28</formula>
    </cfRule>
    <cfRule type="expression" dxfId="7869" priority="1393" stopIfTrue="1">
      <formula>$N$7=6</formula>
    </cfRule>
  </conditionalFormatting>
  <conditionalFormatting sqref="AL48">
    <cfRule type="cellIs" dxfId="7868" priority="1390" stopIfTrue="1" operator="notEqual">
      <formula>BC32</formula>
    </cfRule>
    <cfRule type="expression" dxfId="7867" priority="1391" stopIfTrue="1">
      <formula>$N$7=6</formula>
    </cfRule>
  </conditionalFormatting>
  <conditionalFormatting sqref="AM48">
    <cfRule type="cellIs" dxfId="7866" priority="1388" stopIfTrue="1" operator="notEqual">
      <formula>BB32</formula>
    </cfRule>
    <cfRule type="expression" dxfId="7865" priority="1389" stopIfTrue="1">
      <formula>$N$7=6</formula>
    </cfRule>
  </conditionalFormatting>
  <conditionalFormatting sqref="AN46">
    <cfRule type="cellIs" dxfId="7864" priority="1386" stopIfTrue="1" operator="notEqual">
      <formula>BA34</formula>
    </cfRule>
    <cfRule type="expression" dxfId="7863" priority="1387" stopIfTrue="1">
      <formula>$N$7=6</formula>
    </cfRule>
  </conditionalFormatting>
  <conditionalFormatting sqref="AO46">
    <cfRule type="cellIs" dxfId="7862" priority="1384" stopIfTrue="1" operator="notEqual">
      <formula>AZ34</formula>
    </cfRule>
    <cfRule type="expression" dxfId="7861" priority="1385" stopIfTrue="1">
      <formula>$N$7=6</formula>
    </cfRule>
  </conditionalFormatting>
  <conditionalFormatting sqref="AF54">
    <cfRule type="cellIs" dxfId="7860" priority="1382" stopIfTrue="1" operator="notEqual">
      <formula>BI26</formula>
    </cfRule>
    <cfRule type="expression" dxfId="7859" priority="1383" stopIfTrue="1">
      <formula>$N$7=6</formula>
    </cfRule>
  </conditionalFormatting>
  <conditionalFormatting sqref="AG54">
    <cfRule type="cellIs" dxfId="7858" priority="1380" stopIfTrue="1" operator="notEqual">
      <formula>BH26</formula>
    </cfRule>
    <cfRule type="expression" dxfId="7857" priority="1381" stopIfTrue="1">
      <formula>$N$7=6</formula>
    </cfRule>
  </conditionalFormatting>
  <conditionalFormatting sqref="AB58">
    <cfRule type="cellIs" dxfId="7856" priority="1378" stopIfTrue="1" operator="notEqual">
      <formula>BM22</formula>
    </cfRule>
    <cfRule type="expression" dxfId="7855" priority="1379" stopIfTrue="1">
      <formula>$N$7=6</formula>
    </cfRule>
  </conditionalFormatting>
  <conditionalFormatting sqref="AC58">
    <cfRule type="cellIs" dxfId="7854" priority="1376" stopIfTrue="1" operator="notEqual">
      <formula>BL22</formula>
    </cfRule>
    <cfRule type="expression" dxfId="7853" priority="1377" stopIfTrue="1">
      <formula>$N$7=6</formula>
    </cfRule>
  </conditionalFormatting>
  <conditionalFormatting sqref="Z60">
    <cfRule type="cellIs" dxfId="7852" priority="1374" stopIfTrue="1" operator="notEqual">
      <formula>BO20</formula>
    </cfRule>
    <cfRule type="expression" dxfId="7851" priority="1375" stopIfTrue="1">
      <formula>$N$7=6</formula>
    </cfRule>
  </conditionalFormatting>
  <conditionalFormatting sqref="AA60">
    <cfRule type="cellIs" dxfId="7850" priority="1372" stopIfTrue="1" operator="notEqual">
      <formula>BN20</formula>
    </cfRule>
    <cfRule type="expression" dxfId="7849" priority="1373" stopIfTrue="1">
      <formula>$N$7=6</formula>
    </cfRule>
  </conditionalFormatting>
  <conditionalFormatting sqref="T62">
    <cfRule type="cellIs" dxfId="7848" priority="1370" stopIfTrue="1" operator="notEqual">
      <formula>BQ14</formula>
    </cfRule>
    <cfRule type="expression" dxfId="7847" priority="1371" stopIfTrue="1">
      <formula>$N$7=4</formula>
    </cfRule>
  </conditionalFormatting>
  <conditionalFormatting sqref="U62">
    <cfRule type="cellIs" dxfId="7846" priority="1368" stopIfTrue="1" operator="notEqual">
      <formula>BP14</formula>
    </cfRule>
    <cfRule type="expression" dxfId="7845" priority="1369" stopIfTrue="1">
      <formula>$N$7=4</formula>
    </cfRule>
  </conditionalFormatting>
  <conditionalFormatting sqref="AB60">
    <cfRule type="cellIs" dxfId="7844" priority="1366" stopIfTrue="1" operator="notEqual">
      <formula>BO22</formula>
    </cfRule>
    <cfRule type="expression" dxfId="7843" priority="1367" stopIfTrue="1">
      <formula>$N$7=7</formula>
    </cfRule>
  </conditionalFormatting>
  <conditionalFormatting sqref="AC60">
    <cfRule type="cellIs" dxfId="7842" priority="1364" stopIfTrue="1" operator="notEqual">
      <formula>BN22</formula>
    </cfRule>
    <cfRule type="expression" dxfId="7841" priority="1365" stopIfTrue="1">
      <formula>$N$7=7</formula>
    </cfRule>
  </conditionalFormatting>
  <conditionalFormatting sqref="AD58">
    <cfRule type="cellIs" dxfId="7840" priority="1362" stopIfTrue="1" operator="notEqual">
      <formula>BM24</formula>
    </cfRule>
    <cfRule type="expression" dxfId="7839" priority="1363" stopIfTrue="1">
      <formula>$N$7=7</formula>
    </cfRule>
  </conditionalFormatting>
  <conditionalFormatting sqref="AE58">
    <cfRule type="cellIs" dxfId="7838" priority="1360" stopIfTrue="1" operator="notEqual">
      <formula>BL24</formula>
    </cfRule>
    <cfRule type="expression" dxfId="7837" priority="1361" stopIfTrue="1">
      <formula>$N$7=7</formula>
    </cfRule>
  </conditionalFormatting>
  <conditionalFormatting sqref="AR44">
    <cfRule type="cellIs" dxfId="7836" priority="1358" stopIfTrue="1" operator="notEqual">
      <formula>AY38</formula>
    </cfRule>
    <cfRule type="expression" dxfId="7835" priority="1359" stopIfTrue="1">
      <formula>$G$9=7</formula>
    </cfRule>
  </conditionalFormatting>
  <conditionalFormatting sqref="AS44">
    <cfRule type="cellIs" dxfId="7834" priority="1356" stopIfTrue="1" operator="notEqual">
      <formula>AX38</formula>
    </cfRule>
    <cfRule type="expression" dxfId="7833" priority="1357" stopIfTrue="1">
      <formula>$G$9=7</formula>
    </cfRule>
  </conditionalFormatting>
  <conditionalFormatting sqref="AF56">
    <cfRule type="cellIs" dxfId="7832" priority="1354" stopIfTrue="1" operator="notEqual">
      <formula>BK26</formula>
    </cfRule>
    <cfRule type="expression" dxfId="7831" priority="1355" stopIfTrue="1">
      <formula>$N$7=7</formula>
    </cfRule>
  </conditionalFormatting>
  <conditionalFormatting sqref="AG56">
    <cfRule type="cellIs" dxfId="7830" priority="1352" stopIfTrue="1" operator="notEqual">
      <formula>BJ26</formula>
    </cfRule>
    <cfRule type="expression" dxfId="7829" priority="1353" stopIfTrue="1">
      <formula>$N$7=7</formula>
    </cfRule>
  </conditionalFormatting>
  <conditionalFormatting sqref="AP46">
    <cfRule type="cellIs" dxfId="7828" priority="1350" stopIfTrue="1" operator="notEqual">
      <formula>BA36</formula>
    </cfRule>
    <cfRule type="expression" dxfId="7827" priority="1351" stopIfTrue="1">
      <formula>$G$9=7</formula>
    </cfRule>
  </conditionalFormatting>
  <conditionalFormatting sqref="AQ46">
    <cfRule type="cellIs" dxfId="7826" priority="1348" stopIfTrue="1" operator="notEqual">
      <formula>AZ36</formula>
    </cfRule>
    <cfRule type="expression" dxfId="7825" priority="1349" stopIfTrue="1">
      <formula>$G$9=7</formula>
    </cfRule>
  </conditionalFormatting>
  <conditionalFormatting sqref="AH54">
    <cfRule type="cellIs" dxfId="7824" priority="1346" stopIfTrue="1" operator="notEqual">
      <formula>BI28</formula>
    </cfRule>
    <cfRule type="expression" dxfId="7823" priority="1347" stopIfTrue="1">
      <formula>$N$7=7</formula>
    </cfRule>
  </conditionalFormatting>
  <conditionalFormatting sqref="AI54">
    <cfRule type="cellIs" dxfId="7822" priority="1344" stopIfTrue="1" operator="notEqual">
      <formula>BH28</formula>
    </cfRule>
    <cfRule type="expression" dxfId="7821" priority="1345" stopIfTrue="1">
      <formula>$N$7=7</formula>
    </cfRule>
  </conditionalFormatting>
  <conditionalFormatting sqref="AJ52">
    <cfRule type="cellIs" dxfId="7820" priority="1342" stopIfTrue="1" operator="notEqual">
      <formula>BG30</formula>
    </cfRule>
    <cfRule type="expression" dxfId="7819" priority="1343" stopIfTrue="1">
      <formula>$N$7=7</formula>
    </cfRule>
  </conditionalFormatting>
  <conditionalFormatting sqref="AK52">
    <cfRule type="cellIs" dxfId="7818" priority="1340" stopIfTrue="1" operator="notEqual">
      <formula>BF30</formula>
    </cfRule>
    <cfRule type="expression" dxfId="7817" priority="1341" stopIfTrue="1">
      <formula>$N$7=7</formula>
    </cfRule>
  </conditionalFormatting>
  <conditionalFormatting sqref="AL50">
    <cfRule type="cellIs" dxfId="7816" priority="1338" stopIfTrue="1" operator="notEqual">
      <formula>BE32</formula>
    </cfRule>
    <cfRule type="expression" dxfId="7815" priority="1339" stopIfTrue="1">
      <formula>$N$7=7</formula>
    </cfRule>
  </conditionalFormatting>
  <conditionalFormatting sqref="AM50">
    <cfRule type="cellIs" dxfId="7814" priority="1336" stopIfTrue="1" operator="notEqual">
      <formula>BD32</formula>
    </cfRule>
    <cfRule type="expression" dxfId="7813" priority="1337" stopIfTrue="1">
      <formula>$N$7=7</formula>
    </cfRule>
  </conditionalFormatting>
  <conditionalFormatting sqref="AN48">
    <cfRule type="cellIs" dxfId="7812" priority="1334" stopIfTrue="1" operator="notEqual">
      <formula>BC34</formula>
    </cfRule>
    <cfRule type="expression" dxfId="7811" priority="1335" stopIfTrue="1">
      <formula>$N$7=7</formula>
    </cfRule>
  </conditionalFormatting>
  <conditionalFormatting sqref="AO48">
    <cfRule type="cellIs" dxfId="7810" priority="1332" stopIfTrue="1" operator="notEqual">
      <formula>BB34</formula>
    </cfRule>
    <cfRule type="expression" dxfId="7809" priority="1333" stopIfTrue="1">
      <formula>$N$7=7</formula>
    </cfRule>
  </conditionalFormatting>
  <conditionalFormatting sqref="AJ54">
    <cfRule type="cellIs" dxfId="7808" priority="1330" stopIfTrue="1" operator="notEqual">
      <formula>BI30</formula>
    </cfRule>
    <cfRule type="expression" dxfId="7807" priority="1331" stopIfTrue="1">
      <formula>$N$7=8</formula>
    </cfRule>
  </conditionalFormatting>
  <conditionalFormatting sqref="AK54">
    <cfRule type="cellIs" dxfId="7806" priority="1328" stopIfTrue="1" operator="notEqual">
      <formula>BH30</formula>
    </cfRule>
    <cfRule type="expression" dxfId="7805" priority="1329" stopIfTrue="1">
      <formula>$N$7=8</formula>
    </cfRule>
  </conditionalFormatting>
  <conditionalFormatting sqref="AN50">
    <cfRule type="cellIs" dxfId="7804" priority="1326" stopIfTrue="1" operator="notEqual">
      <formula>BE34</formula>
    </cfRule>
    <cfRule type="expression" dxfId="7803" priority="1327" stopIfTrue="1">
      <formula>$N$7=8</formula>
    </cfRule>
  </conditionalFormatting>
  <conditionalFormatting sqref="AO50">
    <cfRule type="cellIs" dxfId="7802" priority="1324" stopIfTrue="1" operator="notEqual">
      <formula>BD34</formula>
    </cfRule>
    <cfRule type="expression" dxfId="7801" priority="1325" stopIfTrue="1">
      <formula>$N$7=8</formula>
    </cfRule>
  </conditionalFormatting>
  <conditionalFormatting sqref="AP48">
    <cfRule type="cellIs" dxfId="7800" priority="1322" stopIfTrue="1" operator="notEqual">
      <formula>BC36</formula>
    </cfRule>
    <cfRule type="expression" dxfId="7799" priority="1323" stopIfTrue="1">
      <formula>$G$9=8</formula>
    </cfRule>
  </conditionalFormatting>
  <conditionalFormatting sqref="AQ48">
    <cfRule type="cellIs" dxfId="7798" priority="1320" stopIfTrue="1" operator="notEqual">
      <formula>BB36</formula>
    </cfRule>
    <cfRule type="expression" dxfId="7797" priority="1321" stopIfTrue="1">
      <formula>$G$9=8</formula>
    </cfRule>
  </conditionalFormatting>
  <conditionalFormatting sqref="AH56">
    <cfRule type="cellIs" dxfId="7796" priority="1318" stopIfTrue="1" operator="notEqual">
      <formula>BK28</formula>
    </cfRule>
    <cfRule type="expression" dxfId="7795" priority="1319" stopIfTrue="1">
      <formula>$N$7=8</formula>
    </cfRule>
  </conditionalFormatting>
  <conditionalFormatting sqref="AI56">
    <cfRule type="cellIs" dxfId="7794" priority="1316" stopIfTrue="1" operator="notEqual">
      <formula>BJ28</formula>
    </cfRule>
    <cfRule type="expression" dxfId="7793" priority="1317" stopIfTrue="1">
      <formula>$N$7=8</formula>
    </cfRule>
  </conditionalFormatting>
  <conditionalFormatting sqref="AF58">
    <cfRule type="cellIs" dxfId="7792" priority="1314" stopIfTrue="1" operator="notEqual">
      <formula>BM26</formula>
    </cfRule>
    <cfRule type="expression" dxfId="7791" priority="1315" stopIfTrue="1">
      <formula>$N$7=8</formula>
    </cfRule>
  </conditionalFormatting>
  <conditionalFormatting sqref="AG58">
    <cfRule type="cellIs" dxfId="7790" priority="1312" stopIfTrue="1" operator="notEqual">
      <formula>BL26</formula>
    </cfRule>
    <cfRule type="expression" dxfId="7789" priority="1313" stopIfTrue="1">
      <formula>$N$7=8</formula>
    </cfRule>
  </conditionalFormatting>
  <conditionalFormatting sqref="AD60">
    <cfRule type="cellIs" dxfId="7788" priority="1310" stopIfTrue="1" operator="notEqual">
      <formula>BO24</formula>
    </cfRule>
    <cfRule type="expression" dxfId="7787" priority="1311" stopIfTrue="1">
      <formula>$N$7=8</formula>
    </cfRule>
  </conditionalFormatting>
  <conditionalFormatting sqref="AE60">
    <cfRule type="cellIs" dxfId="7786" priority="1308" stopIfTrue="1" operator="notEqual">
      <formula>BN24</formula>
    </cfRule>
    <cfRule type="expression" dxfId="7785" priority="1309" stopIfTrue="1">
      <formula>$N$7=8</formula>
    </cfRule>
  </conditionalFormatting>
  <conditionalFormatting sqref="AR46">
    <cfRule type="cellIs" dxfId="7784" priority="1306" stopIfTrue="1" operator="notEqual">
      <formula>BA38</formula>
    </cfRule>
    <cfRule type="expression" dxfId="7783" priority="1307" stopIfTrue="1">
      <formula>$G$9=8</formula>
    </cfRule>
  </conditionalFormatting>
  <conditionalFormatting sqref="AS46">
    <cfRule type="cellIs" dxfId="7782" priority="1304" stopIfTrue="1" operator="notEqual">
      <formula>AZ38</formula>
    </cfRule>
    <cfRule type="expression" dxfId="7781" priority="1305" stopIfTrue="1">
      <formula>$G$9=8</formula>
    </cfRule>
  </conditionalFormatting>
  <conditionalFormatting sqref="V62">
    <cfRule type="cellIs" dxfId="7780" priority="1302" stopIfTrue="1" operator="notEqual">
      <formula>BQ16</formula>
    </cfRule>
    <cfRule type="expression" dxfId="7779" priority="1303" stopIfTrue="1">
      <formula>$N$7=5</formula>
    </cfRule>
  </conditionalFormatting>
  <conditionalFormatting sqref="W62">
    <cfRule type="cellIs" dxfId="7778" priority="1300" stopIfTrue="1" operator="notEqual">
      <formula>BP16</formula>
    </cfRule>
    <cfRule type="expression" dxfId="7777" priority="1301" stopIfTrue="1">
      <formula>$N$7=5</formula>
    </cfRule>
  </conditionalFormatting>
  <conditionalFormatting sqref="AF60">
    <cfRule type="cellIs" dxfId="7776" priority="1298" stopIfTrue="1" operator="notEqual">
      <formula>BO26</formula>
    </cfRule>
    <cfRule type="expression" dxfId="7775" priority="1299" stopIfTrue="1">
      <formula>$N$7=9</formula>
    </cfRule>
  </conditionalFormatting>
  <conditionalFormatting sqref="AG60">
    <cfRule type="cellIs" dxfId="7774" priority="1296" stopIfTrue="1" operator="notEqual">
      <formula>BN26</formula>
    </cfRule>
    <cfRule type="expression" dxfId="7773" priority="1297" stopIfTrue="1">
      <formula>$N$7=9</formula>
    </cfRule>
  </conditionalFormatting>
  <conditionalFormatting sqref="AH58">
    <cfRule type="cellIs" dxfId="7772" priority="1294" stopIfTrue="1" operator="notEqual">
      <formula>BM28</formula>
    </cfRule>
    <cfRule type="expression" dxfId="7771" priority="1295" stopIfTrue="1">
      <formula>$N$7=9</formula>
    </cfRule>
  </conditionalFormatting>
  <conditionalFormatting sqref="AI58">
    <cfRule type="cellIs" dxfId="7770" priority="1292" stopIfTrue="1" operator="notEqual">
      <formula>BL28</formula>
    </cfRule>
    <cfRule type="expression" dxfId="7769" priority="1293" stopIfTrue="1">
      <formula>$N$7=9</formula>
    </cfRule>
  </conditionalFormatting>
  <conditionalFormatting sqref="AJ56">
    <cfRule type="cellIs" dxfId="7768" priority="1290" stopIfTrue="1" operator="notEqual">
      <formula>BK30</formula>
    </cfRule>
    <cfRule type="expression" dxfId="7767" priority="1291" stopIfTrue="1">
      <formula>$N$7=9</formula>
    </cfRule>
  </conditionalFormatting>
  <conditionalFormatting sqref="AK56">
    <cfRule type="cellIs" dxfId="7766" priority="1288" stopIfTrue="1" operator="notEqual">
      <formula>BJ30</formula>
    </cfRule>
    <cfRule type="expression" dxfId="7765" priority="1289" stopIfTrue="1">
      <formula>$N$7=9</formula>
    </cfRule>
  </conditionalFormatting>
  <conditionalFormatting sqref="AL54">
    <cfRule type="cellIs" dxfId="7764" priority="1286" stopIfTrue="1" operator="notEqual">
      <formula>BI32</formula>
    </cfRule>
    <cfRule type="expression" dxfId="7763" priority="1287" stopIfTrue="1">
      <formula>$N$7=9</formula>
    </cfRule>
  </conditionalFormatting>
  <conditionalFormatting sqref="AM54">
    <cfRule type="cellIs" dxfId="7762" priority="1284" stopIfTrue="1" operator="notEqual">
      <formula>BH32</formula>
    </cfRule>
    <cfRule type="expression" dxfId="7761" priority="1285" stopIfTrue="1">
      <formula>$N$7=9</formula>
    </cfRule>
  </conditionalFormatting>
  <conditionalFormatting sqref="AR48">
    <cfRule type="cellIs" dxfId="7760" priority="1282" stopIfTrue="1" operator="notEqual">
      <formula>BC38</formula>
    </cfRule>
    <cfRule type="expression" dxfId="7759" priority="1283" stopIfTrue="1">
      <formula>$G$9=9</formula>
    </cfRule>
  </conditionalFormatting>
  <conditionalFormatting sqref="AS48">
    <cfRule type="cellIs" dxfId="7758" priority="1280" stopIfTrue="1" operator="notEqual">
      <formula>BB38</formula>
    </cfRule>
    <cfRule type="expression" dxfId="7757" priority="1281" stopIfTrue="1">
      <formula>$G$9=9</formula>
    </cfRule>
  </conditionalFormatting>
  <conditionalFormatting sqref="AP50">
    <cfRule type="cellIs" dxfId="7756" priority="1278" stopIfTrue="1" operator="notEqual">
      <formula>BE36</formula>
    </cfRule>
    <cfRule type="expression" dxfId="7755" priority="1279" stopIfTrue="1">
      <formula>$G$9=9</formula>
    </cfRule>
  </conditionalFormatting>
  <conditionalFormatting sqref="AQ50">
    <cfRule type="cellIs" dxfId="7754" priority="1276" stopIfTrue="1" operator="notEqual">
      <formula>BD36</formula>
    </cfRule>
    <cfRule type="expression" dxfId="7753" priority="1277" stopIfTrue="1">
      <formula>$G$9=9</formula>
    </cfRule>
  </conditionalFormatting>
  <conditionalFormatting sqref="AN52">
    <cfRule type="cellIs" dxfId="7752" priority="1274" stopIfTrue="1" operator="notEqual">
      <formula>BG34</formula>
    </cfRule>
    <cfRule type="expression" dxfId="7751" priority="1275" stopIfTrue="1">
      <formula>$N$7=9</formula>
    </cfRule>
  </conditionalFormatting>
  <conditionalFormatting sqref="AO52">
    <cfRule type="cellIs" dxfId="7750" priority="1272" stopIfTrue="1" operator="notEqual">
      <formula>BF34</formula>
    </cfRule>
    <cfRule type="expression" dxfId="7749" priority="1273" stopIfTrue="1">
      <formula>$N$7=9</formula>
    </cfRule>
  </conditionalFormatting>
  <conditionalFormatting sqref="AJ58">
    <cfRule type="cellIs" dxfId="7748" priority="1270" stopIfTrue="1" operator="notEqual">
      <formula>BM30</formula>
    </cfRule>
    <cfRule type="expression" dxfId="7747" priority="1271" stopIfTrue="1">
      <formula>$N$7=10</formula>
    </cfRule>
  </conditionalFormatting>
  <conditionalFormatting sqref="AK58">
    <cfRule type="cellIs" dxfId="7746" priority="1268" stopIfTrue="1" operator="notEqual">
      <formula>BL30</formula>
    </cfRule>
    <cfRule type="expression" dxfId="7745" priority="1269" stopIfTrue="1">
      <formula>$N$7=10</formula>
    </cfRule>
  </conditionalFormatting>
  <conditionalFormatting sqref="AV54 AR50">
    <cfRule type="cellIs" dxfId="7744" priority="1266" stopIfTrue="1" operator="notEqual">
      <formula>BE38</formula>
    </cfRule>
    <cfRule type="expression" dxfId="7743" priority="1267" stopIfTrue="1">
      <formula>$G$9=10</formula>
    </cfRule>
  </conditionalFormatting>
  <conditionalFormatting sqref="AW54 AS50">
    <cfRule type="cellIs" dxfId="7742" priority="1264" stopIfTrue="1" operator="notEqual">
      <formula>BD38</formula>
    </cfRule>
    <cfRule type="expression" dxfId="7741" priority="1265" stopIfTrue="1">
      <formula>$G$9=10</formula>
    </cfRule>
  </conditionalFormatting>
  <conditionalFormatting sqref="AL56">
    <cfRule type="cellIs" dxfId="7740" priority="1262" stopIfTrue="1" operator="notEqual">
      <formula>BK32</formula>
    </cfRule>
    <cfRule type="expression" dxfId="7739" priority="1263" stopIfTrue="1">
      <formula>$N$7=10</formula>
    </cfRule>
  </conditionalFormatting>
  <conditionalFormatting sqref="AM56">
    <cfRule type="cellIs" dxfId="7738" priority="1260" stopIfTrue="1" operator="notEqual">
      <formula>BJ32</formula>
    </cfRule>
    <cfRule type="expression" dxfId="7737" priority="1261" stopIfTrue="1">
      <formula>$N$7=10</formula>
    </cfRule>
  </conditionalFormatting>
  <conditionalFormatting sqref="AL58">
    <cfRule type="cellIs" dxfId="7736" priority="1258" stopIfTrue="1" operator="notEqual">
      <formula>BM32</formula>
    </cfRule>
    <cfRule type="expression" dxfId="7735" priority="1259" stopIfTrue="1">
      <formula>$N$7=11</formula>
    </cfRule>
  </conditionalFormatting>
  <conditionalFormatting sqref="AM58">
    <cfRule type="cellIs" dxfId="7734" priority="1256" stopIfTrue="1" operator="notEqual">
      <formula>BL32</formula>
    </cfRule>
    <cfRule type="expression" dxfId="7733" priority="1257" stopIfTrue="1">
      <formula>$N$7=11</formula>
    </cfRule>
  </conditionalFormatting>
  <conditionalFormatting sqref="AR52">
    <cfRule type="cellIs" dxfId="7732" priority="1254" stopIfTrue="1" operator="notEqual">
      <formula>BG38</formula>
    </cfRule>
    <cfRule type="expression" dxfId="7731" priority="1255" stopIfTrue="1">
      <formula>$G$9=11</formula>
    </cfRule>
  </conditionalFormatting>
  <conditionalFormatting sqref="AU54">
    <cfRule type="cellIs" dxfId="7730" priority="1252" stopIfTrue="1" operator="notEqual">
      <formula>BH40</formula>
    </cfRule>
    <cfRule type="expression" dxfId="7729" priority="1253" stopIfTrue="1">
      <formula>$G$9=13</formula>
    </cfRule>
  </conditionalFormatting>
  <conditionalFormatting sqref="AN60">
    <cfRule type="cellIs" dxfId="7728" priority="1250" stopIfTrue="1" operator="notEqual">
      <formula>BO34</formula>
    </cfRule>
    <cfRule type="expression" dxfId="7727" priority="1251" stopIfTrue="1">
      <formula>$N$7=13</formula>
    </cfRule>
  </conditionalFormatting>
  <conditionalFormatting sqref="AO60">
    <cfRule type="cellIs" dxfId="7726" priority="1248" stopIfTrue="1" operator="notEqual">
      <formula>BN34</formula>
    </cfRule>
    <cfRule type="expression" dxfId="7725" priority="1249" stopIfTrue="1">
      <formula>$N$7=13</formula>
    </cfRule>
  </conditionalFormatting>
  <conditionalFormatting sqref="AT54">
    <cfRule type="cellIs" dxfId="7724" priority="1246" stopIfTrue="1" operator="notEqual">
      <formula>BI40</formula>
    </cfRule>
    <cfRule type="expression" dxfId="7723" priority="1247" stopIfTrue="1">
      <formula>$G$9=13</formula>
    </cfRule>
  </conditionalFormatting>
  <conditionalFormatting sqref="AH60">
    <cfRule type="cellIs" dxfId="7722" priority="1244" stopIfTrue="1" operator="notEqual">
      <formula>BO28</formula>
    </cfRule>
    <cfRule type="expression" dxfId="7721" priority="1245" stopIfTrue="1">
      <formula>$N$7=10</formula>
    </cfRule>
  </conditionalFormatting>
  <conditionalFormatting sqref="AI60">
    <cfRule type="cellIs" dxfId="7720" priority="1242" stopIfTrue="1" operator="notEqual">
      <formula>BN28</formula>
    </cfRule>
    <cfRule type="expression" dxfId="7719" priority="1243" stopIfTrue="1">
      <formula>$N$7=10</formula>
    </cfRule>
  </conditionalFormatting>
  <conditionalFormatting sqref="AT48 BD58">
    <cfRule type="cellIs" dxfId="7718" priority="1240" stopIfTrue="1" operator="notEqual">
      <formula>BC40</formula>
    </cfRule>
    <cfRule type="expression" dxfId="7717" priority="1241" stopIfTrue="1">
      <formula>$G$9=10</formula>
    </cfRule>
  </conditionalFormatting>
  <conditionalFormatting sqref="AU48 BE58">
    <cfRule type="cellIs" dxfId="7716" priority="1238" stopIfTrue="1" operator="notEqual">
      <formula>BB40</formula>
    </cfRule>
    <cfRule type="expression" dxfId="7715" priority="1239" stopIfTrue="1">
      <formula>$G$9=10</formula>
    </cfRule>
  </conditionalFormatting>
  <conditionalFormatting sqref="X62">
    <cfRule type="cellIs" dxfId="7714" priority="1236" stopIfTrue="1" operator="notEqual">
      <formula>BQ18</formula>
    </cfRule>
    <cfRule type="expression" dxfId="7713" priority="1237" stopIfTrue="1">
      <formula>$N$7=6</formula>
    </cfRule>
  </conditionalFormatting>
  <conditionalFormatting sqref="Y62">
    <cfRule type="cellIs" dxfId="7712" priority="1234" stopIfTrue="1" operator="notEqual">
      <formula>BP18</formula>
    </cfRule>
    <cfRule type="expression" dxfId="7711" priority="1235" stopIfTrue="1">
      <formula>$N$7=6</formula>
    </cfRule>
  </conditionalFormatting>
  <conditionalFormatting sqref="AJ60">
    <cfRule type="cellIs" dxfId="7710" priority="1232" stopIfTrue="1" operator="notEqual">
      <formula>BO30</formula>
    </cfRule>
    <cfRule type="expression" dxfId="7709" priority="1233" stopIfTrue="1">
      <formula>$N$7=11</formula>
    </cfRule>
  </conditionalFormatting>
  <conditionalFormatting sqref="AK60">
    <cfRule type="cellIs" dxfId="7708" priority="1230" stopIfTrue="1" operator="notEqual">
      <formula>BN30</formula>
    </cfRule>
    <cfRule type="expression" dxfId="7707" priority="1231" stopIfTrue="1">
      <formula>$N$7=11</formula>
    </cfRule>
  </conditionalFormatting>
  <conditionalFormatting sqref="AT50">
    <cfRule type="cellIs" dxfId="7706" priority="1228" stopIfTrue="1" operator="notEqual">
      <formula>BE40</formula>
    </cfRule>
    <cfRule type="expression" dxfId="7705" priority="1229" stopIfTrue="1">
      <formula>$G$9=11</formula>
    </cfRule>
  </conditionalFormatting>
  <conditionalFormatting sqref="AU50">
    <cfRule type="cellIs" dxfId="7704" priority="1226" stopIfTrue="1" operator="notEqual">
      <formula>BD40</formula>
    </cfRule>
    <cfRule type="expression" dxfId="7703" priority="1227" stopIfTrue="1">
      <formula>$G$9=11</formula>
    </cfRule>
  </conditionalFormatting>
  <conditionalFormatting sqref="AS52">
    <cfRule type="cellIs" dxfId="7702" priority="1224" stopIfTrue="1" operator="notEqual">
      <formula>BF38</formula>
    </cfRule>
    <cfRule type="expression" dxfId="7701" priority="1225" stopIfTrue="1">
      <formula>$G$9=11</formula>
    </cfRule>
  </conditionalFormatting>
  <conditionalFormatting sqref="AN56">
    <cfRule type="cellIs" dxfId="7700" priority="1222" stopIfTrue="1" operator="notEqual">
      <formula>BK34</formula>
    </cfRule>
    <cfRule type="expression" dxfId="7699" priority="1223" stopIfTrue="1">
      <formula>$N$7=11</formula>
    </cfRule>
  </conditionalFormatting>
  <conditionalFormatting sqref="AO56">
    <cfRule type="cellIs" dxfId="7698" priority="1220" stopIfTrue="1" operator="notEqual">
      <formula>BJ34</formula>
    </cfRule>
    <cfRule type="expression" dxfId="7697" priority="1221" stopIfTrue="1">
      <formula>$N$7=11</formula>
    </cfRule>
  </conditionalFormatting>
  <conditionalFormatting sqref="AL60">
    <cfRule type="cellIs" dxfId="7696" priority="1218" stopIfTrue="1" operator="notEqual">
      <formula>BO32</formula>
    </cfRule>
    <cfRule type="expression" dxfId="7695" priority="1219" stopIfTrue="1">
      <formula>$N$7=12</formula>
    </cfRule>
  </conditionalFormatting>
  <conditionalFormatting sqref="AM60">
    <cfRule type="cellIs" dxfId="7694" priority="1216" stopIfTrue="1" operator="notEqual">
      <formula>BN32</formula>
    </cfRule>
    <cfRule type="expression" dxfId="7693" priority="1217" stopIfTrue="1">
      <formula>$N$7=12</formula>
    </cfRule>
  </conditionalFormatting>
  <conditionalFormatting sqref="AT52">
    <cfRule type="cellIs" dxfId="7692" priority="1214" stopIfTrue="1" operator="notEqual">
      <formula>BG40</formula>
    </cfRule>
    <cfRule type="expression" dxfId="7691" priority="1215" stopIfTrue="1">
      <formula>$G$9=12</formula>
    </cfRule>
  </conditionalFormatting>
  <conditionalFormatting sqref="AU52">
    <cfRule type="cellIs" dxfId="7690" priority="1212" stopIfTrue="1" operator="notEqual">
      <formula>BF40</formula>
    </cfRule>
    <cfRule type="expression" dxfId="7689" priority="1213" stopIfTrue="1">
      <formula>$G$9=12</formula>
    </cfRule>
  </conditionalFormatting>
  <conditionalFormatting sqref="Z62">
    <cfRule type="cellIs" dxfId="7688" priority="1210" stopIfTrue="1" operator="notEqual">
      <formula>BQ20</formula>
    </cfRule>
    <cfRule type="expression" dxfId="7687" priority="1211" stopIfTrue="1">
      <formula>$N$7=7</formula>
    </cfRule>
  </conditionalFormatting>
  <conditionalFormatting sqref="AA62">
    <cfRule type="cellIs" dxfId="7686" priority="1208" stopIfTrue="1" operator="notEqual">
      <formula>BP20</formula>
    </cfRule>
    <cfRule type="expression" dxfId="7685" priority="1209" stopIfTrue="1">
      <formula>$N$7=7</formula>
    </cfRule>
  </conditionalFormatting>
  <conditionalFormatting sqref="AR56">
    <cfRule type="cellIs" dxfId="7684" priority="1206" stopIfTrue="1" operator="notEqual">
      <formula>BK38</formula>
    </cfRule>
    <cfRule type="expression" dxfId="7683" priority="1207" stopIfTrue="1">
      <formula>$G$9=13</formula>
    </cfRule>
  </conditionalFormatting>
  <conditionalFormatting sqref="AS56">
    <cfRule type="cellIs" dxfId="7682" priority="1204" stopIfTrue="1" operator="notEqual">
      <formula>BJ38</formula>
    </cfRule>
    <cfRule type="expression" dxfId="7681" priority="1205" stopIfTrue="1">
      <formula>$G$9=13</formula>
    </cfRule>
  </conditionalFormatting>
  <conditionalFormatting sqref="AR62">
    <cfRule type="cellIs" dxfId="7680" priority="1202" stopIfTrue="1" operator="notEqual">
      <formula>BQ38</formula>
    </cfRule>
    <cfRule type="expression" dxfId="7679" priority="1203" stopIfTrue="1">
      <formula>$G$9=14</formula>
    </cfRule>
  </conditionalFormatting>
  <conditionalFormatting sqref="AS62">
    <cfRule type="cellIs" dxfId="7678" priority="1200" stopIfTrue="1" operator="notEqual">
      <formula>BP38</formula>
    </cfRule>
    <cfRule type="expression" dxfId="7677" priority="1201" stopIfTrue="1">
      <formula>$G$9=14</formula>
    </cfRule>
  </conditionalFormatting>
  <conditionalFormatting sqref="AV58 AT56">
    <cfRule type="cellIs" dxfId="7676" priority="1198" stopIfTrue="1" operator="notEqual">
      <formula>BK40</formula>
    </cfRule>
    <cfRule type="expression" dxfId="7675" priority="1199" stopIfTrue="1">
      <formula>$G$9=14</formula>
    </cfRule>
  </conditionalFormatting>
  <conditionalFormatting sqref="AW58 AU56">
    <cfRule type="cellIs" dxfId="7674" priority="1196" stopIfTrue="1" operator="notEqual">
      <formula>BJ40</formula>
    </cfRule>
    <cfRule type="expression" dxfId="7673" priority="1197" stopIfTrue="1">
      <formula>$G$9=14</formula>
    </cfRule>
  </conditionalFormatting>
  <conditionalFormatting sqref="AR60">
    <cfRule type="cellIs" dxfId="7672" priority="1194" stopIfTrue="1" operator="notEqual">
      <formula>BO38</formula>
    </cfRule>
    <cfRule type="expression" dxfId="7671" priority="1195" stopIfTrue="1">
      <formula>$G$9=15</formula>
    </cfRule>
  </conditionalFormatting>
  <conditionalFormatting sqref="AS60">
    <cfRule type="cellIs" dxfId="7670" priority="1192" stopIfTrue="1" operator="notEqual">
      <formula>BN38</formula>
    </cfRule>
    <cfRule type="expression" dxfId="7669" priority="1193" stopIfTrue="1">
      <formula>$G$9=15</formula>
    </cfRule>
  </conditionalFormatting>
  <conditionalFormatting sqref="AT58">
    <cfRule type="cellIs" dxfId="7668" priority="1190" stopIfTrue="1" operator="notEqual">
      <formula>BM40</formula>
    </cfRule>
    <cfRule type="expression" dxfId="7667" priority="1191" stopIfTrue="1">
      <formula>$G$9=15</formula>
    </cfRule>
  </conditionalFormatting>
  <conditionalFormatting sqref="AU58">
    <cfRule type="cellIs" dxfId="7666" priority="1188" stopIfTrue="1" operator="notEqual">
      <formula>BL40</formula>
    </cfRule>
    <cfRule type="expression" dxfId="7665" priority="1189" stopIfTrue="1">
      <formula>$G$9=15</formula>
    </cfRule>
  </conditionalFormatting>
  <conditionalFormatting sqref="AB44">
    <cfRule type="cellIs" dxfId="7664" priority="1186" stopIfTrue="1" operator="notEqual">
      <formula>AY22</formula>
    </cfRule>
    <cfRule type="expression" dxfId="7663" priority="1187" stopIfTrue="1">
      <formula>$N$7=13</formula>
    </cfRule>
  </conditionalFormatting>
  <conditionalFormatting sqref="AC44">
    <cfRule type="cellIs" dxfId="7662" priority="1184" stopIfTrue="1" operator="notEqual">
      <formula>AX22</formula>
    </cfRule>
    <cfRule type="expression" dxfId="7661" priority="1185" stopIfTrue="1">
      <formula>$N$7=13</formula>
    </cfRule>
  </conditionalFormatting>
  <conditionalFormatting sqref="AV60">
    <cfRule type="cellIs" dxfId="7660" priority="1182" stopIfTrue="1" operator="notEqual">
      <formula>BO42</formula>
    </cfRule>
    <cfRule type="expression" dxfId="7659" priority="1183" stopIfTrue="1">
      <formula>$G$9=16</formula>
    </cfRule>
  </conditionalFormatting>
  <conditionalFormatting sqref="AW60">
    <cfRule type="cellIs" dxfId="7658" priority="1180" stopIfTrue="1" operator="notEqual">
      <formula>BN42</formula>
    </cfRule>
    <cfRule type="expression" dxfId="7657" priority="1181" stopIfTrue="1">
      <formula>$G$9=16</formula>
    </cfRule>
  </conditionalFormatting>
  <conditionalFormatting sqref="N58">
    <cfRule type="cellIs" dxfId="7656" priority="1178" stopIfTrue="1" operator="notEqual">
      <formula>BM8</formula>
    </cfRule>
    <cfRule type="expression" dxfId="7655" priority="1179" stopIfTrue="1">
      <formula>$N$7=13</formula>
    </cfRule>
  </conditionalFormatting>
  <conditionalFormatting sqref="O58">
    <cfRule type="cellIs" dxfId="7654" priority="1176" stopIfTrue="1" operator="notEqual">
      <formula>BL8</formula>
    </cfRule>
    <cfRule type="expression" dxfId="7653" priority="1177" stopIfTrue="1">
      <formula>$N$7=13</formula>
    </cfRule>
  </conditionalFormatting>
  <conditionalFormatting sqref="P56">
    <cfRule type="cellIs" dxfId="7652" priority="1174" stopIfTrue="1" operator="notEqual">
      <formula>BK10</formula>
    </cfRule>
    <cfRule type="expression" dxfId="7651" priority="1175" stopIfTrue="1">
      <formula>$N$7=13</formula>
    </cfRule>
  </conditionalFormatting>
  <conditionalFormatting sqref="Q56">
    <cfRule type="cellIs" dxfId="7650" priority="1172" stopIfTrue="1" operator="notEqual">
      <formula>BJ10</formula>
    </cfRule>
    <cfRule type="expression" dxfId="7649" priority="1173" stopIfTrue="1">
      <formula>$N$7=13</formula>
    </cfRule>
  </conditionalFormatting>
  <conditionalFormatting sqref="R54">
    <cfRule type="cellIs" dxfId="7648" priority="1170" stopIfTrue="1" operator="notEqual">
      <formula>BI12</formula>
    </cfRule>
    <cfRule type="expression" dxfId="7647" priority="1171" stopIfTrue="1">
      <formula>$N$7=13</formula>
    </cfRule>
  </conditionalFormatting>
  <conditionalFormatting sqref="S54">
    <cfRule type="cellIs" dxfId="7646" priority="1168" stopIfTrue="1" operator="notEqual">
      <formula>BH12</formula>
    </cfRule>
    <cfRule type="expression" dxfId="7645" priority="1169" stopIfTrue="1">
      <formula>$N$7=13</formula>
    </cfRule>
  </conditionalFormatting>
  <conditionalFormatting sqref="T52">
    <cfRule type="cellIs" dxfId="7644" priority="1166" stopIfTrue="1" operator="notEqual">
      <formula>BG14</formula>
    </cfRule>
    <cfRule type="expression" dxfId="7643" priority="1167" stopIfTrue="1">
      <formula>$N$7=13</formula>
    </cfRule>
  </conditionalFormatting>
  <conditionalFormatting sqref="U52">
    <cfRule type="cellIs" dxfId="7642" priority="1164" stopIfTrue="1" operator="notEqual">
      <formula>BF14</formula>
    </cfRule>
    <cfRule type="expression" dxfId="7641" priority="1165" stopIfTrue="1">
      <formula>$N$7=13</formula>
    </cfRule>
  </conditionalFormatting>
  <conditionalFormatting sqref="V50">
    <cfRule type="cellIs" dxfId="7640" priority="1162" stopIfTrue="1" operator="notEqual">
      <formula>BE16</formula>
    </cfRule>
    <cfRule type="expression" dxfId="7639" priority="1163" stopIfTrue="1">
      <formula>$N$7=13</formula>
    </cfRule>
  </conditionalFormatting>
  <conditionalFormatting sqref="W50">
    <cfRule type="cellIs" dxfId="7638" priority="1160" stopIfTrue="1" operator="notEqual">
      <formula>BD16</formula>
    </cfRule>
    <cfRule type="expression" dxfId="7637" priority="1161" stopIfTrue="1">
      <formula>$N$7=13</formula>
    </cfRule>
  </conditionalFormatting>
  <conditionalFormatting sqref="X48">
    <cfRule type="cellIs" dxfId="7636" priority="1158" stopIfTrue="1" operator="notEqual">
      <formula>BC18</formula>
    </cfRule>
    <cfRule type="expression" dxfId="7635" priority="1159" stopIfTrue="1">
      <formula>$N$7=13</formula>
    </cfRule>
  </conditionalFormatting>
  <conditionalFormatting sqref="Y48">
    <cfRule type="cellIs" dxfId="7634" priority="1156" stopIfTrue="1" operator="notEqual">
      <formula>BB18</formula>
    </cfRule>
    <cfRule type="expression" dxfId="7633" priority="1157" stopIfTrue="1">
      <formula>$N$7=13</formula>
    </cfRule>
  </conditionalFormatting>
  <conditionalFormatting sqref="Z46">
    <cfRule type="cellIs" dxfId="7632" priority="1154" stopIfTrue="1" operator="notEqual">
      <formula>BA20</formula>
    </cfRule>
    <cfRule type="expression" dxfId="7631" priority="1155" stopIfTrue="1">
      <formula>$N$7=13</formula>
    </cfRule>
  </conditionalFormatting>
  <conditionalFormatting sqref="AA46">
    <cfRule type="cellIs" dxfId="7630" priority="1152" stopIfTrue="1" operator="notEqual">
      <formula>AZ20</formula>
    </cfRule>
    <cfRule type="expression" dxfId="7629" priority="1153" stopIfTrue="1">
      <formula>$N$7=13</formula>
    </cfRule>
  </conditionalFormatting>
  <conditionalFormatting sqref="AD62">
    <cfRule type="cellIs" dxfId="7628" priority="1150" stopIfTrue="1" operator="notEqual">
      <formula>BQ24</formula>
    </cfRule>
    <cfRule type="expression" dxfId="7627" priority="1151" stopIfTrue="1">
      <formula>$N$7=9</formula>
    </cfRule>
  </conditionalFormatting>
  <conditionalFormatting sqref="AE62">
    <cfRule type="cellIs" dxfId="7626" priority="1148" stopIfTrue="1" operator="notEqual">
      <formula>BP24</formula>
    </cfRule>
    <cfRule type="expression" dxfId="7625" priority="1149" stopIfTrue="1">
      <formula>$N$7=9</formula>
    </cfRule>
  </conditionalFormatting>
  <conditionalFormatting sqref="AV44">
    <cfRule type="cellIs" dxfId="7624" priority="1146" stopIfTrue="1" operator="notEqual">
      <formula>AY42</formula>
    </cfRule>
    <cfRule type="expression" dxfId="7623" priority="1147" stopIfTrue="1">
      <formula>$G$9=17</formula>
    </cfRule>
  </conditionalFormatting>
  <conditionalFormatting sqref="AW44">
    <cfRule type="cellIs" dxfId="7622" priority="1144" stopIfTrue="1" operator="notEqual">
      <formula>AX42</formula>
    </cfRule>
    <cfRule type="expression" dxfId="7621" priority="1145" stopIfTrue="1">
      <formula>$G$9=17</formula>
    </cfRule>
  </conditionalFormatting>
  <conditionalFormatting sqref="AB46">
    <cfRule type="cellIs" dxfId="7620" priority="1142" stopIfTrue="1" operator="notEqual">
      <formula>BA22</formula>
    </cfRule>
    <cfRule type="expression" dxfId="7619" priority="1143" stopIfTrue="1">
      <formula>$N$7=14</formula>
    </cfRule>
  </conditionalFormatting>
  <conditionalFormatting sqref="AC46">
    <cfRule type="cellIs" dxfId="7618" priority="1140" stopIfTrue="1" operator="notEqual">
      <formula>AZ22</formula>
    </cfRule>
    <cfRule type="expression" dxfId="7617" priority="1141" stopIfTrue="1">
      <formula>$N$7=14</formula>
    </cfRule>
  </conditionalFormatting>
  <conditionalFormatting sqref="Z48">
    <cfRule type="cellIs" dxfId="7616" priority="1138" stopIfTrue="1" operator="notEqual">
      <formula>BC20</formula>
    </cfRule>
    <cfRule type="expression" dxfId="7615" priority="1139" stopIfTrue="1">
      <formula>$N$7=14</formula>
    </cfRule>
  </conditionalFormatting>
  <conditionalFormatting sqref="AA48">
    <cfRule type="cellIs" dxfId="7614" priority="1136" stopIfTrue="1" operator="notEqual">
      <formula>BB20</formula>
    </cfRule>
    <cfRule type="expression" dxfId="7613" priority="1137" stopIfTrue="1">
      <formula>$N$7=14</formula>
    </cfRule>
  </conditionalFormatting>
  <conditionalFormatting sqref="X50">
    <cfRule type="cellIs" dxfId="7612" priority="1134" stopIfTrue="1" operator="notEqual">
      <formula>BE18</formula>
    </cfRule>
    <cfRule type="expression" dxfId="7611" priority="1135" stopIfTrue="1">
      <formula>$N$7=14</formula>
    </cfRule>
  </conditionalFormatting>
  <conditionalFormatting sqref="Y50">
    <cfRule type="cellIs" dxfId="7610" priority="1132" stopIfTrue="1" operator="notEqual">
      <formula>BD18</formula>
    </cfRule>
    <cfRule type="expression" dxfId="7609" priority="1133" stopIfTrue="1">
      <formula>$N$7=14</formula>
    </cfRule>
  </conditionalFormatting>
  <conditionalFormatting sqref="V52">
    <cfRule type="cellIs" dxfId="7608" priority="1130" stopIfTrue="1" operator="notEqual">
      <formula>BG16</formula>
    </cfRule>
    <cfRule type="expression" dxfId="7607" priority="1131" stopIfTrue="1">
      <formula>$N$7=14</formula>
    </cfRule>
  </conditionalFormatting>
  <conditionalFormatting sqref="W52">
    <cfRule type="cellIs" dxfId="7606" priority="1128" stopIfTrue="1" operator="notEqual">
      <formula>BF16</formula>
    </cfRule>
    <cfRule type="expression" dxfId="7605" priority="1129" stopIfTrue="1">
      <formula>$N$7=14</formula>
    </cfRule>
  </conditionalFormatting>
  <conditionalFormatting sqref="T54">
    <cfRule type="cellIs" dxfId="7604" priority="1126" stopIfTrue="1" operator="notEqual">
      <formula>BI14</formula>
    </cfRule>
    <cfRule type="expression" dxfId="7603" priority="1127" stopIfTrue="1">
      <formula>$N$7=14</formula>
    </cfRule>
  </conditionalFormatting>
  <conditionalFormatting sqref="U54">
    <cfRule type="cellIs" dxfId="7602" priority="1124" stopIfTrue="1" operator="notEqual">
      <formula>BH14</formula>
    </cfRule>
    <cfRule type="expression" dxfId="7601" priority="1125" stopIfTrue="1">
      <formula>$N$7=14</formula>
    </cfRule>
  </conditionalFormatting>
  <conditionalFormatting sqref="R56">
    <cfRule type="cellIs" dxfId="7600" priority="1122" stopIfTrue="1" operator="notEqual">
      <formula>BK12</formula>
    </cfRule>
    <cfRule type="expression" dxfId="7599" priority="1123" stopIfTrue="1">
      <formula>$N$7=14</formula>
    </cfRule>
  </conditionalFormatting>
  <conditionalFormatting sqref="S56">
    <cfRule type="cellIs" dxfId="7598" priority="1120" stopIfTrue="1" operator="notEqual">
      <formula>BJ12</formula>
    </cfRule>
    <cfRule type="expression" dxfId="7597" priority="1121" stopIfTrue="1">
      <formula>$N$7=14</formula>
    </cfRule>
  </conditionalFormatting>
  <conditionalFormatting sqref="P58">
    <cfRule type="cellIs" dxfId="7596" priority="1118" stopIfTrue="1" operator="notEqual">
      <formula>BM10</formula>
    </cfRule>
    <cfRule type="expression" dxfId="7595" priority="1119" stopIfTrue="1">
      <formula>$N$7=14</formula>
    </cfRule>
  </conditionalFormatting>
  <conditionalFormatting sqref="Q58">
    <cfRule type="cellIs" dxfId="7594" priority="1116" stopIfTrue="1" operator="notEqual">
      <formula>BL10</formula>
    </cfRule>
    <cfRule type="expression" dxfId="7593" priority="1117" stopIfTrue="1">
      <formula>$N$7=14</formula>
    </cfRule>
  </conditionalFormatting>
  <conditionalFormatting sqref="N60">
    <cfRule type="cellIs" dxfId="7592" priority="1114" stopIfTrue="1" operator="notEqual">
      <formula>BO8</formula>
    </cfRule>
    <cfRule type="expression" dxfId="7591" priority="1115" stopIfTrue="1">
      <formula>$N$7=14</formula>
    </cfRule>
  </conditionalFormatting>
  <conditionalFormatting sqref="O60">
    <cfRule type="cellIs" dxfId="7590" priority="1112" stopIfTrue="1" operator="notEqual">
      <formula>BN8</formula>
    </cfRule>
    <cfRule type="expression" dxfId="7589" priority="1113" stopIfTrue="1">
      <formula>$N$7=14</formula>
    </cfRule>
  </conditionalFormatting>
  <conditionalFormatting sqref="BP43:BQ43 BN57:BQ57 AX45:AY45 AX47:BA47 AX51:BE51 AX49:BC49 AX55:BI55 AX59:BM59 BP59:BQ59 AX53:BG53 AX57:BK57 AX61:BO61 BH51:BQ51 BJ53:BQ53 BL55:BQ55">
    <cfRule type="cellIs" dxfId="7588" priority="1109" stopIfTrue="1" operator="equal">
      <formula>2</formula>
    </cfRule>
    <cfRule type="cellIs" dxfId="7587" priority="1110" stopIfTrue="1" operator="equal">
      <formula>1</formula>
    </cfRule>
    <cfRule type="expression" dxfId="7586" priority="1111" stopIfTrue="1">
      <formula>AX44+AY44&lt;3</formula>
    </cfRule>
  </conditionalFormatting>
  <conditionalFormatting sqref="BP52">
    <cfRule type="cellIs" dxfId="7585" priority="1107" stopIfTrue="1" operator="notEqual">
      <formula>BG62</formula>
    </cfRule>
    <cfRule type="expression" dxfId="7584" priority="1108" stopIfTrue="1">
      <formula>$G$9=8</formula>
    </cfRule>
  </conditionalFormatting>
  <conditionalFormatting sqref="BQ52">
    <cfRule type="cellIs" dxfId="7583" priority="1105" stopIfTrue="1" operator="notEqual">
      <formula>BF62</formula>
    </cfRule>
    <cfRule type="expression" dxfId="7582" priority="1106" stopIfTrue="1">
      <formula>$G$9=8</formula>
    </cfRule>
  </conditionalFormatting>
  <conditionalFormatting sqref="BF62">
    <cfRule type="cellIs" dxfId="7581" priority="1103" stopIfTrue="1" operator="notEqual">
      <formula>BQ52</formula>
    </cfRule>
    <cfRule type="expression" dxfId="7580" priority="1104" stopIfTrue="1">
      <formula>$G$9=8</formula>
    </cfRule>
  </conditionalFormatting>
  <conditionalFormatting sqref="BG62">
    <cfRule type="cellIs" dxfId="7579" priority="1101" stopIfTrue="1" operator="notEqual">
      <formula>BP52</formula>
    </cfRule>
    <cfRule type="expression" dxfId="7578" priority="1102" stopIfTrue="1">
      <formula>$G$9=8</formula>
    </cfRule>
  </conditionalFormatting>
  <conditionalFormatting sqref="BP56">
    <cfRule type="cellIs" dxfId="7577" priority="1099" stopIfTrue="1" operator="notEqual">
      <formula>BK62</formula>
    </cfRule>
    <cfRule type="expression" dxfId="7576" priority="1100" stopIfTrue="1">
      <formula>$G$9=12</formula>
    </cfRule>
  </conditionalFormatting>
  <conditionalFormatting sqref="BQ56">
    <cfRule type="cellIs" dxfId="7575" priority="1097" stopIfTrue="1" operator="notEqual">
      <formula>BJ62</formula>
    </cfRule>
    <cfRule type="expression" dxfId="7574" priority="1098" stopIfTrue="1">
      <formula>$G$9=12</formula>
    </cfRule>
  </conditionalFormatting>
  <conditionalFormatting sqref="BJ62">
    <cfRule type="cellIs" dxfId="7573" priority="1095" stopIfTrue="1" operator="notEqual">
      <formula>BQ56</formula>
    </cfRule>
    <cfRule type="expression" dxfId="7572" priority="1096" stopIfTrue="1">
      <formula>$G$9=12</formula>
    </cfRule>
  </conditionalFormatting>
  <conditionalFormatting sqref="BK62">
    <cfRule type="cellIs" dxfId="7571" priority="1093" stopIfTrue="1" operator="notEqual">
      <formula>BP56</formula>
    </cfRule>
    <cfRule type="expression" dxfId="7570" priority="1094" stopIfTrue="1">
      <formula>$G$9=12</formula>
    </cfRule>
  </conditionalFormatting>
  <conditionalFormatting sqref="BL54">
    <cfRule type="cellIs" dxfId="7569" priority="1091" stopIfTrue="1" operator="notEqual">
      <formula>BI58</formula>
    </cfRule>
    <cfRule type="expression" dxfId="7568" priority="1092" stopIfTrue="1">
      <formula>$G$9=12</formula>
    </cfRule>
  </conditionalFormatting>
  <conditionalFormatting sqref="BM54">
    <cfRule type="cellIs" dxfId="7567" priority="1089" stopIfTrue="1" operator="notEqual">
      <formula>BH58</formula>
    </cfRule>
    <cfRule type="expression" dxfId="7566" priority="1090" stopIfTrue="1">
      <formula>$G$9=12</formula>
    </cfRule>
  </conditionalFormatting>
  <conditionalFormatting sqref="BH58">
    <cfRule type="cellIs" dxfId="7565" priority="1087" stopIfTrue="1" operator="notEqual">
      <formula>BM54</formula>
    </cfRule>
    <cfRule type="expression" dxfId="7564" priority="1088" stopIfTrue="1">
      <formula>$G$9=12</formula>
    </cfRule>
  </conditionalFormatting>
  <conditionalFormatting sqref="BI58">
    <cfRule type="cellIs" dxfId="7563" priority="1085" stopIfTrue="1" operator="notEqual">
      <formula>BL54</formula>
    </cfRule>
    <cfRule type="expression" dxfId="7562" priority="1086" stopIfTrue="1">
      <formula>$G$9=12</formula>
    </cfRule>
  </conditionalFormatting>
  <conditionalFormatting sqref="AZ44">
    <cfRule type="cellIs" dxfId="7561" priority="1083" stopIfTrue="1" operator="notEqual">
      <formula>AY46</formula>
    </cfRule>
    <cfRule type="expression" dxfId="7560" priority="1084" stopIfTrue="1">
      <formula>$G$9=1</formula>
    </cfRule>
  </conditionalFormatting>
  <conditionalFormatting sqref="BA44">
    <cfRule type="cellIs" dxfId="7559" priority="1081" stopIfTrue="1" operator="notEqual">
      <formula>AX46</formula>
    </cfRule>
    <cfRule type="expression" dxfId="7558" priority="1082" stopIfTrue="1">
      <formula>$G$9=1</formula>
    </cfRule>
  </conditionalFormatting>
  <conditionalFormatting sqref="AX46">
    <cfRule type="cellIs" dxfId="7557" priority="1079" stopIfTrue="1" operator="notEqual">
      <formula>BA44</formula>
    </cfRule>
    <cfRule type="expression" dxfId="7556" priority="1080" stopIfTrue="1">
      <formula>$G$9=1</formula>
    </cfRule>
  </conditionalFormatting>
  <conditionalFormatting sqref="AY46">
    <cfRule type="cellIs" dxfId="7555" priority="1077" stopIfTrue="1" operator="notEqual">
      <formula>AZ44</formula>
    </cfRule>
    <cfRule type="expression" dxfId="7554" priority="1078" stopIfTrue="1">
      <formula>$G$9=1</formula>
    </cfRule>
  </conditionalFormatting>
  <conditionalFormatting sqref="BP46">
    <cfRule type="cellIs" dxfId="7553" priority="1075" stopIfTrue="1" operator="notEqual">
      <formula>BA62</formula>
    </cfRule>
    <cfRule type="expression" dxfId="7552" priority="1076" stopIfTrue="1">
      <formula>$G$9=2</formula>
    </cfRule>
  </conditionalFormatting>
  <conditionalFormatting sqref="BQ46">
    <cfRule type="cellIs" dxfId="7551" priority="1073" stopIfTrue="1" operator="notEqual">
      <formula>AZ62</formula>
    </cfRule>
    <cfRule type="expression" dxfId="7550" priority="1074" stopIfTrue="1">
      <formula>$G$9=2</formula>
    </cfRule>
  </conditionalFormatting>
  <conditionalFormatting sqref="AZ62">
    <cfRule type="cellIs" dxfId="7549" priority="1071" stopIfTrue="1" operator="notEqual">
      <formula>BQ46</formula>
    </cfRule>
    <cfRule type="expression" dxfId="7548" priority="1072" stopIfTrue="1">
      <formula>$G$9=2</formula>
    </cfRule>
  </conditionalFormatting>
  <conditionalFormatting sqref="BA62">
    <cfRule type="cellIs" dxfId="7547" priority="1069" stopIfTrue="1" operator="notEqual">
      <formula>BP46</formula>
    </cfRule>
    <cfRule type="expression" dxfId="7546" priority="1070" stopIfTrue="1">
      <formula>$G$9=2</formula>
    </cfRule>
  </conditionalFormatting>
  <conditionalFormatting sqref="BB44">
    <cfRule type="cellIs" dxfId="7545" priority="1067" stopIfTrue="1" operator="notEqual">
      <formula>AY48</formula>
    </cfRule>
    <cfRule type="expression" dxfId="7544" priority="1068" stopIfTrue="1">
      <formula>$G$9=2</formula>
    </cfRule>
  </conditionalFormatting>
  <conditionalFormatting sqref="BC44">
    <cfRule type="cellIs" dxfId="7543" priority="1065" stopIfTrue="1" operator="notEqual">
      <formula>AX48</formula>
    </cfRule>
    <cfRule type="expression" dxfId="7542" priority="1066" stopIfTrue="1">
      <formula>$G$9=2</formula>
    </cfRule>
  </conditionalFormatting>
  <conditionalFormatting sqref="AX48">
    <cfRule type="cellIs" dxfId="7541" priority="1063" stopIfTrue="1" operator="notEqual">
      <formula>BC44</formula>
    </cfRule>
    <cfRule type="expression" dxfId="7540" priority="1064" stopIfTrue="1">
      <formula>$G$9=2</formula>
    </cfRule>
  </conditionalFormatting>
  <conditionalFormatting sqref="AY48">
    <cfRule type="cellIs" dxfId="7539" priority="1061" stopIfTrue="1" operator="notEqual">
      <formula>BB44</formula>
    </cfRule>
    <cfRule type="expression" dxfId="7538" priority="1062" stopIfTrue="1">
      <formula>$G$9=2</formula>
    </cfRule>
  </conditionalFormatting>
  <conditionalFormatting sqref="BD44">
    <cfRule type="cellIs" dxfId="7537" priority="1059" stopIfTrue="1" operator="notEqual">
      <formula>AY50</formula>
    </cfRule>
    <cfRule type="expression" dxfId="7536" priority="1060" stopIfTrue="1">
      <formula>$G$9=3</formula>
    </cfRule>
  </conditionalFormatting>
  <conditionalFormatting sqref="BE44">
    <cfRule type="cellIs" dxfId="7535" priority="1057" stopIfTrue="1" operator="notEqual">
      <formula>AX50</formula>
    </cfRule>
    <cfRule type="expression" dxfId="7534" priority="1058" stopIfTrue="1">
      <formula>$G$9=3</formula>
    </cfRule>
  </conditionalFormatting>
  <conditionalFormatting sqref="BB46">
    <cfRule type="cellIs" dxfId="7533" priority="1055" stopIfTrue="1" operator="notEqual">
      <formula>BA48</formula>
    </cfRule>
    <cfRule type="expression" dxfId="7532" priority="1056" stopIfTrue="1">
      <formula>$G$9=3</formula>
    </cfRule>
  </conditionalFormatting>
  <conditionalFormatting sqref="BC46">
    <cfRule type="cellIs" dxfId="7531" priority="1053" stopIfTrue="1" operator="notEqual">
      <formula>AZ48</formula>
    </cfRule>
    <cfRule type="expression" dxfId="7530" priority="1054" stopIfTrue="1">
      <formula>$G$9=3</formula>
    </cfRule>
  </conditionalFormatting>
  <conditionalFormatting sqref="AZ48">
    <cfRule type="cellIs" dxfId="7529" priority="1051" stopIfTrue="1" operator="notEqual">
      <formula>BC46</formula>
    </cfRule>
    <cfRule type="expression" dxfId="7528" priority="1052" stopIfTrue="1">
      <formula>$G$9=3</formula>
    </cfRule>
  </conditionalFormatting>
  <conditionalFormatting sqref="BA48">
    <cfRule type="cellIs" dxfId="7527" priority="1049" stopIfTrue="1" operator="notEqual">
      <formula>BB46</formula>
    </cfRule>
    <cfRule type="expression" dxfId="7526" priority="1050" stopIfTrue="1">
      <formula>$G$9=3</formula>
    </cfRule>
  </conditionalFormatting>
  <conditionalFormatting sqref="AX50">
    <cfRule type="cellIs" dxfId="7525" priority="1047" stopIfTrue="1" operator="notEqual">
      <formula>BE44</formula>
    </cfRule>
    <cfRule type="expression" dxfId="7524" priority="1048" stopIfTrue="1">
      <formula>$G$9=3</formula>
    </cfRule>
  </conditionalFormatting>
  <conditionalFormatting sqref="AY50">
    <cfRule type="cellIs" dxfId="7523" priority="1045" stopIfTrue="1" operator="notEqual">
      <formula>BD44</formula>
    </cfRule>
    <cfRule type="expression" dxfId="7522" priority="1046" stopIfTrue="1">
      <formula>$G$9=3</formula>
    </cfRule>
  </conditionalFormatting>
  <conditionalFormatting sqref="BB62">
    <cfRule type="cellIs" dxfId="7521" priority="1043" stopIfTrue="1" operator="notEqual">
      <formula>BQ48</formula>
    </cfRule>
    <cfRule type="expression" dxfId="7520" priority="1044" stopIfTrue="1">
      <formula>$G$9=4</formula>
    </cfRule>
  </conditionalFormatting>
  <conditionalFormatting sqref="BC62">
    <cfRule type="cellIs" dxfId="7519" priority="1041" stopIfTrue="1" operator="notEqual">
      <formula>BP48</formula>
    </cfRule>
    <cfRule type="expression" dxfId="7518" priority="1042" stopIfTrue="1">
      <formula>$G$9=4</formula>
    </cfRule>
  </conditionalFormatting>
  <conditionalFormatting sqref="BP48">
    <cfRule type="cellIs" dxfId="7517" priority="1039" stopIfTrue="1" operator="notEqual">
      <formula>BC62</formula>
    </cfRule>
    <cfRule type="expression" dxfId="7516" priority="1040" stopIfTrue="1">
      <formula>$G$9=4</formula>
    </cfRule>
  </conditionalFormatting>
  <conditionalFormatting sqref="BQ48">
    <cfRule type="cellIs" dxfId="7515" priority="1037" stopIfTrue="1" operator="notEqual">
      <formula>BB62</formula>
    </cfRule>
    <cfRule type="expression" dxfId="7514" priority="1038" stopIfTrue="1">
      <formula>$G$9=4</formula>
    </cfRule>
  </conditionalFormatting>
  <conditionalFormatting sqref="AZ50">
    <cfRule type="cellIs" dxfId="7513" priority="1035" stopIfTrue="1" operator="notEqual">
      <formula>BE46</formula>
    </cfRule>
    <cfRule type="expression" dxfId="7512" priority="1036" stopIfTrue="1">
      <formula>$G$9=4</formula>
    </cfRule>
  </conditionalFormatting>
  <conditionalFormatting sqref="BA50">
    <cfRule type="cellIs" dxfId="7511" priority="1033" stopIfTrue="1" operator="notEqual">
      <formula>BD46</formula>
    </cfRule>
    <cfRule type="expression" dxfId="7510" priority="1034" stopIfTrue="1">
      <formula>$G$9=4</formula>
    </cfRule>
  </conditionalFormatting>
  <conditionalFormatting sqref="BD46">
    <cfRule type="cellIs" dxfId="7509" priority="1031" stopIfTrue="1" operator="notEqual">
      <formula>BA50</formula>
    </cfRule>
    <cfRule type="expression" dxfId="7508" priority="1032" stopIfTrue="1">
      <formula>$G$9=4</formula>
    </cfRule>
  </conditionalFormatting>
  <conditionalFormatting sqref="BE46">
    <cfRule type="cellIs" dxfId="7507" priority="1029" stopIfTrue="1" operator="notEqual">
      <formula>AZ50</formula>
    </cfRule>
    <cfRule type="expression" dxfId="7506" priority="1030" stopIfTrue="1">
      <formula>$G$9=4</formula>
    </cfRule>
  </conditionalFormatting>
  <conditionalFormatting sqref="AX52">
    <cfRule type="cellIs" dxfId="7505" priority="1027" stopIfTrue="1" operator="notEqual">
      <formula>BG44</formula>
    </cfRule>
    <cfRule type="expression" dxfId="7504" priority="1028" stopIfTrue="1">
      <formula>$G$9=4</formula>
    </cfRule>
  </conditionalFormatting>
  <conditionalFormatting sqref="AY52">
    <cfRule type="cellIs" dxfId="7503" priority="1025" stopIfTrue="1" operator="notEqual">
      <formula>BF44</formula>
    </cfRule>
    <cfRule type="expression" dxfId="7502" priority="1026" stopIfTrue="1">
      <formula>$G$9=4</formula>
    </cfRule>
  </conditionalFormatting>
  <conditionalFormatting sqref="BF44">
    <cfRule type="cellIs" dxfId="7501" priority="1023" stopIfTrue="1" operator="notEqual">
      <formula>AY52</formula>
    </cfRule>
    <cfRule type="expression" dxfId="7500" priority="1024" stopIfTrue="1">
      <formula>$G$9=4</formula>
    </cfRule>
  </conditionalFormatting>
  <conditionalFormatting sqref="BG44">
    <cfRule type="cellIs" dxfId="7499" priority="1021" stopIfTrue="1" operator="notEqual">
      <formula>AX52</formula>
    </cfRule>
    <cfRule type="expression" dxfId="7498" priority="1022" stopIfTrue="1">
      <formula>$G$9=4</formula>
    </cfRule>
  </conditionalFormatting>
  <conditionalFormatting sqref="AX54">
    <cfRule type="cellIs" dxfId="7497" priority="1019" stopIfTrue="1" operator="notEqual">
      <formula>BI44</formula>
    </cfRule>
    <cfRule type="expression" dxfId="7496" priority="1020" stopIfTrue="1">
      <formula>$G$9=5</formula>
    </cfRule>
  </conditionalFormatting>
  <conditionalFormatting sqref="AY54">
    <cfRule type="cellIs" dxfId="7495" priority="1017" stopIfTrue="1" operator="notEqual">
      <formula>BH44</formula>
    </cfRule>
    <cfRule type="expression" dxfId="7494" priority="1018" stopIfTrue="1">
      <formula>$G$9=5</formula>
    </cfRule>
  </conditionalFormatting>
  <conditionalFormatting sqref="BH44">
    <cfRule type="cellIs" dxfId="7493" priority="1015" stopIfTrue="1" operator="notEqual">
      <formula>AY54</formula>
    </cfRule>
    <cfRule type="expression" dxfId="7492" priority="1016" stopIfTrue="1">
      <formula>$G$9=5</formula>
    </cfRule>
  </conditionalFormatting>
  <conditionalFormatting sqref="BI44">
    <cfRule type="cellIs" dxfId="7491" priority="1013" stopIfTrue="1" operator="notEqual">
      <formula>AX54</formula>
    </cfRule>
    <cfRule type="expression" dxfId="7490" priority="1014" stopIfTrue="1">
      <formula>$G$9=5</formula>
    </cfRule>
  </conditionalFormatting>
  <conditionalFormatting sqref="AZ52">
    <cfRule type="cellIs" dxfId="7489" priority="1011" stopIfTrue="1" operator="notEqual">
      <formula>BG46</formula>
    </cfRule>
    <cfRule type="expression" dxfId="7488" priority="1012" stopIfTrue="1">
      <formula>$G$9=5</formula>
    </cfRule>
  </conditionalFormatting>
  <conditionalFormatting sqref="BA52">
    <cfRule type="cellIs" dxfId="7487" priority="1009" stopIfTrue="1" operator="notEqual">
      <formula>BF46</formula>
    </cfRule>
    <cfRule type="expression" dxfId="7486" priority="1010" stopIfTrue="1">
      <formula>$G$9=5</formula>
    </cfRule>
  </conditionalFormatting>
  <conditionalFormatting sqref="BF46">
    <cfRule type="cellIs" dxfId="7485" priority="1007" stopIfTrue="1" operator="notEqual">
      <formula>BA52</formula>
    </cfRule>
    <cfRule type="expression" dxfId="7484" priority="1008" stopIfTrue="1">
      <formula>$G$9=5</formula>
    </cfRule>
  </conditionalFormatting>
  <conditionalFormatting sqref="BG46">
    <cfRule type="cellIs" dxfId="7483" priority="1005" stopIfTrue="1" operator="notEqual">
      <formula>AZ52</formula>
    </cfRule>
    <cfRule type="expression" dxfId="7482" priority="1006" stopIfTrue="1">
      <formula>$G$9=5</formula>
    </cfRule>
  </conditionalFormatting>
  <conditionalFormatting sqref="BB50">
    <cfRule type="cellIs" dxfId="7481" priority="1003" stopIfTrue="1" operator="notEqual">
      <formula>BE48</formula>
    </cfRule>
    <cfRule type="expression" dxfId="7480" priority="1004" stopIfTrue="1">
      <formula>$G$9=5</formula>
    </cfRule>
  </conditionalFormatting>
  <conditionalFormatting sqref="BC50">
    <cfRule type="cellIs" dxfId="7479" priority="1001" stopIfTrue="1" operator="notEqual">
      <formula>BD48</formula>
    </cfRule>
    <cfRule type="expression" dxfId="7478" priority="1002" stopIfTrue="1">
      <formula>$G$9=5</formula>
    </cfRule>
  </conditionalFormatting>
  <conditionalFormatting sqref="BD48">
    <cfRule type="cellIs" dxfId="7477" priority="999" stopIfTrue="1" operator="notEqual">
      <formula>BC50</formula>
    </cfRule>
    <cfRule type="expression" dxfId="7476" priority="1000" stopIfTrue="1">
      <formula>$G$9=5</formula>
    </cfRule>
  </conditionalFormatting>
  <conditionalFormatting sqref="BE48">
    <cfRule type="cellIs" dxfId="7475" priority="997" stopIfTrue="1" operator="notEqual">
      <formula>BB50</formula>
    </cfRule>
    <cfRule type="expression" dxfId="7474" priority="998" stopIfTrue="1">
      <formula>$G$9=5</formula>
    </cfRule>
  </conditionalFormatting>
  <conditionalFormatting sqref="BD62 AX56">
    <cfRule type="cellIs" dxfId="7473" priority="995" stopIfTrue="1" operator="notEqual">
      <formula>BK44</formula>
    </cfRule>
    <cfRule type="expression" dxfId="7472" priority="996" stopIfTrue="1">
      <formula>$G$9=6</formula>
    </cfRule>
  </conditionalFormatting>
  <conditionalFormatting sqref="BE62 AY56">
    <cfRule type="cellIs" dxfId="7471" priority="993" stopIfTrue="1" operator="notEqual">
      <formula>BJ44</formula>
    </cfRule>
    <cfRule type="expression" dxfId="7470" priority="994" stopIfTrue="1">
      <formula>$G$9=6</formula>
    </cfRule>
  </conditionalFormatting>
  <conditionalFormatting sqref="BP50 BJ44">
    <cfRule type="cellIs" dxfId="7469" priority="991" stopIfTrue="1" operator="notEqual">
      <formula>AY56</formula>
    </cfRule>
    <cfRule type="expression" dxfId="7468" priority="992" stopIfTrue="1">
      <formula>$G$9=6</formula>
    </cfRule>
  </conditionalFormatting>
  <conditionalFormatting sqref="BQ50 BK44">
    <cfRule type="cellIs" dxfId="7467" priority="989" stopIfTrue="1" operator="notEqual">
      <formula>AX56</formula>
    </cfRule>
    <cfRule type="expression" dxfId="7466" priority="990" stopIfTrue="1">
      <formula>$G$9=6</formula>
    </cfRule>
  </conditionalFormatting>
  <conditionalFormatting sqref="BB52">
    <cfRule type="cellIs" dxfId="7465" priority="987" stopIfTrue="1" operator="notEqual">
      <formula>BG48</formula>
    </cfRule>
    <cfRule type="expression" dxfId="7464" priority="988" stopIfTrue="1">
      <formula>$G$9=6</formula>
    </cfRule>
  </conditionalFormatting>
  <conditionalFormatting sqref="BC52">
    <cfRule type="cellIs" dxfId="7463" priority="985" stopIfTrue="1" operator="notEqual">
      <formula>BF48</formula>
    </cfRule>
    <cfRule type="expression" dxfId="7462" priority="986" stopIfTrue="1">
      <formula>$G$9=6</formula>
    </cfRule>
  </conditionalFormatting>
  <conditionalFormatting sqref="BF48">
    <cfRule type="cellIs" dxfId="7461" priority="983" stopIfTrue="1" operator="notEqual">
      <formula>BC52</formula>
    </cfRule>
    <cfRule type="expression" dxfId="7460" priority="984" stopIfTrue="1">
      <formula>$G$9=6</formula>
    </cfRule>
  </conditionalFormatting>
  <conditionalFormatting sqref="BG48">
    <cfRule type="cellIs" dxfId="7459" priority="981" stopIfTrue="1" operator="notEqual">
      <formula>BB52</formula>
    </cfRule>
    <cfRule type="expression" dxfId="7458" priority="982" stopIfTrue="1">
      <formula>$G$9=6</formula>
    </cfRule>
  </conditionalFormatting>
  <conditionalFormatting sqref="BH46">
    <cfRule type="cellIs" dxfId="7457" priority="979" stopIfTrue="1" operator="notEqual">
      <formula>BA54</formula>
    </cfRule>
    <cfRule type="expression" dxfId="7456" priority="980" stopIfTrue="1">
      <formula>$G$9=6</formula>
    </cfRule>
  </conditionalFormatting>
  <conditionalFormatting sqref="BI46">
    <cfRule type="cellIs" dxfId="7455" priority="977" stopIfTrue="1" operator="notEqual">
      <formula>AZ54</formula>
    </cfRule>
    <cfRule type="expression" dxfId="7454" priority="978" stopIfTrue="1">
      <formula>$G$9=6</formula>
    </cfRule>
  </conditionalFormatting>
  <conditionalFormatting sqref="AZ54">
    <cfRule type="cellIs" dxfId="7453" priority="975" stopIfTrue="1" operator="notEqual">
      <formula>BI46</formula>
    </cfRule>
    <cfRule type="expression" dxfId="7452" priority="976" stopIfTrue="1">
      <formula>$G$9=6</formula>
    </cfRule>
  </conditionalFormatting>
  <conditionalFormatting sqref="BA54">
    <cfRule type="cellIs" dxfId="7451" priority="973" stopIfTrue="1" operator="notEqual">
      <formula>BH46</formula>
    </cfRule>
    <cfRule type="expression" dxfId="7450" priority="974" stopIfTrue="1">
      <formula>$G$9=6</formula>
    </cfRule>
  </conditionalFormatting>
  <conditionalFormatting sqref="AX58">
    <cfRule type="cellIs" dxfId="7449" priority="971" stopIfTrue="1" operator="notEqual">
      <formula>BM44</formula>
    </cfRule>
    <cfRule type="expression" dxfId="7448" priority="972" stopIfTrue="1">
      <formula>$G$9=7</formula>
    </cfRule>
  </conditionalFormatting>
  <conditionalFormatting sqref="AY58">
    <cfRule type="cellIs" dxfId="7447" priority="969" stopIfTrue="1" operator="notEqual">
      <formula>BL44</formula>
    </cfRule>
    <cfRule type="expression" dxfId="7446" priority="970" stopIfTrue="1">
      <formula>$G$9=7</formula>
    </cfRule>
  </conditionalFormatting>
  <conditionalFormatting sqref="BL44">
    <cfRule type="cellIs" dxfId="7445" priority="967" stopIfTrue="1" operator="notEqual">
      <formula>AY58</formula>
    </cfRule>
    <cfRule type="expression" dxfId="7444" priority="968" stopIfTrue="1">
      <formula>$G$9=7</formula>
    </cfRule>
  </conditionalFormatting>
  <conditionalFormatting sqref="BM44">
    <cfRule type="cellIs" dxfId="7443" priority="965" stopIfTrue="1" operator="notEqual">
      <formula>AX58</formula>
    </cfRule>
    <cfRule type="expression" dxfId="7442" priority="966" stopIfTrue="1">
      <formula>$G$9=7</formula>
    </cfRule>
  </conditionalFormatting>
  <conditionalFormatting sqref="AZ56">
    <cfRule type="cellIs" dxfId="7441" priority="963" stopIfTrue="1" operator="notEqual">
      <formula>BK46</formula>
    </cfRule>
    <cfRule type="expression" dxfId="7440" priority="964" stopIfTrue="1">
      <formula>$G$9=7</formula>
    </cfRule>
  </conditionalFormatting>
  <conditionalFormatting sqref="BA56">
    <cfRule type="cellIs" dxfId="7439" priority="961" stopIfTrue="1" operator="notEqual">
      <formula>BJ46</formula>
    </cfRule>
    <cfRule type="expression" dxfId="7438" priority="962" stopIfTrue="1">
      <formula>$G$9=7</formula>
    </cfRule>
  </conditionalFormatting>
  <conditionalFormatting sqref="BJ46">
    <cfRule type="cellIs" dxfId="7437" priority="959" stopIfTrue="1" operator="notEqual">
      <formula>BA56</formula>
    </cfRule>
    <cfRule type="expression" dxfId="7436" priority="960" stopIfTrue="1">
      <formula>$G$9=7</formula>
    </cfRule>
  </conditionalFormatting>
  <conditionalFormatting sqref="BK46">
    <cfRule type="cellIs" dxfId="7435" priority="957" stopIfTrue="1" operator="notEqual">
      <formula>AZ56</formula>
    </cfRule>
    <cfRule type="expression" dxfId="7434" priority="958" stopIfTrue="1">
      <formula>$G$9=7</formula>
    </cfRule>
  </conditionalFormatting>
  <conditionalFormatting sqref="BB54">
    <cfRule type="cellIs" dxfId="7433" priority="955" stopIfTrue="1" operator="notEqual">
      <formula>BI48</formula>
    </cfRule>
    <cfRule type="expression" dxfId="7432" priority="956" stopIfTrue="1">
      <formula>$G$9=7</formula>
    </cfRule>
  </conditionalFormatting>
  <conditionalFormatting sqref="BC54">
    <cfRule type="cellIs" dxfId="7431" priority="953" stopIfTrue="1" operator="notEqual">
      <formula>BH48</formula>
    </cfRule>
    <cfRule type="expression" dxfId="7430" priority="954" stopIfTrue="1">
      <formula>$G$9=7</formula>
    </cfRule>
  </conditionalFormatting>
  <conditionalFormatting sqref="BD52">
    <cfRule type="cellIs" dxfId="7429" priority="951" stopIfTrue="1" operator="notEqual">
      <formula>BG50</formula>
    </cfRule>
    <cfRule type="expression" dxfId="7428" priority="952" stopIfTrue="1">
      <formula>$G$9=7</formula>
    </cfRule>
  </conditionalFormatting>
  <conditionalFormatting sqref="BE52">
    <cfRule type="cellIs" dxfId="7427" priority="949" stopIfTrue="1" operator="notEqual">
      <formula>BF50</formula>
    </cfRule>
    <cfRule type="expression" dxfId="7426" priority="950" stopIfTrue="1">
      <formula>$G$9=7</formula>
    </cfRule>
  </conditionalFormatting>
  <conditionalFormatting sqref="BF50">
    <cfRule type="cellIs" dxfId="7425" priority="947" stopIfTrue="1" operator="notEqual">
      <formula>BE52</formula>
    </cfRule>
    <cfRule type="expression" dxfId="7424" priority="948" stopIfTrue="1">
      <formula>$G$9=7</formula>
    </cfRule>
  </conditionalFormatting>
  <conditionalFormatting sqref="BG50">
    <cfRule type="cellIs" dxfId="7423" priority="945" stopIfTrue="1" operator="notEqual">
      <formula>BD52</formula>
    </cfRule>
    <cfRule type="expression" dxfId="7422" priority="946" stopIfTrue="1">
      <formula>$G$9=7</formula>
    </cfRule>
  </conditionalFormatting>
  <conditionalFormatting sqref="BH48">
    <cfRule type="cellIs" dxfId="7421" priority="943" stopIfTrue="1" operator="notEqual">
      <formula>BC54</formula>
    </cfRule>
    <cfRule type="expression" dxfId="7420" priority="944" stopIfTrue="1">
      <formula>$G$9=7</formula>
    </cfRule>
  </conditionalFormatting>
  <conditionalFormatting sqref="BI48">
    <cfRule type="cellIs" dxfId="7419" priority="941" stopIfTrue="1" operator="notEqual">
      <formula>BB54</formula>
    </cfRule>
    <cfRule type="expression" dxfId="7418" priority="942" stopIfTrue="1">
      <formula>$G$9=7</formula>
    </cfRule>
  </conditionalFormatting>
  <conditionalFormatting sqref="BD54">
    <cfRule type="cellIs" dxfId="7417" priority="939" stopIfTrue="1" operator="notEqual">
      <formula>BI50</formula>
    </cfRule>
    <cfRule type="expression" dxfId="7416" priority="940" stopIfTrue="1">
      <formula>$G$9=8</formula>
    </cfRule>
  </conditionalFormatting>
  <conditionalFormatting sqref="BE54">
    <cfRule type="cellIs" dxfId="7415" priority="937" stopIfTrue="1" operator="notEqual">
      <formula>BH50</formula>
    </cfRule>
    <cfRule type="expression" dxfId="7414" priority="938" stopIfTrue="1">
      <formula>$G$9=8</formula>
    </cfRule>
  </conditionalFormatting>
  <conditionalFormatting sqref="BH50">
    <cfRule type="cellIs" dxfId="7413" priority="935" stopIfTrue="1" operator="notEqual">
      <formula>BE54</formula>
    </cfRule>
    <cfRule type="expression" dxfId="7412" priority="936" stopIfTrue="1">
      <formula>$G$9=8</formula>
    </cfRule>
  </conditionalFormatting>
  <conditionalFormatting sqref="BI50">
    <cfRule type="cellIs" dxfId="7411" priority="933" stopIfTrue="1" operator="notEqual">
      <formula>BD54</formula>
    </cfRule>
    <cfRule type="expression" dxfId="7410" priority="934" stopIfTrue="1">
      <formula>$G$9=8</formula>
    </cfRule>
  </conditionalFormatting>
  <conditionalFormatting sqref="BJ48">
    <cfRule type="cellIs" dxfId="7409" priority="931" stopIfTrue="1" operator="notEqual">
      <formula>BC56</formula>
    </cfRule>
    <cfRule type="expression" dxfId="7408" priority="932" stopIfTrue="1">
      <formula>$G$9=8</formula>
    </cfRule>
  </conditionalFormatting>
  <conditionalFormatting sqref="BK48">
    <cfRule type="cellIs" dxfId="7407" priority="929" stopIfTrue="1" operator="notEqual">
      <formula>BB56</formula>
    </cfRule>
    <cfRule type="expression" dxfId="7406" priority="930" stopIfTrue="1">
      <formula>$G$9=8</formula>
    </cfRule>
  </conditionalFormatting>
  <conditionalFormatting sqref="BB56">
    <cfRule type="cellIs" dxfId="7405" priority="927" stopIfTrue="1" operator="notEqual">
      <formula>BK48</formula>
    </cfRule>
    <cfRule type="expression" dxfId="7404" priority="928" stopIfTrue="1">
      <formula>$G$9=8</formula>
    </cfRule>
  </conditionalFormatting>
  <conditionalFormatting sqref="BC56">
    <cfRule type="cellIs" dxfId="7403" priority="925" stopIfTrue="1" operator="notEqual">
      <formula>BJ48</formula>
    </cfRule>
    <cfRule type="expression" dxfId="7402" priority="926" stopIfTrue="1">
      <formula>$G$9=8</formula>
    </cfRule>
  </conditionalFormatting>
  <conditionalFormatting sqref="AZ58">
    <cfRule type="cellIs" dxfId="7401" priority="923" stopIfTrue="1" operator="notEqual">
      <formula>BM46</formula>
    </cfRule>
    <cfRule type="expression" dxfId="7400" priority="924" stopIfTrue="1">
      <formula>$G$9=8</formula>
    </cfRule>
  </conditionalFormatting>
  <conditionalFormatting sqref="BA58">
    <cfRule type="cellIs" dxfId="7399" priority="921" stopIfTrue="1" operator="notEqual">
      <formula>BL46</formula>
    </cfRule>
    <cfRule type="expression" dxfId="7398" priority="922" stopIfTrue="1">
      <formula>$G$9=8</formula>
    </cfRule>
  </conditionalFormatting>
  <conditionalFormatting sqref="AX60">
    <cfRule type="cellIs" dxfId="7397" priority="919" stopIfTrue="1" operator="notEqual">
      <formula>BO44</formula>
    </cfRule>
    <cfRule type="expression" dxfId="7396" priority="920" stopIfTrue="1">
      <formula>$G$9=8</formula>
    </cfRule>
  </conditionalFormatting>
  <conditionalFormatting sqref="AY60">
    <cfRule type="cellIs" dxfId="7395" priority="917" stopIfTrue="1" operator="notEqual">
      <formula>BN44</formula>
    </cfRule>
    <cfRule type="expression" dxfId="7394" priority="918" stopIfTrue="1">
      <formula>$G$9=8</formula>
    </cfRule>
  </conditionalFormatting>
  <conditionalFormatting sqref="BL46">
    <cfRule type="cellIs" dxfId="7393" priority="915" stopIfTrue="1" operator="notEqual">
      <formula>BA58</formula>
    </cfRule>
    <cfRule type="expression" dxfId="7392" priority="916" stopIfTrue="1">
      <formula>$G$9=8</formula>
    </cfRule>
  </conditionalFormatting>
  <conditionalFormatting sqref="BM46">
    <cfRule type="cellIs" dxfId="7391" priority="913" stopIfTrue="1" operator="notEqual">
      <formula>AZ58</formula>
    </cfRule>
    <cfRule type="expression" dxfId="7390" priority="914" stopIfTrue="1">
      <formula>$G$9=8</formula>
    </cfRule>
  </conditionalFormatting>
  <conditionalFormatting sqref="BN44">
    <cfRule type="cellIs" dxfId="7389" priority="911" stopIfTrue="1" operator="notEqual">
      <formula>AY60</formula>
    </cfRule>
    <cfRule type="expression" dxfId="7388" priority="912" stopIfTrue="1">
      <formula>$G$9=8</formula>
    </cfRule>
  </conditionalFormatting>
  <conditionalFormatting sqref="BO44">
    <cfRule type="cellIs" dxfId="7387" priority="909" stopIfTrue="1" operator="notEqual">
      <formula>AX60</formula>
    </cfRule>
    <cfRule type="expression" dxfId="7386" priority="910" stopIfTrue="1">
      <formula>$G$9=8</formula>
    </cfRule>
  </conditionalFormatting>
  <conditionalFormatting sqref="BN46">
    <cfRule type="cellIs" dxfId="7385" priority="907" stopIfTrue="1" operator="notEqual">
      <formula>BA60</formula>
    </cfRule>
    <cfRule type="expression" dxfId="7384" priority="908" stopIfTrue="1">
      <formula>$G$9=9</formula>
    </cfRule>
  </conditionalFormatting>
  <conditionalFormatting sqref="BO46">
    <cfRule type="cellIs" dxfId="7383" priority="905" stopIfTrue="1" operator="notEqual">
      <formula>AZ60</formula>
    </cfRule>
    <cfRule type="expression" dxfId="7382" priority="906" stopIfTrue="1">
      <formula>$G$9=9</formula>
    </cfRule>
  </conditionalFormatting>
  <conditionalFormatting sqref="AZ60">
    <cfRule type="cellIs" dxfId="7381" priority="903" stopIfTrue="1" operator="notEqual">
      <formula>BO46</formula>
    </cfRule>
    <cfRule type="expression" dxfId="7380" priority="904" stopIfTrue="1">
      <formula>$G$9=9</formula>
    </cfRule>
  </conditionalFormatting>
  <conditionalFormatting sqref="BA60">
    <cfRule type="cellIs" dxfId="7379" priority="901" stopIfTrue="1" operator="notEqual">
      <formula>BN46</formula>
    </cfRule>
    <cfRule type="expression" dxfId="7378" priority="902" stopIfTrue="1">
      <formula>$G$9=9</formula>
    </cfRule>
  </conditionalFormatting>
  <conditionalFormatting sqref="BB58">
    <cfRule type="cellIs" dxfId="7377" priority="899" stopIfTrue="1" operator="notEqual">
      <formula>BM48</formula>
    </cfRule>
    <cfRule type="expression" dxfId="7376" priority="900" stopIfTrue="1">
      <formula>$G$9=9</formula>
    </cfRule>
  </conditionalFormatting>
  <conditionalFormatting sqref="BC58">
    <cfRule type="cellIs" dxfId="7375" priority="897" stopIfTrue="1" operator="notEqual">
      <formula>BL48</formula>
    </cfRule>
    <cfRule type="expression" dxfId="7374" priority="898" stopIfTrue="1">
      <formula>$G$9=9</formula>
    </cfRule>
  </conditionalFormatting>
  <conditionalFormatting sqref="BD56">
    <cfRule type="cellIs" dxfId="7373" priority="895" stopIfTrue="1" operator="notEqual">
      <formula>BK50</formula>
    </cfRule>
    <cfRule type="expression" dxfId="7372" priority="896" stopIfTrue="1">
      <formula>$G$9=9</formula>
    </cfRule>
  </conditionalFormatting>
  <conditionalFormatting sqref="BE56">
    <cfRule type="cellIs" dxfId="7371" priority="893" stopIfTrue="1" operator="notEqual">
      <formula>BJ50</formula>
    </cfRule>
    <cfRule type="expression" dxfId="7370" priority="894" stopIfTrue="1">
      <formula>$G$9=9</formula>
    </cfRule>
  </conditionalFormatting>
  <conditionalFormatting sqref="BF54">
    <cfRule type="cellIs" dxfId="7369" priority="891" stopIfTrue="1" operator="notEqual">
      <formula>BI52</formula>
    </cfRule>
    <cfRule type="expression" dxfId="7368" priority="892" stopIfTrue="1">
      <formula>$G$9=9</formula>
    </cfRule>
  </conditionalFormatting>
  <conditionalFormatting sqref="BG54">
    <cfRule type="cellIs" dxfId="7367" priority="889" stopIfTrue="1" operator="notEqual">
      <formula>BH52</formula>
    </cfRule>
    <cfRule type="expression" dxfId="7366" priority="890" stopIfTrue="1">
      <formula>$G$9=9</formula>
    </cfRule>
  </conditionalFormatting>
  <conditionalFormatting sqref="BL48">
    <cfRule type="cellIs" dxfId="7365" priority="887" stopIfTrue="1" operator="notEqual">
      <formula>BC58</formula>
    </cfRule>
    <cfRule type="expression" dxfId="7364" priority="888" stopIfTrue="1">
      <formula>$G$9=9</formula>
    </cfRule>
  </conditionalFormatting>
  <conditionalFormatting sqref="BM48">
    <cfRule type="cellIs" dxfId="7363" priority="885" stopIfTrue="1" operator="notEqual">
      <formula>BB58</formula>
    </cfRule>
    <cfRule type="expression" dxfId="7362" priority="886" stopIfTrue="1">
      <formula>$G$9=9</formula>
    </cfRule>
  </conditionalFormatting>
  <conditionalFormatting sqref="BJ50">
    <cfRule type="cellIs" dxfId="7361" priority="883" stopIfTrue="1" operator="notEqual">
      <formula>BE56</formula>
    </cfRule>
    <cfRule type="expression" dxfId="7360" priority="884" stopIfTrue="1">
      <formula>$G$9=9</formula>
    </cfRule>
  </conditionalFormatting>
  <conditionalFormatting sqref="BK50">
    <cfRule type="cellIs" dxfId="7359" priority="881" stopIfTrue="1" operator="notEqual">
      <formula>BD56</formula>
    </cfRule>
    <cfRule type="expression" dxfId="7358" priority="882" stopIfTrue="1">
      <formula>$G$9=9</formula>
    </cfRule>
  </conditionalFormatting>
  <conditionalFormatting sqref="BH52">
    <cfRule type="cellIs" dxfId="7357" priority="879" stopIfTrue="1" operator="notEqual">
      <formula>BG54</formula>
    </cfRule>
    <cfRule type="expression" dxfId="7356" priority="880" stopIfTrue="1">
      <formula>$G$9=9</formula>
    </cfRule>
  </conditionalFormatting>
  <conditionalFormatting sqref="BI52">
    <cfRule type="cellIs" dxfId="7355" priority="877" stopIfTrue="1" operator="notEqual">
      <formula>BF54</formula>
    </cfRule>
    <cfRule type="expression" dxfId="7354" priority="878" stopIfTrue="1">
      <formula>$G$9=9</formula>
    </cfRule>
  </conditionalFormatting>
  <conditionalFormatting sqref="BH62">
    <cfRule type="cellIs" dxfId="7353" priority="875" stopIfTrue="1" operator="notEqual">
      <formula>BQ54</formula>
    </cfRule>
    <cfRule type="expression" dxfId="7352" priority="876" stopIfTrue="1">
      <formula>$G$9=10</formula>
    </cfRule>
  </conditionalFormatting>
  <conditionalFormatting sqref="BI62">
    <cfRule type="cellIs" dxfId="7351" priority="873" stopIfTrue="1" operator="notEqual">
      <formula>BP54</formula>
    </cfRule>
    <cfRule type="expression" dxfId="7350" priority="874" stopIfTrue="1">
      <formula>$G$9=10</formula>
    </cfRule>
  </conditionalFormatting>
  <conditionalFormatting sqref="BP54">
    <cfRule type="cellIs" dxfId="7349" priority="871" stopIfTrue="1" operator="notEqual">
      <formula>BI62</formula>
    </cfRule>
    <cfRule type="expression" dxfId="7348" priority="872" stopIfTrue="1">
      <formula>$G$9=10</formula>
    </cfRule>
  </conditionalFormatting>
  <conditionalFormatting sqref="BQ54">
    <cfRule type="cellIs" dxfId="7347" priority="869" stopIfTrue="1" operator="notEqual">
      <formula>BH62</formula>
    </cfRule>
    <cfRule type="expression" dxfId="7346" priority="870" stopIfTrue="1">
      <formula>$G$9=10</formula>
    </cfRule>
  </conditionalFormatting>
  <conditionalFormatting sqref="BF56">
    <cfRule type="cellIs" dxfId="7345" priority="867" stopIfTrue="1" operator="notEqual">
      <formula>BK52</formula>
    </cfRule>
    <cfRule type="expression" dxfId="7344" priority="868" stopIfTrue="1">
      <formula>$G$9=10</formula>
    </cfRule>
  </conditionalFormatting>
  <conditionalFormatting sqref="BG56">
    <cfRule type="cellIs" dxfId="7343" priority="865" stopIfTrue="1" operator="notEqual">
      <formula>BJ52</formula>
    </cfRule>
    <cfRule type="expression" dxfId="7342" priority="866" stopIfTrue="1">
      <formula>$G$9=10</formula>
    </cfRule>
  </conditionalFormatting>
  <conditionalFormatting sqref="BF58">
    <cfRule type="cellIs" dxfId="7341" priority="863" stopIfTrue="1" operator="notEqual">
      <formula>BM52</formula>
    </cfRule>
    <cfRule type="expression" dxfId="7340" priority="864" stopIfTrue="1">
      <formula>$G$9=11</formula>
    </cfRule>
  </conditionalFormatting>
  <conditionalFormatting sqref="BG58">
    <cfRule type="cellIs" dxfId="7339" priority="861" stopIfTrue="1" operator="notEqual">
      <formula>BL52</formula>
    </cfRule>
    <cfRule type="expression" dxfId="7338" priority="862" stopIfTrue="1">
      <formula>$G$9=11</formula>
    </cfRule>
  </conditionalFormatting>
  <conditionalFormatting sqref="BL52">
    <cfRule type="cellIs" dxfId="7337" priority="859" stopIfTrue="1" operator="notEqual">
      <formula>BG58</formula>
    </cfRule>
    <cfRule type="expression" dxfId="7336" priority="860" stopIfTrue="1">
      <formula>$G$9=11</formula>
    </cfRule>
  </conditionalFormatting>
  <conditionalFormatting sqref="BO54">
    <cfRule type="cellIs" dxfId="7335" priority="857" stopIfTrue="1" operator="notEqual">
      <formula>BH60</formula>
    </cfRule>
    <cfRule type="expression" dxfId="7334" priority="858" stopIfTrue="1">
      <formula>$G$9=13</formula>
    </cfRule>
  </conditionalFormatting>
  <conditionalFormatting sqref="BH60">
    <cfRule type="cellIs" dxfId="7333" priority="855" stopIfTrue="1" operator="notEqual">
      <formula>BO54</formula>
    </cfRule>
    <cfRule type="expression" dxfId="7332" priority="856" stopIfTrue="1">
      <formula>$G$9=13</formula>
    </cfRule>
  </conditionalFormatting>
  <conditionalFormatting sqref="BI60">
    <cfRule type="cellIs" dxfId="7331" priority="853" stopIfTrue="1" operator="notEqual">
      <formula>BN54</formula>
    </cfRule>
    <cfRule type="expression" dxfId="7330" priority="854" stopIfTrue="1">
      <formula>$G$9=13</formula>
    </cfRule>
  </conditionalFormatting>
  <conditionalFormatting sqref="BN54">
    <cfRule type="cellIs" dxfId="7329" priority="851" stopIfTrue="1" operator="notEqual">
      <formula>BI60</formula>
    </cfRule>
    <cfRule type="expression" dxfId="7328" priority="852" stopIfTrue="1">
      <formula>$G$9=13</formula>
    </cfRule>
  </conditionalFormatting>
  <conditionalFormatting sqref="BB60">
    <cfRule type="cellIs" dxfId="7327" priority="849" stopIfTrue="1" operator="notEqual">
      <formula>BO48</formula>
    </cfRule>
    <cfRule type="expression" dxfId="7326" priority="850" stopIfTrue="1">
      <formula>$G$9=10</formula>
    </cfRule>
  </conditionalFormatting>
  <conditionalFormatting sqref="BC60">
    <cfRule type="cellIs" dxfId="7325" priority="847" stopIfTrue="1" operator="notEqual">
      <formula>BN48</formula>
    </cfRule>
    <cfRule type="expression" dxfId="7324" priority="848" stopIfTrue="1">
      <formula>$G$9=10</formula>
    </cfRule>
  </conditionalFormatting>
  <conditionalFormatting sqref="BJ52">
    <cfRule type="cellIs" dxfId="7323" priority="845" stopIfTrue="1" operator="notEqual">
      <formula>BG56</formula>
    </cfRule>
    <cfRule type="expression" dxfId="7322" priority="846" stopIfTrue="1">
      <formula>$G$9=10</formula>
    </cfRule>
  </conditionalFormatting>
  <conditionalFormatting sqref="BK52">
    <cfRule type="cellIs" dxfId="7321" priority="843" stopIfTrue="1" operator="notEqual">
      <formula>BF56</formula>
    </cfRule>
    <cfRule type="expression" dxfId="7320" priority="844" stopIfTrue="1">
      <formula>$G$9=10</formula>
    </cfRule>
  </conditionalFormatting>
  <conditionalFormatting sqref="BN48">
    <cfRule type="cellIs" dxfId="7319" priority="841" stopIfTrue="1" operator="notEqual">
      <formula>BC60</formula>
    </cfRule>
    <cfRule type="expression" dxfId="7318" priority="842" stopIfTrue="1">
      <formula>$G$9=10</formula>
    </cfRule>
  </conditionalFormatting>
  <conditionalFormatting sqref="BO48">
    <cfRule type="cellIs" dxfId="7317" priority="839" stopIfTrue="1" operator="notEqual">
      <formula>BB60</formula>
    </cfRule>
    <cfRule type="expression" dxfId="7316" priority="840" stopIfTrue="1">
      <formula>$G$9=10</formula>
    </cfRule>
  </conditionalFormatting>
  <conditionalFormatting sqref="BD60">
    <cfRule type="cellIs" dxfId="7315" priority="837" stopIfTrue="1" operator="notEqual">
      <formula>BO50</formula>
    </cfRule>
    <cfRule type="expression" dxfId="7314" priority="838" stopIfTrue="1">
      <formula>$G$9=11</formula>
    </cfRule>
  </conditionalFormatting>
  <conditionalFormatting sqref="BE60">
    <cfRule type="cellIs" dxfId="7313" priority="835" stopIfTrue="1" operator="notEqual">
      <formula>BN50</formula>
    </cfRule>
    <cfRule type="expression" dxfId="7312" priority="836" stopIfTrue="1">
      <formula>$G$9=11</formula>
    </cfRule>
  </conditionalFormatting>
  <conditionalFormatting sqref="BN50">
    <cfRule type="cellIs" dxfId="7311" priority="833" stopIfTrue="1" operator="notEqual">
      <formula>BE60</formula>
    </cfRule>
    <cfRule type="expression" dxfId="7310" priority="834" stopIfTrue="1">
      <formula>$G$9=11</formula>
    </cfRule>
  </conditionalFormatting>
  <conditionalFormatting sqref="BO50">
    <cfRule type="cellIs" dxfId="7309" priority="831" stopIfTrue="1" operator="notEqual">
      <formula>BD60</formula>
    </cfRule>
    <cfRule type="expression" dxfId="7308" priority="832" stopIfTrue="1">
      <formula>$G$9=11</formula>
    </cfRule>
  </conditionalFormatting>
  <conditionalFormatting sqref="BM52">
    <cfRule type="cellIs" dxfId="7307" priority="829" stopIfTrue="1" operator="notEqual">
      <formula>BF58</formula>
    </cfRule>
    <cfRule type="expression" dxfId="7306" priority="830" stopIfTrue="1">
      <formula>$G$9=11</formula>
    </cfRule>
  </conditionalFormatting>
  <conditionalFormatting sqref="BJ54">
    <cfRule type="cellIs" dxfId="7305" priority="827" stopIfTrue="1" operator="notEqual">
      <formula>BI56</formula>
    </cfRule>
    <cfRule type="expression" dxfId="7304" priority="828" stopIfTrue="1">
      <formula>$G$9=11</formula>
    </cfRule>
  </conditionalFormatting>
  <conditionalFormatting sqref="BK54">
    <cfRule type="cellIs" dxfId="7303" priority="825" stopIfTrue="1" operator="notEqual">
      <formula>BH56</formula>
    </cfRule>
    <cfRule type="expression" dxfId="7302" priority="826" stopIfTrue="1">
      <formula>$G$9=11</formula>
    </cfRule>
  </conditionalFormatting>
  <conditionalFormatting sqref="BH56">
    <cfRule type="cellIs" dxfId="7301" priority="823" stopIfTrue="1" operator="notEqual">
      <formula>BK54</formula>
    </cfRule>
    <cfRule type="expression" dxfId="7300" priority="824" stopIfTrue="1">
      <formula>$G$9=11</formula>
    </cfRule>
  </conditionalFormatting>
  <conditionalFormatting sqref="BI56">
    <cfRule type="cellIs" dxfId="7299" priority="821" stopIfTrue="1" operator="notEqual">
      <formula>BJ54</formula>
    </cfRule>
    <cfRule type="expression" dxfId="7298" priority="822" stopIfTrue="1">
      <formula>$G$9=11</formula>
    </cfRule>
  </conditionalFormatting>
  <conditionalFormatting sqref="BF60">
    <cfRule type="cellIs" dxfId="7297" priority="819" stopIfTrue="1" operator="notEqual">
      <formula>BO52</formula>
    </cfRule>
    <cfRule type="expression" dxfId="7296" priority="820" stopIfTrue="1">
      <formula>$G$9=12</formula>
    </cfRule>
  </conditionalFormatting>
  <conditionalFormatting sqref="BG60">
    <cfRule type="cellIs" dxfId="7295" priority="817" stopIfTrue="1" operator="notEqual">
      <formula>BN52</formula>
    </cfRule>
    <cfRule type="expression" dxfId="7294" priority="818" stopIfTrue="1">
      <formula>$G$9=12</formula>
    </cfRule>
  </conditionalFormatting>
  <conditionalFormatting sqref="BN52">
    <cfRule type="cellIs" dxfId="7293" priority="815" stopIfTrue="1" operator="notEqual">
      <formula>BG60</formula>
    </cfRule>
    <cfRule type="expression" dxfId="7292" priority="816" stopIfTrue="1">
      <formula>$G$9=12</formula>
    </cfRule>
  </conditionalFormatting>
  <conditionalFormatting sqref="BO52">
    <cfRule type="cellIs" dxfId="7291" priority="813" stopIfTrue="1" operator="notEqual">
      <formula>BF60</formula>
    </cfRule>
    <cfRule type="expression" dxfId="7290" priority="814" stopIfTrue="1">
      <formula>$G$9=12</formula>
    </cfRule>
  </conditionalFormatting>
  <conditionalFormatting sqref="BL56">
    <cfRule type="cellIs" dxfId="7289" priority="811" stopIfTrue="1" operator="notEqual">
      <formula>BK58</formula>
    </cfRule>
    <cfRule type="expression" dxfId="7288" priority="812" stopIfTrue="1">
      <formula>$G$9=13</formula>
    </cfRule>
  </conditionalFormatting>
  <conditionalFormatting sqref="BM56">
    <cfRule type="cellIs" dxfId="7287" priority="809" stopIfTrue="1" operator="notEqual">
      <formula>BJ58</formula>
    </cfRule>
    <cfRule type="expression" dxfId="7286" priority="810" stopIfTrue="1">
      <formula>$G$9=13</formula>
    </cfRule>
  </conditionalFormatting>
  <conditionalFormatting sqref="BJ58">
    <cfRule type="cellIs" dxfId="7285" priority="807" stopIfTrue="1" operator="notEqual">
      <formula>BM56</formula>
    </cfRule>
    <cfRule type="expression" dxfId="7284" priority="808" stopIfTrue="1">
      <formula>$G$9=13</formula>
    </cfRule>
  </conditionalFormatting>
  <conditionalFormatting sqref="BK58">
    <cfRule type="cellIs" dxfId="7283" priority="805" stopIfTrue="1" operator="notEqual">
      <formula>BL56</formula>
    </cfRule>
    <cfRule type="expression" dxfId="7282" priority="806" stopIfTrue="1">
      <formula>$G$9=13</formula>
    </cfRule>
  </conditionalFormatting>
  <conditionalFormatting sqref="BL62">
    <cfRule type="cellIs" dxfId="7281" priority="803" stopIfTrue="1" operator="notEqual">
      <formula>BQ58</formula>
    </cfRule>
    <cfRule type="expression" dxfId="7280" priority="804" stopIfTrue="1">
      <formula>$G$9=14</formula>
    </cfRule>
  </conditionalFormatting>
  <conditionalFormatting sqref="BM62">
    <cfRule type="cellIs" dxfId="7279" priority="801" stopIfTrue="1" operator="notEqual">
      <formula>BP58</formula>
    </cfRule>
    <cfRule type="expression" dxfId="7278" priority="802" stopIfTrue="1">
      <formula>$G$9=14</formula>
    </cfRule>
  </conditionalFormatting>
  <conditionalFormatting sqref="BP58">
    <cfRule type="cellIs" dxfId="7277" priority="799" stopIfTrue="1" operator="notEqual">
      <formula>BM62</formula>
    </cfRule>
    <cfRule type="expression" dxfId="7276" priority="800" stopIfTrue="1">
      <formula>$G$9=14</formula>
    </cfRule>
  </conditionalFormatting>
  <conditionalFormatting sqref="BQ58">
    <cfRule type="cellIs" dxfId="7275" priority="797" stopIfTrue="1" operator="notEqual">
      <formula>BL62</formula>
    </cfRule>
    <cfRule type="expression" dxfId="7274" priority="798" stopIfTrue="1">
      <formula>$G$9=14</formula>
    </cfRule>
  </conditionalFormatting>
  <conditionalFormatting sqref="BL60">
    <cfRule type="cellIs" dxfId="7273" priority="795" stopIfTrue="1" operator="notEqual">
      <formula>BO58</formula>
    </cfRule>
    <cfRule type="expression" dxfId="7272" priority="796" stopIfTrue="1">
      <formula>$G$9=15</formula>
    </cfRule>
  </conditionalFormatting>
  <conditionalFormatting sqref="BM60">
    <cfRule type="cellIs" dxfId="7271" priority="793" stopIfTrue="1" operator="notEqual">
      <formula>BN58</formula>
    </cfRule>
    <cfRule type="expression" dxfId="7270" priority="794" stopIfTrue="1">
      <formula>$G$9=15</formula>
    </cfRule>
  </conditionalFormatting>
  <conditionalFormatting sqref="BN58">
    <cfRule type="cellIs" dxfId="7269" priority="791" stopIfTrue="1" operator="notEqual">
      <formula>BM60</formula>
    </cfRule>
    <cfRule type="expression" dxfId="7268" priority="792" stopIfTrue="1">
      <formula>$G$9=15</formula>
    </cfRule>
  </conditionalFormatting>
  <conditionalFormatting sqref="BO58">
    <cfRule type="cellIs" dxfId="7267" priority="789" stopIfTrue="1" operator="notEqual">
      <formula>BL60</formula>
    </cfRule>
    <cfRule type="expression" dxfId="7266" priority="790" stopIfTrue="1">
      <formula>$G$9=15</formula>
    </cfRule>
  </conditionalFormatting>
  <conditionalFormatting sqref="BN62">
    <cfRule type="cellIs" dxfId="7265" priority="787" stopIfTrue="1" operator="notEqual">
      <formula>BQ60</formula>
    </cfRule>
    <cfRule type="expression" dxfId="7264" priority="788" stopIfTrue="1">
      <formula>$G$9=16</formula>
    </cfRule>
  </conditionalFormatting>
  <conditionalFormatting sqref="BO62">
    <cfRule type="cellIs" dxfId="7263" priority="785" stopIfTrue="1" operator="notEqual">
      <formula>BP60</formula>
    </cfRule>
    <cfRule type="expression" dxfId="7262" priority="786" stopIfTrue="1">
      <formula>$G$9=16</formula>
    </cfRule>
  </conditionalFormatting>
  <conditionalFormatting sqref="BP60">
    <cfRule type="cellIs" dxfId="7261" priority="783" stopIfTrue="1" operator="notEqual">
      <formula>BO62</formula>
    </cfRule>
    <cfRule type="expression" dxfId="7260" priority="784" stopIfTrue="1">
      <formula>$G$9=16</formula>
    </cfRule>
  </conditionalFormatting>
  <conditionalFormatting sqref="BQ60">
    <cfRule type="cellIs" dxfId="7259" priority="781" stopIfTrue="1" operator="notEqual">
      <formula>BN62</formula>
    </cfRule>
    <cfRule type="expression" dxfId="7258" priority="782" stopIfTrue="1">
      <formula>$G$9=16</formula>
    </cfRule>
  </conditionalFormatting>
  <conditionalFormatting sqref="AX62">
    <cfRule type="cellIs" dxfId="7257" priority="779" stopIfTrue="1" operator="notEqual">
      <formula>BQ44</formula>
    </cfRule>
    <cfRule type="expression" dxfId="7256" priority="780" stopIfTrue="1">
      <formula>$G$9=17</formula>
    </cfRule>
  </conditionalFormatting>
  <conditionalFormatting sqref="AY62">
    <cfRule type="cellIs" dxfId="7255" priority="777" stopIfTrue="1" operator="notEqual">
      <formula>BP44</formula>
    </cfRule>
    <cfRule type="expression" dxfId="7254" priority="778" stopIfTrue="1">
      <formula>$G$9=17</formula>
    </cfRule>
  </conditionalFormatting>
  <conditionalFormatting sqref="BP44">
    <cfRule type="cellIs" dxfId="7253" priority="775" stopIfTrue="1" operator="notEqual">
      <formula>AY62</formula>
    </cfRule>
    <cfRule type="expression" dxfId="7252" priority="776" stopIfTrue="1">
      <formula>$G$9=17</formula>
    </cfRule>
  </conditionalFormatting>
  <conditionalFormatting sqref="BQ44">
    <cfRule type="cellIs" dxfId="7251" priority="773" stopIfTrue="1" operator="notEqual">
      <formula>AX62</formula>
    </cfRule>
    <cfRule type="expression" dxfId="7250" priority="774" stopIfTrue="1">
      <formula>$G$9=17</formula>
    </cfRule>
  </conditionalFormatting>
  <conditionalFormatting sqref="AD43:AE43">
    <cfRule type="cellIs" dxfId="7249" priority="770" stopIfTrue="1" operator="equal">
      <formula>2</formula>
    </cfRule>
    <cfRule type="cellIs" dxfId="7248" priority="771" stopIfTrue="1" operator="equal">
      <formula>1</formula>
    </cfRule>
    <cfRule type="expression" dxfId="7247" priority="772" stopIfTrue="1">
      <formula>AD44+AE44&lt;3</formula>
    </cfRule>
  </conditionalFormatting>
  <conditionalFormatting sqref="AD44">
    <cfRule type="cellIs" dxfId="7246" priority="768" stopIfTrue="1" operator="notEqual">
      <formula>AY24</formula>
    </cfRule>
    <cfRule type="expression" dxfId="7245" priority="769" stopIfTrue="1">
      <formula>$N$7=14</formula>
    </cfRule>
  </conditionalFormatting>
  <conditionalFormatting sqref="AE44">
    <cfRule type="cellIs" dxfId="7244" priority="766" stopIfTrue="1" operator="notEqual">
      <formula>AX24</formula>
    </cfRule>
    <cfRule type="expression" dxfId="7243" priority="767" stopIfTrue="1">
      <formula>$N$7=14</formula>
    </cfRule>
  </conditionalFormatting>
  <conditionalFormatting sqref="AF45:AG45">
    <cfRule type="cellIs" dxfId="7242" priority="763" stopIfTrue="1" operator="equal">
      <formula>2</formula>
    </cfRule>
    <cfRule type="cellIs" dxfId="7241" priority="764" stopIfTrue="1" operator="equal">
      <formula>1</formula>
    </cfRule>
    <cfRule type="expression" dxfId="7240" priority="765" stopIfTrue="1">
      <formula>AF46+AG46&lt;3</formula>
    </cfRule>
  </conditionalFormatting>
  <conditionalFormatting sqref="AF46">
    <cfRule type="cellIs" dxfId="7239" priority="761" stopIfTrue="1" operator="notEqual">
      <formula>BA26</formula>
    </cfRule>
    <cfRule type="expression" dxfId="7238" priority="762" stopIfTrue="1">
      <formula>$N$7=2</formula>
    </cfRule>
  </conditionalFormatting>
  <conditionalFormatting sqref="AG46">
    <cfRule type="cellIs" dxfId="7237" priority="759" stopIfTrue="1" operator="notEqual">
      <formula>AZ26</formula>
    </cfRule>
    <cfRule type="expression" dxfId="7236" priority="760" stopIfTrue="1">
      <formula>$N$7=2</formula>
    </cfRule>
  </conditionalFormatting>
  <conditionalFormatting sqref="AH47:AI47">
    <cfRule type="cellIs" dxfId="7235" priority="756" stopIfTrue="1" operator="equal">
      <formula>2</formula>
    </cfRule>
    <cfRule type="cellIs" dxfId="7234" priority="757" stopIfTrue="1" operator="equal">
      <formula>1</formula>
    </cfRule>
    <cfRule type="expression" dxfId="7233" priority="758" stopIfTrue="1">
      <formula>AH48+AI48&lt;3</formula>
    </cfRule>
  </conditionalFormatting>
  <conditionalFormatting sqref="AH48">
    <cfRule type="cellIs" dxfId="7232" priority="754" stopIfTrue="1" operator="notEqual">
      <formula>BC28</formula>
    </cfRule>
    <cfRule type="expression" dxfId="7231" priority="755" stopIfTrue="1">
      <formula>$N$7=4</formula>
    </cfRule>
  </conditionalFormatting>
  <conditionalFormatting sqref="AI48">
    <cfRule type="cellIs" dxfId="7230" priority="752" stopIfTrue="1" operator="notEqual">
      <formula>BB28</formula>
    </cfRule>
    <cfRule type="expression" dxfId="7229" priority="753" stopIfTrue="1">
      <formula>$N$7=4</formula>
    </cfRule>
  </conditionalFormatting>
  <conditionalFormatting sqref="AJ49:AK49">
    <cfRule type="cellIs" dxfId="7228" priority="749" stopIfTrue="1" operator="equal">
      <formula>2</formula>
    </cfRule>
    <cfRule type="cellIs" dxfId="7227" priority="750" stopIfTrue="1" operator="equal">
      <formula>1</formula>
    </cfRule>
    <cfRule type="expression" dxfId="7226" priority="751" stopIfTrue="1">
      <formula>AJ50+AK50&lt;3</formula>
    </cfRule>
  </conditionalFormatting>
  <conditionalFormatting sqref="AJ50">
    <cfRule type="cellIs" dxfId="7225" priority="747" stopIfTrue="1" operator="notEqual">
      <formula>BE30</formula>
    </cfRule>
    <cfRule type="expression" dxfId="7224" priority="748" stopIfTrue="1">
      <formula>$N$7=6</formula>
    </cfRule>
  </conditionalFormatting>
  <conditionalFormatting sqref="AK50">
    <cfRule type="cellIs" dxfId="7223" priority="745" stopIfTrue="1" operator="notEqual">
      <formula>BD30</formula>
    </cfRule>
    <cfRule type="expression" dxfId="7222" priority="746" stopIfTrue="1">
      <formula>$N$7=6</formula>
    </cfRule>
  </conditionalFormatting>
  <conditionalFormatting sqref="AL51:AM51">
    <cfRule type="cellIs" dxfId="7221" priority="742" stopIfTrue="1" operator="equal">
      <formula>2</formula>
    </cfRule>
    <cfRule type="cellIs" dxfId="7220" priority="743" stopIfTrue="1" operator="equal">
      <formula>1</formula>
    </cfRule>
    <cfRule type="expression" dxfId="7219" priority="744" stopIfTrue="1">
      <formula>AL52+AM52&lt;3</formula>
    </cfRule>
  </conditionalFormatting>
  <conditionalFormatting sqref="AL52">
    <cfRule type="cellIs" dxfId="7218" priority="740" stopIfTrue="1" operator="notEqual">
      <formula>BG32</formula>
    </cfRule>
    <cfRule type="expression" dxfId="7217" priority="741" stopIfTrue="1">
      <formula>$N$7=8</formula>
    </cfRule>
  </conditionalFormatting>
  <conditionalFormatting sqref="AM52">
    <cfRule type="cellIs" dxfId="7216" priority="738" stopIfTrue="1" operator="notEqual">
      <formula>BF32</formula>
    </cfRule>
    <cfRule type="expression" dxfId="7215" priority="739" stopIfTrue="1">
      <formula>$N$7=8</formula>
    </cfRule>
  </conditionalFormatting>
  <conditionalFormatting sqref="AN53:AO53">
    <cfRule type="cellIs" dxfId="7214" priority="735" stopIfTrue="1" operator="equal">
      <formula>2</formula>
    </cfRule>
    <cfRule type="cellIs" dxfId="7213" priority="736" stopIfTrue="1" operator="equal">
      <formula>1</formula>
    </cfRule>
    <cfRule type="expression" dxfId="7212" priority="737" stopIfTrue="1">
      <formula>AN54+AO54&lt;3</formula>
    </cfRule>
  </conditionalFormatting>
  <conditionalFormatting sqref="AN54">
    <cfRule type="cellIs" dxfId="7211" priority="733" stopIfTrue="1" operator="notEqual">
      <formula>BI34</formula>
    </cfRule>
    <cfRule type="expression" dxfId="7210" priority="734" stopIfTrue="1">
      <formula>$N$7=10</formula>
    </cfRule>
  </conditionalFormatting>
  <conditionalFormatting sqref="AO54">
    <cfRule type="cellIs" dxfId="7209" priority="731" stopIfTrue="1" operator="notEqual">
      <formula>BH34</formula>
    </cfRule>
    <cfRule type="expression" dxfId="7208" priority="732" stopIfTrue="1">
      <formula>$N$7=10</formula>
    </cfRule>
  </conditionalFormatting>
  <conditionalFormatting sqref="AP55:AQ55">
    <cfRule type="cellIs" dxfId="7207" priority="728" stopIfTrue="1" operator="equal">
      <formula>2</formula>
    </cfRule>
    <cfRule type="cellIs" dxfId="7206" priority="729" stopIfTrue="1" operator="equal">
      <formula>1</formula>
    </cfRule>
    <cfRule type="expression" dxfId="7205" priority="730" stopIfTrue="1">
      <formula>AP56+AQ56&lt;3</formula>
    </cfRule>
  </conditionalFormatting>
  <conditionalFormatting sqref="AR57:AS57">
    <cfRule type="cellIs" dxfId="7204" priority="725" stopIfTrue="1" operator="equal">
      <formula>2</formula>
    </cfRule>
    <cfRule type="cellIs" dxfId="7203" priority="726" stopIfTrue="1" operator="equal">
      <formula>1</formula>
    </cfRule>
    <cfRule type="expression" dxfId="7202" priority="727" stopIfTrue="1">
      <formula>AR58+AS58&lt;3</formula>
    </cfRule>
  </conditionalFormatting>
  <conditionalFormatting sqref="AR58">
    <cfRule type="cellIs" dxfId="7201" priority="723" stopIfTrue="1" operator="notEqual">
      <formula>BM38</formula>
    </cfRule>
    <cfRule type="expression" dxfId="7200" priority="724" stopIfTrue="1">
      <formula>$G$9=15</formula>
    </cfRule>
  </conditionalFormatting>
  <conditionalFormatting sqref="AS58">
    <cfRule type="cellIs" dxfId="7199" priority="721" stopIfTrue="1" operator="notEqual">
      <formula>BL38</formula>
    </cfRule>
    <cfRule type="expression" dxfId="7198" priority="722" stopIfTrue="1">
      <formula>$G$9=15</formula>
    </cfRule>
  </conditionalFormatting>
  <conditionalFormatting sqref="AT59:AU59">
    <cfRule type="cellIs" dxfId="7197" priority="718" stopIfTrue="1" operator="equal">
      <formula>2</formula>
    </cfRule>
    <cfRule type="cellIs" dxfId="7196" priority="719" stopIfTrue="1" operator="equal">
      <formula>1</formula>
    </cfRule>
    <cfRule type="expression" dxfId="7195" priority="720" stopIfTrue="1">
      <formula>AT60+AU60&lt;3</formula>
    </cfRule>
  </conditionalFormatting>
  <conditionalFormatting sqref="AT60">
    <cfRule type="cellIs" dxfId="7194" priority="716" stopIfTrue="1" operator="notEqual">
      <formula>BO40</formula>
    </cfRule>
    <cfRule type="expression" dxfId="7193" priority="717" stopIfTrue="1">
      <formula>$G$9=15</formula>
    </cfRule>
  </conditionalFormatting>
  <conditionalFormatting sqref="AU60">
    <cfRule type="cellIs" dxfId="7192" priority="714" stopIfTrue="1" operator="notEqual">
      <formula>BN40</formula>
    </cfRule>
    <cfRule type="expression" dxfId="7191" priority="715" stopIfTrue="1">
      <formula>$G$9=15</formula>
    </cfRule>
  </conditionalFormatting>
  <conditionalFormatting sqref="AV61:AW61">
    <cfRule type="cellIs" dxfId="7190" priority="711" stopIfTrue="1" operator="equal">
      <formula>2</formula>
    </cfRule>
    <cfRule type="cellIs" dxfId="7189" priority="712" stopIfTrue="1" operator="equal">
      <formula>1</formula>
    </cfRule>
    <cfRule type="expression" dxfId="7188" priority="713" stopIfTrue="1">
      <formula>AV62+AW62&lt;3</formula>
    </cfRule>
  </conditionalFormatting>
  <conditionalFormatting sqref="AV62">
    <cfRule type="cellIs" dxfId="7187" priority="709" stopIfTrue="1" operator="notEqual">
      <formula>BQ42</formula>
    </cfRule>
    <cfRule type="expression" dxfId="7186" priority="710" stopIfTrue="1">
      <formula>$G$9=15</formula>
    </cfRule>
  </conditionalFormatting>
  <conditionalFormatting sqref="AW62">
    <cfRule type="cellIs" dxfId="7185" priority="707" stopIfTrue="1" operator="notEqual">
      <formula>BP42</formula>
    </cfRule>
    <cfRule type="expression" dxfId="7184" priority="708" stopIfTrue="1">
      <formula>$G$9=15</formula>
    </cfRule>
  </conditionalFormatting>
  <conditionalFormatting sqref="P8">
    <cfRule type="cellIs" dxfId="7183" priority="705" stopIfTrue="1" operator="notEqual">
      <formula>O10</formula>
    </cfRule>
    <cfRule type="expression" dxfId="7182" priority="706" stopIfTrue="1">
      <formula>$Q$10=2</formula>
    </cfRule>
  </conditionalFormatting>
  <conditionalFormatting sqref="Q8">
    <cfRule type="cellIs" dxfId="7181" priority="703" stopIfTrue="1" operator="notEqual">
      <formula>N10</formula>
    </cfRule>
    <cfRule type="expression" dxfId="7180" priority="704" stopIfTrue="1">
      <formula>$Q$10=2</formula>
    </cfRule>
  </conditionalFormatting>
  <conditionalFormatting sqref="AP8">
    <cfRule type="cellIs" dxfId="7179" priority="701" stopIfTrue="1" operator="notEqual">
      <formula>O36</formula>
    </cfRule>
    <cfRule type="expression" dxfId="7178" priority="702" stopIfTrue="1">
      <formula>$N$7=2</formula>
    </cfRule>
  </conditionalFormatting>
  <conditionalFormatting sqref="AQ8">
    <cfRule type="cellIs" dxfId="7177" priority="699" stopIfTrue="1" operator="notEqual">
      <formula>N36</formula>
    </cfRule>
    <cfRule type="expression" dxfId="7176" priority="700" stopIfTrue="1">
      <formula>$N$7=2</formula>
    </cfRule>
  </conditionalFormatting>
  <conditionalFormatting sqref="P20">
    <cfRule type="cellIs" dxfId="7175" priority="697" stopIfTrue="1" operator="notEqual">
      <formula>AA10</formula>
    </cfRule>
    <cfRule type="expression" dxfId="7174" priority="698" stopIfTrue="1">
      <formula>$G$9=7</formula>
    </cfRule>
  </conditionalFormatting>
  <conditionalFormatting sqref="Q20">
    <cfRule type="cellIs" dxfId="7173" priority="695" stopIfTrue="1" operator="notEqual">
      <formula>Z10</formula>
    </cfRule>
    <cfRule type="expression" dxfId="7172" priority="696" stopIfTrue="1">
      <formula>$G$9=7</formula>
    </cfRule>
  </conditionalFormatting>
  <conditionalFormatting sqref="Z10">
    <cfRule type="cellIs" dxfId="7171" priority="693" stopIfTrue="1" operator="notEqual">
      <formula>Q20</formula>
    </cfRule>
    <cfRule type="expression" dxfId="7170" priority="694" stopIfTrue="1">
      <formula>$G$9=7</formula>
    </cfRule>
  </conditionalFormatting>
  <conditionalFormatting sqref="AA10">
    <cfRule type="cellIs" dxfId="7169" priority="691" stopIfTrue="1" operator="notEqual">
      <formula>P20</formula>
    </cfRule>
    <cfRule type="expression" dxfId="7168" priority="692" stopIfTrue="1">
      <formula>$G$9=7</formula>
    </cfRule>
  </conditionalFormatting>
  <conditionalFormatting sqref="N46">
    <cfRule type="cellIs" dxfId="7167" priority="689" stopIfTrue="1" operator="notEqual">
      <formula>BA8</formula>
    </cfRule>
    <cfRule type="expression" dxfId="7166" priority="690" stopIfTrue="1">
      <formula>$N$7=7</formula>
    </cfRule>
  </conditionalFormatting>
  <conditionalFormatting sqref="O46">
    <cfRule type="cellIs" dxfId="7165" priority="687" stopIfTrue="1" operator="notEqual">
      <formula>AZ8</formula>
    </cfRule>
    <cfRule type="expression" dxfId="7164" priority="688" stopIfTrue="1">
      <formula>$N$7=7</formula>
    </cfRule>
  </conditionalFormatting>
  <conditionalFormatting sqref="P50">
    <cfRule type="cellIs" dxfId="7163" priority="685" stopIfTrue="1" operator="notEqual">
      <formula>BE10</formula>
    </cfRule>
    <cfRule type="expression" dxfId="7162" priority="686" stopIfTrue="1">
      <formula>$N$7=10</formula>
    </cfRule>
  </conditionalFormatting>
  <conditionalFormatting sqref="Q50">
    <cfRule type="cellIs" dxfId="7161" priority="683" stopIfTrue="1" operator="notEqual">
      <formula>BD10</formula>
    </cfRule>
    <cfRule type="expression" dxfId="7160" priority="684" stopIfTrue="1">
      <formula>$N$7=10</formula>
    </cfRule>
  </conditionalFormatting>
  <conditionalFormatting sqref="N50">
    <cfRule type="cellIs" dxfId="7159" priority="681" stopIfTrue="1" operator="notEqual">
      <formula>BE8</formula>
    </cfRule>
    <cfRule type="expression" dxfId="7158" priority="682" stopIfTrue="1">
      <formula>$N$7=9</formula>
    </cfRule>
  </conditionalFormatting>
  <conditionalFormatting sqref="O50">
    <cfRule type="cellIs" dxfId="7157" priority="679" stopIfTrue="1" operator="notEqual">
      <formula>BD8</formula>
    </cfRule>
    <cfRule type="expression" dxfId="7156" priority="680" stopIfTrue="1">
      <formula>$N$7=9</formula>
    </cfRule>
  </conditionalFormatting>
  <conditionalFormatting sqref="P48">
    <cfRule type="cellIs" dxfId="7155" priority="677" stopIfTrue="1" operator="notEqual">
      <formula>BC10</formula>
    </cfRule>
    <cfRule type="expression" dxfId="7154" priority="678" stopIfTrue="1">
      <formula>$N$7=9</formula>
    </cfRule>
  </conditionalFormatting>
  <conditionalFormatting sqref="Q48">
    <cfRule type="cellIs" dxfId="7153" priority="675" stopIfTrue="1" operator="notEqual">
      <formula>BB10</formula>
    </cfRule>
    <cfRule type="expression" dxfId="7152" priority="676" stopIfTrue="1">
      <formula>$N$7=9</formula>
    </cfRule>
  </conditionalFormatting>
  <conditionalFormatting sqref="AP24">
    <cfRule type="cellIs" dxfId="7151" priority="673" stopIfTrue="1" operator="notEqual">
      <formula>AE36</formula>
    </cfRule>
    <cfRule type="expression" dxfId="7150" priority="674" stopIfTrue="1">
      <formula>$N$7=10</formula>
    </cfRule>
  </conditionalFormatting>
  <conditionalFormatting sqref="AQ24">
    <cfRule type="cellIs" dxfId="7149" priority="671" stopIfTrue="1" operator="notEqual">
      <formula>AD36</formula>
    </cfRule>
    <cfRule type="expression" dxfId="7148" priority="672" stopIfTrue="1">
      <formula>$N$7=10</formula>
    </cfRule>
  </conditionalFormatting>
  <conditionalFormatting sqref="BP26">
    <cfRule type="cellIs" dxfId="7147" priority="669" stopIfTrue="1" operator="notEqual">
      <formula>AG62</formula>
    </cfRule>
    <cfRule type="expression" dxfId="7146" priority="670" stopIfTrue="1">
      <formula>$N$7=10</formula>
    </cfRule>
  </conditionalFormatting>
  <conditionalFormatting sqref="BQ26">
    <cfRule type="cellIs" dxfId="7145" priority="667" stopIfTrue="1" operator="notEqual">
      <formula>AF62</formula>
    </cfRule>
    <cfRule type="expression" dxfId="7144" priority="668" stopIfTrue="1">
      <formula>$N$7=10</formula>
    </cfRule>
  </conditionalFormatting>
  <conditionalFormatting sqref="AD36">
    <cfRule type="cellIs" dxfId="7143" priority="665" stopIfTrue="1" operator="notEqual">
      <formula>AQ24</formula>
    </cfRule>
    <cfRule type="expression" dxfId="7142" priority="666" stopIfTrue="1">
      <formula>$N$7=10</formula>
    </cfRule>
  </conditionalFormatting>
  <conditionalFormatting sqref="AE36">
    <cfRule type="cellIs" dxfId="7141" priority="663" stopIfTrue="1" operator="notEqual">
      <formula>AP24</formula>
    </cfRule>
    <cfRule type="expression" dxfId="7140" priority="664" stopIfTrue="1">
      <formula>$N$7=10</formula>
    </cfRule>
  </conditionalFormatting>
  <conditionalFormatting sqref="AF62">
    <cfRule type="cellIs" dxfId="7139" priority="661" stopIfTrue="1" operator="notEqual">
      <formula>BQ26</formula>
    </cfRule>
    <cfRule type="expression" dxfId="7138" priority="662" stopIfTrue="1">
      <formula>$N$7=10</formula>
    </cfRule>
  </conditionalFormatting>
  <conditionalFormatting sqref="AG62">
    <cfRule type="cellIs" dxfId="7137" priority="659" stopIfTrue="1" operator="notEqual">
      <formula>BP26</formula>
    </cfRule>
    <cfRule type="expression" dxfId="7136" priority="660" stopIfTrue="1">
      <formula>$N$7=10</formula>
    </cfRule>
  </conditionalFormatting>
  <conditionalFormatting sqref="BJ8">
    <cfRule type="cellIs" dxfId="7135" priority="657" stopIfTrue="1" operator="notEqual">
      <formula>O56</formula>
    </cfRule>
    <cfRule type="expression" dxfId="7134" priority="658" stopIfTrue="1">
      <formula>$N$7=12</formula>
    </cfRule>
  </conditionalFormatting>
  <conditionalFormatting sqref="BK8">
    <cfRule type="cellIs" dxfId="7133" priority="655" stopIfTrue="1" operator="notEqual">
      <formula>N56</formula>
    </cfRule>
    <cfRule type="expression" dxfId="7132" priority="656" stopIfTrue="1">
      <formula>$N$7=12</formula>
    </cfRule>
  </conditionalFormatting>
  <conditionalFormatting sqref="BF12">
    <cfRule type="cellIs" dxfId="7131" priority="653" stopIfTrue="1" operator="notEqual">
      <formula>S52</formula>
    </cfRule>
    <cfRule type="expression" dxfId="7130" priority="654" stopIfTrue="1">
      <formula>$N$7=12</formula>
    </cfRule>
  </conditionalFormatting>
  <conditionalFormatting sqref="BG12">
    <cfRule type="cellIs" dxfId="7129" priority="651" stopIfTrue="1" operator="notEqual">
      <formula>R52</formula>
    </cfRule>
    <cfRule type="expression" dxfId="7128" priority="652" stopIfTrue="1">
      <formula>$N$7=12</formula>
    </cfRule>
  </conditionalFormatting>
  <conditionalFormatting sqref="BP30">
    <cfRule type="cellIs" dxfId="7127" priority="649" stopIfTrue="1" operator="notEqual">
      <formula>AK62</formula>
    </cfRule>
    <cfRule type="expression" dxfId="7126" priority="650" stopIfTrue="1">
      <formula>$N$7=12</formula>
    </cfRule>
  </conditionalFormatting>
  <conditionalFormatting sqref="BQ30">
    <cfRule type="cellIs" dxfId="7125" priority="647" stopIfTrue="1" operator="notEqual">
      <formula>AJ62</formula>
    </cfRule>
    <cfRule type="expression" dxfId="7124" priority="648" stopIfTrue="1">
      <formula>$N$7=12</formula>
    </cfRule>
  </conditionalFormatting>
  <conditionalFormatting sqref="R52">
    <cfRule type="cellIs" dxfId="7123" priority="645" stopIfTrue="1" operator="notEqual">
      <formula>BG12</formula>
    </cfRule>
    <cfRule type="expression" dxfId="7122" priority="646" stopIfTrue="1">
      <formula>$N$7=12</formula>
    </cfRule>
  </conditionalFormatting>
  <conditionalFormatting sqref="S52">
    <cfRule type="cellIs" dxfId="7121" priority="643" stopIfTrue="1" operator="notEqual">
      <formula>BF12</formula>
    </cfRule>
    <cfRule type="expression" dxfId="7120" priority="644" stopIfTrue="1">
      <formula>$N$7=12</formula>
    </cfRule>
  </conditionalFormatting>
  <conditionalFormatting sqref="AJ62">
    <cfRule type="cellIs" dxfId="7119" priority="641" stopIfTrue="1" operator="notEqual">
      <formula>BQ30</formula>
    </cfRule>
    <cfRule type="expression" dxfId="7118" priority="642" stopIfTrue="1">
      <formula>$N$7=12</formula>
    </cfRule>
  </conditionalFormatting>
  <conditionalFormatting sqref="AK62">
    <cfRule type="cellIs" dxfId="7117" priority="639" stopIfTrue="1" operator="notEqual">
      <formula>BP30</formula>
    </cfRule>
    <cfRule type="expression" dxfId="7116" priority="640" stopIfTrue="1">
      <formula>$N$7=12</formula>
    </cfRule>
  </conditionalFormatting>
  <conditionalFormatting sqref="AR30">
    <cfRule type="cellIs" dxfId="7115" priority="637" stopIfTrue="1" operator="notEqual">
      <formula>AK38</formula>
    </cfRule>
    <cfRule type="expression" dxfId="7114" priority="638" stopIfTrue="1">
      <formula>$N$7=14</formula>
    </cfRule>
  </conditionalFormatting>
  <conditionalFormatting sqref="AS30">
    <cfRule type="cellIs" dxfId="7113" priority="635" stopIfTrue="1" operator="notEqual">
      <formula>AJ38</formula>
    </cfRule>
    <cfRule type="expression" dxfId="7112" priority="636" stopIfTrue="1">
      <formula>$N$7=14</formula>
    </cfRule>
  </conditionalFormatting>
  <conditionalFormatting sqref="BQ34">
    <cfRule type="cellIs" dxfId="7111" priority="633" stopIfTrue="1" operator="notEqual">
      <formula>AN62</formula>
    </cfRule>
    <cfRule type="expression" dxfId="7110" priority="634" stopIfTrue="1">
      <formula>$N$7=14</formula>
    </cfRule>
  </conditionalFormatting>
  <conditionalFormatting sqref="BP34">
    <cfRule type="cellIs" dxfId="7109" priority="631" stopIfTrue="1" operator="notEqual">
      <formula>AO62</formula>
    </cfRule>
    <cfRule type="expression" dxfId="7108" priority="632" stopIfTrue="1">
      <formula>$N$7=14</formula>
    </cfRule>
  </conditionalFormatting>
  <conditionalFormatting sqref="AN62">
    <cfRule type="cellIs" dxfId="7107" priority="629" stopIfTrue="1" operator="notEqual">
      <formula>BQ34</formula>
    </cfRule>
    <cfRule type="expression" dxfId="7106" priority="630" stopIfTrue="1">
      <formula>$N$7=14</formula>
    </cfRule>
  </conditionalFormatting>
  <conditionalFormatting sqref="AO62">
    <cfRule type="cellIs" dxfId="7105" priority="627" stopIfTrue="1" operator="notEqual">
      <formula>BP34</formula>
    </cfRule>
    <cfRule type="expression" dxfId="7104" priority="628" stopIfTrue="1">
      <formula>$N$7=14</formula>
    </cfRule>
  </conditionalFormatting>
  <conditionalFormatting sqref="AJ38">
    <cfRule type="cellIs" dxfId="7103" priority="625" stopIfTrue="1" operator="notEqual">
      <formula>AS30</formula>
    </cfRule>
    <cfRule type="expression" dxfId="7102" priority="626" stopIfTrue="1">
      <formula>$N$7=14</formula>
    </cfRule>
  </conditionalFormatting>
  <conditionalFormatting sqref="AK38">
    <cfRule type="cellIs" dxfId="7101" priority="623" stopIfTrue="1" operator="notEqual">
      <formula>AR30</formula>
    </cfRule>
    <cfRule type="expression" dxfId="7100" priority="624" stopIfTrue="1">
      <formula>$N$7=14</formula>
    </cfRule>
  </conditionalFormatting>
  <conditionalFormatting sqref="O10">
    <cfRule type="cellIs" dxfId="7099" priority="621" stopIfTrue="1" operator="notEqual">
      <formula>P8</formula>
    </cfRule>
    <cfRule type="expression" dxfId="7098" priority="622" stopIfTrue="1">
      <formula>$G$9=3</formula>
    </cfRule>
  </conditionalFormatting>
  <conditionalFormatting sqref="N10">
    <cfRule type="cellIs" dxfId="7097" priority="619" stopIfTrue="1" operator="notEqual">
      <formula>Q8</formula>
    </cfRule>
    <cfRule type="expression" dxfId="7096" priority="620" stopIfTrue="1">
      <formula>$G$9=3</formula>
    </cfRule>
  </conditionalFormatting>
  <conditionalFormatting sqref="N22">
    <cfRule type="cellIs" dxfId="7095" priority="617" stopIfTrue="1" operator="notEqual">
      <formula>AC8</formula>
    </cfRule>
    <cfRule type="expression" dxfId="7094" priority="618" stopIfTrue="1">
      <formula>$G$9=9</formula>
    </cfRule>
  </conditionalFormatting>
  <conditionalFormatting sqref="O22">
    <cfRule type="cellIs" dxfId="7093" priority="615" stopIfTrue="1" operator="notEqual">
      <formula>AB8</formula>
    </cfRule>
    <cfRule type="expression" dxfId="7092" priority="616" stopIfTrue="1">
      <formula>$G$9=9</formula>
    </cfRule>
  </conditionalFormatting>
  <conditionalFormatting sqref="N26">
    <cfRule type="cellIs" dxfId="7091" priority="613" stopIfTrue="1" operator="notEqual">
      <formula>AG8</formula>
    </cfRule>
    <cfRule type="expression" dxfId="7090" priority="614" stopIfTrue="1">
      <formula>$G$9=11</formula>
    </cfRule>
  </conditionalFormatting>
  <conditionalFormatting sqref="O26">
    <cfRule type="cellIs" dxfId="7089" priority="611" stopIfTrue="1" operator="notEqual">
      <formula>AF8</formula>
    </cfRule>
    <cfRule type="expression" dxfId="7088" priority="612" stopIfTrue="1">
      <formula>$G$9=11</formula>
    </cfRule>
  </conditionalFormatting>
  <conditionalFormatting sqref="N30">
    <cfRule type="cellIs" dxfId="7087" priority="609" stopIfTrue="1" operator="notEqual">
      <formula>AK8</formula>
    </cfRule>
    <cfRule type="expression" dxfId="7086" priority="610" stopIfTrue="1">
      <formula>$G$9=14</formula>
    </cfRule>
  </conditionalFormatting>
  <conditionalFormatting sqref="O30">
    <cfRule type="cellIs" dxfId="7085" priority="607" stopIfTrue="1" operator="notEqual">
      <formula>AJ8</formula>
    </cfRule>
    <cfRule type="expression" dxfId="7084" priority="608" stopIfTrue="1">
      <formula>$G$9=14</formula>
    </cfRule>
  </conditionalFormatting>
  <conditionalFormatting sqref="P28">
    <cfRule type="cellIs" dxfId="7083" priority="605" stopIfTrue="1" operator="notEqual">
      <formula>AI10</formula>
    </cfRule>
    <cfRule type="expression" dxfId="7082" priority="606" stopIfTrue="1">
      <formula>$G$9=13</formula>
    </cfRule>
  </conditionalFormatting>
  <conditionalFormatting sqref="Q28">
    <cfRule type="cellIs" dxfId="7081" priority="603" stopIfTrue="1" operator="notEqual">
      <formula>AH10</formula>
    </cfRule>
    <cfRule type="expression" dxfId="7080" priority="604" stopIfTrue="1">
      <formula>$G$9=13</formula>
    </cfRule>
  </conditionalFormatting>
  <conditionalFormatting sqref="P30">
    <cfRule type="cellIs" dxfId="7079" priority="601" stopIfTrue="1" operator="notEqual">
      <formula>AK10</formula>
    </cfRule>
    <cfRule type="expression" dxfId="7078" priority="602" stopIfTrue="1">
      <formula>$G$9=14</formula>
    </cfRule>
  </conditionalFormatting>
  <conditionalFormatting sqref="Q30">
    <cfRule type="cellIs" dxfId="7077" priority="599" stopIfTrue="1" operator="notEqual">
      <formula>AJ10</formula>
    </cfRule>
    <cfRule type="expression" dxfId="7076" priority="600" stopIfTrue="1">
      <formula>$G$9=14</formula>
    </cfRule>
  </conditionalFormatting>
  <conditionalFormatting sqref="AL12">
    <cfRule type="cellIs" dxfId="7075" priority="597" stopIfTrue="1" operator="notEqual">
      <formula>S32</formula>
    </cfRule>
    <cfRule type="expression" dxfId="7074" priority="598" stopIfTrue="1">
      <formula>$G$9=16</formula>
    </cfRule>
  </conditionalFormatting>
  <conditionalFormatting sqref="AM12">
    <cfRule type="cellIs" dxfId="7073" priority="595" stopIfTrue="1" operator="notEqual">
      <formula>R32</formula>
    </cfRule>
    <cfRule type="expression" dxfId="7072" priority="596" stopIfTrue="1">
      <formula>$G$9=16</formula>
    </cfRule>
  </conditionalFormatting>
  <conditionalFormatting sqref="R32">
    <cfRule type="cellIs" dxfId="7071" priority="593" stopIfTrue="1" operator="notEqual">
      <formula>AM12</formula>
    </cfRule>
    <cfRule type="expression" dxfId="7070" priority="594" stopIfTrue="1">
      <formula>$G$9=16</formula>
    </cfRule>
  </conditionalFormatting>
  <conditionalFormatting sqref="S32">
    <cfRule type="cellIs" dxfId="7069" priority="591" stopIfTrue="1" operator="notEqual">
      <formula>AL12</formula>
    </cfRule>
    <cfRule type="expression" dxfId="7068" priority="592" stopIfTrue="1">
      <formula>$G$9=16</formula>
    </cfRule>
  </conditionalFormatting>
  <conditionalFormatting sqref="X34">
    <cfRule type="cellIs" dxfId="7067" priority="589" stopIfTrue="1" operator="notEqual">
      <formula>AO18</formula>
    </cfRule>
    <cfRule type="expression" dxfId="7066" priority="590" stopIfTrue="1">
      <formula>$G$9=2</formula>
    </cfRule>
  </conditionalFormatting>
  <conditionalFormatting sqref="Y34">
    <cfRule type="cellIs" dxfId="7065" priority="587" stopIfTrue="1" operator="notEqual">
      <formula>AN18</formula>
    </cfRule>
    <cfRule type="expression" dxfId="7064" priority="588" stopIfTrue="1">
      <formula>$G$9=2</formula>
    </cfRule>
  </conditionalFormatting>
  <conditionalFormatting sqref="Z34">
    <cfRule type="cellIs" dxfId="7063" priority="585" stopIfTrue="1" operator="notEqual">
      <formula>AO20</formula>
    </cfRule>
    <cfRule type="expression" dxfId="7062" priority="586" stopIfTrue="1">
      <formula>$G$9=3</formula>
    </cfRule>
  </conditionalFormatting>
  <conditionalFormatting sqref="AA34">
    <cfRule type="cellIs" dxfId="7061" priority="583" stopIfTrue="1" operator="notEqual">
      <formula>AN20</formula>
    </cfRule>
    <cfRule type="expression" dxfId="7060" priority="584" stopIfTrue="1">
      <formula>$G$9=3</formula>
    </cfRule>
  </conditionalFormatting>
  <conditionalFormatting sqref="AB34">
    <cfRule type="cellIs" dxfId="7059" priority="581" stopIfTrue="1" operator="notEqual">
      <formula>AO22</formula>
    </cfRule>
    <cfRule type="expression" dxfId="7058" priority="582" stopIfTrue="1">
      <formula>$G$9=5</formula>
    </cfRule>
  </conditionalFormatting>
  <conditionalFormatting sqref="AC34">
    <cfRule type="cellIs" dxfId="7057" priority="579" stopIfTrue="1" operator="notEqual">
      <formula>AN22</formula>
    </cfRule>
    <cfRule type="expression" dxfId="7056" priority="580" stopIfTrue="1">
      <formula>$G$9=5</formula>
    </cfRule>
  </conditionalFormatting>
  <conditionalFormatting sqref="AX36">
    <cfRule type="cellIs" dxfId="7055" priority="577" stopIfTrue="1" operator="notEqual">
      <formula>AQ44</formula>
    </cfRule>
    <cfRule type="expression" dxfId="7054" priority="578" stopIfTrue="1">
      <formula>$G$9=7</formula>
    </cfRule>
  </conditionalFormatting>
  <conditionalFormatting sqref="AY36">
    <cfRule type="cellIs" dxfId="7053" priority="575" stopIfTrue="1" operator="notEqual">
      <formula>AP44</formula>
    </cfRule>
    <cfRule type="expression" dxfId="7052" priority="576" stopIfTrue="1">
      <formula>$G$9=7</formula>
    </cfRule>
  </conditionalFormatting>
  <conditionalFormatting sqref="AT44">
    <cfRule type="cellIs" dxfId="7051" priority="573" stopIfTrue="1" operator="notEqual">
      <formula>AY40</formula>
    </cfRule>
    <cfRule type="expression" dxfId="7050" priority="574" stopIfTrue="1">
      <formula>$G$9=16</formula>
    </cfRule>
  </conditionalFormatting>
  <conditionalFormatting sqref="AU44">
    <cfRule type="cellIs" dxfId="7049" priority="571" stopIfTrue="1" operator="notEqual">
      <formula>AX40</formula>
    </cfRule>
    <cfRule type="expression" dxfId="7048" priority="572" stopIfTrue="1">
      <formula>$G$9=16</formula>
    </cfRule>
  </conditionalFormatting>
  <conditionalFormatting sqref="AT46">
    <cfRule type="cellIs" dxfId="7047" priority="569" stopIfTrue="1" operator="notEqual">
      <formula>BA40</formula>
    </cfRule>
    <cfRule type="expression" dxfId="7046" priority="570" stopIfTrue="1">
      <formula>$G$9=16</formula>
    </cfRule>
  </conditionalFormatting>
  <conditionalFormatting sqref="AU46">
    <cfRule type="cellIs" dxfId="7045" priority="567" stopIfTrue="1" operator="notEqual">
      <formula>AZ40</formula>
    </cfRule>
    <cfRule type="expression" dxfId="7044" priority="568" stopIfTrue="1">
      <formula>$G$9=16</formula>
    </cfRule>
  </conditionalFormatting>
  <conditionalFormatting sqref="AX38">
    <cfRule type="cellIs" dxfId="7043" priority="565" stopIfTrue="1" operator="notEqual">
      <formula>AS44</formula>
    </cfRule>
    <cfRule type="expression" dxfId="7042" priority="566" stopIfTrue="1">
      <formula>$G$9=7</formula>
    </cfRule>
  </conditionalFormatting>
  <conditionalFormatting sqref="AY38">
    <cfRule type="cellIs" dxfId="7041" priority="563" stopIfTrue="1" operator="notEqual">
      <formula>AR44</formula>
    </cfRule>
    <cfRule type="expression" dxfId="7040" priority="564" stopIfTrue="1">
      <formula>$G$9=7</formula>
    </cfRule>
  </conditionalFormatting>
  <conditionalFormatting sqref="AX40">
    <cfRule type="cellIs" dxfId="7039" priority="561" stopIfTrue="1" operator="notEqual">
      <formula>AU44</formula>
    </cfRule>
    <cfRule type="expression" dxfId="7038" priority="562" stopIfTrue="1">
      <formula>$G$9=7</formula>
    </cfRule>
  </conditionalFormatting>
  <conditionalFormatting sqref="AY40">
    <cfRule type="cellIs" dxfId="7037" priority="559" stopIfTrue="1" operator="notEqual">
      <formula>AT44</formula>
    </cfRule>
    <cfRule type="expression" dxfId="7036" priority="560" stopIfTrue="1">
      <formula>$G$9=7</formula>
    </cfRule>
  </conditionalFormatting>
  <conditionalFormatting sqref="AP52">
    <cfRule type="cellIs" dxfId="7035" priority="557" stopIfTrue="1" operator="notEqual">
      <formula>BG36</formula>
    </cfRule>
    <cfRule type="expression" dxfId="7034" priority="558" stopIfTrue="1">
      <formula>$G$9=9</formula>
    </cfRule>
  </conditionalFormatting>
  <conditionalFormatting sqref="AQ52">
    <cfRule type="cellIs" dxfId="7033" priority="555" stopIfTrue="1" operator="notEqual">
      <formula>BF36</formula>
    </cfRule>
    <cfRule type="expression" dxfId="7032" priority="556" stopIfTrue="1">
      <formula>$G$9=9</formula>
    </cfRule>
  </conditionalFormatting>
  <conditionalFormatting sqref="AP54">
    <cfRule type="cellIs" dxfId="7031" priority="553" stopIfTrue="1" operator="notEqual">
      <formula>BI36</formula>
    </cfRule>
    <cfRule type="expression" dxfId="7030" priority="554" stopIfTrue="1">
      <formula>$G$9=9</formula>
    </cfRule>
  </conditionalFormatting>
  <conditionalFormatting sqref="AQ54">
    <cfRule type="cellIs" dxfId="7029" priority="551" stopIfTrue="1" operator="notEqual">
      <formula>BH36</formula>
    </cfRule>
    <cfRule type="expression" dxfId="7028" priority="552" stopIfTrue="1">
      <formula>$G$9=9</formula>
    </cfRule>
  </conditionalFormatting>
  <conditionalFormatting sqref="AP56">
    <cfRule type="cellIs" dxfId="7027" priority="549" stopIfTrue="1" operator="notEqual">
      <formula>BK36</formula>
    </cfRule>
    <cfRule type="expression" dxfId="7026" priority="550" stopIfTrue="1">
      <formula>$G$9=9</formula>
    </cfRule>
  </conditionalFormatting>
  <conditionalFormatting sqref="AQ56">
    <cfRule type="cellIs" dxfId="7025" priority="547" stopIfTrue="1" operator="notEqual">
      <formula>BJ36</formula>
    </cfRule>
    <cfRule type="expression" dxfId="7024" priority="548" stopIfTrue="1">
      <formula>$G$9=9</formula>
    </cfRule>
  </conditionalFormatting>
  <conditionalFormatting sqref="AP58">
    <cfRule type="cellIs" dxfId="7023" priority="545" stopIfTrue="1" operator="notEqual">
      <formula>BM36</formula>
    </cfRule>
    <cfRule type="expression" dxfId="7022" priority="546" stopIfTrue="1">
      <formula>$G$9=9</formula>
    </cfRule>
  </conditionalFormatting>
  <conditionalFormatting sqref="AQ58">
    <cfRule type="cellIs" dxfId="7021" priority="543" stopIfTrue="1" operator="notEqual">
      <formula>BL36</formula>
    </cfRule>
    <cfRule type="expression" dxfId="7020" priority="544" stopIfTrue="1">
      <formula>$G$9=9</formula>
    </cfRule>
  </conditionalFormatting>
  <conditionalFormatting sqref="AP60">
    <cfRule type="cellIs" dxfId="7019" priority="541" stopIfTrue="1" operator="notEqual">
      <formula>BO36</formula>
    </cfRule>
    <cfRule type="expression" dxfId="7018" priority="542" stopIfTrue="1">
      <formula>$G$9=9</formula>
    </cfRule>
  </conditionalFormatting>
  <conditionalFormatting sqref="AQ60">
    <cfRule type="cellIs" dxfId="7017" priority="539" stopIfTrue="1" operator="notEqual">
      <formula>BN36</formula>
    </cfRule>
    <cfRule type="expression" dxfId="7016" priority="540" stopIfTrue="1">
      <formula>$G$9=9</formula>
    </cfRule>
  </conditionalFormatting>
  <conditionalFormatting sqref="AP62">
    <cfRule type="cellIs" dxfId="7015" priority="537" stopIfTrue="1" operator="notEqual">
      <formula>BQ36</formula>
    </cfRule>
    <cfRule type="expression" dxfId="7014" priority="538" stopIfTrue="1">
      <formula>$G$9=9</formula>
    </cfRule>
  </conditionalFormatting>
  <conditionalFormatting sqref="AQ62">
    <cfRule type="cellIs" dxfId="7013" priority="535" stopIfTrue="1" operator="notEqual">
      <formula>BP36</formula>
    </cfRule>
    <cfRule type="expression" dxfId="7012" priority="536" stopIfTrue="1">
      <formula>$G$9=9</formula>
    </cfRule>
  </conditionalFormatting>
  <conditionalFormatting sqref="BF36">
    <cfRule type="cellIs" dxfId="7011" priority="533" stopIfTrue="1" operator="notEqual">
      <formula>AQ52</formula>
    </cfRule>
    <cfRule type="expression" dxfId="7010" priority="534" stopIfTrue="1">
      <formula>$G$9=9</formula>
    </cfRule>
  </conditionalFormatting>
  <conditionalFormatting sqref="BG36">
    <cfRule type="cellIs" dxfId="7009" priority="531" stopIfTrue="1" operator="notEqual">
      <formula>AP52</formula>
    </cfRule>
    <cfRule type="expression" dxfId="7008" priority="532" stopIfTrue="1">
      <formula>$G$9=9</formula>
    </cfRule>
  </conditionalFormatting>
  <conditionalFormatting sqref="BH36">
    <cfRule type="cellIs" dxfId="7007" priority="529" stopIfTrue="1" operator="notEqual">
      <formula>AQ54</formula>
    </cfRule>
    <cfRule type="expression" dxfId="7006" priority="530" stopIfTrue="1">
      <formula>$G$9=9</formula>
    </cfRule>
  </conditionalFormatting>
  <conditionalFormatting sqref="BI36">
    <cfRule type="cellIs" dxfId="7005" priority="527" stopIfTrue="1" operator="notEqual">
      <formula>AP54</formula>
    </cfRule>
    <cfRule type="expression" dxfId="7004" priority="528" stopIfTrue="1">
      <formula>$G$9=9</formula>
    </cfRule>
  </conditionalFormatting>
  <conditionalFormatting sqref="BJ36">
    <cfRule type="cellIs" dxfId="7003" priority="525" stopIfTrue="1" operator="notEqual">
      <formula>AQ56</formula>
    </cfRule>
    <cfRule type="expression" dxfId="7002" priority="526" stopIfTrue="1">
      <formula>$G$9=9</formula>
    </cfRule>
  </conditionalFormatting>
  <conditionalFormatting sqref="BK36">
    <cfRule type="cellIs" dxfId="7001" priority="523" stopIfTrue="1" operator="notEqual">
      <formula>AP56</formula>
    </cfRule>
    <cfRule type="expression" dxfId="7000" priority="524" stopIfTrue="1">
      <formula>$G$9=9</formula>
    </cfRule>
  </conditionalFormatting>
  <conditionalFormatting sqref="BL36">
    <cfRule type="cellIs" dxfId="6999" priority="521" stopIfTrue="1" operator="notEqual">
      <formula>AQ58</formula>
    </cfRule>
    <cfRule type="expression" dxfId="6998" priority="522" stopIfTrue="1">
      <formula>$G$9=9</formula>
    </cfRule>
  </conditionalFormatting>
  <conditionalFormatting sqref="BM36">
    <cfRule type="cellIs" dxfId="6997" priority="519" stopIfTrue="1" operator="notEqual">
      <formula>AP58</formula>
    </cfRule>
    <cfRule type="expression" dxfId="6996" priority="520" stopIfTrue="1">
      <formula>$G$9=9</formula>
    </cfRule>
  </conditionalFormatting>
  <conditionalFormatting sqref="BN36">
    <cfRule type="cellIs" dxfId="6995" priority="517" stopIfTrue="1" operator="notEqual">
      <formula>AQ60</formula>
    </cfRule>
    <cfRule type="expression" dxfId="6994" priority="518" stopIfTrue="1">
      <formula>$G$9=9</formula>
    </cfRule>
  </conditionalFormatting>
  <conditionalFormatting sqref="BO36">
    <cfRule type="cellIs" dxfId="6993" priority="515" stopIfTrue="1" operator="notEqual">
      <formula>AP60</formula>
    </cfRule>
    <cfRule type="expression" dxfId="6992" priority="516" stopIfTrue="1">
      <formula>$G$9=9</formula>
    </cfRule>
  </conditionalFormatting>
  <conditionalFormatting sqref="BP36">
    <cfRule type="cellIs" dxfId="6991" priority="513" stopIfTrue="1" operator="notEqual">
      <formula>AQ62</formula>
    </cfRule>
    <cfRule type="expression" dxfId="6990" priority="514" stopIfTrue="1">
      <formula>$G$9=9</formula>
    </cfRule>
  </conditionalFormatting>
  <conditionalFormatting sqref="BQ36">
    <cfRule type="cellIs" dxfId="6989" priority="511" stopIfTrue="1" operator="notEqual">
      <formula>AP62</formula>
    </cfRule>
    <cfRule type="expression" dxfId="6988" priority="512" stopIfTrue="1">
      <formula>$G$9=9</formula>
    </cfRule>
  </conditionalFormatting>
  <conditionalFormatting sqref="AT62">
    <cfRule type="cellIs" dxfId="6987" priority="509" stopIfTrue="1" operator="notEqual">
      <formula>BQ40</formula>
    </cfRule>
    <cfRule type="expression" dxfId="6986" priority="510" stopIfTrue="1">
      <formula>$G$9=15</formula>
    </cfRule>
  </conditionalFormatting>
  <conditionalFormatting sqref="AU62">
    <cfRule type="cellIs" dxfId="6985" priority="507" stopIfTrue="1" operator="notEqual">
      <formula>BP40</formula>
    </cfRule>
    <cfRule type="expression" dxfId="6984" priority="508" stopIfTrue="1">
      <formula>$G$9=15</formula>
    </cfRule>
  </conditionalFormatting>
  <conditionalFormatting sqref="N18">
    <cfRule type="cellIs" dxfId="6983" priority="505" stopIfTrue="1" operator="notEqual">
      <formula>Y8</formula>
    </cfRule>
    <cfRule type="expression" dxfId="6982" priority="506" stopIfTrue="1">
      <formula>$G$9=7</formula>
    </cfRule>
  </conditionalFormatting>
  <conditionalFormatting sqref="O18">
    <cfRule type="cellIs" dxfId="6981" priority="503" stopIfTrue="1" operator="notEqual">
      <formula>X8</formula>
    </cfRule>
    <cfRule type="expression" dxfId="6980" priority="504" stopIfTrue="1">
      <formula>$G$9=7</formula>
    </cfRule>
  </conditionalFormatting>
  <conditionalFormatting sqref="AV26">
    <cfRule type="cellIs" dxfId="6979" priority="501" stopIfTrue="1" operator="notEqual">
      <formula>AG42</formula>
    </cfRule>
    <cfRule type="expression" dxfId="6978" priority="502" stopIfTrue="1">
      <formula>$N$7=14</formula>
    </cfRule>
  </conditionalFormatting>
  <conditionalFormatting sqref="AW26">
    <cfRule type="cellIs" dxfId="6977" priority="499" stopIfTrue="1" operator="notEqual">
      <formula>AF42</formula>
    </cfRule>
    <cfRule type="expression" dxfId="6976" priority="500" stopIfTrue="1">
      <formula>$N$7=14</formula>
    </cfRule>
  </conditionalFormatting>
  <conditionalFormatting sqref="P7:AQ7">
    <cfRule type="cellIs" dxfId="6975" priority="496" stopIfTrue="1" operator="equal">
      <formula>2</formula>
    </cfRule>
    <cfRule type="cellIs" dxfId="6974" priority="497" stopIfTrue="1" operator="equal">
      <formula>1</formula>
    </cfRule>
    <cfRule type="expression" dxfId="6973" priority="498" stopIfTrue="1">
      <formula>P8+Q8&lt;3</formula>
    </cfRule>
  </conditionalFormatting>
  <conditionalFormatting sqref="AP15:AW15">
    <cfRule type="cellIs" dxfId="6972" priority="493" stopIfTrue="1" operator="equal">
      <formula>2</formula>
    </cfRule>
    <cfRule type="cellIs" dxfId="6971" priority="494" stopIfTrue="1" operator="equal">
      <formula>1</formula>
    </cfRule>
    <cfRule type="expression" dxfId="6970" priority="495" stopIfTrue="1">
      <formula>AP16+AQ16&lt;3</formula>
    </cfRule>
  </conditionalFormatting>
  <conditionalFormatting sqref="AZ15:BQ15">
    <cfRule type="cellIs" dxfId="6969" priority="490" stopIfTrue="1" operator="equal">
      <formula>2</formula>
    </cfRule>
    <cfRule type="cellIs" dxfId="6968" priority="491" stopIfTrue="1" operator="equal">
      <formula>1</formula>
    </cfRule>
    <cfRule type="expression" dxfId="6967" priority="492" stopIfTrue="1">
      <formula>AZ16+BA16&lt;3</formula>
    </cfRule>
  </conditionalFormatting>
  <conditionalFormatting sqref="AX15:AY15">
    <cfRule type="cellIs" dxfId="6966" priority="487" stopIfTrue="1" operator="equal">
      <formula>2</formula>
    </cfRule>
    <cfRule type="cellIs" dxfId="6965" priority="488" stopIfTrue="1" operator="equal">
      <formula>1</formula>
    </cfRule>
    <cfRule type="expression" dxfId="6964" priority="489" stopIfTrue="1">
      <formula>AX16+AY16&lt;3</formula>
    </cfRule>
  </conditionalFormatting>
  <conditionalFormatting sqref="AP17:AW17">
    <cfRule type="cellIs" dxfId="6963" priority="484" stopIfTrue="1" operator="equal">
      <formula>2</formula>
    </cfRule>
    <cfRule type="cellIs" dxfId="6962" priority="485" stopIfTrue="1" operator="equal">
      <formula>1</formula>
    </cfRule>
    <cfRule type="expression" dxfId="6961" priority="486" stopIfTrue="1">
      <formula>AP18+AQ18&lt;3</formula>
    </cfRule>
  </conditionalFormatting>
  <conditionalFormatting sqref="AZ17:BQ17">
    <cfRule type="cellIs" dxfId="6960" priority="481" stopIfTrue="1" operator="equal">
      <formula>2</formula>
    </cfRule>
    <cfRule type="cellIs" dxfId="6959" priority="482" stopIfTrue="1" operator="equal">
      <formula>1</formula>
    </cfRule>
    <cfRule type="expression" dxfId="6958" priority="483" stopIfTrue="1">
      <formula>AZ18+BA18&lt;3</formula>
    </cfRule>
  </conditionalFormatting>
  <conditionalFormatting sqref="AX17:AY17">
    <cfRule type="cellIs" dxfId="6957" priority="478" stopIfTrue="1" operator="equal">
      <formula>2</formula>
    </cfRule>
    <cfRule type="cellIs" dxfId="6956" priority="479" stopIfTrue="1" operator="equal">
      <formula>1</formula>
    </cfRule>
    <cfRule type="expression" dxfId="6955" priority="480" stopIfTrue="1">
      <formula>AX18+AY18&lt;3</formula>
    </cfRule>
  </conditionalFormatting>
  <conditionalFormatting sqref="AP19:AW19">
    <cfRule type="cellIs" dxfId="6954" priority="475" stopIfTrue="1" operator="equal">
      <formula>2</formula>
    </cfRule>
    <cfRule type="cellIs" dxfId="6953" priority="476" stopIfTrue="1" operator="equal">
      <formula>1</formula>
    </cfRule>
    <cfRule type="expression" dxfId="6952" priority="477" stopIfTrue="1">
      <formula>AP20+AQ20&lt;3</formula>
    </cfRule>
  </conditionalFormatting>
  <conditionalFormatting sqref="AZ19:BQ19">
    <cfRule type="cellIs" dxfId="6951" priority="472" stopIfTrue="1" operator="equal">
      <formula>2</formula>
    </cfRule>
    <cfRule type="cellIs" dxfId="6950" priority="473" stopIfTrue="1" operator="equal">
      <formula>1</formula>
    </cfRule>
    <cfRule type="expression" dxfId="6949" priority="474" stopIfTrue="1">
      <formula>AZ20+BA20&lt;3</formula>
    </cfRule>
  </conditionalFormatting>
  <conditionalFormatting sqref="AX19:AY19">
    <cfRule type="cellIs" dxfId="6948" priority="469" stopIfTrue="1" operator="equal">
      <formula>2</formula>
    </cfRule>
    <cfRule type="cellIs" dxfId="6947" priority="470" stopIfTrue="1" operator="equal">
      <formula>1</formula>
    </cfRule>
    <cfRule type="expression" dxfId="6946" priority="471" stopIfTrue="1">
      <formula>AX20+AY20&lt;3</formula>
    </cfRule>
  </conditionalFormatting>
  <conditionalFormatting sqref="AP21:AW21">
    <cfRule type="cellIs" dxfId="6945" priority="466" stopIfTrue="1" operator="equal">
      <formula>2</formula>
    </cfRule>
    <cfRule type="cellIs" dxfId="6944" priority="467" stopIfTrue="1" operator="equal">
      <formula>1</formula>
    </cfRule>
    <cfRule type="expression" dxfId="6943" priority="468" stopIfTrue="1">
      <formula>AP22+AQ22&lt;3</formula>
    </cfRule>
  </conditionalFormatting>
  <conditionalFormatting sqref="AZ21:BQ21">
    <cfRule type="cellIs" dxfId="6942" priority="463" stopIfTrue="1" operator="equal">
      <formula>2</formula>
    </cfRule>
    <cfRule type="cellIs" dxfId="6941" priority="464" stopIfTrue="1" operator="equal">
      <formula>1</formula>
    </cfRule>
    <cfRule type="expression" dxfId="6940" priority="465" stopIfTrue="1">
      <formula>AZ22+BA22&lt;3</formula>
    </cfRule>
  </conditionalFormatting>
  <conditionalFormatting sqref="AX21:AY21">
    <cfRule type="cellIs" dxfId="6939" priority="460" stopIfTrue="1" operator="equal">
      <formula>2</formula>
    </cfRule>
    <cfRule type="cellIs" dxfId="6938" priority="461" stopIfTrue="1" operator="equal">
      <formula>1</formula>
    </cfRule>
    <cfRule type="expression" dxfId="6937" priority="462" stopIfTrue="1">
      <formula>AX22+AY22&lt;3</formula>
    </cfRule>
  </conditionalFormatting>
  <conditionalFormatting sqref="AP23:AW23">
    <cfRule type="cellIs" dxfId="6936" priority="457" stopIfTrue="1" operator="equal">
      <formula>2</formula>
    </cfRule>
    <cfRule type="cellIs" dxfId="6935" priority="458" stopIfTrue="1" operator="equal">
      <formula>1</formula>
    </cfRule>
    <cfRule type="expression" dxfId="6934" priority="459" stopIfTrue="1">
      <formula>AP24+AQ24&lt;3</formula>
    </cfRule>
  </conditionalFormatting>
  <conditionalFormatting sqref="AZ23:BQ23">
    <cfRule type="cellIs" dxfId="6933" priority="454" stopIfTrue="1" operator="equal">
      <formula>2</formula>
    </cfRule>
    <cfRule type="cellIs" dxfId="6932" priority="455" stopIfTrue="1" operator="equal">
      <formula>1</formula>
    </cfRule>
    <cfRule type="expression" dxfId="6931" priority="456" stopIfTrue="1">
      <formula>AZ24+BA24&lt;3</formula>
    </cfRule>
  </conditionalFormatting>
  <conditionalFormatting sqref="AX23:AY23">
    <cfRule type="cellIs" dxfId="6930" priority="451" stopIfTrue="1" operator="equal">
      <formula>2</formula>
    </cfRule>
    <cfRule type="cellIs" dxfId="6929" priority="452" stopIfTrue="1" operator="equal">
      <formula>1</formula>
    </cfRule>
    <cfRule type="expression" dxfId="6928" priority="453" stopIfTrue="1">
      <formula>AX24+AY24&lt;3</formula>
    </cfRule>
  </conditionalFormatting>
  <conditionalFormatting sqref="AP25:AW25">
    <cfRule type="cellIs" dxfId="6927" priority="448" stopIfTrue="1" operator="equal">
      <formula>2</formula>
    </cfRule>
    <cfRule type="cellIs" dxfId="6926" priority="449" stopIfTrue="1" operator="equal">
      <formula>1</formula>
    </cfRule>
    <cfRule type="expression" dxfId="6925" priority="450" stopIfTrue="1">
      <formula>AP26+AQ26&lt;3</formula>
    </cfRule>
  </conditionalFormatting>
  <conditionalFormatting sqref="AZ25:BQ25">
    <cfRule type="cellIs" dxfId="6924" priority="445" stopIfTrue="1" operator="equal">
      <formula>2</formula>
    </cfRule>
    <cfRule type="cellIs" dxfId="6923" priority="446" stopIfTrue="1" operator="equal">
      <formula>1</formula>
    </cfRule>
    <cfRule type="expression" dxfId="6922" priority="447" stopIfTrue="1">
      <formula>AZ26+BA26&lt;3</formula>
    </cfRule>
  </conditionalFormatting>
  <conditionalFormatting sqref="AX25:AY25">
    <cfRule type="cellIs" dxfId="6921" priority="442" stopIfTrue="1" operator="equal">
      <formula>2</formula>
    </cfRule>
    <cfRule type="cellIs" dxfId="6920" priority="443" stopIfTrue="1" operator="equal">
      <formula>1</formula>
    </cfRule>
    <cfRule type="expression" dxfId="6919" priority="444" stopIfTrue="1">
      <formula>AX26+AY26&lt;3</formula>
    </cfRule>
  </conditionalFormatting>
  <conditionalFormatting sqref="AP27:AW27">
    <cfRule type="cellIs" dxfId="6918" priority="439" stopIfTrue="1" operator="equal">
      <formula>2</formula>
    </cfRule>
    <cfRule type="cellIs" dxfId="6917" priority="440" stopIfTrue="1" operator="equal">
      <formula>1</formula>
    </cfRule>
    <cfRule type="expression" dxfId="6916" priority="441" stopIfTrue="1">
      <formula>AP28+AQ28&lt;3</formula>
    </cfRule>
  </conditionalFormatting>
  <conditionalFormatting sqref="AZ27:BQ27">
    <cfRule type="cellIs" dxfId="6915" priority="436" stopIfTrue="1" operator="equal">
      <formula>2</formula>
    </cfRule>
    <cfRule type="cellIs" dxfId="6914" priority="437" stopIfTrue="1" operator="equal">
      <formula>1</formula>
    </cfRule>
    <cfRule type="expression" dxfId="6913" priority="438" stopIfTrue="1">
      <formula>AZ28+BA28&lt;3</formula>
    </cfRule>
  </conditionalFormatting>
  <conditionalFormatting sqref="AX27:AY27">
    <cfRule type="cellIs" dxfId="6912" priority="433" stopIfTrue="1" operator="equal">
      <formula>2</formula>
    </cfRule>
    <cfRule type="cellIs" dxfId="6911" priority="434" stopIfTrue="1" operator="equal">
      <formula>1</formula>
    </cfRule>
    <cfRule type="expression" dxfId="6910" priority="435" stopIfTrue="1">
      <formula>AX28+AY28&lt;3</formula>
    </cfRule>
  </conditionalFormatting>
  <conditionalFormatting sqref="AP29:AW29">
    <cfRule type="cellIs" dxfId="6909" priority="430" stopIfTrue="1" operator="equal">
      <formula>2</formula>
    </cfRule>
    <cfRule type="cellIs" dxfId="6908" priority="431" stopIfTrue="1" operator="equal">
      <formula>1</formula>
    </cfRule>
    <cfRule type="expression" dxfId="6907" priority="432" stopIfTrue="1">
      <formula>AP30+AQ30&lt;3</formula>
    </cfRule>
  </conditionalFormatting>
  <conditionalFormatting sqref="AZ29:BQ29">
    <cfRule type="cellIs" dxfId="6906" priority="427" stopIfTrue="1" operator="equal">
      <formula>2</formula>
    </cfRule>
    <cfRule type="cellIs" dxfId="6905" priority="428" stopIfTrue="1" operator="equal">
      <formula>1</formula>
    </cfRule>
    <cfRule type="expression" dxfId="6904" priority="429" stopIfTrue="1">
      <formula>AZ30+BA30&lt;3</formula>
    </cfRule>
  </conditionalFormatting>
  <conditionalFormatting sqref="AX29:AY29">
    <cfRule type="cellIs" dxfId="6903" priority="424" stopIfTrue="1" operator="equal">
      <formula>2</formula>
    </cfRule>
    <cfRule type="cellIs" dxfId="6902" priority="425" stopIfTrue="1" operator="equal">
      <formula>1</formula>
    </cfRule>
    <cfRule type="expression" dxfId="6901" priority="426" stopIfTrue="1">
      <formula>AX30+AY30&lt;3</formula>
    </cfRule>
  </conditionalFormatting>
  <conditionalFormatting sqref="AP31:AW31">
    <cfRule type="cellIs" dxfId="6900" priority="421" stopIfTrue="1" operator="equal">
      <formula>2</formula>
    </cfRule>
    <cfRule type="cellIs" dxfId="6899" priority="422" stopIfTrue="1" operator="equal">
      <formula>1</formula>
    </cfRule>
    <cfRule type="expression" dxfId="6898" priority="423" stopIfTrue="1">
      <formula>AP32+AQ32&lt;3</formula>
    </cfRule>
  </conditionalFormatting>
  <conditionalFormatting sqref="AZ31:BQ31">
    <cfRule type="cellIs" dxfId="6897" priority="418" stopIfTrue="1" operator="equal">
      <formula>2</formula>
    </cfRule>
    <cfRule type="cellIs" dxfId="6896" priority="419" stopIfTrue="1" operator="equal">
      <formula>1</formula>
    </cfRule>
    <cfRule type="expression" dxfId="6895" priority="420" stopIfTrue="1">
      <formula>AZ32+BA32&lt;3</formula>
    </cfRule>
  </conditionalFormatting>
  <conditionalFormatting sqref="AX31:AY31">
    <cfRule type="cellIs" dxfId="6894" priority="415" stopIfTrue="1" operator="equal">
      <formula>2</formula>
    </cfRule>
    <cfRule type="cellIs" dxfId="6893" priority="416" stopIfTrue="1" operator="equal">
      <formula>1</formula>
    </cfRule>
    <cfRule type="expression" dxfId="6892" priority="417" stopIfTrue="1">
      <formula>AX32+AY32&lt;3</formula>
    </cfRule>
  </conditionalFormatting>
  <conditionalFormatting sqref="AP33:AW33">
    <cfRule type="cellIs" dxfId="6891" priority="412" stopIfTrue="1" operator="equal">
      <formula>2</formula>
    </cfRule>
    <cfRule type="cellIs" dxfId="6890" priority="413" stopIfTrue="1" operator="equal">
      <formula>1</formula>
    </cfRule>
    <cfRule type="expression" dxfId="6889" priority="414" stopIfTrue="1">
      <formula>AP34+AQ34&lt;3</formula>
    </cfRule>
  </conditionalFormatting>
  <conditionalFormatting sqref="AZ33:BQ33">
    <cfRule type="cellIs" dxfId="6888" priority="409" stopIfTrue="1" operator="equal">
      <formula>2</formula>
    </cfRule>
    <cfRule type="cellIs" dxfId="6887" priority="410" stopIfTrue="1" operator="equal">
      <formula>1</formula>
    </cfRule>
    <cfRule type="expression" dxfId="6886" priority="411" stopIfTrue="1">
      <formula>AZ34+BA34&lt;3</formula>
    </cfRule>
  </conditionalFormatting>
  <conditionalFormatting sqref="AX33:AY33">
    <cfRule type="cellIs" dxfId="6885" priority="406" stopIfTrue="1" operator="equal">
      <formula>2</formula>
    </cfRule>
    <cfRule type="cellIs" dxfId="6884" priority="407" stopIfTrue="1" operator="equal">
      <formula>1</formula>
    </cfRule>
    <cfRule type="expression" dxfId="6883" priority="408" stopIfTrue="1">
      <formula>AX34+AY34&lt;3</formula>
    </cfRule>
  </conditionalFormatting>
  <conditionalFormatting sqref="AR35:AS35">
    <cfRule type="cellIs" dxfId="6882" priority="403" stopIfTrue="1" operator="equal">
      <formula>2</formula>
    </cfRule>
    <cfRule type="cellIs" dxfId="6881" priority="404" stopIfTrue="1" operator="equal">
      <formula>1</formula>
    </cfRule>
    <cfRule type="expression" dxfId="6880" priority="405" stopIfTrue="1">
      <formula>AR36+AS36&lt;3</formula>
    </cfRule>
  </conditionalFormatting>
  <conditionalFormatting sqref="AZ41:BQ41">
    <cfRule type="cellIs" dxfId="6879" priority="400" stopIfTrue="1" operator="equal">
      <formula>2</formula>
    </cfRule>
    <cfRule type="cellIs" dxfId="6878" priority="401" stopIfTrue="1" operator="equal">
      <formula>1</formula>
    </cfRule>
    <cfRule type="expression" dxfId="6877" priority="402" stopIfTrue="1">
      <formula>AZ42+BA42&lt;3</formula>
    </cfRule>
  </conditionalFormatting>
  <conditionalFormatting sqref="AX41:AY41">
    <cfRule type="cellIs" dxfId="6876" priority="397" stopIfTrue="1" operator="equal">
      <formula>2</formula>
    </cfRule>
    <cfRule type="cellIs" dxfId="6875" priority="398" stopIfTrue="1" operator="equal">
      <formula>1</formula>
    </cfRule>
    <cfRule type="expression" dxfId="6874" priority="399" stopIfTrue="1">
      <formula>AX42+AY42&lt;3</formula>
    </cfRule>
  </conditionalFormatting>
  <conditionalFormatting sqref="AT37:AW37">
    <cfRule type="cellIs" dxfId="6873" priority="394" stopIfTrue="1" operator="equal">
      <formula>2</formula>
    </cfRule>
    <cfRule type="cellIs" dxfId="6872" priority="395" stopIfTrue="1" operator="equal">
      <formula>1</formula>
    </cfRule>
    <cfRule type="expression" dxfId="6871" priority="396" stopIfTrue="1">
      <formula>AT38+AU38&lt;3</formula>
    </cfRule>
  </conditionalFormatting>
  <conditionalFormatting sqref="AZ37:BQ37">
    <cfRule type="cellIs" dxfId="6870" priority="391" stopIfTrue="1" operator="equal">
      <formula>2</formula>
    </cfRule>
    <cfRule type="cellIs" dxfId="6869" priority="392" stopIfTrue="1" operator="equal">
      <formula>1</formula>
    </cfRule>
    <cfRule type="expression" dxfId="6868" priority="393" stopIfTrue="1">
      <formula>AZ38+BA38&lt;3</formula>
    </cfRule>
  </conditionalFormatting>
  <conditionalFormatting sqref="AX37:AY37">
    <cfRule type="cellIs" dxfId="6867" priority="388" stopIfTrue="1" operator="equal">
      <formula>2</formula>
    </cfRule>
    <cfRule type="cellIs" dxfId="6866" priority="389" stopIfTrue="1" operator="equal">
      <formula>1</formula>
    </cfRule>
    <cfRule type="expression" dxfId="6865" priority="390" stopIfTrue="1">
      <formula>AX38+AY38&lt;3</formula>
    </cfRule>
  </conditionalFormatting>
  <conditionalFormatting sqref="AV39:AW39">
    <cfRule type="cellIs" dxfId="6864" priority="385" stopIfTrue="1" operator="equal">
      <formula>2</formula>
    </cfRule>
    <cfRule type="cellIs" dxfId="6863" priority="386" stopIfTrue="1" operator="equal">
      <formula>1</formula>
    </cfRule>
    <cfRule type="expression" dxfId="6862" priority="387" stopIfTrue="1">
      <formula>AV40+AW40&lt;3</formula>
    </cfRule>
  </conditionalFormatting>
  <conditionalFormatting sqref="AZ39:BQ39">
    <cfRule type="cellIs" dxfId="6861" priority="382" stopIfTrue="1" operator="equal">
      <formula>2</formula>
    </cfRule>
    <cfRule type="cellIs" dxfId="6860" priority="383" stopIfTrue="1" operator="equal">
      <formula>1</formula>
    </cfRule>
    <cfRule type="expression" dxfId="6859" priority="384" stopIfTrue="1">
      <formula>AZ40+BA40&lt;3</formula>
    </cfRule>
  </conditionalFormatting>
  <conditionalFormatting sqref="AX39:AY39">
    <cfRule type="cellIs" dxfId="6858" priority="379" stopIfTrue="1" operator="equal">
      <formula>2</formula>
    </cfRule>
    <cfRule type="cellIs" dxfId="6857" priority="380" stopIfTrue="1" operator="equal">
      <formula>1</formula>
    </cfRule>
    <cfRule type="expression" dxfId="6856" priority="381" stopIfTrue="1">
      <formula>AX40+AY40&lt;3</formula>
    </cfRule>
  </conditionalFormatting>
  <conditionalFormatting sqref="AZ43:BO43">
    <cfRule type="cellIs" dxfId="6855" priority="376" stopIfTrue="1" operator="equal">
      <formula>2</formula>
    </cfRule>
    <cfRule type="cellIs" dxfId="6854" priority="377" stopIfTrue="1" operator="equal">
      <formula>1</formula>
    </cfRule>
    <cfRule type="expression" dxfId="6853" priority="378" stopIfTrue="1">
      <formula>AZ44+BA44&lt;3</formula>
    </cfRule>
  </conditionalFormatting>
  <conditionalFormatting sqref="BP45:BQ45">
    <cfRule type="cellIs" dxfId="6852" priority="373" stopIfTrue="1" operator="equal">
      <formula>2</formula>
    </cfRule>
    <cfRule type="cellIs" dxfId="6851" priority="374" stopIfTrue="1" operator="equal">
      <formula>1</formula>
    </cfRule>
    <cfRule type="expression" dxfId="6850" priority="375" stopIfTrue="1">
      <formula>BP46+BQ46&lt;3</formula>
    </cfRule>
  </conditionalFormatting>
  <conditionalFormatting sqref="BB45:BO45">
    <cfRule type="cellIs" dxfId="6849" priority="370" stopIfTrue="1" operator="equal">
      <formula>2</formula>
    </cfRule>
    <cfRule type="cellIs" dxfId="6848" priority="371" stopIfTrue="1" operator="equal">
      <formula>1</formula>
    </cfRule>
    <cfRule type="expression" dxfId="6847" priority="372" stopIfTrue="1">
      <formula>BB46+BC46&lt;3</formula>
    </cfRule>
  </conditionalFormatting>
  <conditionalFormatting sqref="BP47:BQ47">
    <cfRule type="cellIs" dxfId="6846" priority="367" stopIfTrue="1" operator="equal">
      <formula>2</formula>
    </cfRule>
    <cfRule type="cellIs" dxfId="6845" priority="368" stopIfTrue="1" operator="equal">
      <formula>1</formula>
    </cfRule>
    <cfRule type="expression" dxfId="6844" priority="369" stopIfTrue="1">
      <formula>BP48+BQ48&lt;3</formula>
    </cfRule>
  </conditionalFormatting>
  <conditionalFormatting sqref="BD47:BO47">
    <cfRule type="cellIs" dxfId="6843" priority="364" stopIfTrue="1" operator="equal">
      <formula>2</formula>
    </cfRule>
    <cfRule type="cellIs" dxfId="6842" priority="365" stopIfTrue="1" operator="equal">
      <formula>1</formula>
    </cfRule>
    <cfRule type="expression" dxfId="6841" priority="366" stopIfTrue="1">
      <formula>BD48+BE48&lt;3</formula>
    </cfRule>
  </conditionalFormatting>
  <conditionalFormatting sqref="BP49:BQ49">
    <cfRule type="cellIs" dxfId="6840" priority="361" stopIfTrue="1" operator="equal">
      <formula>2</formula>
    </cfRule>
    <cfRule type="cellIs" dxfId="6839" priority="362" stopIfTrue="1" operator="equal">
      <formula>1</formula>
    </cfRule>
    <cfRule type="expression" dxfId="6838" priority="363" stopIfTrue="1">
      <formula>BP50+BQ50&lt;3</formula>
    </cfRule>
  </conditionalFormatting>
  <conditionalFormatting sqref="BF49:BO49">
    <cfRule type="cellIs" dxfId="6837" priority="358" stopIfTrue="1" operator="equal">
      <formula>2</formula>
    </cfRule>
    <cfRule type="cellIs" dxfId="6836" priority="359" stopIfTrue="1" operator="equal">
      <formula>1</formula>
    </cfRule>
    <cfRule type="expression" dxfId="6835" priority="360" stopIfTrue="1">
      <formula>BF50+BG50&lt;3</formula>
    </cfRule>
  </conditionalFormatting>
  <conditionalFormatting sqref="AH25:AO25">
    <cfRule type="cellIs" dxfId="6834" priority="355" stopIfTrue="1" operator="equal">
      <formula>2</formula>
    </cfRule>
    <cfRule type="cellIs" dxfId="6833" priority="356" stopIfTrue="1" operator="equal">
      <formula>1</formula>
    </cfRule>
    <cfRule type="expression" dxfId="6832" priority="357" stopIfTrue="1">
      <formula>AH26+AI26&lt;3</formula>
    </cfRule>
  </conditionalFormatting>
  <conditionalFormatting sqref="R9:AO9">
    <cfRule type="cellIs" dxfId="6831" priority="352" stopIfTrue="1" operator="equal">
      <formula>2</formula>
    </cfRule>
    <cfRule type="cellIs" dxfId="6830" priority="353" stopIfTrue="1" operator="equal">
      <formula>1</formula>
    </cfRule>
    <cfRule type="expression" dxfId="6829" priority="354" stopIfTrue="1">
      <formula>R10+S10&lt;3</formula>
    </cfRule>
  </conditionalFormatting>
  <conditionalFormatting sqref="T11:AO11">
    <cfRule type="cellIs" dxfId="6828" priority="349" stopIfTrue="1" operator="equal">
      <formula>2</formula>
    </cfRule>
    <cfRule type="cellIs" dxfId="6827" priority="350" stopIfTrue="1" operator="equal">
      <formula>1</formula>
    </cfRule>
    <cfRule type="expression" dxfId="6826" priority="351" stopIfTrue="1">
      <formula>T12+U12&lt;3</formula>
    </cfRule>
  </conditionalFormatting>
  <conditionalFormatting sqref="V13:AO13">
    <cfRule type="cellIs" dxfId="6825" priority="346" stopIfTrue="1" operator="equal">
      <formula>2</formula>
    </cfRule>
    <cfRule type="cellIs" dxfId="6824" priority="347" stopIfTrue="1" operator="equal">
      <formula>1</formula>
    </cfRule>
    <cfRule type="expression" dxfId="6823" priority="348" stopIfTrue="1">
      <formula>V14+W14&lt;3</formula>
    </cfRule>
  </conditionalFormatting>
  <conditionalFormatting sqref="X15:AO15">
    <cfRule type="cellIs" dxfId="6822" priority="343" stopIfTrue="1" operator="equal">
      <formula>2</formula>
    </cfRule>
    <cfRule type="cellIs" dxfId="6821" priority="344" stopIfTrue="1" operator="equal">
      <formula>1</formula>
    </cfRule>
    <cfRule type="expression" dxfId="6820" priority="345" stopIfTrue="1">
      <formula>X16+Y16&lt;3</formula>
    </cfRule>
  </conditionalFormatting>
  <conditionalFormatting sqref="Z17:AO17">
    <cfRule type="cellIs" dxfId="6819" priority="340" stopIfTrue="1" operator="equal">
      <formula>2</formula>
    </cfRule>
    <cfRule type="cellIs" dxfId="6818" priority="341" stopIfTrue="1" operator="equal">
      <formula>1</formula>
    </cfRule>
    <cfRule type="expression" dxfId="6817" priority="342" stopIfTrue="1">
      <formula>Z18+AA18&lt;3</formula>
    </cfRule>
  </conditionalFormatting>
  <conditionalFormatting sqref="AB19:AO19">
    <cfRule type="cellIs" dxfId="6816" priority="337" stopIfTrue="1" operator="equal">
      <formula>2</formula>
    </cfRule>
    <cfRule type="cellIs" dxfId="6815" priority="338" stopIfTrue="1" operator="equal">
      <formula>1</formula>
    </cfRule>
    <cfRule type="expression" dxfId="6814" priority="339" stopIfTrue="1">
      <formula>AB20+AC20&lt;3</formula>
    </cfRule>
  </conditionalFormatting>
  <conditionalFormatting sqref="AD21:AO21">
    <cfRule type="cellIs" dxfId="6813" priority="334" stopIfTrue="1" operator="equal">
      <formula>2</formula>
    </cfRule>
    <cfRule type="cellIs" dxfId="6812" priority="335" stopIfTrue="1" operator="equal">
      <formula>1</formula>
    </cfRule>
    <cfRule type="expression" dxfId="6811" priority="336" stopIfTrue="1">
      <formula>AD22+AE22&lt;3</formula>
    </cfRule>
  </conditionalFormatting>
  <conditionalFormatting sqref="AF23:AO23">
    <cfRule type="cellIs" dxfId="6810" priority="331" stopIfTrue="1" operator="equal">
      <formula>2</formula>
    </cfRule>
    <cfRule type="cellIs" dxfId="6809" priority="332" stopIfTrue="1" operator="equal">
      <formula>1</formula>
    </cfRule>
    <cfRule type="expression" dxfId="6808" priority="333" stopIfTrue="1">
      <formula>AF24+AG24&lt;3</formula>
    </cfRule>
  </conditionalFormatting>
  <conditionalFormatting sqref="AJ27:AO27">
    <cfRule type="cellIs" dxfId="6807" priority="328" stopIfTrue="1" operator="equal">
      <formula>2</formula>
    </cfRule>
    <cfRule type="cellIs" dxfId="6806" priority="329" stopIfTrue="1" operator="equal">
      <formula>1</formula>
    </cfRule>
    <cfRule type="expression" dxfId="6805" priority="330" stopIfTrue="1">
      <formula>AJ28+AK28&lt;3</formula>
    </cfRule>
  </conditionalFormatting>
  <conditionalFormatting sqref="AL29:AO29">
    <cfRule type="cellIs" dxfId="6804" priority="325" stopIfTrue="1" operator="equal">
      <formula>2</formula>
    </cfRule>
    <cfRule type="cellIs" dxfId="6803" priority="326" stopIfTrue="1" operator="equal">
      <formula>1</formula>
    </cfRule>
    <cfRule type="expression" dxfId="6802" priority="327" stopIfTrue="1">
      <formula>AL30+AM30&lt;3</formula>
    </cfRule>
  </conditionalFormatting>
  <conditionalFormatting sqref="AN31:AO31">
    <cfRule type="cellIs" dxfId="6801" priority="322" stopIfTrue="1" operator="equal">
      <formula>2</formula>
    </cfRule>
    <cfRule type="cellIs" dxfId="6800" priority="323" stopIfTrue="1" operator="equal">
      <formula>1</formula>
    </cfRule>
    <cfRule type="expression" dxfId="6799" priority="324" stopIfTrue="1">
      <formula>AN32+AO32&lt;3</formula>
    </cfRule>
  </conditionalFormatting>
  <conditionalFormatting sqref="N9:O9">
    <cfRule type="cellIs" dxfId="6798" priority="319" stopIfTrue="1" operator="equal">
      <formula>2</formula>
    </cfRule>
    <cfRule type="cellIs" dxfId="6797" priority="320" stopIfTrue="1" operator="equal">
      <formula>1</formula>
    </cfRule>
    <cfRule type="expression" dxfId="6796" priority="321" stopIfTrue="1">
      <formula>N10+O10&lt;3</formula>
    </cfRule>
  </conditionalFormatting>
  <conditionalFormatting sqref="N11:Q11">
    <cfRule type="cellIs" dxfId="6795" priority="316" stopIfTrue="1" operator="equal">
      <formula>2</formula>
    </cfRule>
    <cfRule type="cellIs" dxfId="6794" priority="317" stopIfTrue="1" operator="equal">
      <formula>1</formula>
    </cfRule>
    <cfRule type="expression" dxfId="6793" priority="318" stopIfTrue="1">
      <formula>N12+O12&lt;3</formula>
    </cfRule>
  </conditionalFormatting>
  <conditionalFormatting sqref="N13:S13">
    <cfRule type="cellIs" dxfId="6792" priority="313" stopIfTrue="1" operator="equal">
      <formula>2</formula>
    </cfRule>
    <cfRule type="cellIs" dxfId="6791" priority="314" stopIfTrue="1" operator="equal">
      <formula>1</formula>
    </cfRule>
    <cfRule type="expression" dxfId="6790" priority="315" stopIfTrue="1">
      <formula>N14+O14&lt;3</formula>
    </cfRule>
  </conditionalFormatting>
  <conditionalFormatting sqref="N15:U15">
    <cfRule type="cellIs" dxfId="6789" priority="310" stopIfTrue="1" operator="equal">
      <formula>2</formula>
    </cfRule>
    <cfRule type="cellIs" dxfId="6788" priority="311" stopIfTrue="1" operator="equal">
      <formula>1</formula>
    </cfRule>
    <cfRule type="expression" dxfId="6787" priority="312" stopIfTrue="1">
      <formula>N16+O16&lt;3</formula>
    </cfRule>
  </conditionalFormatting>
  <conditionalFormatting sqref="N17:W17">
    <cfRule type="cellIs" dxfId="6786" priority="307" stopIfTrue="1" operator="equal">
      <formula>2</formula>
    </cfRule>
    <cfRule type="cellIs" dxfId="6785" priority="308" stopIfTrue="1" operator="equal">
      <formula>1</formula>
    </cfRule>
    <cfRule type="expression" dxfId="6784" priority="309" stopIfTrue="1">
      <formula>N18+O18&lt;3</formula>
    </cfRule>
  </conditionalFormatting>
  <conditionalFormatting sqref="N19:Y19">
    <cfRule type="cellIs" dxfId="6783" priority="304" stopIfTrue="1" operator="equal">
      <formula>2</formula>
    </cfRule>
    <cfRule type="cellIs" dxfId="6782" priority="305" stopIfTrue="1" operator="equal">
      <formula>1</formula>
    </cfRule>
    <cfRule type="expression" dxfId="6781" priority="306" stopIfTrue="1">
      <formula>N20+O20&lt;3</formula>
    </cfRule>
  </conditionalFormatting>
  <conditionalFormatting sqref="N21:AA21">
    <cfRule type="cellIs" dxfId="6780" priority="301" stopIfTrue="1" operator="equal">
      <formula>2</formula>
    </cfRule>
    <cfRule type="cellIs" dxfId="6779" priority="302" stopIfTrue="1" operator="equal">
      <formula>1</formula>
    </cfRule>
    <cfRule type="expression" dxfId="6778" priority="303" stopIfTrue="1">
      <formula>N22+O22&lt;3</formula>
    </cfRule>
  </conditionalFormatting>
  <conditionalFormatting sqref="N23:AC23">
    <cfRule type="cellIs" dxfId="6777" priority="298" stopIfTrue="1" operator="equal">
      <formula>2</formula>
    </cfRule>
    <cfRule type="cellIs" dxfId="6776" priority="299" stopIfTrue="1" operator="equal">
      <formula>1</formula>
    </cfRule>
    <cfRule type="expression" dxfId="6775" priority="300" stopIfTrue="1">
      <formula>N24+O24&lt;3</formula>
    </cfRule>
  </conditionalFormatting>
  <conditionalFormatting sqref="N25:AE25">
    <cfRule type="cellIs" dxfId="6774" priority="295" stopIfTrue="1" operator="equal">
      <formula>2</formula>
    </cfRule>
    <cfRule type="cellIs" dxfId="6773" priority="296" stopIfTrue="1" operator="equal">
      <formula>1</formula>
    </cfRule>
    <cfRule type="expression" dxfId="6772" priority="297" stopIfTrue="1">
      <formula>N26+O26&lt;3</formula>
    </cfRule>
  </conditionalFormatting>
  <conditionalFormatting sqref="N27:AG27">
    <cfRule type="cellIs" dxfId="6771" priority="292" stopIfTrue="1" operator="equal">
      <formula>2</formula>
    </cfRule>
    <cfRule type="cellIs" dxfId="6770" priority="293" stopIfTrue="1" operator="equal">
      <formula>1</formula>
    </cfRule>
    <cfRule type="expression" dxfId="6769" priority="294" stopIfTrue="1">
      <formula>N28+O28&lt;3</formula>
    </cfRule>
  </conditionalFormatting>
  <conditionalFormatting sqref="N29:AI29">
    <cfRule type="cellIs" dxfId="6768" priority="289" stopIfTrue="1" operator="equal">
      <formula>2</formula>
    </cfRule>
    <cfRule type="cellIs" dxfId="6767" priority="290" stopIfTrue="1" operator="equal">
      <formula>1</formula>
    </cfRule>
    <cfRule type="expression" dxfId="6766" priority="291" stopIfTrue="1">
      <formula>N30+O30&lt;3</formula>
    </cfRule>
  </conditionalFormatting>
  <conditionalFormatting sqref="N31:AK31">
    <cfRule type="cellIs" dxfId="6765" priority="286" stopIfTrue="1" operator="equal">
      <formula>2</formula>
    </cfRule>
    <cfRule type="cellIs" dxfId="6764" priority="287" stopIfTrue="1" operator="equal">
      <formula>1</formula>
    </cfRule>
    <cfRule type="expression" dxfId="6763" priority="288" stopIfTrue="1">
      <formula>N32+O32&lt;3</formula>
    </cfRule>
  </conditionalFormatting>
  <conditionalFormatting sqref="N33:AM33">
    <cfRule type="cellIs" dxfId="6762" priority="283" stopIfTrue="1" operator="equal">
      <formula>2</formula>
    </cfRule>
    <cfRule type="cellIs" dxfId="6761" priority="284" stopIfTrue="1" operator="equal">
      <formula>1</formula>
    </cfRule>
    <cfRule type="expression" dxfId="6760" priority="285" stopIfTrue="1">
      <formula>N34+O34&lt;3</formula>
    </cfRule>
  </conditionalFormatting>
  <conditionalFormatting sqref="AT35:BQ35">
    <cfRule type="cellIs" dxfId="6759" priority="280" stopIfTrue="1" operator="equal">
      <formula>2</formula>
    </cfRule>
    <cfRule type="cellIs" dxfId="6758" priority="281" stopIfTrue="1" operator="equal">
      <formula>1</formula>
    </cfRule>
    <cfRule type="expression" dxfId="6757" priority="282" stopIfTrue="1">
      <formula>AT36+AU36&lt;3</formula>
    </cfRule>
  </conditionalFormatting>
  <conditionalFormatting sqref="AR7:BQ7">
    <cfRule type="cellIs" dxfId="6756" priority="277" stopIfTrue="1" operator="equal">
      <formula>2</formula>
    </cfRule>
    <cfRule type="cellIs" dxfId="6755" priority="278" stopIfTrue="1" operator="equal">
      <formula>1</formula>
    </cfRule>
    <cfRule type="expression" dxfId="6754" priority="279" stopIfTrue="1">
      <formula>AR8+AS8&lt;3</formula>
    </cfRule>
  </conditionalFormatting>
  <conditionalFormatting sqref="AP9:AQ9">
    <cfRule type="cellIs" dxfId="6753" priority="274" stopIfTrue="1" operator="equal">
      <formula>2</formula>
    </cfRule>
    <cfRule type="cellIs" dxfId="6752" priority="275" stopIfTrue="1" operator="equal">
      <formula>1</formula>
    </cfRule>
    <cfRule type="expression" dxfId="6751" priority="276" stopIfTrue="1">
      <formula>AP10+AQ10&lt;3</formula>
    </cfRule>
  </conditionalFormatting>
  <conditionalFormatting sqref="AR9:BQ9">
    <cfRule type="cellIs" dxfId="6750" priority="271" stopIfTrue="1" operator="equal">
      <formula>2</formula>
    </cfRule>
    <cfRule type="cellIs" dxfId="6749" priority="272" stopIfTrue="1" operator="equal">
      <formula>1</formula>
    </cfRule>
    <cfRule type="expression" dxfId="6748" priority="273" stopIfTrue="1">
      <formula>AR10+AS10&lt;3</formula>
    </cfRule>
  </conditionalFormatting>
  <conditionalFormatting sqref="AP11:AQ11">
    <cfRule type="cellIs" dxfId="6747" priority="268" stopIfTrue="1" operator="equal">
      <formula>2</formula>
    </cfRule>
    <cfRule type="cellIs" dxfId="6746" priority="269" stopIfTrue="1" operator="equal">
      <formula>1</formula>
    </cfRule>
    <cfRule type="expression" dxfId="6745" priority="270" stopIfTrue="1">
      <formula>AP12+AQ12&lt;3</formula>
    </cfRule>
  </conditionalFormatting>
  <conditionalFormatting sqref="AR11:BQ11">
    <cfRule type="cellIs" dxfId="6744" priority="265" stopIfTrue="1" operator="equal">
      <formula>2</formula>
    </cfRule>
    <cfRule type="cellIs" dxfId="6743" priority="266" stopIfTrue="1" operator="equal">
      <formula>1</formula>
    </cfRule>
    <cfRule type="expression" dxfId="6742" priority="267" stopIfTrue="1">
      <formula>AR12+AS12&lt;3</formula>
    </cfRule>
  </conditionalFormatting>
  <conditionalFormatting sqref="AP13:AQ13">
    <cfRule type="cellIs" dxfId="6741" priority="262" stopIfTrue="1" operator="equal">
      <formula>2</formula>
    </cfRule>
    <cfRule type="cellIs" dxfId="6740" priority="263" stopIfTrue="1" operator="equal">
      <formula>1</formula>
    </cfRule>
    <cfRule type="expression" dxfId="6739" priority="264" stopIfTrue="1">
      <formula>AP14+AQ14&lt;3</formula>
    </cfRule>
  </conditionalFormatting>
  <conditionalFormatting sqref="AR13:BQ13">
    <cfRule type="cellIs" dxfId="6738" priority="259" stopIfTrue="1" operator="equal">
      <formula>2</formula>
    </cfRule>
    <cfRule type="cellIs" dxfId="6737" priority="260" stopIfTrue="1" operator="equal">
      <formula>1</formula>
    </cfRule>
    <cfRule type="expression" dxfId="6736" priority="261" stopIfTrue="1">
      <formula>AR14+AS14&lt;3</formula>
    </cfRule>
  </conditionalFormatting>
  <conditionalFormatting sqref="BP40">
    <cfRule type="cellIs" dxfId="6735" priority="257" stopIfTrue="1" operator="notEqual">
      <formula>AU62</formula>
    </cfRule>
    <cfRule type="expression" dxfId="6734" priority="258" stopIfTrue="1">
      <formula>$G$9=14</formula>
    </cfRule>
  </conditionalFormatting>
  <conditionalFormatting sqref="BQ40">
    <cfRule type="cellIs" dxfId="6733" priority="255" stopIfTrue="1" operator="notEqual">
      <formula>AT62</formula>
    </cfRule>
    <cfRule type="expression" dxfId="6732" priority="256" stopIfTrue="1">
      <formula>$G$9=14</formula>
    </cfRule>
  </conditionalFormatting>
  <conditionalFormatting sqref="BD42">
    <cfRule type="cellIs" dxfId="6731" priority="253" stopIfTrue="1" operator="notEqual">
      <formula>AW50</formula>
    </cfRule>
    <cfRule type="expression" dxfId="6730" priority="254" stopIfTrue="1">
      <formula>$G$9=11</formula>
    </cfRule>
  </conditionalFormatting>
  <conditionalFormatting sqref="BE42">
    <cfRule type="cellIs" dxfId="6729" priority="251" stopIfTrue="1" operator="notEqual">
      <formula>AV50</formula>
    </cfRule>
    <cfRule type="expression" dxfId="6728" priority="252" stopIfTrue="1">
      <formula>$G$9=11</formula>
    </cfRule>
  </conditionalFormatting>
  <conditionalFormatting sqref="BW7:BW18">
    <cfRule type="cellIs" dxfId="6727" priority="250" operator="notEqual">
      <formula>""</formula>
    </cfRule>
  </conditionalFormatting>
  <conditionalFormatting sqref="BW7:BW18">
    <cfRule type="cellIs" dxfId="6726" priority="249" operator="notEqual">
      <formula>""</formula>
    </cfRule>
  </conditionalFormatting>
  <conditionalFormatting sqref="BX9:BY9 BX11:CA11 BX13:CC13 CD11:CI11 CB9:CI9 CF13:CI13">
    <cfRule type="cellIs" dxfId="6725" priority="246" stopIfTrue="1" operator="equal">
      <formula>2</formula>
    </cfRule>
    <cfRule type="cellIs" dxfId="6724" priority="247" stopIfTrue="1" operator="equal">
      <formula>1</formula>
    </cfRule>
    <cfRule type="expression" dxfId="6723" priority="248" stopIfTrue="1">
      <formula>BX10+BY10&lt;3</formula>
    </cfRule>
  </conditionalFormatting>
  <conditionalFormatting sqref="CD8">
    <cfRule type="cellIs" dxfId="6722" priority="244" stopIfTrue="1" operator="notEqual">
      <formula>BY14</formula>
    </cfRule>
    <cfRule type="expression" dxfId="6721" priority="245" stopIfTrue="1">
      <formula>$G$9=12</formula>
    </cfRule>
  </conditionalFormatting>
  <conditionalFormatting sqref="CE8">
    <cfRule type="cellIs" dxfId="6720" priority="242" stopIfTrue="1" operator="notEqual">
      <formula>BX14</formula>
    </cfRule>
    <cfRule type="expression" dxfId="6719" priority="243" stopIfTrue="1">
      <formula>$G$9=12</formula>
    </cfRule>
  </conditionalFormatting>
  <conditionalFormatting sqref="BX14">
    <cfRule type="cellIs" dxfId="6718" priority="240" stopIfTrue="1" operator="notEqual">
      <formula>CE8</formula>
    </cfRule>
    <cfRule type="expression" dxfId="6717" priority="241" stopIfTrue="1">
      <formula>$G$9=12</formula>
    </cfRule>
  </conditionalFormatting>
  <conditionalFormatting sqref="BY14">
    <cfRule type="cellIs" dxfId="6716" priority="238" stopIfTrue="1" operator="notEqual">
      <formula>CD8</formula>
    </cfRule>
    <cfRule type="expression" dxfId="6715" priority="239" stopIfTrue="1">
      <formula>$G$9=12</formula>
    </cfRule>
  </conditionalFormatting>
  <conditionalFormatting sqref="BX16">
    <cfRule type="cellIs" dxfId="6714" priority="236" stopIfTrue="1" operator="notEqual">
      <formula>CG8</formula>
    </cfRule>
    <cfRule type="expression" dxfId="6713" priority="237" stopIfTrue="1">
      <formula>$G$9=6</formula>
    </cfRule>
  </conditionalFormatting>
  <conditionalFormatting sqref="BY16">
    <cfRule type="cellIs" dxfId="6712" priority="234" stopIfTrue="1" operator="notEqual">
      <formula>CF8</formula>
    </cfRule>
    <cfRule type="expression" dxfId="6711" priority="235" stopIfTrue="1">
      <formula>$G$9=6</formula>
    </cfRule>
  </conditionalFormatting>
  <conditionalFormatting sqref="BZ8">
    <cfRule type="cellIs" dxfId="6710" priority="232" stopIfTrue="1" operator="notEqual">
      <formula>BY10</formula>
    </cfRule>
    <cfRule type="expression" dxfId="6709" priority="233" stopIfTrue="1">
      <formula>$G$9=13</formula>
    </cfRule>
  </conditionalFormatting>
  <conditionalFormatting sqref="CA8">
    <cfRule type="cellIs" dxfId="6708" priority="230" stopIfTrue="1" operator="notEqual">
      <formula>BX10</formula>
    </cfRule>
    <cfRule type="expression" dxfId="6707" priority="231" stopIfTrue="1">
      <formula>$G$9=13</formula>
    </cfRule>
  </conditionalFormatting>
  <conditionalFormatting sqref="BX10">
    <cfRule type="cellIs" dxfId="6706" priority="228" stopIfTrue="1" operator="notEqual">
      <formula>CA8</formula>
    </cfRule>
    <cfRule type="expression" dxfId="6705" priority="229" stopIfTrue="1">
      <formula>$G$9=13</formula>
    </cfRule>
  </conditionalFormatting>
  <conditionalFormatting sqref="BY10">
    <cfRule type="cellIs" dxfId="6704" priority="226" stopIfTrue="1" operator="notEqual">
      <formula>BZ8</formula>
    </cfRule>
    <cfRule type="expression" dxfId="6703" priority="227" stopIfTrue="1">
      <formula>$G$9=13</formula>
    </cfRule>
  </conditionalFormatting>
  <conditionalFormatting sqref="BZ14 BX12">
    <cfRule type="cellIs" dxfId="6702" priority="224" stopIfTrue="1" operator="notEqual">
      <formula>CC8</formula>
    </cfRule>
    <cfRule type="expression" dxfId="6701" priority="225" stopIfTrue="1">
      <formula>$G$9=14</formula>
    </cfRule>
  </conditionalFormatting>
  <conditionalFormatting sqref="CA14 BY12">
    <cfRule type="cellIs" dxfId="6700" priority="222" stopIfTrue="1" operator="notEqual">
      <formula>CB8</formula>
    </cfRule>
    <cfRule type="expression" dxfId="6699" priority="223" stopIfTrue="1">
      <formula>$G$9=14</formula>
    </cfRule>
  </conditionalFormatting>
  <conditionalFormatting sqref="CD10 CB8">
    <cfRule type="cellIs" dxfId="6698" priority="220" stopIfTrue="1" operator="notEqual">
      <formula>BY12</formula>
    </cfRule>
    <cfRule type="expression" dxfId="6697" priority="221" stopIfTrue="1">
      <formula>$G$9=14</formula>
    </cfRule>
  </conditionalFormatting>
  <conditionalFormatting sqref="CE10 CC8">
    <cfRule type="cellIs" dxfId="6696" priority="218" stopIfTrue="1" operator="notEqual">
      <formula>BX12</formula>
    </cfRule>
    <cfRule type="expression" dxfId="6695" priority="219" stopIfTrue="1">
      <formula>$G$9=14</formula>
    </cfRule>
  </conditionalFormatting>
  <conditionalFormatting sqref="BZ12">
    <cfRule type="cellIs" dxfId="6694" priority="216" stopIfTrue="1" operator="notEqual">
      <formula>CC10</formula>
    </cfRule>
    <cfRule type="expression" dxfId="6693" priority="217" stopIfTrue="1">
      <formula>$G$9=15</formula>
    </cfRule>
  </conditionalFormatting>
  <conditionalFormatting sqref="CA12">
    <cfRule type="cellIs" dxfId="6692" priority="214" stopIfTrue="1" operator="notEqual">
      <formula>CB10</formula>
    </cfRule>
    <cfRule type="expression" dxfId="6691" priority="215" stopIfTrue="1">
      <formula>$G$9=15</formula>
    </cfRule>
  </conditionalFormatting>
  <conditionalFormatting sqref="CB10">
    <cfRule type="cellIs" dxfId="6690" priority="212" stopIfTrue="1" operator="notEqual">
      <formula>CA12</formula>
    </cfRule>
    <cfRule type="expression" dxfId="6689" priority="213" stopIfTrue="1">
      <formula>$G$9=15</formula>
    </cfRule>
  </conditionalFormatting>
  <conditionalFormatting sqref="CC10">
    <cfRule type="cellIs" dxfId="6688" priority="210" stopIfTrue="1" operator="notEqual">
      <formula>BZ12</formula>
    </cfRule>
    <cfRule type="expression" dxfId="6687" priority="211" stopIfTrue="1">
      <formula>$G$9=15</formula>
    </cfRule>
  </conditionalFormatting>
  <conditionalFormatting sqref="CB14">
    <cfRule type="cellIs" dxfId="6686" priority="208" stopIfTrue="1" operator="notEqual">
      <formula>CE12</formula>
    </cfRule>
    <cfRule type="expression" dxfId="6685" priority="209" stopIfTrue="1">
      <formula>$G$9=16</formula>
    </cfRule>
  </conditionalFormatting>
  <conditionalFormatting sqref="CC14">
    <cfRule type="cellIs" dxfId="6684" priority="206" stopIfTrue="1" operator="notEqual">
      <formula>CD12</formula>
    </cfRule>
    <cfRule type="expression" dxfId="6683" priority="207" stopIfTrue="1">
      <formula>$G$9=16</formula>
    </cfRule>
  </conditionalFormatting>
  <conditionalFormatting sqref="CD12">
    <cfRule type="cellIs" dxfId="6682" priority="204" stopIfTrue="1" operator="notEqual">
      <formula>CC14</formula>
    </cfRule>
    <cfRule type="expression" dxfId="6681" priority="205" stopIfTrue="1">
      <formula>$G$9=16</formula>
    </cfRule>
  </conditionalFormatting>
  <conditionalFormatting sqref="CE12">
    <cfRule type="cellIs" dxfId="6680" priority="202" stopIfTrue="1" operator="notEqual">
      <formula>CB14</formula>
    </cfRule>
    <cfRule type="expression" dxfId="6679" priority="203" stopIfTrue="1">
      <formula>$G$9=16</formula>
    </cfRule>
  </conditionalFormatting>
  <conditionalFormatting sqref="CH14">
    <cfRule type="cellIs" dxfId="6678" priority="200" stopIfTrue="1" operator="notEqual">
      <formula>CE18</formula>
    </cfRule>
    <cfRule type="expression" dxfId="6677" priority="201" stopIfTrue="1">
      <formula>$G$9=2</formula>
    </cfRule>
  </conditionalFormatting>
  <conditionalFormatting sqref="CI14">
    <cfRule type="cellIs" dxfId="6676" priority="198" stopIfTrue="1" operator="notEqual">
      <formula>CD18</formula>
    </cfRule>
    <cfRule type="expression" dxfId="6675" priority="199" stopIfTrue="1">
      <formula>$G$9=2</formula>
    </cfRule>
  </conditionalFormatting>
  <conditionalFormatting sqref="CH8">
    <cfRule type="cellIs" dxfId="6674" priority="196" stopIfTrue="1" operator="notEqual">
      <formula>BY18</formula>
    </cfRule>
    <cfRule type="expression" dxfId="6673" priority="197" stopIfTrue="1">
      <formula>$G$9=7</formula>
    </cfRule>
  </conditionalFormatting>
  <conditionalFormatting sqref="CI8">
    <cfRule type="cellIs" dxfId="6672" priority="194" stopIfTrue="1" operator="notEqual">
      <formula>BX18</formula>
    </cfRule>
    <cfRule type="expression" dxfId="6671" priority="195" stopIfTrue="1">
      <formula>$G$9=7</formula>
    </cfRule>
  </conditionalFormatting>
  <conditionalFormatting sqref="CH10">
    <cfRule type="cellIs" dxfId="6670" priority="192" stopIfTrue="1" operator="notEqual">
      <formula>CA18</formula>
    </cfRule>
    <cfRule type="expression" dxfId="6669" priority="193" stopIfTrue="1">
      <formula>$G$9=8</formula>
    </cfRule>
  </conditionalFormatting>
  <conditionalFormatting sqref="CI10">
    <cfRule type="cellIs" dxfId="6668" priority="190" stopIfTrue="1" operator="notEqual">
      <formula>BZ18</formula>
    </cfRule>
    <cfRule type="expression" dxfId="6667" priority="191" stopIfTrue="1">
      <formula>$G$9=8</formula>
    </cfRule>
  </conditionalFormatting>
  <conditionalFormatting sqref="CH12">
    <cfRule type="cellIs" dxfId="6666" priority="188" stopIfTrue="1" operator="notEqual">
      <formula>CC18</formula>
    </cfRule>
    <cfRule type="expression" dxfId="6665" priority="189" stopIfTrue="1">
      <formula>$G$9=9</formula>
    </cfRule>
  </conditionalFormatting>
  <conditionalFormatting sqref="CI12">
    <cfRule type="cellIs" dxfId="6664" priority="186" stopIfTrue="1" operator="notEqual">
      <formula>CB18</formula>
    </cfRule>
    <cfRule type="expression" dxfId="6663" priority="187" stopIfTrue="1">
      <formula>$G$9=9</formula>
    </cfRule>
  </conditionalFormatting>
  <conditionalFormatting sqref="CF14">
    <cfRule type="cellIs" dxfId="6662" priority="184" stopIfTrue="1" operator="notEqual">
      <formula>CE16</formula>
    </cfRule>
    <cfRule type="expression" dxfId="6661" priority="185" stopIfTrue="1">
      <formula>$G$9=17</formula>
    </cfRule>
  </conditionalFormatting>
  <conditionalFormatting sqref="CG14">
    <cfRule type="cellIs" dxfId="6660" priority="182" stopIfTrue="1" operator="notEqual">
      <formula>CD16</formula>
    </cfRule>
    <cfRule type="expression" dxfId="6659" priority="183" stopIfTrue="1">
      <formula>$G$9=17</formula>
    </cfRule>
  </conditionalFormatting>
  <conditionalFormatting sqref="BX15:CE15 BX17:CG17 CH15:CI15">
    <cfRule type="cellIs" dxfId="6658" priority="179" stopIfTrue="1" operator="equal">
      <formula>2</formula>
    </cfRule>
    <cfRule type="cellIs" dxfId="6657" priority="180" stopIfTrue="1" operator="equal">
      <formula>1</formula>
    </cfRule>
    <cfRule type="expression" dxfId="6656" priority="181" stopIfTrue="1">
      <formula>BX16+BY16&lt;3</formula>
    </cfRule>
  </conditionalFormatting>
  <conditionalFormatting sqref="CD18">
    <cfRule type="cellIs" dxfId="6655" priority="177" stopIfTrue="1" operator="notEqual">
      <formula>CI14</formula>
    </cfRule>
    <cfRule type="expression" dxfId="6654" priority="178" stopIfTrue="1">
      <formula>$G$9=2</formula>
    </cfRule>
  </conditionalFormatting>
  <conditionalFormatting sqref="CE18">
    <cfRule type="cellIs" dxfId="6653" priority="175" stopIfTrue="1" operator="notEqual">
      <formula>CH14</formula>
    </cfRule>
    <cfRule type="expression" dxfId="6652" priority="176" stopIfTrue="1">
      <formula>$G$9=2</formula>
    </cfRule>
  </conditionalFormatting>
  <conditionalFormatting sqref="BZ16">
    <cfRule type="cellIs" dxfId="6651" priority="173" stopIfTrue="1" operator="notEqual">
      <formula>CG10</formula>
    </cfRule>
    <cfRule type="expression" dxfId="6650" priority="174" stopIfTrue="1">
      <formula>$G$9=7</formula>
    </cfRule>
  </conditionalFormatting>
  <conditionalFormatting sqref="CA16">
    <cfRule type="cellIs" dxfId="6649" priority="171" stopIfTrue="1" operator="notEqual">
      <formula>CF10</formula>
    </cfRule>
    <cfRule type="expression" dxfId="6648" priority="172" stopIfTrue="1">
      <formula>$G$9=7</formula>
    </cfRule>
  </conditionalFormatting>
  <conditionalFormatting sqref="BX18">
    <cfRule type="cellIs" dxfId="6647" priority="169" stopIfTrue="1" operator="notEqual">
      <formula>CI8</formula>
    </cfRule>
    <cfRule type="expression" dxfId="6646" priority="170" stopIfTrue="1">
      <formula>$G$9=7</formula>
    </cfRule>
  </conditionalFormatting>
  <conditionalFormatting sqref="BY18">
    <cfRule type="cellIs" dxfId="6645" priority="167" stopIfTrue="1" operator="notEqual">
      <formula>CH8</formula>
    </cfRule>
    <cfRule type="expression" dxfId="6644" priority="168" stopIfTrue="1">
      <formula>$G$9=7</formula>
    </cfRule>
  </conditionalFormatting>
  <conditionalFormatting sqref="BZ18">
    <cfRule type="cellIs" dxfId="6643" priority="165" stopIfTrue="1" operator="notEqual">
      <formula>CI10</formula>
    </cfRule>
    <cfRule type="expression" dxfId="6642" priority="166" stopIfTrue="1">
      <formula>$G$9=8</formula>
    </cfRule>
  </conditionalFormatting>
  <conditionalFormatting sqref="CA18">
    <cfRule type="cellIs" dxfId="6641" priority="163" stopIfTrue="1" operator="notEqual">
      <formula>CH10</formula>
    </cfRule>
    <cfRule type="expression" dxfId="6640" priority="164" stopIfTrue="1">
      <formula>$G$9=8</formula>
    </cfRule>
  </conditionalFormatting>
  <conditionalFormatting sqref="CD16">
    <cfRule type="cellIs" dxfId="6639" priority="161" stopIfTrue="1" operator="notEqual">
      <formula>CG14</formula>
    </cfRule>
    <cfRule type="expression" dxfId="6638" priority="162" stopIfTrue="1">
      <formula>$G$9=17</formula>
    </cfRule>
  </conditionalFormatting>
  <conditionalFormatting sqref="CE16">
    <cfRule type="cellIs" dxfId="6637" priority="159" stopIfTrue="1" operator="notEqual">
      <formula>CF14</formula>
    </cfRule>
    <cfRule type="expression" dxfId="6636" priority="160" stopIfTrue="1">
      <formula>$G$9=17</formula>
    </cfRule>
  </conditionalFormatting>
  <conditionalFormatting sqref="CH16">
    <cfRule type="cellIs" dxfId="6635" priority="157" stopIfTrue="1" operator="notEqual">
      <formula>CG18</formula>
    </cfRule>
    <cfRule type="expression" dxfId="6634" priority="158" stopIfTrue="1">
      <formula>$G$9=1</formula>
    </cfRule>
  </conditionalFormatting>
  <conditionalFormatting sqref="CI16">
    <cfRule type="cellIs" dxfId="6633" priority="155" stopIfTrue="1" operator="notEqual">
      <formula>CF18</formula>
    </cfRule>
    <cfRule type="expression" dxfId="6632" priority="156" stopIfTrue="1">
      <formula>$G$9=1</formula>
    </cfRule>
  </conditionalFormatting>
  <conditionalFormatting sqref="CF18">
    <cfRule type="cellIs" dxfId="6631" priority="153" stopIfTrue="1" operator="notEqual">
      <formula>CI16</formula>
    </cfRule>
    <cfRule type="expression" dxfId="6630" priority="154" stopIfTrue="1">
      <formula>$G$9=1</formula>
    </cfRule>
  </conditionalFormatting>
  <conditionalFormatting sqref="CG18">
    <cfRule type="cellIs" dxfId="6629" priority="151" stopIfTrue="1" operator="notEqual">
      <formula>CH16</formula>
    </cfRule>
    <cfRule type="expression" dxfId="6628" priority="152" stopIfTrue="1">
      <formula>$G$9=1</formula>
    </cfRule>
  </conditionalFormatting>
  <conditionalFormatting sqref="CF8">
    <cfRule type="cellIs" dxfId="6627" priority="149" stopIfTrue="1" operator="notEqual">
      <formula>BY16</formula>
    </cfRule>
    <cfRule type="expression" dxfId="6626" priority="150" stopIfTrue="1">
      <formula>$G$9=7</formula>
    </cfRule>
  </conditionalFormatting>
  <conditionalFormatting sqref="CG8">
    <cfRule type="cellIs" dxfId="6625" priority="147" stopIfTrue="1" operator="notEqual">
      <formula>BX16</formula>
    </cfRule>
    <cfRule type="expression" dxfId="6624" priority="148" stopIfTrue="1">
      <formula>$G$9=7</formula>
    </cfRule>
  </conditionalFormatting>
  <conditionalFormatting sqref="CB16">
    <cfRule type="cellIs" dxfId="6623" priority="145" stopIfTrue="1" operator="notEqual">
      <formula>CG12</formula>
    </cfRule>
    <cfRule type="expression" dxfId="6622" priority="146" stopIfTrue="1">
      <formula>$G$9=16</formula>
    </cfRule>
  </conditionalFormatting>
  <conditionalFormatting sqref="CC16">
    <cfRule type="cellIs" dxfId="6621" priority="143" stopIfTrue="1" operator="notEqual">
      <formula>CF12</formula>
    </cfRule>
    <cfRule type="expression" dxfId="6620" priority="144" stopIfTrue="1">
      <formula>$G$9=16</formula>
    </cfRule>
  </conditionalFormatting>
  <conditionalFormatting sqref="CB18">
    <cfRule type="cellIs" dxfId="6619" priority="141" stopIfTrue="1" operator="notEqual">
      <formula>CI12</formula>
    </cfRule>
    <cfRule type="expression" dxfId="6618" priority="142" stopIfTrue="1">
      <formula>$G$9=16</formula>
    </cfRule>
  </conditionalFormatting>
  <conditionalFormatting sqref="CC18">
    <cfRule type="cellIs" dxfId="6617" priority="139" stopIfTrue="1" operator="notEqual">
      <formula>CH12</formula>
    </cfRule>
    <cfRule type="expression" dxfId="6616" priority="140" stopIfTrue="1">
      <formula>$G$9=16</formula>
    </cfRule>
  </conditionalFormatting>
  <conditionalFormatting sqref="CF10">
    <cfRule type="cellIs" dxfId="6615" priority="137" stopIfTrue="1" operator="notEqual">
      <formula>CA16</formula>
    </cfRule>
    <cfRule type="expression" dxfId="6614" priority="138" stopIfTrue="1">
      <formula>$G$9=7</formula>
    </cfRule>
  </conditionalFormatting>
  <conditionalFormatting sqref="CG10">
    <cfRule type="cellIs" dxfId="6613" priority="135" stopIfTrue="1" operator="notEqual">
      <formula>BZ16</formula>
    </cfRule>
    <cfRule type="expression" dxfId="6612" priority="136" stopIfTrue="1">
      <formula>$G$9=7</formula>
    </cfRule>
  </conditionalFormatting>
  <conditionalFormatting sqref="CF12">
    <cfRule type="cellIs" dxfId="6611" priority="133" stopIfTrue="1" operator="notEqual">
      <formula>CC16</formula>
    </cfRule>
    <cfRule type="expression" dxfId="6610" priority="134" stopIfTrue="1">
      <formula>$G$9=7</formula>
    </cfRule>
  </conditionalFormatting>
  <conditionalFormatting sqref="CG12">
    <cfRule type="cellIs" dxfId="6609" priority="131" stopIfTrue="1" operator="notEqual">
      <formula>CB16</formula>
    </cfRule>
    <cfRule type="expression" dxfId="6608" priority="132" stopIfTrue="1">
      <formula>$G$9=7</formula>
    </cfRule>
  </conditionalFormatting>
  <conditionalFormatting sqref="BZ7:CI7">
    <cfRule type="cellIs" dxfId="6607" priority="128" stopIfTrue="1" operator="equal">
      <formula>2</formula>
    </cfRule>
    <cfRule type="cellIs" dxfId="6606" priority="129" stopIfTrue="1" operator="equal">
      <formula>1</formula>
    </cfRule>
    <cfRule type="expression" dxfId="6605" priority="130" stopIfTrue="1">
      <formula>BZ8+CA8&lt;3</formula>
    </cfRule>
  </conditionalFormatting>
  <conditionalFormatting sqref="BZ23:CI23">
    <cfRule type="cellIs" dxfId="6604" priority="125" stopIfTrue="1" operator="equal">
      <formula>2</formula>
    </cfRule>
    <cfRule type="cellIs" dxfId="6603" priority="126" stopIfTrue="1" operator="equal">
      <formula>1</formula>
    </cfRule>
    <cfRule type="expression" dxfId="6602" priority="127" stopIfTrue="1">
      <formula>BZ24+CA24&lt;3</formula>
    </cfRule>
  </conditionalFormatting>
  <conditionalFormatting sqref="CK7:CK18">
    <cfRule type="cellIs" dxfId="6601" priority="124" operator="notEqual">
      <formula>""</formula>
    </cfRule>
  </conditionalFormatting>
  <conditionalFormatting sqref="CK7:CK18">
    <cfRule type="cellIs" dxfId="6600" priority="123" operator="notEqual">
      <formula>""</formula>
    </cfRule>
  </conditionalFormatting>
  <conditionalFormatting sqref="BW23:BW34">
    <cfRule type="cellIs" dxfId="6599" priority="122" operator="notEqual">
      <formula>""</formula>
    </cfRule>
  </conditionalFormatting>
  <conditionalFormatting sqref="BW23:BW34">
    <cfRule type="cellIs" dxfId="6598" priority="121" operator="notEqual">
      <formula>""</formula>
    </cfRule>
  </conditionalFormatting>
  <conditionalFormatting sqref="BX25:BY25 BX27:CA27 BX29:CC29 CD27:CI27 CB25:CI25 CF29:CI29">
    <cfRule type="cellIs" dxfId="6597" priority="118" stopIfTrue="1" operator="equal">
      <formula>2</formula>
    </cfRule>
    <cfRule type="cellIs" dxfId="6596" priority="119" stopIfTrue="1" operator="equal">
      <formula>1</formula>
    </cfRule>
    <cfRule type="expression" dxfId="6595" priority="120" stopIfTrue="1">
      <formula>BX26+BY26&lt;3</formula>
    </cfRule>
  </conditionalFormatting>
  <conditionalFormatting sqref="CD24">
    <cfRule type="cellIs" dxfId="6594" priority="116" stopIfTrue="1" operator="notEqual">
      <formula>BY30</formula>
    </cfRule>
    <cfRule type="expression" dxfId="6593" priority="117" stopIfTrue="1">
      <formula>$G$9=12</formula>
    </cfRule>
  </conditionalFormatting>
  <conditionalFormatting sqref="CE24">
    <cfRule type="cellIs" dxfId="6592" priority="114" stopIfTrue="1" operator="notEqual">
      <formula>BX30</formula>
    </cfRule>
    <cfRule type="expression" dxfId="6591" priority="115" stopIfTrue="1">
      <formula>$G$9=12</formula>
    </cfRule>
  </conditionalFormatting>
  <conditionalFormatting sqref="BX30">
    <cfRule type="cellIs" dxfId="6590" priority="112" stopIfTrue="1" operator="notEqual">
      <formula>CE24</formula>
    </cfRule>
    <cfRule type="expression" dxfId="6589" priority="113" stopIfTrue="1">
      <formula>$G$9=12</formula>
    </cfRule>
  </conditionalFormatting>
  <conditionalFormatting sqref="BY30">
    <cfRule type="cellIs" dxfId="6588" priority="110" stopIfTrue="1" operator="notEqual">
      <formula>CD24</formula>
    </cfRule>
    <cfRule type="expression" dxfId="6587" priority="111" stopIfTrue="1">
      <formula>$G$9=12</formula>
    </cfRule>
  </conditionalFormatting>
  <conditionalFormatting sqref="BX32">
    <cfRule type="cellIs" dxfId="6586" priority="108" stopIfTrue="1" operator="notEqual">
      <formula>CG24</formula>
    </cfRule>
    <cfRule type="expression" dxfId="6585" priority="109" stopIfTrue="1">
      <formula>$G$9=6</formula>
    </cfRule>
  </conditionalFormatting>
  <conditionalFormatting sqref="BY32">
    <cfRule type="cellIs" dxfId="6584" priority="106" stopIfTrue="1" operator="notEqual">
      <formula>CF24</formula>
    </cfRule>
    <cfRule type="expression" dxfId="6583" priority="107" stopIfTrue="1">
      <formula>$G$9=6</formula>
    </cfRule>
  </conditionalFormatting>
  <conditionalFormatting sqref="BZ24">
    <cfRule type="cellIs" dxfId="6582" priority="104" stopIfTrue="1" operator="notEqual">
      <formula>BY26</formula>
    </cfRule>
    <cfRule type="expression" dxfId="6581" priority="105" stopIfTrue="1">
      <formula>$G$9=13</formula>
    </cfRule>
  </conditionalFormatting>
  <conditionalFormatting sqref="CA24">
    <cfRule type="cellIs" dxfId="6580" priority="102" stopIfTrue="1" operator="notEqual">
      <formula>BX26</formula>
    </cfRule>
    <cfRule type="expression" dxfId="6579" priority="103" stopIfTrue="1">
      <formula>$G$9=13</formula>
    </cfRule>
  </conditionalFormatting>
  <conditionalFormatting sqref="BX26">
    <cfRule type="cellIs" dxfId="6578" priority="100" stopIfTrue="1" operator="notEqual">
      <formula>CA24</formula>
    </cfRule>
    <cfRule type="expression" dxfId="6577" priority="101" stopIfTrue="1">
      <formula>$G$9=13</formula>
    </cfRule>
  </conditionalFormatting>
  <conditionalFormatting sqref="BY26">
    <cfRule type="cellIs" dxfId="6576" priority="98" stopIfTrue="1" operator="notEqual">
      <formula>BZ24</formula>
    </cfRule>
    <cfRule type="expression" dxfId="6575" priority="99" stopIfTrue="1">
      <formula>$G$9=13</formula>
    </cfRule>
  </conditionalFormatting>
  <conditionalFormatting sqref="BZ30 BX28">
    <cfRule type="cellIs" dxfId="6574" priority="96" stopIfTrue="1" operator="notEqual">
      <formula>CC24</formula>
    </cfRule>
    <cfRule type="expression" dxfId="6573" priority="97" stopIfTrue="1">
      <formula>$G$9=14</formula>
    </cfRule>
  </conditionalFormatting>
  <conditionalFormatting sqref="CA30 BY28">
    <cfRule type="cellIs" dxfId="6572" priority="94" stopIfTrue="1" operator="notEqual">
      <formula>CB24</formula>
    </cfRule>
    <cfRule type="expression" dxfId="6571" priority="95" stopIfTrue="1">
      <formula>$G$9=14</formula>
    </cfRule>
  </conditionalFormatting>
  <conditionalFormatting sqref="CD26 CB24">
    <cfRule type="cellIs" dxfId="6570" priority="92" stopIfTrue="1" operator="notEqual">
      <formula>BY28</formula>
    </cfRule>
    <cfRule type="expression" dxfId="6569" priority="93" stopIfTrue="1">
      <formula>$G$9=14</formula>
    </cfRule>
  </conditionalFormatting>
  <conditionalFormatting sqref="CE26 CC24">
    <cfRule type="cellIs" dxfId="6568" priority="90" stopIfTrue="1" operator="notEqual">
      <formula>BX28</formula>
    </cfRule>
    <cfRule type="expression" dxfId="6567" priority="91" stopIfTrue="1">
      <formula>$G$9=14</formula>
    </cfRule>
  </conditionalFormatting>
  <conditionalFormatting sqref="BZ28">
    <cfRule type="cellIs" dxfId="6566" priority="88" stopIfTrue="1" operator="notEqual">
      <formula>CC26</formula>
    </cfRule>
    <cfRule type="expression" dxfId="6565" priority="89" stopIfTrue="1">
      <formula>$G$9=15</formula>
    </cfRule>
  </conditionalFormatting>
  <conditionalFormatting sqref="CA28">
    <cfRule type="cellIs" dxfId="6564" priority="86" stopIfTrue="1" operator="notEqual">
      <formula>CB26</formula>
    </cfRule>
    <cfRule type="expression" dxfId="6563" priority="87" stopIfTrue="1">
      <formula>$G$9=15</formula>
    </cfRule>
  </conditionalFormatting>
  <conditionalFormatting sqref="CB26">
    <cfRule type="cellIs" dxfId="6562" priority="84" stopIfTrue="1" operator="notEqual">
      <formula>CA28</formula>
    </cfRule>
    <cfRule type="expression" dxfId="6561" priority="85" stopIfTrue="1">
      <formula>$G$9=15</formula>
    </cfRule>
  </conditionalFormatting>
  <conditionalFormatting sqref="CC26">
    <cfRule type="cellIs" dxfId="6560" priority="82" stopIfTrue="1" operator="notEqual">
      <formula>BZ28</formula>
    </cfRule>
    <cfRule type="expression" dxfId="6559" priority="83" stopIfTrue="1">
      <formula>$G$9=15</formula>
    </cfRule>
  </conditionalFormatting>
  <conditionalFormatting sqref="CB30">
    <cfRule type="cellIs" dxfId="6558" priority="80" stopIfTrue="1" operator="notEqual">
      <formula>CE28</formula>
    </cfRule>
    <cfRule type="expression" dxfId="6557" priority="81" stopIfTrue="1">
      <formula>$G$9=16</formula>
    </cfRule>
  </conditionalFormatting>
  <conditionalFormatting sqref="CC30">
    <cfRule type="cellIs" dxfId="6556" priority="78" stopIfTrue="1" operator="notEqual">
      <formula>CD28</formula>
    </cfRule>
    <cfRule type="expression" dxfId="6555" priority="79" stopIfTrue="1">
      <formula>$G$9=16</formula>
    </cfRule>
  </conditionalFormatting>
  <conditionalFormatting sqref="CD28">
    <cfRule type="cellIs" dxfId="6554" priority="76" stopIfTrue="1" operator="notEqual">
      <formula>CC30</formula>
    </cfRule>
    <cfRule type="expression" dxfId="6553" priority="77" stopIfTrue="1">
      <formula>$G$9=16</formula>
    </cfRule>
  </conditionalFormatting>
  <conditionalFormatting sqref="CE28">
    <cfRule type="cellIs" dxfId="6552" priority="74" stopIfTrue="1" operator="notEqual">
      <formula>CB30</formula>
    </cfRule>
    <cfRule type="expression" dxfId="6551" priority="75" stopIfTrue="1">
      <formula>$G$9=16</formula>
    </cfRule>
  </conditionalFormatting>
  <conditionalFormatting sqref="CH30">
    <cfRule type="cellIs" dxfId="6550" priority="72" stopIfTrue="1" operator="notEqual">
      <formula>CE34</formula>
    </cfRule>
    <cfRule type="expression" dxfId="6549" priority="73" stopIfTrue="1">
      <formula>$G$9=2</formula>
    </cfRule>
  </conditionalFormatting>
  <conditionalFormatting sqref="CI30">
    <cfRule type="cellIs" dxfId="6548" priority="70" stopIfTrue="1" operator="notEqual">
      <formula>CD34</formula>
    </cfRule>
    <cfRule type="expression" dxfId="6547" priority="71" stopIfTrue="1">
      <formula>$G$9=2</formula>
    </cfRule>
  </conditionalFormatting>
  <conditionalFormatting sqref="CH24">
    <cfRule type="cellIs" dxfId="6546" priority="68" stopIfTrue="1" operator="notEqual">
      <formula>BY34</formula>
    </cfRule>
    <cfRule type="expression" dxfId="6545" priority="69" stopIfTrue="1">
      <formula>$G$9=7</formula>
    </cfRule>
  </conditionalFormatting>
  <conditionalFormatting sqref="CI24">
    <cfRule type="cellIs" dxfId="6544" priority="66" stopIfTrue="1" operator="notEqual">
      <formula>BX34</formula>
    </cfRule>
    <cfRule type="expression" dxfId="6543" priority="67" stopIfTrue="1">
      <formula>$G$9=7</formula>
    </cfRule>
  </conditionalFormatting>
  <conditionalFormatting sqref="CH26">
    <cfRule type="cellIs" dxfId="6542" priority="64" stopIfTrue="1" operator="notEqual">
      <formula>CA34</formula>
    </cfRule>
    <cfRule type="expression" dxfId="6541" priority="65" stopIfTrue="1">
      <formula>$G$9=8</formula>
    </cfRule>
  </conditionalFormatting>
  <conditionalFormatting sqref="CI26">
    <cfRule type="cellIs" dxfId="6540" priority="62" stopIfTrue="1" operator="notEqual">
      <formula>BZ34</formula>
    </cfRule>
    <cfRule type="expression" dxfId="6539" priority="63" stopIfTrue="1">
      <formula>$G$9=8</formula>
    </cfRule>
  </conditionalFormatting>
  <conditionalFormatting sqref="CH28">
    <cfRule type="cellIs" dxfId="6538" priority="60" stopIfTrue="1" operator="notEqual">
      <formula>CC34</formula>
    </cfRule>
    <cfRule type="expression" dxfId="6537" priority="61" stopIfTrue="1">
      <formula>$G$9=9</formula>
    </cfRule>
  </conditionalFormatting>
  <conditionalFormatting sqref="CI28">
    <cfRule type="cellIs" dxfId="6536" priority="58" stopIfTrue="1" operator="notEqual">
      <formula>CB34</formula>
    </cfRule>
    <cfRule type="expression" dxfId="6535" priority="59" stopIfTrue="1">
      <formula>$G$9=9</formula>
    </cfRule>
  </conditionalFormatting>
  <conditionalFormatting sqref="CF30">
    <cfRule type="cellIs" dxfId="6534" priority="56" stopIfTrue="1" operator="notEqual">
      <formula>CE32</formula>
    </cfRule>
    <cfRule type="expression" dxfId="6533" priority="57" stopIfTrue="1">
      <formula>$G$9=17</formula>
    </cfRule>
  </conditionalFormatting>
  <conditionalFormatting sqref="CG30">
    <cfRule type="cellIs" dxfId="6532" priority="54" stopIfTrue="1" operator="notEqual">
      <formula>CD32</formula>
    </cfRule>
    <cfRule type="expression" dxfId="6531" priority="55" stopIfTrue="1">
      <formula>$G$9=17</formula>
    </cfRule>
  </conditionalFormatting>
  <conditionalFormatting sqref="BX31:CE31 BX33:CG33 CH31:CI31">
    <cfRule type="cellIs" dxfId="6530" priority="51" stopIfTrue="1" operator="equal">
      <formula>2</formula>
    </cfRule>
    <cfRule type="cellIs" dxfId="6529" priority="52" stopIfTrue="1" operator="equal">
      <formula>1</formula>
    </cfRule>
    <cfRule type="expression" dxfId="6528" priority="53" stopIfTrue="1">
      <formula>BX32+BY32&lt;3</formula>
    </cfRule>
  </conditionalFormatting>
  <conditionalFormatting sqref="CD34">
    <cfRule type="cellIs" dxfId="6527" priority="49" stopIfTrue="1" operator="notEqual">
      <formula>CI30</formula>
    </cfRule>
    <cfRule type="expression" dxfId="6526" priority="50" stopIfTrue="1">
      <formula>$G$9=2</formula>
    </cfRule>
  </conditionalFormatting>
  <conditionalFormatting sqref="CE34">
    <cfRule type="cellIs" dxfId="6525" priority="47" stopIfTrue="1" operator="notEqual">
      <formula>CH30</formula>
    </cfRule>
    <cfRule type="expression" dxfId="6524" priority="48" stopIfTrue="1">
      <formula>$G$9=2</formula>
    </cfRule>
  </conditionalFormatting>
  <conditionalFormatting sqref="BZ32">
    <cfRule type="cellIs" dxfId="6523" priority="45" stopIfTrue="1" operator="notEqual">
      <formula>CG26</formula>
    </cfRule>
    <cfRule type="expression" dxfId="6522" priority="46" stopIfTrue="1">
      <formula>$G$9=7</formula>
    </cfRule>
  </conditionalFormatting>
  <conditionalFormatting sqref="CA32">
    <cfRule type="cellIs" dxfId="6521" priority="43" stopIfTrue="1" operator="notEqual">
      <formula>CF26</formula>
    </cfRule>
    <cfRule type="expression" dxfId="6520" priority="44" stopIfTrue="1">
      <formula>$G$9=7</formula>
    </cfRule>
  </conditionalFormatting>
  <conditionalFormatting sqref="BX34">
    <cfRule type="cellIs" dxfId="6519" priority="41" stopIfTrue="1" operator="notEqual">
      <formula>CI24</formula>
    </cfRule>
    <cfRule type="expression" dxfId="6518" priority="42" stopIfTrue="1">
      <formula>$G$9=7</formula>
    </cfRule>
  </conditionalFormatting>
  <conditionalFormatting sqref="BY34">
    <cfRule type="cellIs" dxfId="6517" priority="39" stopIfTrue="1" operator="notEqual">
      <formula>CH24</formula>
    </cfRule>
    <cfRule type="expression" dxfId="6516" priority="40" stopIfTrue="1">
      <formula>$G$9=7</formula>
    </cfRule>
  </conditionalFormatting>
  <conditionalFormatting sqref="BZ34">
    <cfRule type="cellIs" dxfId="6515" priority="37" stopIfTrue="1" operator="notEqual">
      <formula>CI26</formula>
    </cfRule>
    <cfRule type="expression" dxfId="6514" priority="38" stopIfTrue="1">
      <formula>$G$9=8</formula>
    </cfRule>
  </conditionalFormatting>
  <conditionalFormatting sqref="CA34">
    <cfRule type="cellIs" dxfId="6513" priority="35" stopIfTrue="1" operator="notEqual">
      <formula>CH26</formula>
    </cfRule>
    <cfRule type="expression" dxfId="6512" priority="36" stopIfTrue="1">
      <formula>$G$9=8</formula>
    </cfRule>
  </conditionalFormatting>
  <conditionalFormatting sqref="CD32">
    <cfRule type="cellIs" dxfId="6511" priority="33" stopIfTrue="1" operator="notEqual">
      <formula>CG30</formula>
    </cfRule>
    <cfRule type="expression" dxfId="6510" priority="34" stopIfTrue="1">
      <formula>$G$9=17</formula>
    </cfRule>
  </conditionalFormatting>
  <conditionalFormatting sqref="CE32">
    <cfRule type="cellIs" dxfId="6509" priority="31" stopIfTrue="1" operator="notEqual">
      <formula>CF30</formula>
    </cfRule>
    <cfRule type="expression" dxfId="6508" priority="32" stopIfTrue="1">
      <formula>$G$9=17</formula>
    </cfRule>
  </conditionalFormatting>
  <conditionalFormatting sqref="CH32">
    <cfRule type="cellIs" dxfId="6507" priority="29" stopIfTrue="1" operator="notEqual">
      <formula>CG34</formula>
    </cfRule>
    <cfRule type="expression" dxfId="6506" priority="30" stopIfTrue="1">
      <formula>$G$9=1</formula>
    </cfRule>
  </conditionalFormatting>
  <conditionalFormatting sqref="CI32">
    <cfRule type="cellIs" dxfId="6505" priority="27" stopIfTrue="1" operator="notEqual">
      <formula>CF34</formula>
    </cfRule>
    <cfRule type="expression" dxfId="6504" priority="28" stopIfTrue="1">
      <formula>$G$9=1</formula>
    </cfRule>
  </conditionalFormatting>
  <conditionalFormatting sqref="CF34">
    <cfRule type="cellIs" dxfId="6503" priority="25" stopIfTrue="1" operator="notEqual">
      <formula>CI32</formula>
    </cfRule>
    <cfRule type="expression" dxfId="6502" priority="26" stopIfTrue="1">
      <formula>$G$9=1</formula>
    </cfRule>
  </conditionalFormatting>
  <conditionalFormatting sqref="CG34">
    <cfRule type="cellIs" dxfId="6501" priority="23" stopIfTrue="1" operator="notEqual">
      <formula>CH32</formula>
    </cfRule>
    <cfRule type="expression" dxfId="6500" priority="24" stopIfTrue="1">
      <formula>$G$9=1</formula>
    </cfRule>
  </conditionalFormatting>
  <conditionalFormatting sqref="CF24">
    <cfRule type="cellIs" dxfId="6499" priority="21" stopIfTrue="1" operator="notEqual">
      <formula>BY32</formula>
    </cfRule>
    <cfRule type="expression" dxfId="6498" priority="22" stopIfTrue="1">
      <formula>$G$9=7</formula>
    </cfRule>
  </conditionalFormatting>
  <conditionalFormatting sqref="CG24">
    <cfRule type="cellIs" dxfId="6497" priority="19" stopIfTrue="1" operator="notEqual">
      <formula>BX32</formula>
    </cfRule>
    <cfRule type="expression" dxfId="6496" priority="20" stopIfTrue="1">
      <formula>$G$9=7</formula>
    </cfRule>
  </conditionalFormatting>
  <conditionalFormatting sqref="CB32">
    <cfRule type="cellIs" dxfId="6495" priority="17" stopIfTrue="1" operator="notEqual">
      <formula>CG28</formula>
    </cfRule>
    <cfRule type="expression" dxfId="6494" priority="18" stopIfTrue="1">
      <formula>$G$9=16</formula>
    </cfRule>
  </conditionalFormatting>
  <conditionalFormatting sqref="CC32">
    <cfRule type="cellIs" dxfId="6493" priority="15" stopIfTrue="1" operator="notEqual">
      <formula>CF28</formula>
    </cfRule>
    <cfRule type="expression" dxfId="6492" priority="16" stopIfTrue="1">
      <formula>$G$9=16</formula>
    </cfRule>
  </conditionalFormatting>
  <conditionalFormatting sqref="CB34">
    <cfRule type="cellIs" dxfId="6491" priority="13" stopIfTrue="1" operator="notEqual">
      <formula>CI28</formula>
    </cfRule>
    <cfRule type="expression" dxfId="6490" priority="14" stopIfTrue="1">
      <formula>$G$9=16</formula>
    </cfRule>
  </conditionalFormatting>
  <conditionalFormatting sqref="CC34">
    <cfRule type="cellIs" dxfId="6489" priority="11" stopIfTrue="1" operator="notEqual">
      <formula>CH28</formula>
    </cfRule>
    <cfRule type="expression" dxfId="6488" priority="12" stopIfTrue="1">
      <formula>$G$9=16</formula>
    </cfRule>
  </conditionalFormatting>
  <conditionalFormatting sqref="CF26">
    <cfRule type="cellIs" dxfId="6487" priority="9" stopIfTrue="1" operator="notEqual">
      <formula>CA32</formula>
    </cfRule>
    <cfRule type="expression" dxfId="6486" priority="10" stopIfTrue="1">
      <formula>$G$9=7</formula>
    </cfRule>
  </conditionalFormatting>
  <conditionalFormatting sqref="CG26">
    <cfRule type="cellIs" dxfId="6485" priority="7" stopIfTrue="1" operator="notEqual">
      <formula>BZ32</formula>
    </cfRule>
    <cfRule type="expression" dxfId="6484" priority="8" stopIfTrue="1">
      <formula>$G$9=7</formula>
    </cfRule>
  </conditionalFormatting>
  <conditionalFormatting sqref="CF28">
    <cfRule type="cellIs" dxfId="6483" priority="5" stopIfTrue="1" operator="notEqual">
      <formula>CC32</formula>
    </cfRule>
    <cfRule type="expression" dxfId="6482" priority="6" stopIfTrue="1">
      <formula>$G$9=7</formula>
    </cfRule>
  </conditionalFormatting>
  <conditionalFormatting sqref="CG28">
    <cfRule type="cellIs" dxfId="6481" priority="3" stopIfTrue="1" operator="notEqual">
      <formula>CB32</formula>
    </cfRule>
    <cfRule type="expression" dxfId="6480" priority="4" stopIfTrue="1">
      <formula>$G$9=7</formula>
    </cfRule>
  </conditionalFormatting>
  <conditionalFormatting sqref="CK23:CK34">
    <cfRule type="cellIs" dxfId="6479" priority="2" operator="notEqual">
      <formula>""</formula>
    </cfRule>
  </conditionalFormatting>
  <conditionalFormatting sqref="CK23:CK34">
    <cfRule type="cellIs" dxfId="6478" priority="1" operator="notEqual">
      <formula>""</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zoomScale="90" zoomScaleNormal="90" workbookViewId="0">
      <selection sqref="A1:BS1"/>
    </sheetView>
  </sheetViews>
  <sheetFormatPr defaultRowHeight="15" outlineLevelCol="1" x14ac:dyDescent="0.25"/>
  <cols>
    <col min="1" max="1" width="3.5703125" customWidth="1"/>
    <col min="2" max="2" width="21.42578125" customWidth="1"/>
    <col min="3" max="3" width="12.7109375" customWidth="1" outlineLevel="1"/>
    <col min="4" max="4" width="4" hidden="1" customWidth="1" outlineLevel="1"/>
    <col min="5" max="5" width="5" style="66" customWidth="1" outlineLevel="1"/>
    <col min="6" max="6" width="4.42578125" style="66" customWidth="1" outlineLevel="1"/>
    <col min="7" max="9" width="5" style="66" customWidth="1" outlineLevel="1"/>
    <col min="10" max="10" width="3.85546875" style="66" customWidth="1"/>
    <col min="11" max="11" width="4.140625" style="66" customWidth="1"/>
    <col min="12" max="12" width="5.28515625" customWidth="1"/>
    <col min="13" max="13" width="5" style="66" customWidth="1"/>
    <col min="14" max="42" width="1.85546875" customWidth="1"/>
    <col min="43" max="43" width="2" customWidth="1"/>
    <col min="44" max="65" width="1.85546875" customWidth="1"/>
    <col min="66" max="67" width="2" customWidth="1"/>
    <col min="68" max="69" width="1.85546875" customWidth="1"/>
    <col min="70" max="71" width="3.7109375" customWidth="1"/>
    <col min="72" max="72" width="5.42578125" customWidth="1"/>
    <col min="73" max="73" width="4" customWidth="1"/>
    <col min="74" max="81" width="3.7109375" customWidth="1"/>
    <col min="82" max="82" width="3.5703125" customWidth="1"/>
    <col min="83" max="86" width="3.7109375" customWidth="1"/>
    <col min="87" max="88" width="3.5703125" customWidth="1"/>
    <col min="89" max="101" width="3.7109375" customWidth="1"/>
    <col min="102" max="102" width="3.5703125" customWidth="1"/>
    <col min="103" max="103" width="3.7109375" customWidth="1"/>
  </cols>
  <sheetData>
    <row r="1" spans="1:101" ht="18.75" x14ac:dyDescent="0.3">
      <c r="A1" s="203"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3"/>
      <c r="BV1" s="2" t="s">
        <v>106</v>
      </c>
    </row>
    <row r="2" spans="1:101" ht="3" customHeight="1"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BV2" s="2"/>
    </row>
    <row r="3" spans="1:101" ht="18.75" hidden="1"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BV3" s="2"/>
    </row>
    <row r="4" spans="1:101" ht="18.75" hidden="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BV4" s="2"/>
    </row>
    <row r="5" spans="1:101" x14ac:dyDescent="0.25">
      <c r="A5" s="204" t="s">
        <v>107</v>
      </c>
      <c r="B5" s="204"/>
      <c r="C5" s="204"/>
      <c r="D5" s="7"/>
      <c r="E5" s="7"/>
      <c r="F5" s="7"/>
      <c r="G5" s="7"/>
      <c r="H5" s="7"/>
      <c r="I5" s="7"/>
      <c r="J5" s="7"/>
      <c r="K5" s="7"/>
      <c r="L5" s="7"/>
      <c r="M5" s="205" t="s">
        <v>3</v>
      </c>
      <c r="N5" s="205"/>
      <c r="O5" s="205"/>
      <c r="P5" s="205"/>
      <c r="Q5" s="205"/>
      <c r="R5" s="205"/>
      <c r="S5" s="205"/>
      <c r="T5" s="205"/>
      <c r="U5" s="205"/>
      <c r="V5" s="205"/>
      <c r="W5" s="205"/>
      <c r="X5" s="205"/>
      <c r="Y5" s="205"/>
      <c r="Z5" s="205"/>
      <c r="AA5" s="205"/>
      <c r="AB5" s="205"/>
      <c r="AC5" s="205"/>
      <c r="AD5" s="7"/>
      <c r="AE5" s="7"/>
      <c r="AF5" s="7"/>
      <c r="AG5" s="7"/>
      <c r="AH5" s="7"/>
      <c r="AI5" s="7"/>
      <c r="AJ5" s="7"/>
      <c r="AK5" s="7"/>
      <c r="AL5" s="7"/>
      <c r="AM5" s="7"/>
      <c r="AN5" s="7"/>
      <c r="AO5" s="7"/>
      <c r="AP5" s="267" t="s">
        <v>108</v>
      </c>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row>
    <row r="6" spans="1:101" x14ac:dyDescent="0.25">
      <c r="A6" s="10" t="s">
        <v>5</v>
      </c>
      <c r="B6" s="11" t="s">
        <v>6</v>
      </c>
      <c r="C6" s="11" t="s">
        <v>7</v>
      </c>
      <c r="D6" s="11" t="s">
        <v>8</v>
      </c>
      <c r="E6" s="12" t="s">
        <v>9</v>
      </c>
      <c r="F6" s="13" t="s">
        <v>10</v>
      </c>
      <c r="G6" s="13" t="s">
        <v>11</v>
      </c>
      <c r="H6" s="13" t="s">
        <v>12</v>
      </c>
      <c r="I6" s="13" t="s">
        <v>13</v>
      </c>
      <c r="J6" s="13" t="s">
        <v>14</v>
      </c>
      <c r="K6" s="13" t="s">
        <v>15</v>
      </c>
      <c r="L6" s="14" t="s">
        <v>16</v>
      </c>
      <c r="M6" s="13" t="s">
        <v>17</v>
      </c>
      <c r="N6" s="263">
        <v>1</v>
      </c>
      <c r="O6" s="264"/>
      <c r="P6" s="263">
        <v>2</v>
      </c>
      <c r="Q6" s="264"/>
      <c r="R6" s="263">
        <v>3</v>
      </c>
      <c r="S6" s="264"/>
      <c r="T6" s="263">
        <v>4</v>
      </c>
      <c r="U6" s="264"/>
      <c r="V6" s="263">
        <v>5</v>
      </c>
      <c r="W6" s="264"/>
      <c r="X6" s="263">
        <v>6</v>
      </c>
      <c r="Y6" s="264"/>
      <c r="Z6" s="263">
        <v>7</v>
      </c>
      <c r="AA6" s="264"/>
      <c r="AB6" s="263">
        <v>8</v>
      </c>
      <c r="AC6" s="264"/>
      <c r="AD6" s="263">
        <v>9</v>
      </c>
      <c r="AE6" s="264"/>
      <c r="AF6" s="263">
        <v>10</v>
      </c>
      <c r="AG6" s="264"/>
      <c r="AH6" s="263">
        <v>11</v>
      </c>
      <c r="AI6" s="264"/>
      <c r="AJ6" s="263">
        <v>12</v>
      </c>
      <c r="AK6" s="264"/>
      <c r="AL6" s="263">
        <v>13</v>
      </c>
      <c r="AM6" s="264"/>
      <c r="AN6" s="263">
        <v>14</v>
      </c>
      <c r="AO6" s="264"/>
      <c r="AP6" s="265">
        <v>15</v>
      </c>
      <c r="AQ6" s="266"/>
      <c r="AR6" s="263">
        <v>16</v>
      </c>
      <c r="AS6" s="264"/>
      <c r="AT6" s="265">
        <v>17</v>
      </c>
      <c r="AU6" s="266"/>
      <c r="AV6" s="265">
        <v>18</v>
      </c>
      <c r="AW6" s="266"/>
      <c r="AX6" s="263">
        <v>19</v>
      </c>
      <c r="AY6" s="264"/>
      <c r="AZ6" s="263">
        <v>20</v>
      </c>
      <c r="BA6" s="264"/>
      <c r="BB6" s="263"/>
      <c r="BC6" s="264"/>
      <c r="BD6" s="263">
        <v>22</v>
      </c>
      <c r="BE6" s="264"/>
      <c r="BF6" s="263">
        <v>23</v>
      </c>
      <c r="BG6" s="264"/>
      <c r="BH6" s="263">
        <v>24</v>
      </c>
      <c r="BI6" s="264"/>
      <c r="BJ6" s="263">
        <v>25</v>
      </c>
      <c r="BK6" s="264"/>
      <c r="BL6" s="263">
        <v>26</v>
      </c>
      <c r="BM6" s="264"/>
      <c r="BN6" s="263">
        <v>27</v>
      </c>
      <c r="BO6" s="264"/>
      <c r="BP6" s="263">
        <v>28</v>
      </c>
      <c r="BQ6" s="264"/>
      <c r="BR6" s="208" t="s">
        <v>18</v>
      </c>
      <c r="BS6" s="209"/>
      <c r="BT6" s="116" t="s">
        <v>19</v>
      </c>
      <c r="BV6" s="16">
        <v>1</v>
      </c>
      <c r="BW6" s="17">
        <v>2</v>
      </c>
      <c r="BX6" s="17">
        <v>3</v>
      </c>
      <c r="BY6" s="17">
        <v>4</v>
      </c>
      <c r="BZ6" s="17">
        <v>5</v>
      </c>
      <c r="CA6" s="17">
        <v>6</v>
      </c>
      <c r="CB6" s="17">
        <v>7</v>
      </c>
      <c r="CC6" s="17">
        <v>8</v>
      </c>
      <c r="CD6" s="17">
        <v>9</v>
      </c>
      <c r="CE6" s="17">
        <v>10</v>
      </c>
      <c r="CF6" s="17">
        <v>11</v>
      </c>
      <c r="CG6" s="17">
        <v>12</v>
      </c>
      <c r="CH6" s="17">
        <v>13</v>
      </c>
      <c r="CI6" s="17">
        <v>14</v>
      </c>
      <c r="CJ6" s="17">
        <v>15</v>
      </c>
      <c r="CK6" s="17">
        <v>16</v>
      </c>
      <c r="CL6" s="17">
        <v>17</v>
      </c>
      <c r="CM6" s="17">
        <v>18</v>
      </c>
      <c r="CN6" s="18">
        <v>19</v>
      </c>
      <c r="CO6" s="18">
        <v>20</v>
      </c>
      <c r="CP6" s="18">
        <v>21</v>
      </c>
      <c r="CQ6" s="18">
        <v>22</v>
      </c>
      <c r="CR6" s="18">
        <v>23</v>
      </c>
      <c r="CS6" s="18">
        <v>24</v>
      </c>
      <c r="CT6" s="18">
        <v>25</v>
      </c>
      <c r="CU6" s="18">
        <v>26</v>
      </c>
      <c r="CV6" s="18">
        <v>27</v>
      </c>
      <c r="CW6" s="18">
        <v>28</v>
      </c>
    </row>
    <row r="7" spans="1:101" x14ac:dyDescent="0.25">
      <c r="A7" s="168">
        <v>1</v>
      </c>
      <c r="B7" s="170" t="s">
        <v>109</v>
      </c>
      <c r="C7" s="170" t="s">
        <v>110</v>
      </c>
      <c r="D7" s="172"/>
      <c r="E7" s="167">
        <f>F7+G7</f>
        <v>1299.3</v>
      </c>
      <c r="F7" s="167">
        <f>IF(I7&gt;150,IF(H7&gt;=65,0,SUM(K7-(COUNT(P7:BQ7))*3*(15+50)%)*10),IF(I7&lt;-150,IF((K7-(COUNT(P7:BQ7))*3*((G7-L7)/10+50)%)*10&lt;1,0,SUM(K7-(COUNT(P7:BQ7))*3*((G7-L7)/10+50)%)*10),SUM(K7-(COUNT(P7:BQ7))*3*((G7-L7)/10+50)%)*10))</f>
        <v>-47.69999999999996</v>
      </c>
      <c r="G7" s="167">
        <v>1347</v>
      </c>
      <c r="H7" s="162">
        <f>IF(COUNT(N7:BQ7)=0,0,K7/((COUNT(N7:BQ7))*3)%)</f>
        <v>38.46153846153846</v>
      </c>
      <c r="I7" s="163">
        <f>G7-L7</f>
        <v>-36.400000000000091</v>
      </c>
      <c r="J7" s="165">
        <v>19</v>
      </c>
      <c r="K7" s="166">
        <f>SUM(P7:BQ7)</f>
        <v>30</v>
      </c>
      <c r="L7" s="167">
        <f>(SUM($G$7:$G$62)-G7)/(COUNT($G$7:$G$62)-1)</f>
        <v>1383.4</v>
      </c>
      <c r="M7" s="163">
        <f>BV63</f>
        <v>394.5</v>
      </c>
      <c r="N7" s="261">
        <v>0</v>
      </c>
      <c r="O7" s="262"/>
      <c r="P7" s="187">
        <f>IF(P8+Q8=0,"",IF(P8=4,3,IF(P8=3,1,0)))</f>
        <v>0</v>
      </c>
      <c r="Q7" s="188"/>
      <c r="R7" s="187">
        <f t="shared" ref="R7" si="0">IF(R8+S8=0,"",IF(R8=4,3,IF(R8=3,1,0)))</f>
        <v>3</v>
      </c>
      <c r="S7" s="188"/>
      <c r="T7" s="187">
        <f t="shared" ref="T7" si="1">IF(T8+U8=0,"",IF(T8=4,3,IF(T8=3,1,0)))</f>
        <v>1</v>
      </c>
      <c r="U7" s="188"/>
      <c r="V7" s="187">
        <f t="shared" ref="V7" si="2">IF(V8+W8=0,"",IF(V8=4,3,IF(V8=3,1,0)))</f>
        <v>1</v>
      </c>
      <c r="W7" s="188"/>
      <c r="X7" s="187">
        <f t="shared" ref="X7" si="3">IF(X8+Y8=0,"",IF(X8=4,3,IF(X8=3,1,0)))</f>
        <v>1</v>
      </c>
      <c r="Y7" s="188"/>
      <c r="Z7" s="187">
        <f t="shared" ref="Z7" si="4">IF(Z8+AA8=0,"",IF(Z8=4,3,IF(Z8=3,1,0)))</f>
        <v>0</v>
      </c>
      <c r="AA7" s="188"/>
      <c r="AB7" s="187">
        <f t="shared" ref="AB7" si="5">IF(AB8+AC8=0,"",IF(AB8=4,3,IF(AB8=3,1,0)))</f>
        <v>1</v>
      </c>
      <c r="AC7" s="188"/>
      <c r="AD7" s="187">
        <f t="shared" ref="AD7" si="6">IF(AD8+AE8=0,"",IF(AD8=4,3,IF(AD8=3,1,0)))</f>
        <v>1</v>
      </c>
      <c r="AE7" s="188"/>
      <c r="AF7" s="187">
        <f t="shared" ref="AF7" si="7">IF(AF8+AG8=0,"",IF(AF8=4,3,IF(AF8=3,1,0)))</f>
        <v>3</v>
      </c>
      <c r="AG7" s="188"/>
      <c r="AH7" s="187">
        <f t="shared" ref="AH7" si="8">IF(AH8+AI8=0,"",IF(AH8=4,3,IF(AH8=3,1,0)))</f>
        <v>3</v>
      </c>
      <c r="AI7" s="188"/>
      <c r="AJ7" s="187">
        <f t="shared" ref="AJ7" si="9">IF(AJ8+AK8=0,"",IF(AJ8=4,3,IF(AJ8=3,1,0)))</f>
        <v>1</v>
      </c>
      <c r="AK7" s="188"/>
      <c r="AL7" s="187">
        <f t="shared" ref="AL7" si="10">IF(AL8+AM8=0,"",IF(AL8=4,3,IF(AL8=3,1,0)))</f>
        <v>3</v>
      </c>
      <c r="AM7" s="188"/>
      <c r="AN7" s="137" t="str">
        <f t="shared" ref="AN7" si="11">IF(AN8+AO8=0,"",IF(AN8=4,3,IF(AN8=3,1,0)))</f>
        <v/>
      </c>
      <c r="AO7" s="138"/>
      <c r="AP7" s="137">
        <f t="shared" ref="AP7" si="12">IF(AP8+AQ8=0,"",IF(AP8=4,3,IF(AP8=3,1,0)))</f>
        <v>0</v>
      </c>
      <c r="AQ7" s="138"/>
      <c r="AR7" s="137">
        <f t="shared" ref="AR7" si="13">IF(AR8+AS8=0,"",IF(AR8=4,3,IF(AR8=3,1,0)))</f>
        <v>1</v>
      </c>
      <c r="AS7" s="138"/>
      <c r="AT7" s="137">
        <f t="shared" ref="AT7" si="14">IF(AT8+AU8=0,"",IF(AT8=4,3,IF(AT8=3,1,0)))</f>
        <v>1</v>
      </c>
      <c r="AU7" s="138"/>
      <c r="AV7" s="137">
        <f t="shared" ref="AV7" si="15">IF(AV8+AW8=0,"",IF(AV8=4,3,IF(AV8=3,1,0)))</f>
        <v>0</v>
      </c>
      <c r="AW7" s="138"/>
      <c r="AX7" s="137">
        <f t="shared" ref="AX7" si="16">IF(AX8+AY8=0,"",IF(AX8=4,3,IF(AX8=3,1,0)))</f>
        <v>1</v>
      </c>
      <c r="AY7" s="138"/>
      <c r="AZ7" s="137">
        <f t="shared" ref="AZ7" si="17">IF(AZ8+BA8=0,"",IF(AZ8=4,3,IF(AZ8=3,1,0)))</f>
        <v>0</v>
      </c>
      <c r="BA7" s="138"/>
      <c r="BB7" s="137"/>
      <c r="BC7" s="138"/>
      <c r="BD7" s="137">
        <f t="shared" ref="BD7" si="18">IF(BD8+BE8=0,"",IF(BD8=4,3,IF(BD8=3,1,0)))</f>
        <v>1</v>
      </c>
      <c r="BE7" s="138"/>
      <c r="BF7" s="137">
        <f t="shared" ref="BF7" si="19">IF(BF8+BG8=0,"",IF(BF8=4,3,IF(BF8=3,1,0)))</f>
        <v>0</v>
      </c>
      <c r="BG7" s="138"/>
      <c r="BH7" s="137">
        <f t="shared" ref="BH7" si="20">IF(BH8+BI8=0,"",IF(BH8=4,3,IF(BH8=3,1,0)))</f>
        <v>1</v>
      </c>
      <c r="BI7" s="138"/>
      <c r="BJ7" s="137">
        <f t="shared" ref="BJ7" si="21">IF(BJ8+BK8=0,"",IF(BJ8=4,3,IF(BJ8=3,1,0)))</f>
        <v>3</v>
      </c>
      <c r="BK7" s="138"/>
      <c r="BL7" s="137">
        <f t="shared" ref="BL7" si="22">IF(BL8+BM8=0,"",IF(BL8=4,3,IF(BL8=3,1,0)))</f>
        <v>1</v>
      </c>
      <c r="BM7" s="138"/>
      <c r="BN7" s="137">
        <f t="shared" ref="BN7" si="23">IF(BN8+BO8=0,"",IF(BN8=4,3,IF(BN8=3,1,0)))</f>
        <v>0</v>
      </c>
      <c r="BO7" s="138"/>
      <c r="BP7" s="137">
        <f t="shared" ref="BP7" si="24">IF(BP8+BQ8=0,"",IF(BP8=4,3,IF(BP8=3,1,0)))</f>
        <v>3</v>
      </c>
      <c r="BQ7" s="138"/>
      <c r="BR7" s="157">
        <f>SUM(BR8/BS8)</f>
        <v>0.93055555555555558</v>
      </c>
      <c r="BS7" s="158"/>
      <c r="BT7" s="159"/>
      <c r="BU7" s="197"/>
      <c r="BV7" s="198"/>
      <c r="BW7" s="161">
        <f>IF($P7=1,$K7/2)+IF($P7=0,$K7)</f>
        <v>30</v>
      </c>
      <c r="BX7" s="161">
        <f>IF($R7=1,$K7/2)+IF($R7=0,$K7)</f>
        <v>0</v>
      </c>
      <c r="BY7" s="161">
        <f>IF($T7=1,$K7/2)+IF($T7=0,$K7)</f>
        <v>15</v>
      </c>
      <c r="BZ7" s="161">
        <f>IF($V7=1,$K7/2)+IF($V7=0,$K7)</f>
        <v>15</v>
      </c>
      <c r="CA7" s="161">
        <f>IF($X7=1,$K7/2)+IF($X7=0,$K7)</f>
        <v>15</v>
      </c>
      <c r="CB7" s="161">
        <f>IF($Z7=1,$K7/2)+IF($Z7=0,$K7)</f>
        <v>30</v>
      </c>
      <c r="CC7" s="161">
        <f>IF($AB7=1,$K7/2)+IF($AB7=0,$K7)</f>
        <v>15</v>
      </c>
      <c r="CD7" s="161">
        <f>IF($AD7=1,$K7/2)+IF($AD7=0,$K7)</f>
        <v>15</v>
      </c>
      <c r="CE7" s="161">
        <f>IF($AF7=1,$K7/2)+IF($AF7=0,$K7)</f>
        <v>0</v>
      </c>
      <c r="CF7" s="161">
        <f>IF($AH7=1,$K7/2)+IF($AH7=0,$K7)</f>
        <v>0</v>
      </c>
      <c r="CG7" s="161">
        <f>IF($AJ7=1,$K7/2)+IF($AJ7=0,$K7)</f>
        <v>15</v>
      </c>
      <c r="CH7" s="161">
        <f>IF($AL7=1,$K7/2)+IF($AL7=0,$K7)</f>
        <v>0</v>
      </c>
      <c r="CI7" s="161">
        <f>IF($AN7=1,$K7/2)+IF($AN7=0,$K7)</f>
        <v>0</v>
      </c>
      <c r="CJ7" s="161">
        <f>IF($AP7=1,$K7/2)+IF($AP7=0,$K7)</f>
        <v>30</v>
      </c>
      <c r="CK7" s="161">
        <f>IF($AR7=1,$K7/2)+IF($AR7=0,$K7)</f>
        <v>15</v>
      </c>
      <c r="CL7" s="161">
        <f>IF($AT7=1,$K7/2)+IF($AT7=0,$K7)</f>
        <v>15</v>
      </c>
      <c r="CM7" s="161">
        <f>IF($AV7=1,$K7/2)+IF($AV7=0,$K7)</f>
        <v>30</v>
      </c>
      <c r="CN7" s="161">
        <f>IF($AX7=1,$K7/2)+IF($AX7=0,$K7)</f>
        <v>15</v>
      </c>
      <c r="CO7" s="161">
        <f>IF($AZ7=1,$K7/2)+IF($AZ7=0,$K7)</f>
        <v>30</v>
      </c>
      <c r="CP7" s="161">
        <f>IF($BB7=1,$K7/2)+IF($BB7=0,$K7)</f>
        <v>30</v>
      </c>
      <c r="CQ7" s="161">
        <f>IF($BD7=1,$K7/2)+IF($BD7=0,$K7)</f>
        <v>15</v>
      </c>
      <c r="CR7" s="161">
        <f>IF($BF7=1,$K7/2)+IF($BF7=0,$K7)</f>
        <v>30</v>
      </c>
      <c r="CS7" s="161">
        <f>IF($BH7=1,$K7/2)+IF($BH7=0,$K7)</f>
        <v>15</v>
      </c>
      <c r="CT7" s="161">
        <f>IF($BJ7=1,$K7/2)+IF($BJ7=0,$K7)</f>
        <v>0</v>
      </c>
      <c r="CU7" s="161">
        <f>IF($BL7=1,$K7/2)+IF($BL7=0,$K7)</f>
        <v>15</v>
      </c>
      <c r="CV7" s="161">
        <f>IF($BN7=1,$K7/2)+IF($BN7=0,$K7)</f>
        <v>30</v>
      </c>
      <c r="CW7" s="161">
        <f>IF($BP7=1,$K7/2)+IF($BP7=0,$K7)</f>
        <v>0</v>
      </c>
    </row>
    <row r="8" spans="1:101" x14ac:dyDescent="0.25">
      <c r="A8" s="175"/>
      <c r="B8" s="170"/>
      <c r="C8" s="170"/>
      <c r="D8" s="173"/>
      <c r="E8" s="167"/>
      <c r="F8" s="167"/>
      <c r="G8" s="167"/>
      <c r="H8" s="162"/>
      <c r="I8" s="164"/>
      <c r="J8" s="165"/>
      <c r="K8" s="166"/>
      <c r="L8" s="167"/>
      <c r="M8" s="163"/>
      <c r="N8" s="19"/>
      <c r="O8" s="20"/>
      <c r="P8" s="117">
        <v>0</v>
      </c>
      <c r="Q8" s="118">
        <v>4</v>
      </c>
      <c r="R8" s="42">
        <v>4</v>
      </c>
      <c r="S8" s="43">
        <v>1</v>
      </c>
      <c r="T8" s="42">
        <v>3</v>
      </c>
      <c r="U8" s="43">
        <v>3</v>
      </c>
      <c r="V8" s="42">
        <v>3</v>
      </c>
      <c r="W8" s="43">
        <v>3</v>
      </c>
      <c r="X8" s="42">
        <v>3</v>
      </c>
      <c r="Y8" s="43">
        <v>3</v>
      </c>
      <c r="Z8" s="42">
        <v>1</v>
      </c>
      <c r="AA8" s="43">
        <v>4</v>
      </c>
      <c r="AB8" s="42">
        <v>3</v>
      </c>
      <c r="AC8" s="43">
        <v>3</v>
      </c>
      <c r="AD8" s="42">
        <v>3</v>
      </c>
      <c r="AE8" s="43">
        <v>3</v>
      </c>
      <c r="AF8" s="42">
        <v>4</v>
      </c>
      <c r="AG8" s="43">
        <v>2</v>
      </c>
      <c r="AH8" s="46">
        <v>4</v>
      </c>
      <c r="AI8" s="47">
        <v>2</v>
      </c>
      <c r="AJ8" s="46">
        <v>3</v>
      </c>
      <c r="AK8" s="47">
        <v>3</v>
      </c>
      <c r="AL8" s="46">
        <v>4</v>
      </c>
      <c r="AM8" s="47">
        <v>2</v>
      </c>
      <c r="AN8" s="25"/>
      <c r="AO8" s="26"/>
      <c r="AP8" s="25">
        <v>1</v>
      </c>
      <c r="AQ8" s="26">
        <v>4</v>
      </c>
      <c r="AR8" s="25">
        <v>3</v>
      </c>
      <c r="AS8" s="26">
        <v>3</v>
      </c>
      <c r="AT8" s="25">
        <v>3</v>
      </c>
      <c r="AU8" s="26">
        <v>3</v>
      </c>
      <c r="AV8" s="25">
        <v>2</v>
      </c>
      <c r="AW8" s="26">
        <v>4</v>
      </c>
      <c r="AX8" s="23">
        <v>3</v>
      </c>
      <c r="AY8" s="24">
        <v>3</v>
      </c>
      <c r="AZ8" s="23">
        <v>1</v>
      </c>
      <c r="BA8" s="24">
        <v>4</v>
      </c>
      <c r="BB8" s="25"/>
      <c r="BC8" s="26"/>
      <c r="BD8" s="25">
        <v>3</v>
      </c>
      <c r="BE8" s="26">
        <v>3</v>
      </c>
      <c r="BF8" s="25">
        <v>0</v>
      </c>
      <c r="BG8" s="26">
        <v>4</v>
      </c>
      <c r="BH8" s="25">
        <v>3</v>
      </c>
      <c r="BI8" s="26">
        <v>3</v>
      </c>
      <c r="BJ8" s="25">
        <v>4</v>
      </c>
      <c r="BK8" s="26">
        <v>0</v>
      </c>
      <c r="BL8" s="25">
        <v>3</v>
      </c>
      <c r="BM8" s="26">
        <v>3</v>
      </c>
      <c r="BN8" s="25">
        <v>2</v>
      </c>
      <c r="BO8" s="26">
        <v>4</v>
      </c>
      <c r="BP8" s="25">
        <v>4</v>
      </c>
      <c r="BQ8" s="26">
        <v>1</v>
      </c>
      <c r="BR8" s="27">
        <f>SUM($BP8,$BN8,$BL8,$BJ8,$BH8,$BF8,$BD8,$BB8,$AZ8,$AX8,$AV8,$AT8,$AR8,$AP8,$AN8,$AL8,$AJ8,$AH8,$AF8,$AD8,$AB8,$Z8,$X8,$V8,$T8,$R8,$P8,)</f>
        <v>67</v>
      </c>
      <c r="BS8" s="28">
        <f>SUM($BQ8,$BO8,$BM8,$BK8,$BI8,$BG8,$BE8,$BC8,$BA8,$AY8,$AW8,$AU8,$AS8,$AQ8,$AO8,$AM8,$AK8,$AI8,$AG8,$AE8,$AC8,$AA8,$Y8,$W8,$U8,$S8,$Q8,)</f>
        <v>72</v>
      </c>
      <c r="BT8" s="160"/>
      <c r="BU8" s="197"/>
      <c r="BV8" s="198"/>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row>
    <row r="9" spans="1:101" x14ac:dyDescent="0.25">
      <c r="A9" s="182">
        <v>2</v>
      </c>
      <c r="B9" s="153" t="s">
        <v>111</v>
      </c>
      <c r="C9" s="170" t="s">
        <v>110</v>
      </c>
      <c r="D9" s="172"/>
      <c r="E9" s="167">
        <f>F9+G9</f>
        <v>1414.5</v>
      </c>
      <c r="F9" s="167">
        <f>IF(I9&gt;150,IF(H9&gt;=65,0,SUM(K9-(COUNT(N9:BQ9))*3*(15+50)%)*10),IF(I9&lt;-150,IF((K9-(COUNT(N9:BQ9))*3*((G9-L9)/10+50)%)*10&lt;1,0,SUM(K9-(COUNT(N9:BQ9))*3*((G9-L9)/10+50)%)*10),SUM(K9-(COUNT(N9:BQ9))*3*((G9-L9)/10+50)%)*10))</f>
        <v>-137.5</v>
      </c>
      <c r="G9" s="167">
        <v>1552</v>
      </c>
      <c r="H9" s="162">
        <f>IF(COUNT(N9:BQ9)=0,0,K9/((COUNT(N9:BQ9))*3)%)</f>
        <v>46.666666666666664</v>
      </c>
      <c r="I9" s="163">
        <f t="shared" ref="I9" si="25">G9-L9</f>
        <v>176.79999999999995</v>
      </c>
      <c r="J9" s="165">
        <v>12</v>
      </c>
      <c r="K9" s="166">
        <f>SUM(N9:BQ9)</f>
        <v>35</v>
      </c>
      <c r="L9" s="167">
        <f t="shared" ref="L9" si="26">(SUM($G$7:$G$62)-G9)/(COUNT($G$7:$G$62)-1)</f>
        <v>1375.2</v>
      </c>
      <c r="M9" s="163">
        <f>BW63</f>
        <v>371.5</v>
      </c>
      <c r="N9" s="187">
        <f>IF(N10+O10=0,"",IF(N10=4,3,IF(N10=3,1,0)))</f>
        <v>3</v>
      </c>
      <c r="O9" s="188"/>
      <c r="P9" s="29"/>
      <c r="Q9" s="30"/>
      <c r="R9" s="187">
        <f t="shared" ref="R9" si="27">IF(R10+S10=0,"",IF(R10=4,3,IF(R10=3,1,0)))</f>
        <v>3</v>
      </c>
      <c r="S9" s="188"/>
      <c r="T9" s="143">
        <f t="shared" ref="T9" si="28">IF(T10+U10=0,"",IF(T10=4,3,IF(T10=3,1,0)))</f>
        <v>1</v>
      </c>
      <c r="U9" s="144"/>
      <c r="V9" s="187">
        <f t="shared" ref="V9" si="29">IF(V10+W10=0,"",IF(V10=4,3,IF(V10=3,1,0)))</f>
        <v>3</v>
      </c>
      <c r="W9" s="188"/>
      <c r="X9" s="187">
        <f t="shared" ref="X9" si="30">IF(X10+Y10=0,"",IF(X10=4,3,IF(X10=3,1,0)))</f>
        <v>3</v>
      </c>
      <c r="Y9" s="188"/>
      <c r="Z9" s="143">
        <f t="shared" ref="Z9" si="31">IF(Z10+AA10=0,"",IF(Z10=4,3,IF(Z10=3,1,0)))</f>
        <v>0</v>
      </c>
      <c r="AA9" s="144"/>
      <c r="AB9" s="187">
        <f t="shared" ref="AB9" si="32">IF(AB10+AC10=0,"",IF(AB10=4,3,IF(AB10=3,1,0)))</f>
        <v>3</v>
      </c>
      <c r="AC9" s="188"/>
      <c r="AD9" s="143">
        <f t="shared" ref="AD9" si="33">IF(AD10+AE10=0,"",IF(AD10=4,3,IF(AD10=3,1,0)))</f>
        <v>1</v>
      </c>
      <c r="AE9" s="144"/>
      <c r="AF9" s="143">
        <f t="shared" ref="AF9" si="34">IF(AF10+AG10=0,"",IF(AF10=4,3,IF(AF10=3,1,0)))</f>
        <v>3</v>
      </c>
      <c r="AG9" s="144"/>
      <c r="AH9" s="143">
        <f t="shared" ref="AH9" si="35">IF(AH10+AI10=0,"",IF(AH10=4,3,IF(AH10=3,1,0)))</f>
        <v>0</v>
      </c>
      <c r="AI9" s="144"/>
      <c r="AJ9" s="187">
        <f t="shared" ref="AJ9" si="36">IF(AJ10+AK10=0,"",IF(AJ10=4,3,IF(AJ10=3,1,0)))</f>
        <v>3</v>
      </c>
      <c r="AK9" s="188"/>
      <c r="AL9" s="143">
        <f t="shared" ref="AL9" si="37">IF(AL10+AM10=0,"",IF(AL10=4,3,IF(AL10=3,1,0)))</f>
        <v>0</v>
      </c>
      <c r="AM9" s="144"/>
      <c r="AN9" s="137" t="str">
        <f t="shared" ref="AN9" si="38">IF(AN10+AO10=0,"",IF(AN10=4,3,IF(AN10=3,1,0)))</f>
        <v/>
      </c>
      <c r="AO9" s="138"/>
      <c r="AP9" s="143">
        <f t="shared" ref="AP9" si="39">IF(AP10+AQ10=0,"",IF(AP10=4,3,IF(AP10=3,1,0)))</f>
        <v>0</v>
      </c>
      <c r="AQ9" s="144"/>
      <c r="AR9" s="137">
        <f t="shared" ref="AR9" si="40">IF(AR10+AS10=0,"",IF(AR10=4,3,IF(AR10=3,1,0)))</f>
        <v>1</v>
      </c>
      <c r="AS9" s="138"/>
      <c r="AT9" s="137">
        <f t="shared" ref="AT9" si="41">IF(AT10+AU10=0,"",IF(AT10=4,3,IF(AT10=3,1,0)))</f>
        <v>3</v>
      </c>
      <c r="AU9" s="138"/>
      <c r="AV9" s="143">
        <f t="shared" ref="AV9" si="42">IF(AV10+AW10=0,"",IF(AV10=4,3,IF(AV10=3,1,0)))</f>
        <v>0</v>
      </c>
      <c r="AW9" s="144"/>
      <c r="AX9" s="137">
        <f t="shared" ref="AX9" si="43">IF(AX10+AY10=0,"",IF(AX10=4,3,IF(AX10=3,1,0)))</f>
        <v>0</v>
      </c>
      <c r="AY9" s="138"/>
      <c r="AZ9" s="137">
        <f t="shared" ref="AZ9" si="44">IF(AZ10+BA10=0,"",IF(AZ10=4,3,IF(AZ10=3,1,0)))</f>
        <v>1</v>
      </c>
      <c r="BA9" s="138"/>
      <c r="BB9" s="137"/>
      <c r="BC9" s="138"/>
      <c r="BD9" s="143">
        <f t="shared" ref="BD9" si="45">IF(BD10+BE10=0,"",IF(BD10=4,3,IF(BD10=3,1,0)))</f>
        <v>0</v>
      </c>
      <c r="BE9" s="144"/>
      <c r="BF9" s="143">
        <f t="shared" ref="BF9" si="46">IF(BF10+BG10=0,"",IF(BF10=4,3,IF(BF10=3,1,0)))</f>
        <v>0</v>
      </c>
      <c r="BG9" s="144"/>
      <c r="BH9" s="137">
        <f t="shared" ref="BH9" si="47">IF(BH10+BI10=0,"",IF(BH10=4,3,IF(BH10=3,1,0)))</f>
        <v>3</v>
      </c>
      <c r="BI9" s="138"/>
      <c r="BJ9" s="143">
        <f t="shared" ref="BJ9" si="48">IF(BJ10+BK10=0,"",IF(BJ10=4,3,IF(BJ10=3,1,0)))</f>
        <v>1</v>
      </c>
      <c r="BK9" s="144"/>
      <c r="BL9" s="143">
        <f t="shared" ref="BL9" si="49">IF(BL10+BM10=0,"",IF(BL10=4,3,IF(BL10=3,1,0)))</f>
        <v>3</v>
      </c>
      <c r="BM9" s="144"/>
      <c r="BN9" s="137">
        <f t="shared" ref="BN9" si="50">IF(BN10+BO10=0,"",IF(BN10=4,3,IF(BN10=3,1,0)))</f>
        <v>0</v>
      </c>
      <c r="BO9" s="138"/>
      <c r="BP9" s="143">
        <f t="shared" ref="BP9" si="51">IF(BP10+BQ10=0,"",IF(BP10=4,3,IF(BP10=3,1,0)))</f>
        <v>0</v>
      </c>
      <c r="BQ9" s="144"/>
      <c r="BR9" s="157">
        <f>SUM(BR10/BS10)</f>
        <v>1.044776119402985</v>
      </c>
      <c r="BS9" s="158"/>
      <c r="BT9" s="159">
        <v>9</v>
      </c>
      <c r="BV9" s="161">
        <f>IF($N7=1,$K7/2)+IF($N7=0,$K7)</f>
        <v>30</v>
      </c>
      <c r="BW9" s="198"/>
      <c r="BX9" s="161">
        <f>IF($R9=1,$K9/2)+IF($R9=0,$K9)</f>
        <v>0</v>
      </c>
      <c r="BY9" s="161">
        <f>IF($T9=1,$K9/2)+IF($T9=0,$K9)</f>
        <v>17.5</v>
      </c>
      <c r="BZ9" s="161">
        <f>IF($V9=1,$K9/2)+IF($V9=0,$K9)</f>
        <v>0</v>
      </c>
      <c r="CA9" s="161">
        <f>IF($X9=1,$K9/2)+IF($X9=0,$K9)</f>
        <v>0</v>
      </c>
      <c r="CB9" s="161">
        <f>IF($Z9=1,$K9/2)+IF($Z9=0,$K9)</f>
        <v>35</v>
      </c>
      <c r="CC9" s="161">
        <f>IF($AB9=1,$K9/2)+IF($AB9=0,$K9)</f>
        <v>0</v>
      </c>
      <c r="CD9" s="161">
        <f>IF($AD9=1,$K9/2)+IF($AD9=0,$K9)</f>
        <v>17.5</v>
      </c>
      <c r="CE9" s="161">
        <f>IF($AF9=1,$K9/2)+IF($AF9=0,$K9)</f>
        <v>0</v>
      </c>
      <c r="CF9" s="161">
        <f>IF($AH9=1,$K9/2)+IF($AH9=0,$K9)</f>
        <v>35</v>
      </c>
      <c r="CG9" s="161">
        <f>IF($AJ9=1,$K9/2)+IF($AJ9=0,$K9)</f>
        <v>0</v>
      </c>
      <c r="CH9" s="161">
        <f>IF($AL9=1,$K9/2)+IF($AL9=0,$K9)</f>
        <v>35</v>
      </c>
      <c r="CI9" s="161">
        <f>IF($AN9=1,$K9/2)+IF($AN9=0,$K9)</f>
        <v>0</v>
      </c>
      <c r="CJ9" s="161">
        <f>IF($AP9=1,$K9/2)+IF($AP9=0,$K9)</f>
        <v>35</v>
      </c>
      <c r="CK9" s="161">
        <f>IF($AR9=1,$K9/2)+IF($AR9=0,$K9)</f>
        <v>17.5</v>
      </c>
      <c r="CL9" s="161">
        <f>IF($AT9=1,$K9/2)+IF($AT9=0,$K9)</f>
        <v>0</v>
      </c>
      <c r="CM9" s="161">
        <f>IF($AV9=1,$K9/2)+IF($AV9=0,$K9)</f>
        <v>35</v>
      </c>
      <c r="CN9" s="161">
        <f>IF($AX9=1,$K9/2)+IF($AX9=0,$K9)</f>
        <v>35</v>
      </c>
      <c r="CO9" s="161">
        <f>IF($AZ9=1,$K9/2)+IF($AZ9=0,$K9)</f>
        <v>17.5</v>
      </c>
      <c r="CP9" s="161">
        <f>IF($BB9=1,$K9/2)+IF($BB9=0,$K9)</f>
        <v>35</v>
      </c>
      <c r="CQ9" s="161">
        <f>IF($BD9=1,$K9/2)+IF($BD9=0,$K9)</f>
        <v>35</v>
      </c>
      <c r="CR9" s="161">
        <f>IF($BF9=1,$K9/2)+IF($BF9=0,$K9)</f>
        <v>35</v>
      </c>
      <c r="CS9" s="161">
        <f>IF($BH9=1,$K9/2)+IF($BH9=0,$K9)</f>
        <v>0</v>
      </c>
      <c r="CT9" s="161">
        <f>IF($BJ9=1,$K9/2)+IF($BJ9=0,$K9)</f>
        <v>17.5</v>
      </c>
      <c r="CU9" s="161">
        <f>IF($BL9=1,$K9/2)+IF($BL9=0,$K9)</f>
        <v>0</v>
      </c>
      <c r="CV9" s="161">
        <f>IF($BN9=1,$K9/2)+IF($BN9=0,$K9)</f>
        <v>35</v>
      </c>
      <c r="CW9" s="161">
        <f>IF($BP9=1,$K9/2)+IF($BP9=0,$K9)</f>
        <v>35</v>
      </c>
    </row>
    <row r="10" spans="1:101" x14ac:dyDescent="0.25">
      <c r="A10" s="183"/>
      <c r="B10" s="153"/>
      <c r="C10" s="170"/>
      <c r="D10" s="173"/>
      <c r="E10" s="167"/>
      <c r="F10" s="167"/>
      <c r="G10" s="167"/>
      <c r="H10" s="162"/>
      <c r="I10" s="164"/>
      <c r="J10" s="165"/>
      <c r="K10" s="166"/>
      <c r="L10" s="167"/>
      <c r="M10" s="163"/>
      <c r="N10" s="42">
        <v>4</v>
      </c>
      <c r="O10" s="43">
        <v>0</v>
      </c>
      <c r="P10" s="32"/>
      <c r="Q10" s="33"/>
      <c r="R10" s="42">
        <v>4</v>
      </c>
      <c r="S10" s="43">
        <v>2</v>
      </c>
      <c r="T10" s="34">
        <v>3</v>
      </c>
      <c r="U10" s="35">
        <v>3</v>
      </c>
      <c r="V10" s="42">
        <v>4</v>
      </c>
      <c r="W10" s="43">
        <v>2</v>
      </c>
      <c r="X10" s="42">
        <v>4</v>
      </c>
      <c r="Y10" s="43">
        <v>1</v>
      </c>
      <c r="Z10" s="34">
        <v>1</v>
      </c>
      <c r="AA10" s="35">
        <v>4</v>
      </c>
      <c r="AB10" s="42">
        <v>4</v>
      </c>
      <c r="AC10" s="43">
        <v>0</v>
      </c>
      <c r="AD10" s="34">
        <v>3</v>
      </c>
      <c r="AE10" s="35">
        <v>3</v>
      </c>
      <c r="AF10" s="34">
        <v>4</v>
      </c>
      <c r="AG10" s="35">
        <v>2</v>
      </c>
      <c r="AH10" s="34">
        <v>2</v>
      </c>
      <c r="AI10" s="35">
        <v>4</v>
      </c>
      <c r="AJ10" s="46">
        <v>4</v>
      </c>
      <c r="AK10" s="47">
        <v>1</v>
      </c>
      <c r="AL10" s="36">
        <v>1</v>
      </c>
      <c r="AM10" s="37">
        <v>4</v>
      </c>
      <c r="AN10" s="25"/>
      <c r="AO10" s="26"/>
      <c r="AP10" s="36">
        <v>2</v>
      </c>
      <c r="AQ10" s="37">
        <v>4</v>
      </c>
      <c r="AR10" s="25">
        <v>3</v>
      </c>
      <c r="AS10" s="26">
        <v>3</v>
      </c>
      <c r="AT10" s="25">
        <v>4</v>
      </c>
      <c r="AU10" s="26">
        <v>2</v>
      </c>
      <c r="AV10" s="36">
        <v>1</v>
      </c>
      <c r="AW10" s="37">
        <v>4</v>
      </c>
      <c r="AX10" s="23">
        <v>2</v>
      </c>
      <c r="AY10" s="24">
        <v>4</v>
      </c>
      <c r="AZ10" s="23">
        <v>3</v>
      </c>
      <c r="BA10" s="24">
        <v>3</v>
      </c>
      <c r="BB10" s="23"/>
      <c r="BC10" s="24"/>
      <c r="BD10" s="36">
        <v>2</v>
      </c>
      <c r="BE10" s="37">
        <v>4</v>
      </c>
      <c r="BF10" s="36">
        <v>1</v>
      </c>
      <c r="BG10" s="37">
        <v>4</v>
      </c>
      <c r="BH10" s="25">
        <v>4</v>
      </c>
      <c r="BI10" s="26">
        <v>2</v>
      </c>
      <c r="BJ10" s="36">
        <v>3</v>
      </c>
      <c r="BK10" s="37">
        <v>3</v>
      </c>
      <c r="BL10" s="36">
        <v>4</v>
      </c>
      <c r="BM10" s="37">
        <v>0</v>
      </c>
      <c r="BN10" s="25">
        <v>2</v>
      </c>
      <c r="BO10" s="26">
        <v>4</v>
      </c>
      <c r="BP10" s="36">
        <v>1</v>
      </c>
      <c r="BQ10" s="37">
        <v>4</v>
      </c>
      <c r="BR10" s="27">
        <f>SUM($BP10,$BN10,$BL10,$BJ10,$BH10,$BF10,$BD10,$BB10,$AZ10,$AX10,$AV10,$AT10,$AR10,$AP10,$AN10,$AL10,$AJ10,$AH10,$AF10,$AD10,$AB10,$Z10,$X10,$V10,$T10,$R10,$P10,$N10,)</f>
        <v>70</v>
      </c>
      <c r="BS10" s="28">
        <f>SUM($BQ10,$BO10,$BM10,$BK10,$BI10,$BG10,$BE10,$BC10,$BA10,$AY10,$AW10,$AU10,$AS10,$AQ10,$AO10,$AM10,$AK10,$AI10,$AG10,$AE10,$AC10,$AA10,$Y10,$W10,$U10,$S10,$Q10,$O10,)</f>
        <v>67</v>
      </c>
      <c r="BT10" s="160"/>
      <c r="BV10" s="161"/>
      <c r="BW10" s="198"/>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row>
    <row r="11" spans="1:101" x14ac:dyDescent="0.25">
      <c r="A11" s="168">
        <v>3</v>
      </c>
      <c r="B11" s="170" t="s">
        <v>112</v>
      </c>
      <c r="C11" s="170" t="s">
        <v>110</v>
      </c>
      <c r="D11" s="172"/>
      <c r="E11" s="167">
        <f t="shared" ref="E11" si="52">F11+G11</f>
        <v>1243.8000000000002</v>
      </c>
      <c r="F11" s="167">
        <f t="shared" ref="F11" si="53">IF(I11&gt;150,IF(H11&gt;=65,0,SUM(K11-(COUNT(N11:BQ11))*3*(15+50)%)*10),IF(I11&lt;-150,IF((K11-(COUNT(N11:BQ11))*3*((G11-L11)/10+50)%)*10&lt;1,0,SUM(K11-(COUNT(N11:BQ11))*3*((G11-L11)/10+50)%)*10),SUM(K11-(COUNT(N11:BQ11))*3*((G11-L11)/10+50)%)*10))</f>
        <v>-78.199999999999932</v>
      </c>
      <c r="G11" s="167">
        <v>1322</v>
      </c>
      <c r="H11" s="162">
        <f t="shared" ref="H11" si="54">IF(COUNT(N11:BQ11)=0,0,K11/((COUNT(N11:BQ11))*3)%)</f>
        <v>33.333333333333336</v>
      </c>
      <c r="I11" s="163">
        <f t="shared" ref="I11" si="55">G11-L11</f>
        <v>-62.400000000000091</v>
      </c>
      <c r="J11" s="174">
        <v>23</v>
      </c>
      <c r="K11" s="166">
        <f>SUM(N11:BQ11)</f>
        <v>25</v>
      </c>
      <c r="L11" s="167">
        <f t="shared" ref="L11" si="56">(SUM($G$7:$G$62)-G11)/(COUNT($G$7:$G$62)-1)</f>
        <v>1384.4</v>
      </c>
      <c r="M11" s="163">
        <f>BX63</f>
        <v>316</v>
      </c>
      <c r="N11" s="187">
        <f t="shared" ref="N11" si="57">IF(N12+O12=0,"",IF(N12=4,3,IF(N12=3,1,0)))</f>
        <v>0</v>
      </c>
      <c r="O11" s="188"/>
      <c r="P11" s="187">
        <f t="shared" ref="P11" si="58">IF(P12+Q12=0,"",IF(P12=4,3,IF(P12=3,1,0)))</f>
        <v>0</v>
      </c>
      <c r="Q11" s="188"/>
      <c r="R11" s="40"/>
      <c r="S11" s="41"/>
      <c r="T11" s="187">
        <f t="shared" ref="T11" si="59">IF(T12+U12=0,"",IF(T12=4,3,IF(T12=3,1,0)))</f>
        <v>1</v>
      </c>
      <c r="U11" s="188"/>
      <c r="V11" s="187">
        <f t="shared" ref="V11" si="60">IF(V12+W12=0,"",IF(V12=4,3,IF(V12=3,1,0)))</f>
        <v>1</v>
      </c>
      <c r="W11" s="188"/>
      <c r="X11" s="187">
        <f t="shared" ref="X11" si="61">IF(X12+Y12=0,"",IF(X12=4,3,IF(X12=3,1,0)))</f>
        <v>1</v>
      </c>
      <c r="Y11" s="188"/>
      <c r="Z11" s="187">
        <f t="shared" ref="Z11" si="62">IF(Z12+AA12=0,"",IF(Z12=4,3,IF(Z12=3,1,0)))</f>
        <v>3</v>
      </c>
      <c r="AA11" s="188"/>
      <c r="AB11" s="187">
        <f t="shared" ref="AB11" si="63">IF(AB12+AC12=0,"",IF(AB12=4,3,IF(AB12=3,1,0)))</f>
        <v>3</v>
      </c>
      <c r="AC11" s="188"/>
      <c r="AD11" s="187">
        <f t="shared" ref="AD11" si="64">IF(AD12+AE12=0,"",IF(AD12=4,3,IF(AD12=3,1,0)))</f>
        <v>3</v>
      </c>
      <c r="AE11" s="188"/>
      <c r="AF11" s="187">
        <f t="shared" ref="AF11" si="65">IF(AF12+AG12=0,"",IF(AF12=4,3,IF(AF12=3,1,0)))</f>
        <v>0</v>
      </c>
      <c r="AG11" s="188"/>
      <c r="AH11" s="187">
        <f t="shared" ref="AH11" si="66">IF(AH12+AI12=0,"",IF(AH12=4,3,IF(AH12=3,1,0)))</f>
        <v>1</v>
      </c>
      <c r="AI11" s="188"/>
      <c r="AJ11" s="187">
        <f t="shared" ref="AJ11" si="67">IF(AJ12+AK12=0,"",IF(AJ12=4,3,IF(AJ12=3,1,0)))</f>
        <v>3</v>
      </c>
      <c r="AK11" s="188"/>
      <c r="AL11" s="187">
        <f t="shared" ref="AL11" si="68">IF(AL12+AM12=0,"",IF(AL12=4,3,IF(AL12=3,1,0)))</f>
        <v>3</v>
      </c>
      <c r="AM11" s="188"/>
      <c r="AN11" s="137" t="str">
        <f t="shared" ref="AN11" si="69">IF(AN12+AO12=0,"",IF(AN12=4,3,IF(AN12=3,1,0)))</f>
        <v/>
      </c>
      <c r="AO11" s="138"/>
      <c r="AP11" s="137">
        <f t="shared" ref="AP11" si="70">IF(AP12+AQ12=0,"",IF(AP12=4,3,IF(AP12=3,1,0)))</f>
        <v>1</v>
      </c>
      <c r="AQ11" s="138"/>
      <c r="AR11" s="137">
        <f t="shared" ref="AR11" si="71">IF(AR12+AS12=0,"",IF(AR12=4,3,IF(AR12=3,1,0)))</f>
        <v>0</v>
      </c>
      <c r="AS11" s="138"/>
      <c r="AT11" s="137">
        <f t="shared" ref="AT11" si="72">IF(AT12+AU12=0,"",IF(AT12=4,3,IF(AT12=3,1,0)))</f>
        <v>1</v>
      </c>
      <c r="AU11" s="138"/>
      <c r="AV11" s="137">
        <f t="shared" ref="AV11" si="73">IF(AV12+AW12=0,"",IF(AV12=4,3,IF(AV12=3,1,0)))</f>
        <v>0</v>
      </c>
      <c r="AW11" s="138"/>
      <c r="AX11" s="137">
        <f t="shared" ref="AX11" si="74">IF(AX12+AY12=0,"",IF(AX12=4,3,IF(AX12=3,1,0)))</f>
        <v>0</v>
      </c>
      <c r="AY11" s="138"/>
      <c r="AZ11" s="137">
        <f t="shared" ref="AZ11" si="75">IF(AZ12+BA12=0,"",IF(AZ12=4,3,IF(AZ12=3,1,0)))</f>
        <v>1</v>
      </c>
      <c r="BA11" s="138"/>
      <c r="BB11" s="137"/>
      <c r="BC11" s="138"/>
      <c r="BD11" s="137">
        <f t="shared" ref="BD11" si="76">IF(BD12+BE12=0,"",IF(BD12=4,3,IF(BD12=3,1,0)))</f>
        <v>0</v>
      </c>
      <c r="BE11" s="138"/>
      <c r="BF11" s="137">
        <f t="shared" ref="BF11" si="77">IF(BF12+BG12=0,"",IF(BF12=4,3,IF(BF12=3,1,0)))</f>
        <v>0</v>
      </c>
      <c r="BG11" s="138"/>
      <c r="BH11" s="137">
        <f t="shared" ref="BH11" si="78">IF(BH12+BI12=0,"",IF(BH12=4,3,IF(BH12=3,1,0)))</f>
        <v>0</v>
      </c>
      <c r="BI11" s="138"/>
      <c r="BJ11" s="137">
        <f t="shared" ref="BJ11" si="79">IF(BJ12+BK12=0,"",IF(BJ12=4,3,IF(BJ12=3,1,0)))</f>
        <v>0</v>
      </c>
      <c r="BK11" s="138"/>
      <c r="BL11" s="137">
        <f t="shared" ref="BL11" si="80">IF(BL12+BM12=0,"",IF(BL12=4,3,IF(BL12=3,1,0)))</f>
        <v>0</v>
      </c>
      <c r="BM11" s="138"/>
      <c r="BN11" s="137">
        <f t="shared" ref="BN11" si="81">IF(BN12+BO12=0,"",IF(BN12=4,3,IF(BN12=3,1,0)))</f>
        <v>3</v>
      </c>
      <c r="BO11" s="138"/>
      <c r="BP11" s="137">
        <f t="shared" ref="BP11" si="82">IF(BP12+BQ12=0,"",IF(BP12=4,3,IF(BP12=3,1,0)))</f>
        <v>0</v>
      </c>
      <c r="BQ11" s="138"/>
      <c r="BR11" s="157">
        <f>SUM(BR12/BS12)</f>
        <v>0.79452054794520544</v>
      </c>
      <c r="BS11" s="158"/>
      <c r="BT11" s="159"/>
      <c r="BV11" s="161">
        <f>IF($N9=1,$K9/2)+IF($N9=0,$K9)</f>
        <v>0</v>
      </c>
      <c r="BW11" s="161">
        <f>IF($P11=1,$K11/2)+IF($P11=0,$K11)</f>
        <v>25</v>
      </c>
      <c r="BX11" s="198"/>
      <c r="BY11" s="161">
        <f>IF($T11=1,$K11/2)+IF($T11=0,$K11)</f>
        <v>12.5</v>
      </c>
      <c r="BZ11" s="161">
        <f>IF($V11=1,$K11/2)+IF($V11=0,$K11)</f>
        <v>12.5</v>
      </c>
      <c r="CA11" s="161">
        <f>IF($X11=1,$K11/2)+IF($X11=0,$K11)</f>
        <v>12.5</v>
      </c>
      <c r="CB11" s="161">
        <f>IF($Z11=1,$K11/2)+IF($Z11=0,$K11)</f>
        <v>0</v>
      </c>
      <c r="CC11" s="161">
        <f>IF($AB11=1,$K11/2)+IF($AB11=0,$K11)</f>
        <v>0</v>
      </c>
      <c r="CD11" s="161">
        <f>IF($AD11=1,$K11/2)+IF($AD11=0,$K11)</f>
        <v>0</v>
      </c>
      <c r="CE11" s="161">
        <f>IF($AF11=1,$K11/2)+IF($AF11=0,$K11)</f>
        <v>25</v>
      </c>
      <c r="CF11" s="161">
        <f>IF($AH11=1,$K11/2)+IF($AH11=0,$K11)</f>
        <v>12.5</v>
      </c>
      <c r="CG11" s="161">
        <f>IF($AJ11=1,$K11/2)+IF($AJ11=0,$K11)</f>
        <v>0</v>
      </c>
      <c r="CH11" s="161">
        <f>IF($AL11=1,$K11/2)+IF($AL11=0,$K11)</f>
        <v>0</v>
      </c>
      <c r="CI11" s="161">
        <f>IF($AN11=1,$K11/2)+IF($AN11=0,$K11)</f>
        <v>0</v>
      </c>
      <c r="CJ11" s="161">
        <f>IF($AP11=1,$K11/2)+IF($AP11=0,$K11)</f>
        <v>12.5</v>
      </c>
      <c r="CK11" s="161">
        <f>IF($AR11=1,$K11/2)+IF($AR11=0,$K11)</f>
        <v>25</v>
      </c>
      <c r="CL11" s="161">
        <f>IF($AT11=1,$K11/2)+IF($AT11=0,$K11)</f>
        <v>12.5</v>
      </c>
      <c r="CM11" s="161">
        <f>IF($AV11=1,$K11/2)+IF($AV11=0,$K11)</f>
        <v>25</v>
      </c>
      <c r="CN11" s="161">
        <f>IF($AX11=1,$K11/2)+IF($AX11=0,$K11)</f>
        <v>25</v>
      </c>
      <c r="CO11" s="161">
        <f>IF($AZ11=1,$K11/2)+IF($AZ11=0,$K11)</f>
        <v>12.5</v>
      </c>
      <c r="CP11" s="161">
        <f>IF($BB11=1,$K11/2)+IF($BB11=0,$K11)</f>
        <v>25</v>
      </c>
      <c r="CQ11" s="161">
        <f>IF($BD11=1,$K11/2)+IF($BD11=0,$K11)</f>
        <v>25</v>
      </c>
      <c r="CR11" s="161">
        <f>IF($BF11=1,$K11/2)+IF($BF11=0,$K11)</f>
        <v>25</v>
      </c>
      <c r="CS11" s="161">
        <f>IF($BH11=1,$K11/2)+IF($BH11=0,$K11)</f>
        <v>25</v>
      </c>
      <c r="CT11" s="161">
        <f>IF($BJ11=1,$K11/2)+IF($BJ11=0,$K11)</f>
        <v>25</v>
      </c>
      <c r="CU11" s="161">
        <f>IF($BL11=1,$K11/2)+IF($BL11=0,$K11)</f>
        <v>25</v>
      </c>
      <c r="CV11" s="161">
        <f>IF($BN11=1,$K11/2)+IF($BN11=0,$K11)</f>
        <v>0</v>
      </c>
      <c r="CW11" s="161">
        <f>IF($BP11=1,$K11/2)+IF($BP11=0,$K11)</f>
        <v>25</v>
      </c>
    </row>
    <row r="12" spans="1:101" x14ac:dyDescent="0.25">
      <c r="A12" s="175"/>
      <c r="B12" s="170"/>
      <c r="C12" s="170"/>
      <c r="D12" s="173"/>
      <c r="E12" s="167"/>
      <c r="F12" s="167"/>
      <c r="G12" s="167"/>
      <c r="H12" s="162"/>
      <c r="I12" s="164"/>
      <c r="J12" s="174"/>
      <c r="K12" s="166"/>
      <c r="L12" s="167"/>
      <c r="M12" s="163"/>
      <c r="N12" s="42">
        <v>1</v>
      </c>
      <c r="O12" s="43">
        <v>4</v>
      </c>
      <c r="P12" s="42">
        <v>2</v>
      </c>
      <c r="Q12" s="43">
        <v>4</v>
      </c>
      <c r="R12" s="44"/>
      <c r="S12" s="45"/>
      <c r="T12" s="42">
        <v>3</v>
      </c>
      <c r="U12" s="43">
        <v>3</v>
      </c>
      <c r="V12" s="42">
        <v>3</v>
      </c>
      <c r="W12" s="43">
        <v>3</v>
      </c>
      <c r="X12" s="42">
        <v>3</v>
      </c>
      <c r="Y12" s="43">
        <v>3</v>
      </c>
      <c r="Z12" s="42">
        <v>4</v>
      </c>
      <c r="AA12" s="43">
        <v>0</v>
      </c>
      <c r="AB12" s="42">
        <v>4</v>
      </c>
      <c r="AC12" s="43">
        <v>1</v>
      </c>
      <c r="AD12" s="42">
        <v>4</v>
      </c>
      <c r="AE12" s="43">
        <v>0</v>
      </c>
      <c r="AF12" s="42">
        <v>1</v>
      </c>
      <c r="AG12" s="43">
        <v>4</v>
      </c>
      <c r="AH12" s="42">
        <v>3</v>
      </c>
      <c r="AI12" s="43">
        <v>3</v>
      </c>
      <c r="AJ12" s="42">
        <v>4</v>
      </c>
      <c r="AK12" s="43">
        <v>1</v>
      </c>
      <c r="AL12" s="46">
        <v>4</v>
      </c>
      <c r="AM12" s="47">
        <v>0</v>
      </c>
      <c r="AN12" s="25"/>
      <c r="AO12" s="26"/>
      <c r="AP12" s="25">
        <v>3</v>
      </c>
      <c r="AQ12" s="26">
        <v>3</v>
      </c>
      <c r="AR12" s="25">
        <v>1</v>
      </c>
      <c r="AS12" s="26">
        <v>4</v>
      </c>
      <c r="AT12" s="25">
        <v>3</v>
      </c>
      <c r="AU12" s="26">
        <v>3</v>
      </c>
      <c r="AV12" s="25">
        <v>0</v>
      </c>
      <c r="AW12" s="26">
        <v>4</v>
      </c>
      <c r="AX12" s="23">
        <v>1</v>
      </c>
      <c r="AY12" s="24">
        <v>4</v>
      </c>
      <c r="AZ12" s="23">
        <v>3</v>
      </c>
      <c r="BA12" s="24">
        <v>3</v>
      </c>
      <c r="BB12" s="23"/>
      <c r="BC12" s="24"/>
      <c r="BD12" s="23">
        <v>2</v>
      </c>
      <c r="BE12" s="24">
        <v>4</v>
      </c>
      <c r="BF12" s="23">
        <v>0</v>
      </c>
      <c r="BG12" s="24">
        <v>4</v>
      </c>
      <c r="BH12" s="25">
        <v>0</v>
      </c>
      <c r="BI12" s="26">
        <v>4</v>
      </c>
      <c r="BJ12" s="25">
        <v>2</v>
      </c>
      <c r="BK12" s="26">
        <v>4</v>
      </c>
      <c r="BL12" s="25">
        <v>2</v>
      </c>
      <c r="BM12" s="26">
        <v>4</v>
      </c>
      <c r="BN12" s="25">
        <v>4</v>
      </c>
      <c r="BO12" s="26">
        <v>2</v>
      </c>
      <c r="BP12" s="25">
        <v>1</v>
      </c>
      <c r="BQ12" s="26">
        <v>4</v>
      </c>
      <c r="BR12" s="27">
        <f>SUM($BP12,$BN12,$BL12,$BJ12,$BH12,$BF12,$BD12,$BB12,$AZ12,$AX12,$AV12,$AT12,$AR12,$AP12,$AN12,$AL12,$AJ12,$AH12,$AF12,$AD12,$AB12,$Z12,$X12,$V12,$T12,$R12,$P12,$N12,)</f>
        <v>58</v>
      </c>
      <c r="BS12" s="28">
        <f>SUM($BQ12,$BO12,$BM12,$BK12,$BI12,$BG12,$BE12,$BC12,$BA12,$AY12,$AW12,$AU12,$AS12,$AQ12,$AO12,$AM12,$AK12,$AI12,$AG12,$AE12,$AC12,$AA12,$Y12,$W12,$U12,$S12,$Q12,$O12,)</f>
        <v>73</v>
      </c>
      <c r="BT12" s="160"/>
      <c r="BV12" s="161"/>
      <c r="BW12" s="161"/>
      <c r="BX12" s="198"/>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row>
    <row r="13" spans="1:101" x14ac:dyDescent="0.25">
      <c r="A13" s="182">
        <v>4</v>
      </c>
      <c r="B13" s="153" t="s">
        <v>113</v>
      </c>
      <c r="C13" s="170" t="s">
        <v>114</v>
      </c>
      <c r="D13" s="172"/>
      <c r="E13" s="167">
        <f t="shared" ref="E13" si="83">F13+G13</f>
        <v>1487.68</v>
      </c>
      <c r="F13" s="167">
        <f t="shared" ref="F13" si="84">IF(I13&gt;150,IF(H13&gt;=65,0,SUM(K13-(COUNT(N13:BQ13))*3*(15+50)%)*10),IF(I13&lt;-150,IF((K13-(COUNT(N13:BQ13))*3*((G13-L13)/10+50)%)*10&lt;1,0,SUM(K13-(COUNT(N13:BQ13))*3*((G13-L13)/10+50)%)*10),SUM(K13-(COUNT(N13:BQ13))*3*((G13-L13)/10+50)%)*10))</f>
        <v>11.680000000000064</v>
      </c>
      <c r="G13" s="167">
        <v>1476</v>
      </c>
      <c r="H13" s="162">
        <f t="shared" ref="H13" si="85">IF(COUNT(N13:BQ13)=0,0,K13/((COUNT(N13:BQ13))*3)%)</f>
        <v>61.333333333333336</v>
      </c>
      <c r="I13" s="163">
        <f t="shared" ref="I13" si="86">G13-L13</f>
        <v>97.759999999999991</v>
      </c>
      <c r="J13" s="260">
        <v>3</v>
      </c>
      <c r="K13" s="166">
        <f>SUM(N13:BQ13)</f>
        <v>46</v>
      </c>
      <c r="L13" s="167">
        <f t="shared" ref="L13" si="87">(SUM($G$7:$G$62)-G13)/(COUNT($G$7:$G$62)-1)</f>
        <v>1378.24</v>
      </c>
      <c r="M13" s="163">
        <f>BY63</f>
        <v>534</v>
      </c>
      <c r="N13" s="187">
        <f t="shared" ref="N13" si="88">IF(N14+O14=0,"",IF(N14=4,3,IF(N14=3,1,0)))</f>
        <v>1</v>
      </c>
      <c r="O13" s="188"/>
      <c r="P13" s="143">
        <f t="shared" ref="P13" si="89">IF(P14+Q14=0,"",IF(P14=4,3,IF(P14=3,1,0)))</f>
        <v>1</v>
      </c>
      <c r="Q13" s="144"/>
      <c r="R13" s="187">
        <f t="shared" ref="R13" si="90">IF(R14+S14=0,"",IF(R14=4,3,IF(R14=3,1,0)))</f>
        <v>1</v>
      </c>
      <c r="S13" s="188"/>
      <c r="T13" s="29"/>
      <c r="U13" s="30"/>
      <c r="V13" s="187">
        <f t="shared" ref="V13" si="91">IF(V14+W14=0,"",IF(V14=4,3,IF(V14=3,1,0)))</f>
        <v>1</v>
      </c>
      <c r="W13" s="188"/>
      <c r="X13" s="187">
        <f t="shared" ref="X13" si="92">IF(X14+Y14=0,"",IF(X14=4,3,IF(X14=3,1,0)))</f>
        <v>3</v>
      </c>
      <c r="Y13" s="188"/>
      <c r="Z13" s="143">
        <f t="shared" ref="Z13" si="93">IF(Z14+AA14=0,"",IF(Z14=4,3,IF(Z14=3,1,0)))</f>
        <v>3</v>
      </c>
      <c r="AA13" s="144"/>
      <c r="AB13" s="187">
        <f t="shared" ref="AB13" si="94">IF(AB14+AC14=0,"",IF(AB14=4,3,IF(AB14=3,1,0)))</f>
        <v>3</v>
      </c>
      <c r="AC13" s="188"/>
      <c r="AD13" s="143">
        <f t="shared" ref="AD13" si="95">IF(AD14+AE14=0,"",IF(AD14=4,3,IF(AD14=3,1,0)))</f>
        <v>3</v>
      </c>
      <c r="AE13" s="144"/>
      <c r="AF13" s="143">
        <f t="shared" ref="AF13" si="96">IF(AF14+AG14=0,"",IF(AF14=4,3,IF(AF14=3,1,0)))</f>
        <v>3</v>
      </c>
      <c r="AG13" s="144"/>
      <c r="AH13" s="143">
        <f t="shared" ref="AH13" si="97">IF(AH14+AI14=0,"",IF(AH14=4,3,IF(AH14=3,1,0)))</f>
        <v>0</v>
      </c>
      <c r="AI13" s="144"/>
      <c r="AJ13" s="187">
        <f t="shared" ref="AJ13" si="98">IF(AJ14+AK14=0,"",IF(AJ14=4,3,IF(AJ14=3,1,0)))</f>
        <v>3</v>
      </c>
      <c r="AK13" s="188"/>
      <c r="AL13" s="143">
        <f t="shared" ref="AL13" si="99">IF(AL14+AM14=0,"",IF(AL14=4,3,IF(AL14=3,1,0)))</f>
        <v>0</v>
      </c>
      <c r="AM13" s="144"/>
      <c r="AN13" s="137" t="str">
        <f t="shared" ref="AN13" si="100">IF(AN14+AO14=0,"",IF(AN14=4,3,IF(AN14=3,1,0)))</f>
        <v/>
      </c>
      <c r="AO13" s="138"/>
      <c r="AP13" s="143">
        <f t="shared" ref="AP13" si="101">IF(AP14+AQ14=0,"",IF(AP14=4,3,IF(AP14=3,1,0)))</f>
        <v>1</v>
      </c>
      <c r="AQ13" s="144"/>
      <c r="AR13" s="137">
        <f t="shared" ref="AR13" si="102">IF(AR14+AS14=0,"",IF(AR14=4,3,IF(AR14=3,1,0)))</f>
        <v>3</v>
      </c>
      <c r="AS13" s="138"/>
      <c r="AT13" s="137">
        <f t="shared" ref="AT13" si="103">IF(AT14+AU14=0,"",IF(AT14=4,3,IF(AT14=3,1,0)))</f>
        <v>3</v>
      </c>
      <c r="AU13" s="138"/>
      <c r="AV13" s="143">
        <f t="shared" ref="AV13" si="104">IF(AV14+AW14=0,"",IF(AV14=4,3,IF(AV14=3,1,0)))</f>
        <v>0</v>
      </c>
      <c r="AW13" s="144"/>
      <c r="AX13" s="137">
        <f t="shared" ref="AX13" si="105">IF(AX14+AY14=0,"",IF(AX14=4,3,IF(AX14=3,1,0)))</f>
        <v>3</v>
      </c>
      <c r="AY13" s="138"/>
      <c r="AZ13" s="137">
        <f t="shared" ref="AZ13" si="106">IF(AZ14+BA14=0,"",IF(AZ14=4,3,IF(AZ14=3,1,0)))</f>
        <v>3</v>
      </c>
      <c r="BA13" s="138"/>
      <c r="BB13" s="137"/>
      <c r="BC13" s="138"/>
      <c r="BD13" s="143">
        <f t="shared" ref="BD13" si="107">IF(BD14+BE14=0,"",IF(BD14=4,3,IF(BD14=3,1,0)))</f>
        <v>1</v>
      </c>
      <c r="BE13" s="144"/>
      <c r="BF13" s="143">
        <f t="shared" ref="BF13" si="108">IF(BF14+BG14=0,"",IF(BF14=4,3,IF(BF14=3,1,0)))</f>
        <v>1</v>
      </c>
      <c r="BG13" s="144"/>
      <c r="BH13" s="137">
        <f t="shared" ref="BH13" si="109">IF(BH14+BI14=0,"",IF(BH14=4,3,IF(BH14=3,1,0)))</f>
        <v>1</v>
      </c>
      <c r="BI13" s="138"/>
      <c r="BJ13" s="143">
        <f t="shared" ref="BJ13" si="110">IF(BJ14+BK14=0,"",IF(BJ14=4,3,IF(BJ14=3,1,0)))</f>
        <v>1</v>
      </c>
      <c r="BK13" s="144"/>
      <c r="BL13" s="143">
        <f t="shared" ref="BL13" si="111">IF(BL14+BM14=0,"",IF(BL14=4,3,IF(BL14=3,1,0)))</f>
        <v>3</v>
      </c>
      <c r="BM13" s="144"/>
      <c r="BN13" s="137">
        <f>IF(BN14+BO14=0,"",IF(BN14=4,3,IF(BN14=3,1,0)))</f>
        <v>3</v>
      </c>
      <c r="BO13" s="138"/>
      <c r="BP13" s="143">
        <f>IF(BP14+BQ14=0,"",IF(BP14=4,3,IF(BP14=3,1,0)))</f>
        <v>1</v>
      </c>
      <c r="BQ13" s="144"/>
      <c r="BR13" s="157">
        <f>SUM(BR14/BS14)</f>
        <v>1.5185185185185186</v>
      </c>
      <c r="BS13" s="158"/>
      <c r="BT13" s="159">
        <v>18</v>
      </c>
      <c r="BV13" s="161">
        <f>IF($N11=1,$K11/2)+IF($N11=0,$K11)</f>
        <v>25</v>
      </c>
      <c r="BW13" s="161">
        <f>IF($P13=1,$K13/2)+IF($P13=0,$K13)</f>
        <v>23</v>
      </c>
      <c r="BX13" s="161">
        <f>IF($R13=1,$K13/2)+IF($R13=0,$K13)</f>
        <v>23</v>
      </c>
      <c r="BY13" s="198"/>
      <c r="BZ13" s="161">
        <f>IF($V13=1,$K13/2)+IF($V13=0,$K13)</f>
        <v>23</v>
      </c>
      <c r="CA13" s="161">
        <f>IF($X13=1,$K13/2)+IF($X13=0,$K13)</f>
        <v>0</v>
      </c>
      <c r="CB13" s="161">
        <f>IF($Z13=1,$K13/2)+IF($Z13=0,$K13)</f>
        <v>0</v>
      </c>
      <c r="CC13" s="161">
        <f>IF($AB13=1,$K13/2)+IF($AB13=0,$K13)</f>
        <v>0</v>
      </c>
      <c r="CD13" s="161">
        <f>IF($AD13=1,$K13/2)+IF($AD13=0,$K13)</f>
        <v>0</v>
      </c>
      <c r="CE13" s="161">
        <f>IF($AF13=1,$K13/2)+IF($AF13=0,$K13)</f>
        <v>0</v>
      </c>
      <c r="CF13" s="161">
        <f>IF($AH13=1,$K13/2)+IF($AH13=0,$K13)</f>
        <v>46</v>
      </c>
      <c r="CG13" s="161">
        <f>IF($AJ13=1,$K13/2)+IF($AJ13=0,$K13)</f>
        <v>0</v>
      </c>
      <c r="CH13" s="161">
        <f>IF($AL13=1,$K13/2)+IF($AL13=0,$K13)</f>
        <v>46</v>
      </c>
      <c r="CI13" s="161">
        <f>IF($AN13=1,$K13/2)+IF($AN13=0,$K13)</f>
        <v>0</v>
      </c>
      <c r="CJ13" s="161">
        <f>IF($AP13=1,$K13/2)+IF($AP13=0,$K13)</f>
        <v>23</v>
      </c>
      <c r="CK13" s="161">
        <f>IF($AR13=1,$K13/2)+IF($AR13=0,$K13)</f>
        <v>0</v>
      </c>
      <c r="CL13" s="161">
        <f>IF($AT13=1,$K13/2)+IF($AT13=0,$K13)</f>
        <v>0</v>
      </c>
      <c r="CM13" s="161">
        <f>IF($AV13=1,$K13/2)+IF($AV13=0,$K13)</f>
        <v>46</v>
      </c>
      <c r="CN13" s="161">
        <f>IF($AX13=1,$K13/2)+IF($AX13=0,$K13)</f>
        <v>0</v>
      </c>
      <c r="CO13" s="161">
        <f>IF($AZ13=1,$K13/2)+IF($AZ13=0,$K13)</f>
        <v>0</v>
      </c>
      <c r="CP13" s="161">
        <f>IF($BB13=1,$K13/2)+IF($BB13=0,$K13)</f>
        <v>46</v>
      </c>
      <c r="CQ13" s="161">
        <f>IF($BD13=1,$K13/2)+IF($BD13=0,$K13)</f>
        <v>23</v>
      </c>
      <c r="CR13" s="161">
        <f>IF($BF13=1,$K13/2)+IF($BF13=0,$K13)</f>
        <v>23</v>
      </c>
      <c r="CS13" s="161">
        <f>IF($BH13=1,$K13/2)+IF($BH13=0,$K13)</f>
        <v>23</v>
      </c>
      <c r="CT13" s="161">
        <f>IF($BJ13=1,$K13/2)+IF($BJ13=0,$K13)</f>
        <v>23</v>
      </c>
      <c r="CU13" s="161">
        <f>IF($BL13=1,$K13/2)+IF($BL13=0,$K13)</f>
        <v>0</v>
      </c>
      <c r="CV13" s="161">
        <f>IF($BN13=1,$K13/2)+IF($BN13=0,$K13)</f>
        <v>0</v>
      </c>
      <c r="CW13" s="161">
        <f>IF($BP13=1,$K13/2)+IF($BP13=0,$K13)</f>
        <v>23</v>
      </c>
    </row>
    <row r="14" spans="1:101" x14ac:dyDescent="0.25">
      <c r="A14" s="183"/>
      <c r="B14" s="153"/>
      <c r="C14" s="170"/>
      <c r="D14" s="173"/>
      <c r="E14" s="167"/>
      <c r="F14" s="167"/>
      <c r="G14" s="167"/>
      <c r="H14" s="162"/>
      <c r="I14" s="164"/>
      <c r="J14" s="260"/>
      <c r="K14" s="166"/>
      <c r="L14" s="167"/>
      <c r="M14" s="163"/>
      <c r="N14" s="42">
        <v>3</v>
      </c>
      <c r="O14" s="43">
        <v>3</v>
      </c>
      <c r="P14" s="34">
        <v>3</v>
      </c>
      <c r="Q14" s="35">
        <v>3</v>
      </c>
      <c r="R14" s="42">
        <v>3</v>
      </c>
      <c r="S14" s="43">
        <v>3</v>
      </c>
      <c r="T14" s="32"/>
      <c r="U14" s="33"/>
      <c r="V14" s="42">
        <v>3</v>
      </c>
      <c r="W14" s="43">
        <v>3</v>
      </c>
      <c r="X14" s="42">
        <v>4</v>
      </c>
      <c r="Y14" s="43">
        <v>1</v>
      </c>
      <c r="Z14" s="34">
        <v>4</v>
      </c>
      <c r="AA14" s="35">
        <v>1</v>
      </c>
      <c r="AB14" s="42">
        <v>4</v>
      </c>
      <c r="AC14" s="43">
        <v>1</v>
      </c>
      <c r="AD14" s="34">
        <v>4</v>
      </c>
      <c r="AE14" s="35">
        <v>1</v>
      </c>
      <c r="AF14" s="34">
        <v>4</v>
      </c>
      <c r="AG14" s="35">
        <v>2</v>
      </c>
      <c r="AH14" s="34">
        <v>2</v>
      </c>
      <c r="AI14" s="35">
        <v>4</v>
      </c>
      <c r="AJ14" s="42">
        <v>4</v>
      </c>
      <c r="AK14" s="43">
        <v>1</v>
      </c>
      <c r="AL14" s="34">
        <v>2</v>
      </c>
      <c r="AM14" s="35">
        <v>4</v>
      </c>
      <c r="AN14" s="25"/>
      <c r="AO14" s="26"/>
      <c r="AP14" s="36">
        <v>3</v>
      </c>
      <c r="AQ14" s="37">
        <v>3</v>
      </c>
      <c r="AR14" s="25">
        <v>4</v>
      </c>
      <c r="AS14" s="26">
        <v>0</v>
      </c>
      <c r="AT14" s="25">
        <v>4</v>
      </c>
      <c r="AU14" s="26">
        <v>1</v>
      </c>
      <c r="AV14" s="36">
        <v>0</v>
      </c>
      <c r="AW14" s="37">
        <v>4</v>
      </c>
      <c r="AX14" s="23">
        <v>4</v>
      </c>
      <c r="AY14" s="24">
        <v>1</v>
      </c>
      <c r="AZ14" s="23">
        <v>4</v>
      </c>
      <c r="BA14" s="24">
        <v>2</v>
      </c>
      <c r="BB14" s="23"/>
      <c r="BC14" s="24"/>
      <c r="BD14" s="34">
        <v>3</v>
      </c>
      <c r="BE14" s="35">
        <v>3</v>
      </c>
      <c r="BF14" s="34">
        <v>3</v>
      </c>
      <c r="BG14" s="35">
        <v>3</v>
      </c>
      <c r="BH14" s="25">
        <v>3</v>
      </c>
      <c r="BI14" s="26">
        <v>3</v>
      </c>
      <c r="BJ14" s="36">
        <v>3</v>
      </c>
      <c r="BK14" s="37">
        <v>3</v>
      </c>
      <c r="BL14" s="36">
        <v>4</v>
      </c>
      <c r="BM14" s="37">
        <v>1</v>
      </c>
      <c r="BN14" s="25">
        <v>4</v>
      </c>
      <c r="BO14" s="26">
        <v>0</v>
      </c>
      <c r="BP14" s="36">
        <v>3</v>
      </c>
      <c r="BQ14" s="37">
        <v>3</v>
      </c>
      <c r="BR14" s="27">
        <f>SUM($BP14,$BN14,$BL14,$BJ14,$BH14,$BF14,$BD14,$BB14,$AZ14,$AX14,$AV14,$AT14,$AR14,$AP14,$AN14,$AL14,$AJ14,$AH14,$AF14,$AD14,$AB14,$Z14,$X14,$V14,$T14,$R14,$P14,$N14,)</f>
        <v>82</v>
      </c>
      <c r="BS14" s="28">
        <f>SUM($BQ14,$BO14,$BM14,$BK14,$BI14,$BG14,$BE14,$BC14,$BA14,$AY14,$AW14,$AU14,$AS14,$AQ14,$AO14,$AM14,$AK14,$AI14,$AG14,$AE14,$AC14,$AA14,$Y14,$W14,$U14,$S14,$Q14,$O14,)</f>
        <v>54</v>
      </c>
      <c r="BT14" s="160"/>
      <c r="BV14" s="161"/>
      <c r="BW14" s="161"/>
      <c r="BX14" s="161"/>
      <c r="BY14" s="198"/>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row>
    <row r="15" spans="1:101" x14ac:dyDescent="0.25">
      <c r="A15" s="168">
        <v>5</v>
      </c>
      <c r="B15" s="170" t="s">
        <v>115</v>
      </c>
      <c r="C15" s="170" t="s">
        <v>116</v>
      </c>
      <c r="D15" s="172"/>
      <c r="E15" s="167">
        <f t="shared" ref="E15" si="112">F15+G15</f>
        <v>1255.98</v>
      </c>
      <c r="F15" s="167">
        <f t="shared" ref="F15" si="113">IF(I15&gt;150,IF(H15&gt;=65,0,SUM(K15-(COUNT(N15:BQ15))*3*(15+50)%)*10),IF(I15&lt;-150,IF((K15-(COUNT(N15:BQ15))*3*((G15-L15)/10+50)%)*10&lt;1,0,SUM(K15-(COUNT(N15:BQ15))*3*((G15-L15)/10+50)%)*10),SUM(K15-(COUNT(N15:BQ15))*3*((G15-L15)/10+50)%)*10))</f>
        <v>14.980000000000082</v>
      </c>
      <c r="G15" s="167">
        <v>1241</v>
      </c>
      <c r="H15" s="162">
        <f t="shared" ref="H15" si="114">IF(COUNT(N15:BQ15)=0,0,K15/((COUNT(N15:BQ15))*3)%)</f>
        <v>37.333333333333336</v>
      </c>
      <c r="I15" s="163">
        <f t="shared" ref="I15" si="115">G15-L15</f>
        <v>-146.6400000000001</v>
      </c>
      <c r="J15" s="165">
        <v>21</v>
      </c>
      <c r="K15" s="166">
        <f>SUM(N15:BQ15)</f>
        <v>28</v>
      </c>
      <c r="L15" s="167">
        <f t="shared" ref="L15" si="116">(SUM($G$7:$G$62)-G15)/(COUNT($G$7:$G$62)-1)</f>
        <v>1387.64</v>
      </c>
      <c r="M15" s="163">
        <f>BZ63</f>
        <v>328</v>
      </c>
      <c r="N15" s="187">
        <f t="shared" ref="N15" si="117">IF(N16+O16=0,"",IF(N16=4,3,IF(N16=3,1,0)))</f>
        <v>1</v>
      </c>
      <c r="O15" s="188"/>
      <c r="P15" s="187">
        <f t="shared" ref="P15" si="118">IF(P16+Q16=0,"",IF(P16=4,3,IF(P16=3,1,0)))</f>
        <v>0</v>
      </c>
      <c r="Q15" s="188"/>
      <c r="R15" s="187">
        <f t="shared" ref="R15" si="119">IF(R16+S16=0,"",IF(R16=4,3,IF(R16=3,1,0)))</f>
        <v>1</v>
      </c>
      <c r="S15" s="188"/>
      <c r="T15" s="187">
        <f t="shared" ref="T15" si="120">IF(T16+U16=0,"",IF(T16=4,3,IF(T16=3,1,0)))</f>
        <v>1</v>
      </c>
      <c r="U15" s="188"/>
      <c r="V15" s="40"/>
      <c r="W15" s="41"/>
      <c r="X15" s="187">
        <f t="shared" ref="X15" si="121">IF(X16+Y16=0,"",IF(X16=4,3,IF(X16=3,1,0)))</f>
        <v>1</v>
      </c>
      <c r="Y15" s="188"/>
      <c r="Z15" s="187">
        <f t="shared" ref="Z15" si="122">IF(Z16+AA16=0,"",IF(Z16=4,3,IF(Z16=3,1,0)))</f>
        <v>0</v>
      </c>
      <c r="AA15" s="188"/>
      <c r="AB15" s="187">
        <f t="shared" ref="AB15" si="123">IF(AB16+AC16=0,"",IF(AB16=4,3,IF(AB16=3,1,0)))</f>
        <v>0</v>
      </c>
      <c r="AC15" s="188"/>
      <c r="AD15" s="187">
        <f t="shared" ref="AD15" si="124">IF(AD16+AE16=0,"",IF(AD16=4,3,IF(AD16=3,1,0)))</f>
        <v>0</v>
      </c>
      <c r="AE15" s="188"/>
      <c r="AF15" s="187">
        <f t="shared" ref="AF15" si="125">IF(AF16+AG16=0,"",IF(AF16=4,3,IF(AF16=3,1,0)))</f>
        <v>1</v>
      </c>
      <c r="AG15" s="188"/>
      <c r="AH15" s="187">
        <f t="shared" ref="AH15" si="126">IF(AH16+AI16=0,"",IF(AH16=4,3,IF(AH16=3,1,0)))</f>
        <v>0</v>
      </c>
      <c r="AI15" s="188"/>
      <c r="AJ15" s="187">
        <f t="shared" ref="AJ15" si="127">IF(AJ16+AK16=0,"",IF(AJ16=4,3,IF(AJ16=3,1,0)))</f>
        <v>1</v>
      </c>
      <c r="AK15" s="188"/>
      <c r="AL15" s="187">
        <f t="shared" ref="AL15" si="128">IF(AL16+AM16=0,"",IF(AL16=4,3,IF(AL16=3,1,0)))</f>
        <v>3</v>
      </c>
      <c r="AM15" s="188"/>
      <c r="AN15" s="137" t="str">
        <f t="shared" ref="AN15" si="129">IF(AN16+AO16=0,"",IF(AN16=4,3,IF(AN16=3,1,0)))</f>
        <v/>
      </c>
      <c r="AO15" s="138"/>
      <c r="AP15" s="137">
        <f t="shared" ref="AP15" si="130">IF(AP16+AQ16=0,"",IF(AP16=4,3,IF(AP16=3,1,0)))</f>
        <v>0</v>
      </c>
      <c r="AQ15" s="138"/>
      <c r="AR15" s="137">
        <f t="shared" ref="AR15" si="131">IF(AR16+AS16=0,"",IF(AR16=4,3,IF(AR16=3,1,0)))</f>
        <v>1</v>
      </c>
      <c r="AS15" s="138"/>
      <c r="AT15" s="137">
        <f t="shared" ref="AT15" si="132">IF(AT16+AU16=0,"",IF(AT16=4,3,IF(AT16=3,1,0)))</f>
        <v>3</v>
      </c>
      <c r="AU15" s="138"/>
      <c r="AV15" s="137">
        <f t="shared" ref="AV15" si="133">IF(AV16+AW16=0,"",IF(AV16=4,3,IF(AV16=3,1,0)))</f>
        <v>0</v>
      </c>
      <c r="AW15" s="138"/>
      <c r="AX15" s="137">
        <f t="shared" ref="AX15" si="134">IF(AX16+AY16=0,"",IF(AX16=4,3,IF(AX16=3,1,0)))</f>
        <v>3</v>
      </c>
      <c r="AY15" s="138"/>
      <c r="AZ15" s="137">
        <f t="shared" ref="AZ15" si="135">IF(AZ16+BA16=0,"",IF(AZ16=4,3,IF(AZ16=3,1,0)))</f>
        <v>3</v>
      </c>
      <c r="BA15" s="138"/>
      <c r="BB15" s="137"/>
      <c r="BC15" s="138"/>
      <c r="BD15" s="137">
        <f t="shared" ref="BD15" si="136">IF(BD16+BE16=0,"",IF(BD16=4,3,IF(BD16=3,1,0)))</f>
        <v>0</v>
      </c>
      <c r="BE15" s="138"/>
      <c r="BF15" s="137">
        <f t="shared" ref="BF15" si="137">IF(BF16+BG16=0,"",IF(BF16=4,3,IF(BF16=3,1,0)))</f>
        <v>3</v>
      </c>
      <c r="BG15" s="138"/>
      <c r="BH15" s="137">
        <f t="shared" ref="BH15" si="138">IF(BH16+BI16=0,"",IF(BH16=4,3,IF(BH16=3,1,0)))</f>
        <v>1</v>
      </c>
      <c r="BI15" s="138"/>
      <c r="BJ15" s="137">
        <f t="shared" ref="BJ15" si="139">IF(BJ16+BK16=0,"",IF(BJ16=4,3,IF(BJ16=3,1,0)))</f>
        <v>0</v>
      </c>
      <c r="BK15" s="138"/>
      <c r="BL15" s="137">
        <f t="shared" ref="BL15" si="140">IF(BL16+BM16=0,"",IF(BL16=4,3,IF(BL16=3,1,0)))</f>
        <v>1</v>
      </c>
      <c r="BM15" s="138"/>
      <c r="BN15" s="137">
        <f>IF(BN16+BO16=0,"",IF(BN16=4,3,IF(BN16=3,1,0)))</f>
        <v>3</v>
      </c>
      <c r="BO15" s="138"/>
      <c r="BP15" s="137">
        <f>IF(BP16+BQ16=0,"",IF(BP16=4,3,IF(BP16=3,1,0)))</f>
        <v>1</v>
      </c>
      <c r="BQ15" s="138"/>
      <c r="BR15" s="157">
        <f>SUM(BR16/BS16)</f>
        <v>0.94594594594594594</v>
      </c>
      <c r="BS15" s="158"/>
      <c r="BT15" s="159"/>
      <c r="BV15" s="161">
        <f>IF($N13=1,$K13/2)+IF($N13=0,$K13)</f>
        <v>23</v>
      </c>
      <c r="BW15" s="161">
        <f>IF($P15=1,$K15/2)+IF($P15=0,$K15)</f>
        <v>28</v>
      </c>
      <c r="BX15" s="161">
        <f>IF($R15=1,$K15/2)+IF($R15=0,$K15)</f>
        <v>14</v>
      </c>
      <c r="BY15" s="161">
        <f>IF($T15=1,$K15/2)+IF($T15=0,$K15)</f>
        <v>14</v>
      </c>
      <c r="BZ15" s="198"/>
      <c r="CA15" s="161">
        <f>IF($X15=1,$K15/2)+IF($X15=0,$K15)</f>
        <v>14</v>
      </c>
      <c r="CB15" s="161">
        <f>IF($Z15=1,$K15/2)+IF($Z15=0,$K15)</f>
        <v>28</v>
      </c>
      <c r="CC15" s="161">
        <f>IF($AB15=1,$K15/2)+IF($AB15=0,$K15)</f>
        <v>28</v>
      </c>
      <c r="CD15" s="161">
        <f>IF($AD15=1,$K15/2)+IF($AD15=0,$K15)</f>
        <v>28</v>
      </c>
      <c r="CE15" s="161">
        <f>IF($AF15=1,$K15/2)+IF($AF15=0,$K15)</f>
        <v>14</v>
      </c>
      <c r="CF15" s="161">
        <f>IF($AH15=1,$K15/2)+IF($AH15=0,$K15)</f>
        <v>28</v>
      </c>
      <c r="CG15" s="161">
        <f>IF($AJ15=1,$K15/2)+IF($AJ15=0,$K15)</f>
        <v>14</v>
      </c>
      <c r="CH15" s="161">
        <f>IF($AL15=1,$K15/2)+IF($AL15=0,$K15)</f>
        <v>0</v>
      </c>
      <c r="CI15" s="161">
        <f>IF($AN15=1,$K15/2)+IF($AN15=0,$K15)</f>
        <v>0</v>
      </c>
      <c r="CJ15" s="161">
        <f>IF($AP15=1,$K15/2)+IF($AP15=0,$K15)</f>
        <v>28</v>
      </c>
      <c r="CK15" s="161">
        <f>IF($AR15=1,$K15/2)+IF($AR15=0,$K15)</f>
        <v>14</v>
      </c>
      <c r="CL15" s="161">
        <f>IF($AT15=1,$K15/2)+IF($AT15=0,$K15)</f>
        <v>0</v>
      </c>
      <c r="CM15" s="161">
        <f>IF($AV15=1,$K15/2)+IF($AV15=0,$K15)</f>
        <v>28</v>
      </c>
      <c r="CN15" s="161">
        <f>IF($AX15=1,$K15/2)+IF($AX15=0,$K15)</f>
        <v>0</v>
      </c>
      <c r="CO15" s="161">
        <f>IF($AZ15=1,$K15/2)+IF($AZ15=0,$K15)</f>
        <v>0</v>
      </c>
      <c r="CP15" s="161">
        <f>IF($BB15=1,$K15/2)+IF($BB15=0,$K15)</f>
        <v>28</v>
      </c>
      <c r="CQ15" s="161">
        <f>IF($BD15=1,$K15/2)+IF($BD15=0,$K15)</f>
        <v>28</v>
      </c>
      <c r="CR15" s="161">
        <f>IF($BF15=1,$K15/2)+IF($BF15=0,$K15)</f>
        <v>0</v>
      </c>
      <c r="CS15" s="161">
        <f>IF($BH15=1,$K15/2)+IF($BH15=0,$K15)</f>
        <v>14</v>
      </c>
      <c r="CT15" s="161">
        <f>IF($BJ15=1,$K15/2)+IF($BJ15=0,$K15)</f>
        <v>28</v>
      </c>
      <c r="CU15" s="161">
        <f>IF($BL15=1,$K15/2)+IF($BL15=0,$K15)</f>
        <v>14</v>
      </c>
      <c r="CV15" s="161">
        <f>IF($BN15=1,$K15/2)+IF($BN15=0,$K15)</f>
        <v>0</v>
      </c>
      <c r="CW15" s="161">
        <f>IF($BP15=1,$K15/2)+IF($BP15=0,$K15)</f>
        <v>14</v>
      </c>
    </row>
    <row r="16" spans="1:101" x14ac:dyDescent="0.25">
      <c r="A16" s="175"/>
      <c r="B16" s="170"/>
      <c r="C16" s="170"/>
      <c r="D16" s="173"/>
      <c r="E16" s="167"/>
      <c r="F16" s="167"/>
      <c r="G16" s="167"/>
      <c r="H16" s="162"/>
      <c r="I16" s="164"/>
      <c r="J16" s="165"/>
      <c r="K16" s="166"/>
      <c r="L16" s="167"/>
      <c r="M16" s="163"/>
      <c r="N16" s="42">
        <v>3</v>
      </c>
      <c r="O16" s="43">
        <v>3</v>
      </c>
      <c r="P16" s="42">
        <v>2</v>
      </c>
      <c r="Q16" s="43">
        <v>4</v>
      </c>
      <c r="R16" s="42">
        <v>3</v>
      </c>
      <c r="S16" s="43">
        <v>3</v>
      </c>
      <c r="T16" s="42">
        <v>3</v>
      </c>
      <c r="U16" s="43">
        <v>3</v>
      </c>
      <c r="V16" s="44"/>
      <c r="W16" s="45"/>
      <c r="X16" s="42">
        <v>3</v>
      </c>
      <c r="Y16" s="43">
        <v>3</v>
      </c>
      <c r="Z16" s="42">
        <v>2</v>
      </c>
      <c r="AA16" s="43">
        <v>4</v>
      </c>
      <c r="AB16" s="42">
        <v>2</v>
      </c>
      <c r="AC16" s="43">
        <v>4</v>
      </c>
      <c r="AD16" s="42">
        <v>2</v>
      </c>
      <c r="AE16" s="43">
        <v>4</v>
      </c>
      <c r="AF16" s="42">
        <v>3</v>
      </c>
      <c r="AG16" s="43">
        <v>3</v>
      </c>
      <c r="AH16" s="42">
        <v>2</v>
      </c>
      <c r="AI16" s="43">
        <v>4</v>
      </c>
      <c r="AJ16" s="42">
        <v>3</v>
      </c>
      <c r="AK16" s="43">
        <v>3</v>
      </c>
      <c r="AL16" s="42">
        <v>4</v>
      </c>
      <c r="AM16" s="43">
        <v>2</v>
      </c>
      <c r="AN16" s="23"/>
      <c r="AO16" s="24"/>
      <c r="AP16" s="25">
        <v>2</v>
      </c>
      <c r="AQ16" s="26">
        <v>4</v>
      </c>
      <c r="AR16" s="25">
        <v>3</v>
      </c>
      <c r="AS16" s="26">
        <v>3</v>
      </c>
      <c r="AT16" s="25">
        <v>4</v>
      </c>
      <c r="AU16" s="26">
        <v>2</v>
      </c>
      <c r="AV16" s="25">
        <v>1</v>
      </c>
      <c r="AW16" s="26">
        <v>4</v>
      </c>
      <c r="AX16" s="23">
        <v>4</v>
      </c>
      <c r="AY16" s="24">
        <v>0</v>
      </c>
      <c r="AZ16" s="23">
        <v>4</v>
      </c>
      <c r="BA16" s="24">
        <v>2</v>
      </c>
      <c r="BB16" s="23"/>
      <c r="BC16" s="24"/>
      <c r="BD16" s="23">
        <v>1</v>
      </c>
      <c r="BE16" s="24">
        <v>4</v>
      </c>
      <c r="BF16" s="23">
        <v>4</v>
      </c>
      <c r="BG16" s="24">
        <v>2</v>
      </c>
      <c r="BH16" s="23">
        <v>3</v>
      </c>
      <c r="BI16" s="24">
        <v>3</v>
      </c>
      <c r="BJ16" s="25">
        <v>2</v>
      </c>
      <c r="BK16" s="26">
        <v>4</v>
      </c>
      <c r="BL16" s="25">
        <v>3</v>
      </c>
      <c r="BM16" s="26">
        <v>3</v>
      </c>
      <c r="BN16" s="25">
        <v>4</v>
      </c>
      <c r="BO16" s="26">
        <v>0</v>
      </c>
      <c r="BP16" s="25">
        <v>3</v>
      </c>
      <c r="BQ16" s="26">
        <v>3</v>
      </c>
      <c r="BR16" s="27">
        <f>SUM($BP16,$BN16,$BL16,$BJ16,$BH16,$BF16,$BD16,$BB16,$AZ16,$AX16,$AV16,$AT16,$AR16,$AP16,$AN16,$AL16,$AJ16,$AH16,$AF16,$AD16,$AB16,$Z16,$X16,$V16,$T16,$R16,$P16,$N16,)</f>
        <v>70</v>
      </c>
      <c r="BS16" s="28">
        <f>SUM($BQ16,$BO16,$BM16,$BK16,$BI16,$BG16,$BE16,$BC16,$BA16,$AY16,$AW16,$AU16,$AS16,$AQ16,$AO16,$AM16,$AK16,$AI16,$AG16,$AE16,$AC16,$AA16,$Y16,$W16,$U16,$S16,$Q16,$O16,)</f>
        <v>74</v>
      </c>
      <c r="BT16" s="160"/>
      <c r="BV16" s="161"/>
      <c r="BW16" s="161"/>
      <c r="BX16" s="161"/>
      <c r="BY16" s="161"/>
      <c r="BZ16" s="198"/>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row>
    <row r="17" spans="1:101" x14ac:dyDescent="0.25">
      <c r="A17" s="182">
        <v>6</v>
      </c>
      <c r="B17" s="170" t="s">
        <v>117</v>
      </c>
      <c r="C17" s="170" t="s">
        <v>71</v>
      </c>
      <c r="D17" s="172"/>
      <c r="E17" s="167">
        <f t="shared" ref="E17" si="141">F17+G17</f>
        <v>1172.48</v>
      </c>
      <c r="F17" s="167">
        <f t="shared" ref="F17" si="142">IF(I17&gt;150,IF(H17&gt;=65,0,SUM(K17-(COUNT(N17:BQ17))*3*(15+50)%)*10),IF(I17&lt;-150,IF((K17-(COUNT(N17:BQ17))*3*((G17-L17)/10+50)%)*10&lt;1,0,SUM(K17-(COUNT(N17:BQ17))*3*((G17-L17)/10+50)%)*10),SUM(K17-(COUNT(N17:BQ17))*3*((G17-L17)/10+50)%)*10))</f>
        <v>-143.51999999999998</v>
      </c>
      <c r="G17" s="167">
        <v>1316</v>
      </c>
      <c r="H17" s="162">
        <f t="shared" ref="H17" si="143">IF(COUNT(N17:BQ17)=0,0,K17/((COUNT(N17:BQ17))*3)%)</f>
        <v>24</v>
      </c>
      <c r="I17" s="163">
        <f t="shared" ref="I17" si="144">G17-L17</f>
        <v>-68.6400000000001</v>
      </c>
      <c r="J17" s="165">
        <v>25</v>
      </c>
      <c r="K17" s="166">
        <f>SUM(N17:BQ17)</f>
        <v>18</v>
      </c>
      <c r="L17" s="167">
        <f t="shared" ref="L17" si="145">(SUM($G$7:$G$62)-G17)/(COUNT($G$7:$G$62)-1)</f>
        <v>1384.64</v>
      </c>
      <c r="M17" s="163">
        <f>CA63</f>
        <v>260.5</v>
      </c>
      <c r="N17" s="187">
        <f t="shared" ref="N17" si="146">IF(N18+O18=0,"",IF(N18=4,3,IF(N18=3,1,0)))</f>
        <v>1</v>
      </c>
      <c r="O17" s="188"/>
      <c r="P17" s="187">
        <f t="shared" ref="P17" si="147">IF(P18+Q18=0,"",IF(P18=4,3,IF(P18=3,1,0)))</f>
        <v>0</v>
      </c>
      <c r="Q17" s="188"/>
      <c r="R17" s="187">
        <f t="shared" ref="R17" si="148">IF(R18+S18=0,"",IF(R18=4,3,IF(R18=3,1,0)))</f>
        <v>1</v>
      </c>
      <c r="S17" s="188"/>
      <c r="T17" s="187">
        <f t="shared" ref="T17" si="149">IF(T18+U18=0,"",IF(T18=4,3,IF(T18=3,1,0)))</f>
        <v>0</v>
      </c>
      <c r="U17" s="188"/>
      <c r="V17" s="187">
        <f t="shared" ref="V17" si="150">IF(V18+W18=0,"",IF(V18=4,3,IF(V18=3,1,0)))</f>
        <v>1</v>
      </c>
      <c r="W17" s="188"/>
      <c r="X17" s="40"/>
      <c r="Y17" s="41"/>
      <c r="Z17" s="187">
        <f t="shared" ref="Z17" si="151">IF(Z18+AA18=0,"",IF(Z18=4,3,IF(Z18=3,1,0)))</f>
        <v>0</v>
      </c>
      <c r="AA17" s="188"/>
      <c r="AB17" s="187">
        <f t="shared" ref="AB17" si="152">IF(AB18+AC18=0,"",IF(AB18=4,3,IF(AB18=3,1,0)))</f>
        <v>0</v>
      </c>
      <c r="AC17" s="188"/>
      <c r="AD17" s="187">
        <f t="shared" ref="AD17" si="153">IF(AD18+AE18=0,"",IF(AD18=4,3,IF(AD18=3,1,0)))</f>
        <v>1</v>
      </c>
      <c r="AE17" s="188"/>
      <c r="AF17" s="187">
        <f t="shared" ref="AF17" si="154">IF(AF18+AG18=0,"",IF(AF18=4,3,IF(AF18=3,1,0)))</f>
        <v>3</v>
      </c>
      <c r="AG17" s="188"/>
      <c r="AH17" s="187">
        <f t="shared" ref="AH17" si="155">IF(AH18+AI18=0,"",IF(AH18=4,3,IF(AH18=3,1,0)))</f>
        <v>1</v>
      </c>
      <c r="AI17" s="188"/>
      <c r="AJ17" s="187">
        <f t="shared" ref="AJ17" si="156">IF(AJ18+AK18=0,"",IF(AJ18=4,3,IF(AJ18=3,1,0)))</f>
        <v>0</v>
      </c>
      <c r="AK17" s="188"/>
      <c r="AL17" s="187">
        <f t="shared" ref="AL17" si="157">IF(AL18+AM18=0,"",IF(AL18=4,3,IF(AL18=3,1,0)))</f>
        <v>3</v>
      </c>
      <c r="AM17" s="188"/>
      <c r="AN17" s="137" t="str">
        <f t="shared" ref="AN17" si="158">IF(AN18+AO18=0,"",IF(AN18=4,3,IF(AN18=3,1,0)))</f>
        <v/>
      </c>
      <c r="AO17" s="138"/>
      <c r="AP17" s="137">
        <f t="shared" ref="AP17" si="159">IF(AP18+AQ18=0,"",IF(AP18=4,3,IF(AP18=3,1,0)))</f>
        <v>0</v>
      </c>
      <c r="AQ17" s="138"/>
      <c r="AR17" s="137">
        <f t="shared" ref="AR17" si="160">IF(AR18+AS18=0,"",IF(AR18=4,3,IF(AR18=3,1,0)))</f>
        <v>0</v>
      </c>
      <c r="AS17" s="138"/>
      <c r="AT17" s="137">
        <f t="shared" ref="AT17" si="161">IF(AT18+AU18=0,"",IF(AT18=4,3,IF(AT18=3,1,0)))</f>
        <v>1</v>
      </c>
      <c r="AU17" s="138"/>
      <c r="AV17" s="137">
        <f t="shared" ref="AV17" si="162">IF(AV18+AW18=0,"",IF(AV18=4,3,IF(AV18=3,1,0)))</f>
        <v>1</v>
      </c>
      <c r="AW17" s="138"/>
      <c r="AX17" s="137">
        <f t="shared" ref="AX17" si="163">IF(AX18+AY18=0,"",IF(AX18=4,3,IF(AX18=3,1,0)))</f>
        <v>0</v>
      </c>
      <c r="AY17" s="138"/>
      <c r="AZ17" s="137">
        <f t="shared" ref="AZ17" si="164">IF(AZ18+BA18=0,"",IF(AZ18=4,3,IF(AZ18=3,1,0)))</f>
        <v>1</v>
      </c>
      <c r="BA17" s="138"/>
      <c r="BB17" s="137"/>
      <c r="BC17" s="138"/>
      <c r="BD17" s="137">
        <f t="shared" ref="BD17" si="165">IF(BD18+BE18=0,"",IF(BD18=4,3,IF(BD18=3,1,0)))</f>
        <v>0</v>
      </c>
      <c r="BE17" s="138"/>
      <c r="BF17" s="137">
        <f t="shared" ref="BF17" si="166">IF(BF18+BG18=0,"",IF(BF18=4,3,IF(BF18=3,1,0)))</f>
        <v>1</v>
      </c>
      <c r="BG17" s="138"/>
      <c r="BH17" s="137">
        <f t="shared" ref="BH17" si="167">IF(BH18+BI18=0,"",IF(BH18=4,3,IF(BH18=3,1,0)))</f>
        <v>0</v>
      </c>
      <c r="BI17" s="138"/>
      <c r="BJ17" s="137">
        <f t="shared" ref="BJ17" si="168">IF(BJ18+BK18=0,"",IF(BJ18=4,3,IF(BJ18=3,1,0)))</f>
        <v>1</v>
      </c>
      <c r="BK17" s="138"/>
      <c r="BL17" s="137">
        <f t="shared" ref="BL17" si="169">IF(BL18+BM18=0,"",IF(BL18=4,3,IF(BL18=3,1,0)))</f>
        <v>1</v>
      </c>
      <c r="BM17" s="138"/>
      <c r="BN17" s="137">
        <f>IF(BN18+BO18=0,"",IF(BN18=4,3,IF(BN18=3,1,0)))</f>
        <v>1</v>
      </c>
      <c r="BO17" s="138"/>
      <c r="BP17" s="137">
        <f>IF(BP18+BQ18=0,"",IF(BP18=4,3,IF(BP18=3,1,0)))</f>
        <v>0</v>
      </c>
      <c r="BQ17" s="138"/>
      <c r="BR17" s="157">
        <f>SUM(BR18/BS18)</f>
        <v>0.6987951807228916</v>
      </c>
      <c r="BS17" s="158"/>
      <c r="BT17" s="159"/>
      <c r="BV17" s="161">
        <f>IF($N15=1,$K15/2)+IF($N15=0,$K15)</f>
        <v>14</v>
      </c>
      <c r="BW17" s="161">
        <f>IF($P17=1,$K17/2)+IF($P17=0,$K17)</f>
        <v>18</v>
      </c>
      <c r="BX17" s="161">
        <f>IF($R17=1,$K17/2)+IF($R17=0,$K17)</f>
        <v>9</v>
      </c>
      <c r="BY17" s="161">
        <f>IF($T17=1,$K17/2)+IF($T17=0,$K17)</f>
        <v>18</v>
      </c>
      <c r="BZ17" s="161">
        <f>IF($V17=1,$K17/2)+IF($V17=0,$K17)</f>
        <v>9</v>
      </c>
      <c r="CA17" s="198"/>
      <c r="CB17" s="161">
        <f>IF($Z17=1,$K17/2)+IF($Z17=0,$K17)</f>
        <v>18</v>
      </c>
      <c r="CC17" s="161">
        <f>IF($AB17=1,$K17/2)+IF($AB17=0,$K17)</f>
        <v>18</v>
      </c>
      <c r="CD17" s="161">
        <f>IF($AD17=1,$K17/2)+IF($AD17=0,$K17)</f>
        <v>9</v>
      </c>
      <c r="CE17" s="161">
        <f>IF($AF17=1,$K17/2)+IF($AF17=0,$K17)</f>
        <v>0</v>
      </c>
      <c r="CF17" s="161">
        <f>IF($AH17=1,$K17/2)+IF($AH17=0,$K17)</f>
        <v>9</v>
      </c>
      <c r="CG17" s="161">
        <f>IF($AJ17=1,$K17/2)+IF($AJ17=0,$K17)</f>
        <v>18</v>
      </c>
      <c r="CH17" s="161">
        <f>IF($AL17=1,$K17/2)+IF($AL17=0,$K17)</f>
        <v>0</v>
      </c>
      <c r="CI17" s="161">
        <f>IF($AN17=1,$K17/2)+IF($AN17=0,$K17)</f>
        <v>0</v>
      </c>
      <c r="CJ17" s="161">
        <f>IF($AP17=1,$K17/2)+IF($AP17=0,$K17)</f>
        <v>18</v>
      </c>
      <c r="CK17" s="161">
        <f>IF($AR17=1,$K17/2)+IF($AR17=0,$K17)</f>
        <v>18</v>
      </c>
      <c r="CL17" s="161">
        <f>IF($AT17=1,$K17/2)+IF($AT17=0,$K17)</f>
        <v>9</v>
      </c>
      <c r="CM17" s="161">
        <f>IF($AV17=1,$K17/2)+IF($AV17=0,$K17)</f>
        <v>9</v>
      </c>
      <c r="CN17" s="161">
        <f>IF($AX17=1,$K17/2)+IF($AX17=0,$K17)</f>
        <v>18</v>
      </c>
      <c r="CO17" s="161">
        <f>IF($AZ17=1,$K17/2)+IF($AZ17=0,$K17)</f>
        <v>9</v>
      </c>
      <c r="CP17" s="161">
        <f>IF($BB17=1,$K17/2)+IF($BB17=0,$K17)</f>
        <v>18</v>
      </c>
      <c r="CQ17" s="161">
        <f>IF($BD17=1,$K17/2)+IF($BD17=0,$K17)</f>
        <v>18</v>
      </c>
      <c r="CR17" s="161">
        <f>IF($BF17=1,$K17/2)+IF($BF17=0,$K17)</f>
        <v>9</v>
      </c>
      <c r="CS17" s="161">
        <f>IF($BH17=1,$K17/2)+IF($BH17=0,$K17)</f>
        <v>18</v>
      </c>
      <c r="CT17" s="161">
        <f>IF($BJ17=1,$K17/2)+IF($BJ17=0,$K17)</f>
        <v>9</v>
      </c>
      <c r="CU17" s="161">
        <f>IF($BL17=1,$K17/2)+IF($BL17=0,$K17)</f>
        <v>9</v>
      </c>
      <c r="CV17" s="161">
        <f>IF($BN17=1,$K17/2)+IF($BN17=0,$K17)</f>
        <v>9</v>
      </c>
      <c r="CW17" s="161">
        <f>IF($BP17=1,$K17/2)+IF($BP17=0,$K17)</f>
        <v>18</v>
      </c>
    </row>
    <row r="18" spans="1:101" x14ac:dyDescent="0.25">
      <c r="A18" s="183"/>
      <c r="B18" s="170"/>
      <c r="C18" s="170"/>
      <c r="D18" s="173"/>
      <c r="E18" s="167"/>
      <c r="F18" s="167"/>
      <c r="G18" s="167"/>
      <c r="H18" s="162"/>
      <c r="I18" s="164"/>
      <c r="J18" s="165"/>
      <c r="K18" s="166"/>
      <c r="L18" s="167"/>
      <c r="M18" s="163"/>
      <c r="N18" s="42">
        <v>3</v>
      </c>
      <c r="O18" s="43">
        <v>3</v>
      </c>
      <c r="P18" s="42">
        <v>1</v>
      </c>
      <c r="Q18" s="43">
        <v>4</v>
      </c>
      <c r="R18" s="42">
        <v>3</v>
      </c>
      <c r="S18" s="43">
        <v>3</v>
      </c>
      <c r="T18" s="42">
        <v>1</v>
      </c>
      <c r="U18" s="43">
        <v>4</v>
      </c>
      <c r="V18" s="42">
        <v>3</v>
      </c>
      <c r="W18" s="43">
        <v>3</v>
      </c>
      <c r="X18" s="44"/>
      <c r="Y18" s="45"/>
      <c r="Z18" s="42">
        <v>1</v>
      </c>
      <c r="AA18" s="43">
        <v>4</v>
      </c>
      <c r="AB18" s="42">
        <v>0</v>
      </c>
      <c r="AC18" s="43">
        <v>4</v>
      </c>
      <c r="AD18" s="42">
        <v>3</v>
      </c>
      <c r="AE18" s="43">
        <v>3</v>
      </c>
      <c r="AF18" s="42">
        <v>4</v>
      </c>
      <c r="AG18" s="43">
        <v>2</v>
      </c>
      <c r="AH18" s="42">
        <v>3</v>
      </c>
      <c r="AI18" s="43">
        <v>3</v>
      </c>
      <c r="AJ18" s="42">
        <v>2</v>
      </c>
      <c r="AK18" s="43">
        <v>4</v>
      </c>
      <c r="AL18" s="42">
        <v>4</v>
      </c>
      <c r="AM18" s="43">
        <v>1</v>
      </c>
      <c r="AN18" s="23"/>
      <c r="AO18" s="24"/>
      <c r="AP18" s="23">
        <v>2</v>
      </c>
      <c r="AQ18" s="24">
        <v>4</v>
      </c>
      <c r="AR18" s="25">
        <v>1</v>
      </c>
      <c r="AS18" s="26">
        <v>4</v>
      </c>
      <c r="AT18" s="25">
        <v>3</v>
      </c>
      <c r="AU18" s="26">
        <v>3</v>
      </c>
      <c r="AV18" s="25">
        <v>3</v>
      </c>
      <c r="AW18" s="26">
        <v>3</v>
      </c>
      <c r="AX18" s="23">
        <v>2</v>
      </c>
      <c r="AY18" s="24">
        <v>4</v>
      </c>
      <c r="AZ18" s="23">
        <v>3</v>
      </c>
      <c r="BA18" s="24">
        <v>3</v>
      </c>
      <c r="BB18" s="23"/>
      <c r="BC18" s="24"/>
      <c r="BD18" s="23">
        <v>1</v>
      </c>
      <c r="BE18" s="24">
        <v>4</v>
      </c>
      <c r="BF18" s="23">
        <v>3</v>
      </c>
      <c r="BG18" s="24">
        <v>3</v>
      </c>
      <c r="BH18" s="23">
        <v>1</v>
      </c>
      <c r="BI18" s="24">
        <v>4</v>
      </c>
      <c r="BJ18" s="23">
        <v>3</v>
      </c>
      <c r="BK18" s="24">
        <v>3</v>
      </c>
      <c r="BL18" s="25">
        <v>3</v>
      </c>
      <c r="BM18" s="26">
        <v>3</v>
      </c>
      <c r="BN18" s="25">
        <v>3</v>
      </c>
      <c r="BO18" s="26">
        <v>3</v>
      </c>
      <c r="BP18" s="25">
        <v>2</v>
      </c>
      <c r="BQ18" s="26">
        <v>4</v>
      </c>
      <c r="BR18" s="27">
        <f>SUM($BP18,$BN18,$BL18,$BJ18,$BH18,$BF18,$BD18,$BB18,$AZ18,$AX18,$AV18,$AT18,$AR18,$AP18,$AN18,$AL18,$AJ18,$AH18,$AF18,$AD18,$AB18,$Z18,$X18,$V18,$T18,$R18,$P18,$N18,)</f>
        <v>58</v>
      </c>
      <c r="BS18" s="28">
        <f>SUM($BQ18,$BO18,$BM18,$BK18,$BI18,$BG18,$BE18,$BC18,$BA18,$AY18,$AW18,$AU18,$AS18,$AQ18,$AO18,$AM18,$AK18,$AI18,$AG18,$AE18,$AC18,$AA18,$Y18,$W18,$U18,$S18,$Q18,$O18,)</f>
        <v>83</v>
      </c>
      <c r="BT18" s="160"/>
      <c r="BV18" s="161"/>
      <c r="BW18" s="161"/>
      <c r="BX18" s="161"/>
      <c r="BY18" s="161"/>
      <c r="BZ18" s="161"/>
      <c r="CA18" s="198"/>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row>
    <row r="19" spans="1:101" x14ac:dyDescent="0.25">
      <c r="A19" s="168">
        <v>7</v>
      </c>
      <c r="B19" s="153" t="s">
        <v>118</v>
      </c>
      <c r="C19" s="170" t="s">
        <v>71</v>
      </c>
      <c r="D19" s="172"/>
      <c r="E19" s="167">
        <f t="shared" ref="E19" si="170">F19+G19</f>
        <v>1577.5</v>
      </c>
      <c r="F19" s="167">
        <f t="shared" ref="F19" si="171">IF(I19&gt;150,IF(H19&gt;=65,0,SUM(K19-(COUNT(N19:BQ19))*3*(15+50)%)*10),IF(I19&lt;-150,IF((K19-(COUNT(N19:BQ19))*3*((G19-L19)/10+50)%)*10&lt;1,0,SUM(K19-(COUNT(N19:BQ19))*3*((G19-L19)/10+50)%)*10),SUM(K19-(COUNT(N19:BQ19))*3*((G19-L19)/10+50)%)*10))</f>
        <v>-67.5</v>
      </c>
      <c r="G19" s="167">
        <v>1645</v>
      </c>
      <c r="H19" s="162">
        <f t="shared" ref="H19" si="172">IF(COUNT(N19:BQ19)=0,0,K19/((COUNT(N19:BQ19))*3)%)</f>
        <v>56</v>
      </c>
      <c r="I19" s="163">
        <f t="shared" ref="I19" si="173">G19-L19</f>
        <v>273.52</v>
      </c>
      <c r="J19" s="165">
        <v>6</v>
      </c>
      <c r="K19" s="166">
        <f>SUM(N19:BQ19)</f>
        <v>42</v>
      </c>
      <c r="L19" s="167">
        <f t="shared" ref="L19" si="174">(SUM($G$7:$G$62)-G19)/(COUNT($G$7:$G$62)-1)</f>
        <v>1371.48</v>
      </c>
      <c r="M19" s="163">
        <f>CB63</f>
        <v>449.5</v>
      </c>
      <c r="N19" s="187">
        <f t="shared" ref="N19" si="175">IF(N20+O20=0,"",IF(N20=4,3,IF(N20=3,1,0)))</f>
        <v>3</v>
      </c>
      <c r="O19" s="188"/>
      <c r="P19" s="143">
        <f t="shared" ref="P19" si="176">IF(P20+Q20=0,"",IF(P20=4,3,IF(P20=3,1,0)))</f>
        <v>3</v>
      </c>
      <c r="Q19" s="144"/>
      <c r="R19" s="187">
        <f t="shared" ref="R19" si="177">IF(R20+S20=0,"",IF(R20=4,3,IF(R20=3,1,0)))</f>
        <v>0</v>
      </c>
      <c r="S19" s="188"/>
      <c r="T19" s="143">
        <f t="shared" ref="T19" si="178">IF(T20+U20=0,"",IF(T20=4,3,IF(T20=3,1,0)))</f>
        <v>0</v>
      </c>
      <c r="U19" s="144"/>
      <c r="V19" s="187">
        <f t="shared" ref="V19" si="179">IF(V20+W20=0,"",IF(V20=4,3,IF(V20=3,1,0)))</f>
        <v>3</v>
      </c>
      <c r="W19" s="188"/>
      <c r="X19" s="187">
        <f t="shared" ref="X19" si="180">IF(X20+Y20=0,"",IF(X20=4,3,IF(X20=3,1,0)))</f>
        <v>3</v>
      </c>
      <c r="Y19" s="188"/>
      <c r="Z19" s="29"/>
      <c r="AA19" s="30"/>
      <c r="AB19" s="187">
        <f t="shared" ref="AB19" si="181">IF(AB20+AC20=0,"",IF(AB20=4,3,IF(AB20=3,1,0)))</f>
        <v>3</v>
      </c>
      <c r="AC19" s="188"/>
      <c r="AD19" s="143">
        <f t="shared" ref="AD19" si="182">IF(AD20+AE20=0,"",IF(AD20=4,3,IF(AD20=3,1,0)))</f>
        <v>0</v>
      </c>
      <c r="AE19" s="144"/>
      <c r="AF19" s="143">
        <f t="shared" ref="AF19" si="183">IF(AF20+AG20=0,"",IF(AF20=4,3,IF(AF20=3,1,0)))</f>
        <v>3</v>
      </c>
      <c r="AG19" s="144"/>
      <c r="AH19" s="143">
        <f t="shared" ref="AH19" si="184">IF(AH20+AI20=0,"",IF(AH20=4,3,IF(AH20=3,1,0)))</f>
        <v>0</v>
      </c>
      <c r="AI19" s="144"/>
      <c r="AJ19" s="187">
        <f t="shared" ref="AJ19" si="185">IF(AJ20+AK20=0,"",IF(AJ20=4,3,IF(AJ20=3,1,0)))</f>
        <v>0</v>
      </c>
      <c r="AK19" s="188"/>
      <c r="AL19" s="143">
        <f t="shared" ref="AL19" si="186">IF(AL20+AM20=0,"",IF(AL20=4,3,IF(AL20=3,1,0)))</f>
        <v>3</v>
      </c>
      <c r="AM19" s="144"/>
      <c r="AN19" s="137" t="str">
        <f t="shared" ref="AN19" si="187">IF(AN20+AO20=0,"",IF(AN20=4,3,IF(AN20=3,1,0)))</f>
        <v/>
      </c>
      <c r="AO19" s="138"/>
      <c r="AP19" s="143">
        <f t="shared" ref="AP19" si="188">IF(AP20+AQ20=0,"",IF(AP20=4,3,IF(AP20=3,1,0)))</f>
        <v>1</v>
      </c>
      <c r="AQ19" s="144"/>
      <c r="AR19" s="137">
        <f t="shared" ref="AR19" si="189">IF(AR20+AS20=0,"",IF(AR20=4,3,IF(AR20=3,1,0)))</f>
        <v>0</v>
      </c>
      <c r="AS19" s="138"/>
      <c r="AT19" s="137">
        <f t="shared" ref="AT19" si="190">IF(AT20+AU20=0,"",IF(AT20=4,3,IF(AT20=3,1,0)))</f>
        <v>3</v>
      </c>
      <c r="AU19" s="138"/>
      <c r="AV19" s="143">
        <f t="shared" ref="AV19" si="191">IF(AV20+AW20=0,"",IF(AV20=4,3,IF(AV20=3,1,0)))</f>
        <v>0</v>
      </c>
      <c r="AW19" s="144"/>
      <c r="AX19" s="137">
        <f t="shared" ref="AX19" si="192">IF(AX20+AY20=0,"",IF(AX20=4,3,IF(AX20=3,1,0)))</f>
        <v>1</v>
      </c>
      <c r="AY19" s="138"/>
      <c r="AZ19" s="137">
        <f t="shared" ref="AZ19" si="193">IF(AZ20+BA20=0,"",IF(AZ20=4,3,IF(AZ20=3,1,0)))</f>
        <v>3</v>
      </c>
      <c r="BA19" s="138"/>
      <c r="BB19" s="137"/>
      <c r="BC19" s="138"/>
      <c r="BD19" s="143">
        <f t="shared" ref="BD19" si="194">IF(BD20+BE20=0,"",IF(BD20=4,3,IF(BD20=3,1,0)))</f>
        <v>1</v>
      </c>
      <c r="BE19" s="144"/>
      <c r="BF19" s="143">
        <f t="shared" ref="BF19" si="195">IF(BF20+BG20=0,"",IF(BF20=4,3,IF(BF20=3,1,0)))</f>
        <v>3</v>
      </c>
      <c r="BG19" s="144"/>
      <c r="BH19" s="137">
        <f t="shared" ref="BH19" si="196">IF(BH20+BI20=0,"",IF(BH20=4,3,IF(BH20=3,1,0)))</f>
        <v>3</v>
      </c>
      <c r="BI19" s="138"/>
      <c r="BJ19" s="143">
        <f t="shared" ref="BJ19" si="197">IF(BJ20+BK20=0,"",IF(BJ20=4,3,IF(BJ20=3,1,0)))</f>
        <v>3</v>
      </c>
      <c r="BK19" s="144"/>
      <c r="BL19" s="143">
        <f t="shared" ref="BL19" si="198">IF(BL20+BM20=0,"",IF(BL20=4,3,IF(BL20=3,1,0)))</f>
        <v>3</v>
      </c>
      <c r="BM19" s="144"/>
      <c r="BN19" s="137">
        <f>IF(BN20+BO20=0,"",IF(BN20=4,3,IF(BN20=3,1,0)))</f>
        <v>0</v>
      </c>
      <c r="BO19" s="138"/>
      <c r="BP19" s="143">
        <f>IF(BP20+BQ20=0,"",IF(BP20=4,3,IF(BP20=3,1,0)))</f>
        <v>0</v>
      </c>
      <c r="BQ19" s="144"/>
      <c r="BR19" s="157">
        <f>SUM(BR20/BS20)</f>
        <v>1.2</v>
      </c>
      <c r="BS19" s="158"/>
      <c r="BT19" s="159">
        <v>20</v>
      </c>
      <c r="BV19" s="161">
        <f>IF($N17=1,$K17/2)+IF($N17=0,$K17)</f>
        <v>9</v>
      </c>
      <c r="BW19" s="161">
        <f>IF($P19=1,$K19/2)+IF($P19=0,$K19)</f>
        <v>0</v>
      </c>
      <c r="BX19" s="161">
        <f>IF($R19=1,$K19/2)+IF($R19=0,$K19)</f>
        <v>42</v>
      </c>
      <c r="BY19" s="161">
        <f>IF($T19=1,$K19/2)+IF($T19=0,$K19)</f>
        <v>42</v>
      </c>
      <c r="BZ19" s="161">
        <f>IF($V19=1,$K19/2)+IF($V19=0,$K19)</f>
        <v>0</v>
      </c>
      <c r="CA19" s="161">
        <f>IF($X19=1,$K19/2)+IF($X19=0,$K19)</f>
        <v>0</v>
      </c>
      <c r="CB19" s="198"/>
      <c r="CC19" s="161">
        <f>IF($AB19=1,$K19/2)+IF($AB19=0,$K19)</f>
        <v>0</v>
      </c>
      <c r="CD19" s="161">
        <f>IF($AD19=1,$K19/2)+IF($AD19=0,$K19)</f>
        <v>42</v>
      </c>
      <c r="CE19" s="161">
        <f>IF($AF19=1,$K19/2)+IF($AF19=0,$K19)</f>
        <v>0</v>
      </c>
      <c r="CF19" s="161">
        <f>IF($AH19=1,$K19/2)+IF($AH19=0,$K19)</f>
        <v>42</v>
      </c>
      <c r="CG19" s="161">
        <f>IF($AJ19=1,$K19/2)+IF($AJ19=0,$K19)</f>
        <v>42</v>
      </c>
      <c r="CH19" s="161">
        <f>IF($AL19=1,$K19/2)+IF($AL19=0,$K19)</f>
        <v>0</v>
      </c>
      <c r="CI19" s="161">
        <f>IF($AN19=1,$K19/2)+IF($AN19=0,$K19)</f>
        <v>0</v>
      </c>
      <c r="CJ19" s="161">
        <f>IF($AP19=1,$K19/2)+IF($AP19=0,$K19)</f>
        <v>21</v>
      </c>
      <c r="CK19" s="161">
        <f>IF($AR19=1,$K19/2)+IF($AR19=0,$K19)</f>
        <v>42</v>
      </c>
      <c r="CL19" s="161">
        <f>IF($AT19=1,$K19/2)+IF($AT19=0,$K19)</f>
        <v>0</v>
      </c>
      <c r="CM19" s="161">
        <f>IF($AV19=1,$K19/2)+IF($AV19=0,$K19)</f>
        <v>42</v>
      </c>
      <c r="CN19" s="161">
        <f>IF($AX19=1,$K19/2)+IF($AX19=0,$K19)</f>
        <v>21</v>
      </c>
      <c r="CO19" s="161">
        <f>IF($AZ19=1,$K19/2)+IF($AZ19=0,$K19)</f>
        <v>0</v>
      </c>
      <c r="CP19" s="161">
        <f>IF($BB19=1,$K19/2)+IF($BB19=0,$K19)</f>
        <v>42</v>
      </c>
      <c r="CQ19" s="161">
        <f>IF($BD19=1,$K19/2)+IF($BD19=0,$K19)</f>
        <v>21</v>
      </c>
      <c r="CR19" s="161">
        <f>IF($BF19=1,$K19/2)+IF($BF19=0,$K19)</f>
        <v>0</v>
      </c>
      <c r="CS19" s="161">
        <f>IF($BH19=1,$K19/2)+IF($BH19=0,$K19)</f>
        <v>0</v>
      </c>
      <c r="CT19" s="161">
        <f>IF($BJ19=1,$K19/2)+IF($BJ19=0,$K19)</f>
        <v>0</v>
      </c>
      <c r="CU19" s="161">
        <f>IF($BL19=1,$K19/2)+IF($BL19=0,$K19)</f>
        <v>0</v>
      </c>
      <c r="CV19" s="161">
        <f>IF($BN19=1,$K19/2)+IF($BN19=0,$K19)</f>
        <v>42</v>
      </c>
      <c r="CW19" s="161">
        <f>IF($BP19=1,$K19/2)+IF($BP19=0,$K19)</f>
        <v>42</v>
      </c>
    </row>
    <row r="20" spans="1:101" x14ac:dyDescent="0.25">
      <c r="A20" s="175"/>
      <c r="B20" s="153"/>
      <c r="C20" s="170"/>
      <c r="D20" s="173"/>
      <c r="E20" s="167"/>
      <c r="F20" s="167"/>
      <c r="G20" s="167"/>
      <c r="H20" s="162"/>
      <c r="I20" s="164"/>
      <c r="J20" s="165"/>
      <c r="K20" s="166"/>
      <c r="L20" s="167"/>
      <c r="M20" s="163"/>
      <c r="N20" s="42">
        <v>4</v>
      </c>
      <c r="O20" s="43">
        <v>1</v>
      </c>
      <c r="P20" s="34">
        <v>4</v>
      </c>
      <c r="Q20" s="35">
        <v>1</v>
      </c>
      <c r="R20" s="42">
        <v>0</v>
      </c>
      <c r="S20" s="43">
        <v>4</v>
      </c>
      <c r="T20" s="34">
        <v>1</v>
      </c>
      <c r="U20" s="35">
        <v>4</v>
      </c>
      <c r="V20" s="42">
        <v>4</v>
      </c>
      <c r="W20" s="43">
        <v>2</v>
      </c>
      <c r="X20" s="42">
        <v>4</v>
      </c>
      <c r="Y20" s="43">
        <v>1</v>
      </c>
      <c r="Z20" s="32"/>
      <c r="AA20" s="33"/>
      <c r="AB20" s="42">
        <v>4</v>
      </c>
      <c r="AC20" s="43">
        <v>2</v>
      </c>
      <c r="AD20" s="34">
        <v>2</v>
      </c>
      <c r="AE20" s="35">
        <v>4</v>
      </c>
      <c r="AF20" s="34">
        <v>4</v>
      </c>
      <c r="AG20" s="35">
        <v>1</v>
      </c>
      <c r="AH20" s="34">
        <v>2</v>
      </c>
      <c r="AI20" s="35">
        <v>4</v>
      </c>
      <c r="AJ20" s="42">
        <v>1</v>
      </c>
      <c r="AK20" s="43">
        <v>4</v>
      </c>
      <c r="AL20" s="34">
        <v>4</v>
      </c>
      <c r="AM20" s="35">
        <v>1</v>
      </c>
      <c r="AN20" s="23"/>
      <c r="AO20" s="24"/>
      <c r="AP20" s="34">
        <v>3</v>
      </c>
      <c r="AQ20" s="35">
        <v>3</v>
      </c>
      <c r="AR20" s="23">
        <v>2</v>
      </c>
      <c r="AS20" s="24">
        <v>4</v>
      </c>
      <c r="AT20" s="25">
        <v>4</v>
      </c>
      <c r="AU20" s="26">
        <v>2</v>
      </c>
      <c r="AV20" s="36">
        <v>1</v>
      </c>
      <c r="AW20" s="37">
        <v>4</v>
      </c>
      <c r="AX20" s="23">
        <v>3</v>
      </c>
      <c r="AY20" s="24">
        <v>3</v>
      </c>
      <c r="AZ20" s="23">
        <v>4</v>
      </c>
      <c r="BA20" s="24">
        <v>1</v>
      </c>
      <c r="BB20" s="23"/>
      <c r="BC20" s="24"/>
      <c r="BD20" s="34">
        <v>3</v>
      </c>
      <c r="BE20" s="35">
        <v>3</v>
      </c>
      <c r="BF20" s="34">
        <v>4</v>
      </c>
      <c r="BG20" s="35">
        <v>1</v>
      </c>
      <c r="BH20" s="23">
        <v>4</v>
      </c>
      <c r="BI20" s="24">
        <v>1</v>
      </c>
      <c r="BJ20" s="34">
        <v>4</v>
      </c>
      <c r="BK20" s="35">
        <v>0</v>
      </c>
      <c r="BL20" s="34">
        <v>4</v>
      </c>
      <c r="BM20" s="35">
        <v>1</v>
      </c>
      <c r="BN20" s="25">
        <v>0</v>
      </c>
      <c r="BO20" s="26">
        <v>4</v>
      </c>
      <c r="BP20" s="36">
        <v>2</v>
      </c>
      <c r="BQ20" s="37">
        <v>4</v>
      </c>
      <c r="BR20" s="27">
        <f>SUM($BP20,$BN20,$BL20,$BJ20,$BH20,$BF20,$BD20,$BB20,$AZ20,$AX20,$AV20,$AT20,$AR20,$AP20,$AN20,$AL20,$AJ20,$AH20,$AF20,$AD20,$AB20,$Z20,$X20,$V20,$T20,$R20,$P20,$N20,)</f>
        <v>72</v>
      </c>
      <c r="BS20" s="28">
        <f>SUM($BQ20,$BO20,$BM20,$BK20,$BI20,$BG20,$BE20,$BC20,$BA20,$AY20,$AW20,$AU20,$AS20,$AQ20,$AO20,$AM20,$AK20,$AI20,$AG20,$AE20,$AC20,$AA20,$Y20,$W20,$U20,$S20,$Q20,$O20,)</f>
        <v>60</v>
      </c>
      <c r="BT20" s="160"/>
      <c r="BV20" s="161"/>
      <c r="BW20" s="161"/>
      <c r="BX20" s="161"/>
      <c r="BY20" s="161"/>
      <c r="BZ20" s="161"/>
      <c r="CA20" s="161"/>
      <c r="CB20" s="198"/>
      <c r="CC20" s="161"/>
      <c r="CD20" s="161"/>
      <c r="CE20" s="161"/>
      <c r="CF20" s="161"/>
      <c r="CG20" s="161"/>
      <c r="CH20" s="161"/>
      <c r="CI20" s="161"/>
      <c r="CJ20" s="161"/>
      <c r="CK20" s="161"/>
      <c r="CL20" s="161"/>
      <c r="CM20" s="161"/>
      <c r="CN20" s="161"/>
      <c r="CO20" s="161"/>
      <c r="CP20" s="161"/>
      <c r="CQ20" s="161"/>
      <c r="CR20" s="161"/>
      <c r="CS20" s="161"/>
      <c r="CT20" s="161"/>
      <c r="CU20" s="161"/>
      <c r="CV20" s="161"/>
      <c r="CW20" s="161"/>
    </row>
    <row r="21" spans="1:101" x14ac:dyDescent="0.25">
      <c r="A21" s="182">
        <v>8</v>
      </c>
      <c r="B21" s="170" t="s">
        <v>119</v>
      </c>
      <c r="C21" s="154" t="s">
        <v>71</v>
      </c>
      <c r="D21" s="172"/>
      <c r="E21" s="167">
        <f t="shared" ref="E21" si="199">F21+G21</f>
        <v>1321.3799999999999</v>
      </c>
      <c r="F21" s="167">
        <f t="shared" ref="F21" si="200">IF(I21&gt;150,IF(H21&gt;=65,0,SUM(K21-(COUNT(N21:BQ21))*3*(15+50)%)*10),IF(I21&lt;-150,IF((K21-(COUNT(N21:BQ21))*3*((G21-L21)/10+50)%)*10&lt;1,0,SUM(K21-(COUNT(N21:BQ21))*3*((G21-L21)/10+50)%)*10),SUM(K21-(COUNT(N21:BQ21))*3*((G21-L21)/10+50)%)*10))</f>
        <v>10.379999999999932</v>
      </c>
      <c r="G21" s="167">
        <v>1311</v>
      </c>
      <c r="H21" s="162">
        <f t="shared" ref="H21" si="201">IF(COUNT(N21:BQ21)=0,0,K21/((COUNT(N21:BQ21))*3)%)</f>
        <v>44</v>
      </c>
      <c r="I21" s="163">
        <f t="shared" ref="I21" si="202">G21-L21</f>
        <v>-73.839999999999918</v>
      </c>
      <c r="J21" s="165">
        <v>15</v>
      </c>
      <c r="K21" s="166">
        <f>SUM(N21:BQ21)</f>
        <v>33</v>
      </c>
      <c r="L21" s="167">
        <f t="shared" ref="L21" si="203">(SUM($G$7:$G$62)-G21)/(COUNT($G$7:$G$62)-1)</f>
        <v>1384.84</v>
      </c>
      <c r="M21" s="163">
        <f>CC63</f>
        <v>367</v>
      </c>
      <c r="N21" s="187">
        <f t="shared" ref="N21" si="204">IF(N22+O22=0,"",IF(N22=4,3,IF(N22=3,1,0)))</f>
        <v>1</v>
      </c>
      <c r="O21" s="188"/>
      <c r="P21" s="187">
        <f t="shared" ref="P21" si="205">IF(P22+Q22=0,"",IF(P22=4,3,IF(P22=3,1,0)))</f>
        <v>0</v>
      </c>
      <c r="Q21" s="188"/>
      <c r="R21" s="187">
        <f t="shared" ref="R21" si="206">IF(R22+S22=0,"",IF(R22=4,3,IF(R22=3,1,0)))</f>
        <v>0</v>
      </c>
      <c r="S21" s="188"/>
      <c r="T21" s="187">
        <f t="shared" ref="T21" si="207">IF(T22+U22=0,"",IF(T22=4,3,IF(T22=3,1,0)))</f>
        <v>0</v>
      </c>
      <c r="U21" s="188"/>
      <c r="V21" s="187">
        <f t="shared" ref="V21" si="208">IF(V22+W22=0,"",IF(V22=4,3,IF(V22=3,1,0)))</f>
        <v>3</v>
      </c>
      <c r="W21" s="188"/>
      <c r="X21" s="187">
        <f t="shared" ref="X21" si="209">IF(X22+Y22=0,"",IF(X22=4,3,IF(X22=3,1,0)))</f>
        <v>3</v>
      </c>
      <c r="Y21" s="188"/>
      <c r="Z21" s="187">
        <f t="shared" ref="Z21" si="210">IF(Z22+AA22=0,"",IF(Z22=4,3,IF(Z22=3,1,0)))</f>
        <v>0</v>
      </c>
      <c r="AA21" s="188"/>
      <c r="AB21" s="40"/>
      <c r="AC21" s="41"/>
      <c r="AD21" s="187">
        <f t="shared" ref="AD21" si="211">IF(AD22+AE22=0,"",IF(AD22=4,3,IF(AD22=3,1,0)))</f>
        <v>3</v>
      </c>
      <c r="AE21" s="188"/>
      <c r="AF21" s="187">
        <f t="shared" ref="AF21" si="212">IF(AF22+AG22=0,"",IF(AF22=4,3,IF(AF22=3,1,0)))</f>
        <v>3</v>
      </c>
      <c r="AG21" s="188"/>
      <c r="AH21" s="187">
        <f t="shared" ref="AH21" si="213">IF(AH22+AI22=0,"",IF(AH22=4,3,IF(AH22=3,1,0)))</f>
        <v>0</v>
      </c>
      <c r="AI21" s="188"/>
      <c r="AJ21" s="187">
        <f t="shared" ref="AJ21" si="214">IF(AJ22+AK22=0,"",IF(AJ22=4,3,IF(AJ22=3,1,0)))</f>
        <v>3</v>
      </c>
      <c r="AK21" s="188"/>
      <c r="AL21" s="187">
        <f t="shared" ref="AL21" si="215">IF(AL22+AM22=0,"",IF(AL22=4,3,IF(AL22=3,1,0)))</f>
        <v>0</v>
      </c>
      <c r="AM21" s="188"/>
      <c r="AN21" s="137" t="str">
        <f t="shared" ref="AN21" si="216">IF(AN22+AO22=0,"",IF(AN22=4,3,IF(AN22=3,1,0)))</f>
        <v/>
      </c>
      <c r="AO21" s="138"/>
      <c r="AP21" s="137">
        <f t="shared" ref="AP21" si="217">IF(AP22+AQ22=0,"",IF(AP22=4,3,IF(AP22=3,1,0)))</f>
        <v>0</v>
      </c>
      <c r="AQ21" s="138"/>
      <c r="AR21" s="137">
        <f t="shared" ref="AR21" si="218">IF(AR22+AS22=0,"",IF(AR22=4,3,IF(AR22=3,1,0)))</f>
        <v>0</v>
      </c>
      <c r="AS21" s="138"/>
      <c r="AT21" s="137">
        <f t="shared" ref="AT21" si="219">IF(AT22+AU22=0,"",IF(AT22=4,3,IF(AT22=3,1,0)))</f>
        <v>3</v>
      </c>
      <c r="AU21" s="138"/>
      <c r="AV21" s="137">
        <f t="shared" ref="AV21" si="220">IF(AV22+AW22=0,"",IF(AV22=4,3,IF(AV22=3,1,0)))</f>
        <v>3</v>
      </c>
      <c r="AW21" s="138"/>
      <c r="AX21" s="137">
        <f t="shared" ref="AX21" si="221">IF(AX22+AY22=0,"",IF(AX22=4,3,IF(AX22=3,1,0)))</f>
        <v>3</v>
      </c>
      <c r="AY21" s="138"/>
      <c r="AZ21" s="137">
        <f t="shared" ref="AZ21" si="222">IF(AZ22+BA22=0,"",IF(AZ22=4,3,IF(AZ22=3,1,0)))</f>
        <v>1</v>
      </c>
      <c r="BA21" s="138"/>
      <c r="BB21" s="137"/>
      <c r="BC21" s="138"/>
      <c r="BD21" s="137">
        <f t="shared" ref="BD21" si="223">IF(BD22+BE22=0,"",IF(BD22=4,3,IF(BD22=3,1,0)))</f>
        <v>0</v>
      </c>
      <c r="BE21" s="138"/>
      <c r="BF21" s="137">
        <f t="shared" ref="BF21" si="224">IF(BF22+BG22=0,"",IF(BF22=4,3,IF(BF22=3,1,0)))</f>
        <v>1</v>
      </c>
      <c r="BG21" s="138"/>
      <c r="BH21" s="137">
        <f t="shared" ref="BH21" si="225">IF(BH22+BI22=0,"",IF(BH22=4,3,IF(BH22=3,1,0)))</f>
        <v>0</v>
      </c>
      <c r="BI21" s="138"/>
      <c r="BJ21" s="137">
        <f t="shared" ref="BJ21" si="226">IF(BJ22+BK22=0,"",IF(BJ22=4,3,IF(BJ22=3,1,0)))</f>
        <v>0</v>
      </c>
      <c r="BK21" s="138"/>
      <c r="BL21" s="137">
        <f t="shared" ref="BL21" si="227">IF(BL22+BM22=0,"",IF(BL22=4,3,IF(BL22=3,1,0)))</f>
        <v>3</v>
      </c>
      <c r="BM21" s="138"/>
      <c r="BN21" s="137">
        <f>IF(BN22+BO22=0,"",IF(BN22=4,3,IF(BN22=3,1,0)))</f>
        <v>0</v>
      </c>
      <c r="BO21" s="138"/>
      <c r="BP21" s="137">
        <f>IF(BP22+BQ22=0,"",IF(BP22=4,3,IF(BP22=3,1,0)))</f>
        <v>3</v>
      </c>
      <c r="BQ21" s="138"/>
      <c r="BR21" s="157">
        <f>SUM(BR22/BS22)</f>
        <v>0.82191780821917804</v>
      </c>
      <c r="BS21" s="158"/>
      <c r="BT21" s="159"/>
      <c r="BV21" s="161">
        <f>IF($N19=1,$K19/2)+IF($N19=0,$K19)</f>
        <v>0</v>
      </c>
      <c r="BW21" s="161">
        <f>IF($P21=1,$K21/2)+IF($P21=0,$K21)</f>
        <v>33</v>
      </c>
      <c r="BX21" s="161">
        <f>IF($R21=1,$K21/2)+IF($R21=0,$K21)</f>
        <v>33</v>
      </c>
      <c r="BY21" s="161">
        <f>IF($T21=1,$K21/2)+IF($T21=0,$K21)</f>
        <v>33</v>
      </c>
      <c r="BZ21" s="161">
        <f>IF($V21=1,$K21/2)+IF($V21=0,$K21)</f>
        <v>0</v>
      </c>
      <c r="CA21" s="161">
        <f>IF($X21=1,$K21/2)+IF($X21=0,$K21)</f>
        <v>0</v>
      </c>
      <c r="CB21" s="161">
        <f>IF($Z21=1,$K21/2)+IF($Z21=0,$K21)</f>
        <v>33</v>
      </c>
      <c r="CC21" s="198"/>
      <c r="CD21" s="161">
        <f>IF($AD21=1,$K21/2)+IF($AD21=0,$K21)</f>
        <v>0</v>
      </c>
      <c r="CE21" s="161">
        <f>IF($AF21=1,$K21/2)+IF($AF21=0,$K21)</f>
        <v>0</v>
      </c>
      <c r="CF21" s="161">
        <f>IF($AH21=1,$K21/2)+IF($AH21=0,$K21)</f>
        <v>33</v>
      </c>
      <c r="CG21" s="161">
        <f>IF($AJ21=1,$K21/2)+IF($AJ21=0,$K21)</f>
        <v>0</v>
      </c>
      <c r="CH21" s="161">
        <f>IF($AL21=1,$K21/2)+IF($AL21=0,$K21)</f>
        <v>33</v>
      </c>
      <c r="CI21" s="161">
        <f>IF($AN21=1,$K21/2)+IF($AN21=0,$K21)</f>
        <v>0</v>
      </c>
      <c r="CJ21" s="161">
        <f>IF($AP21=1,$K21/2)+IF($AP21=0,$K21)</f>
        <v>33</v>
      </c>
      <c r="CK21" s="161">
        <f>IF($AR21=1,$K21/2)+IF($AR21=0,$K21)</f>
        <v>33</v>
      </c>
      <c r="CL21" s="161">
        <f>IF($AT21=1,$K21/2)+IF($AT21=0,$K21)</f>
        <v>0</v>
      </c>
      <c r="CM21" s="161">
        <f>IF($AV21=1,$K21/2)+IF($AV21=0,$K21)</f>
        <v>0</v>
      </c>
      <c r="CN21" s="161">
        <f>IF($AX21=1,$K21/2)+IF($AX21=0,$K21)</f>
        <v>0</v>
      </c>
      <c r="CO21" s="161">
        <f>IF($AZ21=1,$K21/2)+IF($AZ21=0,$K21)</f>
        <v>16.5</v>
      </c>
      <c r="CP21" s="161">
        <f>IF($BB21=1,$K21/2)+IF($BB21=0,$K21)</f>
        <v>33</v>
      </c>
      <c r="CQ21" s="161">
        <f>IF($BD21=1,$K21/2)+IF($BD21=0,$K21)</f>
        <v>33</v>
      </c>
      <c r="CR21" s="161">
        <f>IF($BF21=1,$K21/2)+IF($BF21=0,$K21)</f>
        <v>16.5</v>
      </c>
      <c r="CS21" s="161">
        <f>IF($BH21=1,$K21/2)+IF($BH21=0,$K21)</f>
        <v>33</v>
      </c>
      <c r="CT21" s="161">
        <f>IF($BJ21=1,$K21/2)+IF($BJ21=0,$K21)</f>
        <v>33</v>
      </c>
      <c r="CU21" s="161">
        <f>IF($BL21=1,$K21/2)+IF($BL21=0,$K21)</f>
        <v>0</v>
      </c>
      <c r="CV21" s="161">
        <f>IF($BN21=1,$K21/2)+IF($BN21=0,$K21)</f>
        <v>33</v>
      </c>
      <c r="CW21" s="161">
        <f>IF($BP21=1,$K21/2)+IF($BP21=0,$K21)</f>
        <v>0</v>
      </c>
    </row>
    <row r="22" spans="1:101" x14ac:dyDescent="0.25">
      <c r="A22" s="183"/>
      <c r="B22" s="170"/>
      <c r="C22" s="154"/>
      <c r="D22" s="173"/>
      <c r="E22" s="167"/>
      <c r="F22" s="167"/>
      <c r="G22" s="167"/>
      <c r="H22" s="162"/>
      <c r="I22" s="164"/>
      <c r="J22" s="165"/>
      <c r="K22" s="166"/>
      <c r="L22" s="167"/>
      <c r="M22" s="163"/>
      <c r="N22" s="42">
        <v>3</v>
      </c>
      <c r="O22" s="43">
        <v>3</v>
      </c>
      <c r="P22" s="42">
        <v>0</v>
      </c>
      <c r="Q22" s="43">
        <v>4</v>
      </c>
      <c r="R22" s="42">
        <v>1</v>
      </c>
      <c r="S22" s="43">
        <v>4</v>
      </c>
      <c r="T22" s="42">
        <v>1</v>
      </c>
      <c r="U22" s="43">
        <v>4</v>
      </c>
      <c r="V22" s="42">
        <v>4</v>
      </c>
      <c r="W22" s="43">
        <v>2</v>
      </c>
      <c r="X22" s="42">
        <v>4</v>
      </c>
      <c r="Y22" s="43">
        <v>0</v>
      </c>
      <c r="Z22" s="42">
        <v>2</v>
      </c>
      <c r="AA22" s="43">
        <v>4</v>
      </c>
      <c r="AB22" s="44"/>
      <c r="AC22" s="45"/>
      <c r="AD22" s="42">
        <v>4</v>
      </c>
      <c r="AE22" s="43">
        <v>2</v>
      </c>
      <c r="AF22" s="42">
        <v>4</v>
      </c>
      <c r="AG22" s="43">
        <v>2</v>
      </c>
      <c r="AH22" s="42">
        <v>0</v>
      </c>
      <c r="AI22" s="43">
        <v>4</v>
      </c>
      <c r="AJ22" s="42">
        <v>4</v>
      </c>
      <c r="AK22" s="43">
        <v>1</v>
      </c>
      <c r="AL22" s="42">
        <v>1</v>
      </c>
      <c r="AM22" s="43">
        <v>4</v>
      </c>
      <c r="AN22" s="23"/>
      <c r="AO22" s="24"/>
      <c r="AP22" s="23">
        <v>1</v>
      </c>
      <c r="AQ22" s="24">
        <v>4</v>
      </c>
      <c r="AR22" s="23">
        <v>1</v>
      </c>
      <c r="AS22" s="24">
        <v>4</v>
      </c>
      <c r="AT22" s="23">
        <v>4</v>
      </c>
      <c r="AU22" s="24">
        <v>1</v>
      </c>
      <c r="AV22" s="25">
        <v>4</v>
      </c>
      <c r="AW22" s="26">
        <v>2</v>
      </c>
      <c r="AX22" s="23">
        <v>4</v>
      </c>
      <c r="AY22" s="24">
        <v>2</v>
      </c>
      <c r="AZ22" s="23">
        <v>3</v>
      </c>
      <c r="BA22" s="24">
        <v>3</v>
      </c>
      <c r="BB22" s="23"/>
      <c r="BC22" s="24"/>
      <c r="BD22" s="23">
        <v>1</v>
      </c>
      <c r="BE22" s="24">
        <v>4</v>
      </c>
      <c r="BF22" s="23">
        <v>3</v>
      </c>
      <c r="BG22" s="24">
        <v>3</v>
      </c>
      <c r="BH22" s="23">
        <v>2</v>
      </c>
      <c r="BI22" s="24">
        <v>4</v>
      </c>
      <c r="BJ22" s="23">
        <v>1</v>
      </c>
      <c r="BK22" s="24">
        <v>4</v>
      </c>
      <c r="BL22" s="23">
        <v>4</v>
      </c>
      <c r="BM22" s="24">
        <v>2</v>
      </c>
      <c r="BN22" s="23">
        <v>0</v>
      </c>
      <c r="BO22" s="24">
        <v>4</v>
      </c>
      <c r="BP22" s="25">
        <v>4</v>
      </c>
      <c r="BQ22" s="26">
        <v>2</v>
      </c>
      <c r="BR22" s="27">
        <f>SUM($BP22,$BN22,$BL22,$BJ22,$BH22,$BF22,$BD22,$BB22,$AZ22,$AX22,$AV22,$AT22,$AR22,$AP22,$AN22,$AL22,$AJ22,$AH22,$AF22,$AD22,$AB22,$Z22,$X22,$V22,$T22,$R22,$P22,$N22,)</f>
        <v>60</v>
      </c>
      <c r="BS22" s="28">
        <f>SUM($BQ22,$BO22,$BM22,$BK22,$BI22,$BG22,$BE22,$BC22,$BA22,$AY22,$AW22,$AU22,$AS22,$AQ22,$AO22,$AM22,$AK22,$AI22,$AG22,$AE22,$AC22,$AA22,$Y22,$W22,$U22,$S22,$Q22,$O22,)</f>
        <v>73</v>
      </c>
      <c r="BT22" s="160"/>
      <c r="BV22" s="161"/>
      <c r="BW22" s="161"/>
      <c r="BX22" s="161"/>
      <c r="BY22" s="161"/>
      <c r="BZ22" s="161"/>
      <c r="CA22" s="161"/>
      <c r="CB22" s="161"/>
      <c r="CC22" s="198"/>
      <c r="CD22" s="161"/>
      <c r="CE22" s="161"/>
      <c r="CF22" s="161"/>
      <c r="CG22" s="161"/>
      <c r="CH22" s="161"/>
      <c r="CI22" s="161"/>
      <c r="CJ22" s="161"/>
      <c r="CK22" s="161"/>
      <c r="CL22" s="161"/>
      <c r="CM22" s="161"/>
      <c r="CN22" s="161"/>
      <c r="CO22" s="161"/>
      <c r="CP22" s="161"/>
      <c r="CQ22" s="161"/>
      <c r="CR22" s="161"/>
      <c r="CS22" s="161"/>
      <c r="CT22" s="161"/>
      <c r="CU22" s="161"/>
      <c r="CV22" s="161"/>
      <c r="CW22" s="161"/>
    </row>
    <row r="23" spans="1:101" x14ac:dyDescent="0.25">
      <c r="A23" s="168">
        <v>9</v>
      </c>
      <c r="B23" s="153" t="s">
        <v>120</v>
      </c>
      <c r="C23" s="154" t="s">
        <v>71</v>
      </c>
      <c r="D23" s="172"/>
      <c r="E23" s="167">
        <f t="shared" ref="E23" si="228">F23+G23</f>
        <v>1366.8799999999999</v>
      </c>
      <c r="F23" s="167">
        <f t="shared" ref="F23" si="229">IF(I23&gt;150,IF(H23&gt;=65,0,SUM(K23-(COUNT(N23:BQ23))*3*(15+50)%)*10),IF(I23&lt;-150,IF((K23-(COUNT(N23:BQ23))*3*((G23-L23)/10+50)%)*10&lt;1,0,SUM(K23-(COUNT(N23:BQ23))*3*((G23-L23)/10+50)%)*10),SUM(K23-(COUNT(N23:BQ23))*3*((G23-L23)/10+50)%)*10))</f>
        <v>30.879999999999939</v>
      </c>
      <c r="G23" s="167">
        <v>1336</v>
      </c>
      <c r="H23" s="162">
        <f t="shared" ref="H23" si="230">IF(COUNT(N23:BQ23)=0,0,K23/((COUNT(N23:BQ23))*3)%)</f>
        <v>49.333333333333336</v>
      </c>
      <c r="I23" s="163">
        <f t="shared" ref="I23" si="231">G23-L23</f>
        <v>-47.839999999999918</v>
      </c>
      <c r="J23" s="165">
        <v>9</v>
      </c>
      <c r="K23" s="166">
        <f>SUM(N23:BQ23)</f>
        <v>37</v>
      </c>
      <c r="L23" s="167">
        <f t="shared" ref="L23" si="232">(SUM($G$7:$G$62)-G23)/(COUNT($G$7:$G$62)-1)</f>
        <v>1383.84</v>
      </c>
      <c r="M23" s="163">
        <f>CD63</f>
        <v>446</v>
      </c>
      <c r="N23" s="187">
        <f t="shared" ref="N23" si="233">IF(N24+O24=0,"",IF(N24=4,3,IF(N24=3,1,0)))</f>
        <v>1</v>
      </c>
      <c r="O23" s="188"/>
      <c r="P23" s="143">
        <f t="shared" ref="P23" si="234">IF(P24+Q24=0,"",IF(P24=4,3,IF(P24=3,1,0)))</f>
        <v>1</v>
      </c>
      <c r="Q23" s="144"/>
      <c r="R23" s="187">
        <f t="shared" ref="R23" si="235">IF(R24+S24=0,"",IF(R24=4,3,IF(R24=3,1,0)))</f>
        <v>0</v>
      </c>
      <c r="S23" s="188"/>
      <c r="T23" s="143">
        <f t="shared" ref="T23" si="236">IF(T24+U24=0,"",IF(T24=4,3,IF(T24=3,1,0)))</f>
        <v>0</v>
      </c>
      <c r="U23" s="144"/>
      <c r="V23" s="187">
        <f t="shared" ref="V23" si="237">IF(V24+W24=0,"",IF(V24=4,3,IF(V24=3,1,0)))</f>
        <v>3</v>
      </c>
      <c r="W23" s="188"/>
      <c r="X23" s="187">
        <f t="shared" ref="X23" si="238">IF(X24+Y24=0,"",IF(X24=4,3,IF(X24=3,1,0)))</f>
        <v>1</v>
      </c>
      <c r="Y23" s="188"/>
      <c r="Z23" s="143">
        <f t="shared" ref="Z23" si="239">IF(Z24+AA24=0,"",IF(Z24=4,3,IF(Z24=3,1,0)))</f>
        <v>3</v>
      </c>
      <c r="AA23" s="144"/>
      <c r="AB23" s="187">
        <f t="shared" ref="AB23" si="240">IF(AB24+AC24=0,"",IF(AB24=4,3,IF(AB24=3,1,0)))</f>
        <v>0</v>
      </c>
      <c r="AC23" s="188"/>
      <c r="AD23" s="29"/>
      <c r="AE23" s="30"/>
      <c r="AF23" s="143">
        <f t="shared" ref="AF23" si="241">IF(AF24+AG24=0,"",IF(AF24=4,3,IF(AF24=3,1,0)))</f>
        <v>0</v>
      </c>
      <c r="AG23" s="144"/>
      <c r="AH23" s="143">
        <f t="shared" ref="AH23" si="242">IF(AH24+AI24=0,"",IF(AH24=4,3,IF(AH24=3,1,0)))</f>
        <v>3</v>
      </c>
      <c r="AI23" s="144"/>
      <c r="AJ23" s="187">
        <f t="shared" ref="AJ23" si="243">IF(AJ24+AK24=0,"",IF(AJ24=4,3,IF(AJ24=3,1,0)))</f>
        <v>3</v>
      </c>
      <c r="AK23" s="188"/>
      <c r="AL23" s="143">
        <f t="shared" ref="AL23" si="244">IF(AL24+AM24=0,"",IF(AL24=4,3,IF(AL24=3,1,0)))</f>
        <v>1</v>
      </c>
      <c r="AM23" s="144"/>
      <c r="AN23" s="137" t="str">
        <f t="shared" ref="AN23" si="245">IF(AN24+AO24=0,"",IF(AN24=4,3,IF(AN24=3,1,0)))</f>
        <v/>
      </c>
      <c r="AO23" s="138"/>
      <c r="AP23" s="143">
        <f t="shared" ref="AP23" si="246">IF(AP24+AQ24=0,"",IF(AP24=4,3,IF(AP24=3,1,0)))</f>
        <v>0</v>
      </c>
      <c r="AQ23" s="144"/>
      <c r="AR23" s="137">
        <f t="shared" ref="AR23" si="247">IF(AR24+AS24=0,"",IF(AR24=4,3,IF(AR24=3,1,0)))</f>
        <v>3</v>
      </c>
      <c r="AS23" s="138"/>
      <c r="AT23" s="137">
        <f t="shared" ref="AT23" si="248">IF(AT24+AU24=0,"",IF(AT24=4,3,IF(AT24=3,1,0)))</f>
        <v>0</v>
      </c>
      <c r="AU23" s="138"/>
      <c r="AV23" s="143">
        <f t="shared" ref="AV23" si="249">IF(AV24+AW24=0,"",IF(AV24=4,3,IF(AV24=3,1,0)))</f>
        <v>0</v>
      </c>
      <c r="AW23" s="144"/>
      <c r="AX23" s="137">
        <f t="shared" ref="AX23" si="250">IF(AX24+AY24=0,"",IF(AX24=4,3,IF(AX24=3,1,0)))</f>
        <v>1</v>
      </c>
      <c r="AY23" s="138"/>
      <c r="AZ23" s="137">
        <f t="shared" ref="AZ23" si="251">IF(AZ24+BA24=0,"",IF(AZ24=4,3,IF(AZ24=3,1,0)))</f>
        <v>1</v>
      </c>
      <c r="BA23" s="138"/>
      <c r="BB23" s="137"/>
      <c r="BC23" s="138"/>
      <c r="BD23" s="143">
        <f t="shared" ref="BD23" si="252">IF(BD24+BE24=0,"",IF(BD24=4,3,IF(BD24=3,1,0)))</f>
        <v>1</v>
      </c>
      <c r="BE23" s="144"/>
      <c r="BF23" s="143">
        <f t="shared" ref="BF23" si="253">IF(BF24+BG24=0,"",IF(BF24=4,3,IF(BF24=3,1,0)))</f>
        <v>3</v>
      </c>
      <c r="BG23" s="144"/>
      <c r="BH23" s="137">
        <f t="shared" ref="BH23" si="254">IF(BH24+BI24=0,"",IF(BH24=4,3,IF(BH24=3,1,0)))</f>
        <v>3</v>
      </c>
      <c r="BI23" s="138"/>
      <c r="BJ23" s="143">
        <f t="shared" ref="BJ23" si="255">IF(BJ24+BK24=0,"",IF(BJ24=4,3,IF(BJ24=3,1,0)))</f>
        <v>3</v>
      </c>
      <c r="BK23" s="144"/>
      <c r="BL23" s="143">
        <f t="shared" ref="BL23" si="256">IF(BL24+BM24=0,"",IF(BL24=4,3,IF(BL24=3,1,0)))</f>
        <v>0</v>
      </c>
      <c r="BM23" s="144"/>
      <c r="BN23" s="137">
        <f>IF(BN24+BO24=0,"",IF(BN24=4,3,IF(BN24=3,1,0)))</f>
        <v>3</v>
      </c>
      <c r="BO23" s="138"/>
      <c r="BP23" s="143">
        <f>IF(BP24+BQ24=0,"",IF(BP24=4,3,IF(BP24=3,1,0)))</f>
        <v>3</v>
      </c>
      <c r="BQ23" s="144"/>
      <c r="BR23" s="157">
        <f>SUM(BR24/BS24)</f>
        <v>1.0298507462686568</v>
      </c>
      <c r="BS23" s="158"/>
      <c r="BT23" s="159">
        <v>18</v>
      </c>
      <c r="BV23" s="161">
        <f>IF($N21=1,$K21/2)+IF($N21=0,$K21)</f>
        <v>16.5</v>
      </c>
      <c r="BW23" s="161">
        <f>IF($P23=1,$K23/2)+IF($P23=0,$K23)</f>
        <v>18.5</v>
      </c>
      <c r="BX23" s="161">
        <f>IF($R23=1,$K23/2)+IF($R23=0,$K23)</f>
        <v>37</v>
      </c>
      <c r="BY23" s="161">
        <f>IF($T23=1,$K23/2)+IF($T23=0,$K23)</f>
        <v>37</v>
      </c>
      <c r="BZ23" s="161">
        <f>IF($V23=1,$K23/2)+IF($V23=0,$K23)</f>
        <v>0</v>
      </c>
      <c r="CA23" s="161">
        <f>IF($X23=1,$K23/2)+IF($X23=0,$K23)</f>
        <v>18.5</v>
      </c>
      <c r="CB23" s="161">
        <f>IF($Z23=1,$K23/2)+IF($Z23=0,$K23)</f>
        <v>0</v>
      </c>
      <c r="CC23" s="161">
        <f>IF($AB23=1,$K23/2)+IF($AB23=0,$K23)</f>
        <v>37</v>
      </c>
      <c r="CD23" s="198"/>
      <c r="CE23" s="161">
        <f>IF($AF23=1,$K23/2)+IF($AF23=0,$K23)</f>
        <v>37</v>
      </c>
      <c r="CF23" s="161">
        <f>IF($AH23=1,$K23/2)+IF($AH23=0,$K23)</f>
        <v>0</v>
      </c>
      <c r="CG23" s="161">
        <f>IF($AJ23=1,$K23/2)+IF($AJ23=0,$K23)</f>
        <v>0</v>
      </c>
      <c r="CH23" s="161">
        <f>IF($AL23=1,$K23/2)+IF($AL23=0,$K23)</f>
        <v>18.5</v>
      </c>
      <c r="CI23" s="161">
        <f>IF($AN23=1,$K23/2)+IF($AN23=0,$K23)</f>
        <v>0</v>
      </c>
      <c r="CJ23" s="161">
        <f>IF($AP23=1,$K23/2)+IF($AP23=0,$K23)</f>
        <v>37</v>
      </c>
      <c r="CK23" s="161">
        <f>IF($AR23=1,$K23/2)+IF($AR23=0,$K23)</f>
        <v>0</v>
      </c>
      <c r="CL23" s="161">
        <f>IF($AT23=1,$K23/2)+IF($AT23=0,$K23)</f>
        <v>37</v>
      </c>
      <c r="CM23" s="161">
        <f>IF($AV23=1,$K23/2)+IF($AV23=0,$K23)</f>
        <v>37</v>
      </c>
      <c r="CN23" s="161">
        <f>IF($AX23=1,$K23/2)+IF($AX23=0,$K23)</f>
        <v>18.5</v>
      </c>
      <c r="CO23" s="161">
        <f>IF($AZ23=1,$K23/2)+IF($AZ23=0,$K23)</f>
        <v>18.5</v>
      </c>
      <c r="CP23" s="161">
        <f>IF($BB23=1,$K23/2)+IF($BB23=0,$K23)</f>
        <v>37</v>
      </c>
      <c r="CQ23" s="161">
        <f>IF($BD23=1,$K23/2)+IF($BD23=0,$K23)</f>
        <v>18.5</v>
      </c>
      <c r="CR23" s="161">
        <f>IF($BF23=1,$K23/2)+IF($BF23=0,$K23)</f>
        <v>0</v>
      </c>
      <c r="CS23" s="161">
        <f>IF($BH23=1,$K23/2)+IF($BH23=0,$K23)</f>
        <v>0</v>
      </c>
      <c r="CT23" s="161">
        <f>IF($BJ23=1,$K23/2)+IF($BJ23=0,$K23)</f>
        <v>0</v>
      </c>
      <c r="CU23" s="161">
        <f>IF($BL23=1,$K23/2)+IF($BL23=0,$K23)</f>
        <v>37</v>
      </c>
      <c r="CV23" s="161">
        <f>IF($BN23=1,$K23/2)+IF($BN23=0,$K23)</f>
        <v>0</v>
      </c>
      <c r="CW23" s="161">
        <f>IF($BP23=1,$K23/2)+IF($BP23=0,$K23)</f>
        <v>0</v>
      </c>
    </row>
    <row r="24" spans="1:101" x14ac:dyDescent="0.25">
      <c r="A24" s="175"/>
      <c r="B24" s="153"/>
      <c r="C24" s="154"/>
      <c r="D24" s="173"/>
      <c r="E24" s="167"/>
      <c r="F24" s="167"/>
      <c r="G24" s="167"/>
      <c r="H24" s="162"/>
      <c r="I24" s="164"/>
      <c r="J24" s="165"/>
      <c r="K24" s="166"/>
      <c r="L24" s="167"/>
      <c r="M24" s="163"/>
      <c r="N24" s="42">
        <v>3</v>
      </c>
      <c r="O24" s="43">
        <v>3</v>
      </c>
      <c r="P24" s="34">
        <v>3</v>
      </c>
      <c r="Q24" s="35">
        <v>3</v>
      </c>
      <c r="R24" s="42">
        <v>0</v>
      </c>
      <c r="S24" s="43">
        <v>4</v>
      </c>
      <c r="T24" s="34">
        <v>1</v>
      </c>
      <c r="U24" s="35">
        <v>4</v>
      </c>
      <c r="V24" s="42">
        <v>4</v>
      </c>
      <c r="W24" s="43">
        <v>2</v>
      </c>
      <c r="X24" s="42">
        <v>3</v>
      </c>
      <c r="Y24" s="43">
        <v>3</v>
      </c>
      <c r="Z24" s="34">
        <v>4</v>
      </c>
      <c r="AA24" s="35">
        <v>2</v>
      </c>
      <c r="AB24" s="42">
        <v>2</v>
      </c>
      <c r="AC24" s="43">
        <v>4</v>
      </c>
      <c r="AD24" s="32"/>
      <c r="AE24" s="33"/>
      <c r="AF24" s="34">
        <v>2</v>
      </c>
      <c r="AG24" s="35">
        <v>4</v>
      </c>
      <c r="AH24" s="34">
        <v>4</v>
      </c>
      <c r="AI24" s="35">
        <v>1</v>
      </c>
      <c r="AJ24" s="42">
        <v>4</v>
      </c>
      <c r="AK24" s="43">
        <v>0</v>
      </c>
      <c r="AL24" s="34">
        <v>3</v>
      </c>
      <c r="AM24" s="35">
        <v>3</v>
      </c>
      <c r="AN24" s="23"/>
      <c r="AO24" s="24"/>
      <c r="AP24" s="34">
        <v>1</v>
      </c>
      <c r="AQ24" s="35">
        <v>4</v>
      </c>
      <c r="AR24" s="23">
        <v>4</v>
      </c>
      <c r="AS24" s="24">
        <v>1</v>
      </c>
      <c r="AT24" s="23">
        <v>0</v>
      </c>
      <c r="AU24" s="24">
        <v>4</v>
      </c>
      <c r="AV24" s="34">
        <v>2</v>
      </c>
      <c r="AW24" s="35">
        <v>4</v>
      </c>
      <c r="AX24" s="23">
        <v>3</v>
      </c>
      <c r="AY24" s="24">
        <v>3</v>
      </c>
      <c r="AZ24" s="23">
        <v>3</v>
      </c>
      <c r="BA24" s="24">
        <v>3</v>
      </c>
      <c r="BB24" s="23"/>
      <c r="BC24" s="24"/>
      <c r="BD24" s="34">
        <v>3</v>
      </c>
      <c r="BE24" s="35">
        <v>3</v>
      </c>
      <c r="BF24" s="34">
        <v>4</v>
      </c>
      <c r="BG24" s="35">
        <v>1</v>
      </c>
      <c r="BH24" s="23">
        <v>4</v>
      </c>
      <c r="BI24" s="24">
        <v>2</v>
      </c>
      <c r="BJ24" s="34">
        <v>4</v>
      </c>
      <c r="BK24" s="35">
        <v>2</v>
      </c>
      <c r="BL24" s="34">
        <v>0</v>
      </c>
      <c r="BM24" s="35">
        <v>4</v>
      </c>
      <c r="BN24" s="23">
        <v>4</v>
      </c>
      <c r="BO24" s="24">
        <v>2</v>
      </c>
      <c r="BP24" s="34">
        <v>4</v>
      </c>
      <c r="BQ24" s="35">
        <v>1</v>
      </c>
      <c r="BR24" s="27">
        <f>SUM($BP24,$BN24,$BL24,$BJ24,$BH24,$BF24,$BD24,$BB24,$AZ24,$AX24,$AV24,$AT24,$AR24,$AP24,$AN24,$AL24,$AJ24,$AH24,$AF24,$AD24,$AB24,$Z24,$X24,$V24,$T24,$R24,$P24,$N24,)</f>
        <v>69</v>
      </c>
      <c r="BS24" s="28">
        <f>SUM($BQ24,$BO24,$BM24,$BK24,$BI24,$BG24,$BE24,$BC24,$BA24,$AY24,$AW24,$AU24,$AS24,$AQ24,$AO24,$AM24,$AK24,$AI24,$AG24,$AE24,$AC24,$AA24,$Y24,$W24,$U24,$S24,$Q24,$O24,)</f>
        <v>67</v>
      </c>
      <c r="BT24" s="160"/>
      <c r="BV24" s="161"/>
      <c r="BW24" s="161"/>
      <c r="BX24" s="161"/>
      <c r="BY24" s="161"/>
      <c r="BZ24" s="161"/>
      <c r="CA24" s="161"/>
      <c r="CB24" s="161"/>
      <c r="CC24" s="161"/>
      <c r="CD24" s="198"/>
      <c r="CE24" s="161"/>
      <c r="CF24" s="161"/>
      <c r="CG24" s="161"/>
      <c r="CH24" s="161"/>
      <c r="CI24" s="161"/>
      <c r="CJ24" s="161"/>
      <c r="CK24" s="161"/>
      <c r="CL24" s="161"/>
      <c r="CM24" s="161"/>
      <c r="CN24" s="161"/>
      <c r="CO24" s="161"/>
      <c r="CP24" s="161"/>
      <c r="CQ24" s="161"/>
      <c r="CR24" s="161"/>
      <c r="CS24" s="161"/>
      <c r="CT24" s="161"/>
      <c r="CU24" s="161"/>
      <c r="CV24" s="161"/>
      <c r="CW24" s="161"/>
    </row>
    <row r="25" spans="1:101" x14ac:dyDescent="0.25">
      <c r="A25" s="182">
        <v>10</v>
      </c>
      <c r="B25" s="153" t="s">
        <v>121</v>
      </c>
      <c r="C25" s="154" t="s">
        <v>122</v>
      </c>
      <c r="D25" s="172"/>
      <c r="E25" s="167">
        <f t="shared" ref="E25" si="257">F25+G25</f>
        <v>1367.8799999999999</v>
      </c>
      <c r="F25" s="167">
        <f t="shared" ref="F25" si="258">IF(I25&gt;150,IF(H25&gt;=65,0,SUM(K25-(COUNT(N25:BQ25))*3*(15+50)%)*10),IF(I25&lt;-150,IF((K25-(COUNT(N25:BQ25))*3*((G25-L25)/10+50)%)*10&lt;1,0,SUM(K25-(COUNT(N25:BQ25))*3*((G25-L25)/10+50)%)*10),SUM(K25-(COUNT(N25:BQ25))*3*((G25-L25)/10+50)%)*10))</f>
        <v>-18.120000000000118</v>
      </c>
      <c r="G25" s="167">
        <v>1386</v>
      </c>
      <c r="H25" s="162">
        <f t="shared" ref="H25" si="259">IF(COUNT(N25:BQ25)=0,0,K25/((COUNT(N25:BQ25))*3)%)</f>
        <v>48</v>
      </c>
      <c r="I25" s="163">
        <f t="shared" ref="I25" si="260">G25-L25</f>
        <v>4.1600000000000819</v>
      </c>
      <c r="J25" s="165">
        <v>11</v>
      </c>
      <c r="K25" s="166">
        <f>SUM(N25:BQ25)</f>
        <v>36</v>
      </c>
      <c r="L25" s="167">
        <f t="shared" ref="L25" si="261">(SUM($G$7:$G$62)-G25)/(COUNT($G$7:$G$62)-1)</f>
        <v>1381.84</v>
      </c>
      <c r="M25" s="163">
        <f>CE63</f>
        <v>421</v>
      </c>
      <c r="N25" s="187">
        <f t="shared" ref="N25" si="262">IF(N26+O26=0,"",IF(N26=4,3,IF(N26=3,1,0)))</f>
        <v>0</v>
      </c>
      <c r="O25" s="188"/>
      <c r="P25" s="143">
        <f t="shared" ref="P25" si="263">IF(P26+Q26=0,"",IF(P26=4,3,IF(P26=3,1,0)))</f>
        <v>0</v>
      </c>
      <c r="Q25" s="144"/>
      <c r="R25" s="187">
        <f t="shared" ref="R25" si="264">IF(R26+S26=0,"",IF(R26=4,3,IF(R26=3,1,0)))</f>
        <v>3</v>
      </c>
      <c r="S25" s="188"/>
      <c r="T25" s="143">
        <f t="shared" ref="T25" si="265">IF(T26+U26=0,"",IF(T26=4,3,IF(T26=3,1,0)))</f>
        <v>0</v>
      </c>
      <c r="U25" s="144"/>
      <c r="V25" s="187">
        <f t="shared" ref="V25" si="266">IF(V26+W26=0,"",IF(V26=4,3,IF(V26=3,1,0)))</f>
        <v>1</v>
      </c>
      <c r="W25" s="188"/>
      <c r="X25" s="187">
        <f t="shared" ref="X25" si="267">IF(X26+Y26=0,"",IF(X26=4,3,IF(X26=3,1,0)))</f>
        <v>0</v>
      </c>
      <c r="Y25" s="188"/>
      <c r="Z25" s="143">
        <f t="shared" ref="Z25" si="268">IF(Z26+AA26=0,"",IF(Z26=4,3,IF(Z26=3,1,0)))</f>
        <v>0</v>
      </c>
      <c r="AA25" s="144"/>
      <c r="AB25" s="187">
        <f t="shared" ref="AB25" si="269">IF(AB26+AC26=0,"",IF(AB26=4,3,IF(AB26=3,1,0)))</f>
        <v>0</v>
      </c>
      <c r="AC25" s="188"/>
      <c r="AD25" s="143">
        <f t="shared" ref="AD25" si="270">IF(AD26+AE26=0,"",IF(AD26=4,3,IF(AD26=3,1,0)))</f>
        <v>3</v>
      </c>
      <c r="AE25" s="144"/>
      <c r="AF25" s="29"/>
      <c r="AG25" s="30"/>
      <c r="AH25" s="143">
        <f t="shared" ref="AH25" si="271">IF(AH26+AI26=0,"",IF(AH26=4,3,IF(AH26=3,1,0)))</f>
        <v>3</v>
      </c>
      <c r="AI25" s="144"/>
      <c r="AJ25" s="187">
        <f t="shared" ref="AJ25" si="272">IF(AJ26+AK26=0,"",IF(AJ26=4,3,IF(AJ26=3,1,0)))</f>
        <v>3</v>
      </c>
      <c r="AK25" s="188"/>
      <c r="AL25" s="143">
        <f t="shared" ref="AL25" si="273">IF(AL26+AM26=0,"",IF(AL26=4,3,IF(AL26=3,1,0)))</f>
        <v>0</v>
      </c>
      <c r="AM25" s="144"/>
      <c r="AN25" s="137" t="str">
        <f t="shared" ref="AN25" si="274">IF(AN26+AO26=0,"",IF(AN26=4,3,IF(AN26=3,1,0)))</f>
        <v/>
      </c>
      <c r="AO25" s="138"/>
      <c r="AP25" s="143">
        <f t="shared" ref="AP25" si="275">IF(AP26+AQ26=0,"",IF(AP26=4,3,IF(AP26=3,1,0)))</f>
        <v>1</v>
      </c>
      <c r="AQ25" s="144"/>
      <c r="AR25" s="137">
        <f t="shared" ref="AR25" si="276">IF(AR26+AS26=0,"",IF(AR26=4,3,IF(AR26=3,1,0)))</f>
        <v>3</v>
      </c>
      <c r="AS25" s="138"/>
      <c r="AT25" s="137">
        <f t="shared" ref="AT25" si="277">IF(AT26+AU26=0,"",IF(AT26=4,3,IF(AT26=3,1,0)))</f>
        <v>1</v>
      </c>
      <c r="AU25" s="138"/>
      <c r="AV25" s="143">
        <f t="shared" ref="AV25" si="278">IF(AV26+AW26=0,"",IF(AV26=4,3,IF(AV26=3,1,0)))</f>
        <v>3</v>
      </c>
      <c r="AW25" s="144"/>
      <c r="AX25" s="137">
        <f t="shared" ref="AX25" si="279">IF(AX26+AY26=0,"",IF(AX26=4,3,IF(AX26=3,1,0)))</f>
        <v>3</v>
      </c>
      <c r="AY25" s="138"/>
      <c r="AZ25" s="137">
        <f t="shared" ref="AZ25" si="280">IF(AZ26+BA26=0,"",IF(AZ26=4,3,IF(AZ26=3,1,0)))</f>
        <v>3</v>
      </c>
      <c r="BA25" s="138"/>
      <c r="BB25" s="137"/>
      <c r="BC25" s="138"/>
      <c r="BD25" s="143">
        <f t="shared" ref="BD25" si="281">IF(BD26+BE26=0,"",IF(BD26=4,3,IF(BD26=3,1,0)))</f>
        <v>1</v>
      </c>
      <c r="BE25" s="144"/>
      <c r="BF25" s="143">
        <f t="shared" ref="BF25" si="282">IF(BF26+BG26=0,"",IF(BF26=4,3,IF(BF26=3,1,0)))</f>
        <v>3</v>
      </c>
      <c r="BG25" s="144"/>
      <c r="BH25" s="137">
        <f t="shared" ref="BH25" si="283">IF(BH26+BI26=0,"",IF(BH26=4,3,IF(BH26=3,1,0)))</f>
        <v>1</v>
      </c>
      <c r="BI25" s="138"/>
      <c r="BJ25" s="143">
        <f t="shared" ref="BJ25" si="284">IF(BJ26+BK26=0,"",IF(BJ26=4,3,IF(BJ26=3,1,0)))</f>
        <v>1</v>
      </c>
      <c r="BK25" s="144"/>
      <c r="BL25" s="143">
        <f t="shared" ref="BL25" si="285">IF(BL26+BM26=0,"",IF(BL26=4,3,IF(BL26=3,1,0)))</f>
        <v>0</v>
      </c>
      <c r="BM25" s="144"/>
      <c r="BN25" s="137">
        <f>IF(BN26+BO26=0,"",IF(BN26=4,3,IF(BN26=3,1,0)))</f>
        <v>3</v>
      </c>
      <c r="BO25" s="138"/>
      <c r="BP25" s="143">
        <f>IF(BP26+BQ26=0,"",IF(BP26=4,3,IF(BP26=3,1,0)))</f>
        <v>0</v>
      </c>
      <c r="BQ25" s="144"/>
      <c r="BR25" s="157">
        <f>SUM(BR26/BS26)</f>
        <v>1.0724637681159421</v>
      </c>
      <c r="BS25" s="158"/>
      <c r="BT25" s="159">
        <v>15</v>
      </c>
      <c r="BV25" s="161">
        <f>IF($N23=1,$K23/2)+IF($N23=0,$K23)</f>
        <v>18.5</v>
      </c>
      <c r="BW25" s="161">
        <f>IF($P25=1,$K25/2)+IF($P25=0,$K25)</f>
        <v>36</v>
      </c>
      <c r="BX25" s="161">
        <f>IF($R25=1,$K25/2)+IF($R25=0,$K25)</f>
        <v>0</v>
      </c>
      <c r="BY25" s="161">
        <f>IF($T25=1,$K25/2)+IF($T25=0,$K25)</f>
        <v>36</v>
      </c>
      <c r="BZ25" s="161">
        <f>IF($V25=1,$K25/2)+IF($V25=0,$K25)</f>
        <v>18</v>
      </c>
      <c r="CA25" s="161">
        <f>IF($X25=1,$K25/2)+IF($X25=0,$K25)</f>
        <v>36</v>
      </c>
      <c r="CB25" s="161">
        <f>IF($Z25=1,$K25/2)+IF($Z25=0,$K25)</f>
        <v>36</v>
      </c>
      <c r="CC25" s="161">
        <f>IF($AB25=1,$K25/2)+IF($AB25=0,$K25)</f>
        <v>36</v>
      </c>
      <c r="CD25" s="161">
        <f>IF($AD25=1,$K25/2)+IF($AD25=0,$K25)</f>
        <v>0</v>
      </c>
      <c r="CE25" s="198"/>
      <c r="CF25" s="161">
        <f>IF($AH25=1,$K25/2)+IF($AH25=0,$K25)</f>
        <v>0</v>
      </c>
      <c r="CG25" s="161">
        <f>IF($AJ25=1,$K25/2)+IF($AJ25=0,$K25)</f>
        <v>0</v>
      </c>
      <c r="CH25" s="161">
        <f>IF($AL25=1,$K25/2)+IF($AL25=0,$K25)</f>
        <v>36</v>
      </c>
      <c r="CI25" s="161">
        <f>IF($AN25=1,$K25/2)+IF($AN25=0,$K25)</f>
        <v>0</v>
      </c>
      <c r="CJ25" s="161">
        <f>IF($AP25=1,$K25/2)+IF($AP25=0,$K25)</f>
        <v>18</v>
      </c>
      <c r="CK25" s="161">
        <f>IF($AR25=1,$K25/2)+IF($AR25=0,$K25)</f>
        <v>0</v>
      </c>
      <c r="CL25" s="161">
        <f>IF($AT25=1,$K25/2)+IF($AT25=0,$K25)</f>
        <v>18</v>
      </c>
      <c r="CM25" s="161">
        <f>IF($AV25=1,$K25/2)+IF($AV25=0,$K25)</f>
        <v>0</v>
      </c>
      <c r="CN25" s="161">
        <f>IF($AX25=1,$K25/2)+IF($AX25=0,$K25)</f>
        <v>0</v>
      </c>
      <c r="CO25" s="161">
        <f>IF($AZ25=1,$K25/2)+IF($AZ25=0,$K25)</f>
        <v>0</v>
      </c>
      <c r="CP25" s="161">
        <f>IF($BB25=1,$K25/2)+IF($BB25=0,$K25)</f>
        <v>36</v>
      </c>
      <c r="CQ25" s="161">
        <f>IF($BD25=1,$K25/2)+IF($BD25=0,$K25)</f>
        <v>18</v>
      </c>
      <c r="CR25" s="161">
        <f>IF($BF25=1,$K25/2)+IF($BF25=0,$K25)</f>
        <v>0</v>
      </c>
      <c r="CS25" s="161">
        <f>IF($BH25=1,$K25/2)+IF($BH25=0,$K25)</f>
        <v>18</v>
      </c>
      <c r="CT25" s="161">
        <f>IF($BJ25=1,$K25/2)+IF($BJ25=0,$K25)</f>
        <v>18</v>
      </c>
      <c r="CU25" s="161">
        <f>IF($BL25=1,$K25/2)+IF($BL25=0,$K25)</f>
        <v>36</v>
      </c>
      <c r="CV25" s="161">
        <f>IF($BN25=1,$K25/2)+IF($BN25=0,$K25)</f>
        <v>0</v>
      </c>
      <c r="CW25" s="161">
        <f>IF($BP25=1,$K25/2)+IF($BP25=0,$K25)</f>
        <v>36</v>
      </c>
    </row>
    <row r="26" spans="1:101" x14ac:dyDescent="0.25">
      <c r="A26" s="183"/>
      <c r="B26" s="153"/>
      <c r="C26" s="154"/>
      <c r="D26" s="173"/>
      <c r="E26" s="167"/>
      <c r="F26" s="167"/>
      <c r="G26" s="167"/>
      <c r="H26" s="162"/>
      <c r="I26" s="164"/>
      <c r="J26" s="165"/>
      <c r="K26" s="166"/>
      <c r="L26" s="167"/>
      <c r="M26" s="163"/>
      <c r="N26" s="42">
        <v>2</v>
      </c>
      <c r="O26" s="43">
        <v>4</v>
      </c>
      <c r="P26" s="34">
        <v>2</v>
      </c>
      <c r="Q26" s="35">
        <v>4</v>
      </c>
      <c r="R26" s="42">
        <v>4</v>
      </c>
      <c r="S26" s="43">
        <v>1</v>
      </c>
      <c r="T26" s="34">
        <v>2</v>
      </c>
      <c r="U26" s="35">
        <v>4</v>
      </c>
      <c r="V26" s="42">
        <v>3</v>
      </c>
      <c r="W26" s="43">
        <v>3</v>
      </c>
      <c r="X26" s="42">
        <v>2</v>
      </c>
      <c r="Y26" s="43">
        <v>4</v>
      </c>
      <c r="Z26" s="34">
        <v>1</v>
      </c>
      <c r="AA26" s="35">
        <v>4</v>
      </c>
      <c r="AB26" s="42">
        <v>2</v>
      </c>
      <c r="AC26" s="43">
        <v>4</v>
      </c>
      <c r="AD26" s="34">
        <v>4</v>
      </c>
      <c r="AE26" s="35">
        <v>2</v>
      </c>
      <c r="AF26" s="32"/>
      <c r="AG26" s="33"/>
      <c r="AH26" s="34">
        <v>4</v>
      </c>
      <c r="AI26" s="35">
        <v>2</v>
      </c>
      <c r="AJ26" s="42">
        <v>4</v>
      </c>
      <c r="AK26" s="43">
        <v>2</v>
      </c>
      <c r="AL26" s="34">
        <v>1</v>
      </c>
      <c r="AM26" s="35">
        <v>4</v>
      </c>
      <c r="AN26" s="23"/>
      <c r="AO26" s="24"/>
      <c r="AP26" s="34">
        <v>3</v>
      </c>
      <c r="AQ26" s="35">
        <v>3</v>
      </c>
      <c r="AR26" s="23">
        <v>4</v>
      </c>
      <c r="AS26" s="24">
        <v>1</v>
      </c>
      <c r="AT26" s="23">
        <v>3</v>
      </c>
      <c r="AU26" s="24">
        <v>3</v>
      </c>
      <c r="AV26" s="34">
        <v>4</v>
      </c>
      <c r="AW26" s="35">
        <v>1</v>
      </c>
      <c r="AX26" s="23">
        <v>4</v>
      </c>
      <c r="AY26" s="24">
        <v>1</v>
      </c>
      <c r="AZ26" s="23">
        <v>4</v>
      </c>
      <c r="BA26" s="24">
        <v>2</v>
      </c>
      <c r="BB26" s="23"/>
      <c r="BC26" s="24"/>
      <c r="BD26" s="34">
        <v>3</v>
      </c>
      <c r="BE26" s="35">
        <v>3</v>
      </c>
      <c r="BF26" s="34">
        <v>4</v>
      </c>
      <c r="BG26" s="35">
        <v>2</v>
      </c>
      <c r="BH26" s="23">
        <v>3</v>
      </c>
      <c r="BI26" s="24">
        <v>3</v>
      </c>
      <c r="BJ26" s="34">
        <v>3</v>
      </c>
      <c r="BK26" s="35">
        <v>3</v>
      </c>
      <c r="BL26" s="34">
        <v>2</v>
      </c>
      <c r="BM26" s="35">
        <v>4</v>
      </c>
      <c r="BN26" s="23">
        <v>4</v>
      </c>
      <c r="BO26" s="24">
        <v>1</v>
      </c>
      <c r="BP26" s="34">
        <v>2</v>
      </c>
      <c r="BQ26" s="35">
        <v>4</v>
      </c>
      <c r="BR26" s="27">
        <f>SUM($BP26,$BN26,$BL26,$BJ26,$BH26,$BF26,$BD26,$BB26,$AZ26,$AX26,$AV26,$AT26,$AR26,$AP26,$AN26,$AL26,$AJ26,$AH26,$AF26,$AD26,$AB26,$Z26,$X26,$V26,$T26,$R26,$P26,$N26,)</f>
        <v>74</v>
      </c>
      <c r="BS26" s="28">
        <f>SUM($BQ26,$BO26,$BM26,$BK26,$BI26,$BG26,$BE26,$BC26,$BA26,$AY26,$AW26,$AU26,$AS26,$AQ26,$AO26,$AM26,$AK26,$AI26,$AG26,$AE26,$AC26,$AA26,$Y26,$W26,$U26,$S26,$Q26,$O26,)</f>
        <v>69</v>
      </c>
      <c r="BT26" s="160"/>
      <c r="BV26" s="161"/>
      <c r="BW26" s="161"/>
      <c r="BX26" s="161"/>
      <c r="BY26" s="161"/>
      <c r="BZ26" s="161"/>
      <c r="CA26" s="161"/>
      <c r="CB26" s="161"/>
      <c r="CC26" s="161"/>
      <c r="CD26" s="161"/>
      <c r="CE26" s="198"/>
      <c r="CF26" s="161"/>
      <c r="CG26" s="161"/>
      <c r="CH26" s="161"/>
      <c r="CI26" s="161"/>
      <c r="CJ26" s="161"/>
      <c r="CK26" s="161"/>
      <c r="CL26" s="161"/>
      <c r="CM26" s="161"/>
      <c r="CN26" s="161"/>
      <c r="CO26" s="161"/>
      <c r="CP26" s="161"/>
      <c r="CQ26" s="161"/>
      <c r="CR26" s="161"/>
      <c r="CS26" s="161"/>
      <c r="CT26" s="161"/>
      <c r="CU26" s="161"/>
      <c r="CV26" s="161"/>
      <c r="CW26" s="161"/>
    </row>
    <row r="27" spans="1:101" x14ac:dyDescent="0.25">
      <c r="A27" s="168">
        <v>11</v>
      </c>
      <c r="B27" s="153" t="s">
        <v>123</v>
      </c>
      <c r="C27" s="154" t="s">
        <v>71</v>
      </c>
      <c r="D27" s="172"/>
      <c r="E27" s="167">
        <f t="shared" ref="E27" si="286">F27+G27</f>
        <v>1390.4</v>
      </c>
      <c r="F27" s="167">
        <f t="shared" ref="F27" si="287">IF(I27&gt;150,IF(H27&gt;=65,0,SUM(K27-(COUNT(N27:BQ27))*3*(15+50)%)*10),IF(I27&lt;-150,IF((K27-(COUNT(N27:BQ27))*3*((G27-L27)/10+50)%)*10&lt;1,0,SUM(K27-(COUNT(N27:BQ27))*3*((G27-L27)/10+50)%)*10),SUM(K27-(COUNT(N27:BQ27))*3*((G27-L27)/10+50)%)*10))</f>
        <v>38.400000000000034</v>
      </c>
      <c r="G27" s="167">
        <v>1352</v>
      </c>
      <c r="H27" s="162">
        <f t="shared" ref="H27" si="288">IF(COUNT(N27:BQ27)=0,0,K27/((COUNT(N27:BQ27))*3)%)</f>
        <v>52</v>
      </c>
      <c r="I27" s="163">
        <f t="shared" ref="I27" si="289">G27-L27</f>
        <v>-31.200000000000045</v>
      </c>
      <c r="J27" s="258">
        <v>7</v>
      </c>
      <c r="K27" s="166">
        <f>SUM(N27:BQ27)</f>
        <v>39</v>
      </c>
      <c r="L27" s="167">
        <f t="shared" ref="L27" si="290">(SUM($G$7:$G$62)-G27)/(COUNT($G$7:$G$62)-1)</f>
        <v>1383.2</v>
      </c>
      <c r="M27" s="163">
        <f>CF63</f>
        <v>452</v>
      </c>
      <c r="N27" s="187">
        <f t="shared" ref="N27" si="291">IF(N28+O28=0,"",IF(N28=4,3,IF(N28=3,1,0)))</f>
        <v>0</v>
      </c>
      <c r="O27" s="188"/>
      <c r="P27" s="143">
        <f t="shared" ref="P27" si="292">IF(P28+Q28=0,"",IF(P28=4,3,IF(P28=3,1,0)))</f>
        <v>3</v>
      </c>
      <c r="Q27" s="144"/>
      <c r="R27" s="187">
        <f t="shared" ref="R27" si="293">IF(R28+S28=0,"",IF(R28=4,3,IF(R28=3,1,0)))</f>
        <v>1</v>
      </c>
      <c r="S27" s="188"/>
      <c r="T27" s="143">
        <f t="shared" ref="T27" si="294">IF(T28+U28=0,"",IF(T28=4,3,IF(T28=3,1,0)))</f>
        <v>3</v>
      </c>
      <c r="U27" s="144"/>
      <c r="V27" s="187">
        <f t="shared" ref="V27" si="295">IF(V28+W28=0,"",IF(V28=4,3,IF(V28=3,1,0)))</f>
        <v>3</v>
      </c>
      <c r="W27" s="188"/>
      <c r="X27" s="187">
        <f t="shared" ref="X27" si="296">IF(X28+Y28=0,"",IF(X28=4,3,IF(X28=3,1,0)))</f>
        <v>1</v>
      </c>
      <c r="Y27" s="188"/>
      <c r="Z27" s="143">
        <f t="shared" ref="Z27" si="297">IF(Z28+AA28=0,"",IF(Z28=4,3,IF(Z28=3,1,0)))</f>
        <v>3</v>
      </c>
      <c r="AA27" s="144"/>
      <c r="AB27" s="187">
        <f t="shared" ref="AB27" si="298">IF(AB28+AC28=0,"",IF(AB28=4,3,IF(AB28=3,1,0)))</f>
        <v>3</v>
      </c>
      <c r="AC27" s="188"/>
      <c r="AD27" s="143">
        <f t="shared" ref="AD27" si="299">IF(AD28+AE28=0,"",IF(AD28=4,3,IF(AD28=3,1,0)))</f>
        <v>0</v>
      </c>
      <c r="AE27" s="144"/>
      <c r="AF27" s="143">
        <f t="shared" ref="AF27" si="300">IF(AF28+AG28=0,"",IF(AF28=4,3,IF(AF28=3,1,0)))</f>
        <v>0</v>
      </c>
      <c r="AG27" s="144"/>
      <c r="AH27" s="29"/>
      <c r="AI27" s="30"/>
      <c r="AJ27" s="187">
        <f t="shared" ref="AJ27" si="301">IF(AJ28+AK28=0,"",IF(AJ28=4,3,IF(AJ28=3,1,0)))</f>
        <v>0</v>
      </c>
      <c r="AK27" s="188"/>
      <c r="AL27" s="143">
        <f t="shared" ref="AL27" si="302">IF(AL28+AM28=0,"",IF(AL28=4,3,IF(AL28=3,1,0)))</f>
        <v>0</v>
      </c>
      <c r="AM27" s="144"/>
      <c r="AN27" s="137" t="str">
        <f t="shared" ref="AN27" si="303">IF(AN28+AO28=0,"",IF(AN28=4,3,IF(AN28=3,1,0)))</f>
        <v/>
      </c>
      <c r="AO27" s="138"/>
      <c r="AP27" s="143">
        <f t="shared" ref="AP27" si="304">IF(AP28+AQ28=0,"",IF(AP28=4,3,IF(AP28=3,1,0)))</f>
        <v>1</v>
      </c>
      <c r="AQ27" s="144"/>
      <c r="AR27" s="137">
        <f t="shared" ref="AR27" si="305">IF(AR28+AS28=0,"",IF(AR28=4,3,IF(AR28=3,1,0)))</f>
        <v>3</v>
      </c>
      <c r="AS27" s="138"/>
      <c r="AT27" s="137">
        <f t="shared" ref="AT27" si="306">IF(AT28+AU28=0,"",IF(AT28=4,3,IF(AT28=3,1,0)))</f>
        <v>3</v>
      </c>
      <c r="AU27" s="138"/>
      <c r="AV27" s="143">
        <f t="shared" ref="AV27" si="307">IF(AV28+AW28=0,"",IF(AV28=4,3,IF(AV28=3,1,0)))</f>
        <v>3</v>
      </c>
      <c r="AW27" s="144"/>
      <c r="AX27" s="137">
        <f t="shared" ref="AX27" si="308">IF(AX28+AY28=0,"",IF(AX28=4,3,IF(AX28=3,1,0)))</f>
        <v>1</v>
      </c>
      <c r="AY27" s="138"/>
      <c r="AZ27" s="137">
        <f t="shared" ref="AZ27" si="309">IF(AZ28+BA28=0,"",IF(AZ28=4,3,IF(AZ28=3,1,0)))</f>
        <v>3</v>
      </c>
      <c r="BA27" s="138"/>
      <c r="BB27" s="137"/>
      <c r="BC27" s="138"/>
      <c r="BD27" s="143">
        <f t="shared" ref="BD27" si="310">IF(BD28+BE28=0,"",IF(BD28=4,3,IF(BD28=3,1,0)))</f>
        <v>0</v>
      </c>
      <c r="BE27" s="144"/>
      <c r="BF27" s="143">
        <f t="shared" ref="BF27" si="311">IF(BF28+BG28=0,"",IF(BF28=4,3,IF(BF28=3,1,0)))</f>
        <v>3</v>
      </c>
      <c r="BG27" s="144"/>
      <c r="BH27" s="137">
        <f t="shared" ref="BH27" si="312">IF(BH28+BI28=0,"",IF(BH28=4,3,IF(BH28=3,1,0)))</f>
        <v>3</v>
      </c>
      <c r="BI27" s="138"/>
      <c r="BJ27" s="143">
        <f t="shared" ref="BJ27" si="313">IF(BJ28+BK28=0,"",IF(BJ28=4,3,IF(BJ28=3,1,0)))</f>
        <v>1</v>
      </c>
      <c r="BK27" s="144"/>
      <c r="BL27" s="143">
        <f t="shared" ref="BL27" si="314">IF(BL28+BM28=0,"",IF(BL28=4,3,IF(BL28=3,1,0)))</f>
        <v>0</v>
      </c>
      <c r="BM27" s="144"/>
      <c r="BN27" s="137">
        <f>IF(BN28+BO28=0,"",IF(BN28=4,3,IF(BN28=3,1,0)))</f>
        <v>1</v>
      </c>
      <c r="BO27" s="138"/>
      <c r="BP27" s="143">
        <f>IF(BP28+BQ28=0,"",IF(BP28=4,3,IF(BP28=3,1,0)))</f>
        <v>0</v>
      </c>
      <c r="BQ27" s="144"/>
      <c r="BR27" s="157">
        <f>SUM(BR28/BS28)</f>
        <v>1.078125</v>
      </c>
      <c r="BS27" s="158"/>
      <c r="BT27" s="159">
        <v>17</v>
      </c>
      <c r="BV27" s="161">
        <f>IF($N25=1,$K25/2)+IF($N25=0,$K25)</f>
        <v>36</v>
      </c>
      <c r="BW27" s="161">
        <f>IF($P27=1,$K27/2)+IF($P27=0,$K27)</f>
        <v>0</v>
      </c>
      <c r="BX27" s="161">
        <f>IF($R27=1,$K27/2)+IF($R27=0,$K27)</f>
        <v>19.5</v>
      </c>
      <c r="BY27" s="161">
        <f>IF($T27=1,$K27/2)+IF($T27=0,$K27)</f>
        <v>0</v>
      </c>
      <c r="BZ27" s="161">
        <f>IF($V27=1,$K27/2)+IF($V27=0,$K27)</f>
        <v>0</v>
      </c>
      <c r="CA27" s="161">
        <f>IF($X27=1,$K27/2)+IF($X27=0,$K27)</f>
        <v>19.5</v>
      </c>
      <c r="CB27" s="161">
        <f>IF($Z27=1,$K27/2)+IF($Z27=0,$K27)</f>
        <v>0</v>
      </c>
      <c r="CC27" s="161">
        <f>IF($AB27=1,$K27/2)+IF($AB27=0,$K27)</f>
        <v>0</v>
      </c>
      <c r="CD27" s="161">
        <f>IF($AD27=1,$K27/2)+IF($AD27=0,$K27)</f>
        <v>39</v>
      </c>
      <c r="CE27" s="161">
        <f>IF($AF27=1,$K27/2)+IF($AF27=0,$K27)</f>
        <v>39</v>
      </c>
      <c r="CF27" s="198"/>
      <c r="CG27" s="161">
        <f>IF($AJ27=1,$K27/2)+IF($AJ27=0,$K27)</f>
        <v>39</v>
      </c>
      <c r="CH27" s="161">
        <f>IF($AL27=1,$K27/2)+IF($AL27=0,$K27)</f>
        <v>39</v>
      </c>
      <c r="CI27" s="161">
        <f>IF($AN27=1,$K27/2)+IF($AN27=0,$K27)</f>
        <v>0</v>
      </c>
      <c r="CJ27" s="161">
        <f>IF($AP27=1,$K27/2)+IF($AP27=0,$K27)</f>
        <v>19.5</v>
      </c>
      <c r="CK27" s="161">
        <f>IF($AR27=1,$K27/2)+IF($AR27=0,$K27)</f>
        <v>0</v>
      </c>
      <c r="CL27" s="161">
        <f>IF($AT27=1,$K27/2)+IF($AT27=0,$K27)</f>
        <v>0</v>
      </c>
      <c r="CM27" s="161">
        <f>IF($AV27=1,$K27/2)+IF($AV27=0,$K27)</f>
        <v>0</v>
      </c>
      <c r="CN27" s="161">
        <f>IF($AX27=1,$K27/2)+IF($AX27=0,$K27)</f>
        <v>19.5</v>
      </c>
      <c r="CO27" s="161">
        <f>IF($AZ27=1,$K27/2)+IF($AZ27=0,$K27)</f>
        <v>0</v>
      </c>
      <c r="CP27" s="161">
        <f>IF($BB27=1,$K27/2)+IF($BB27=0,$K27)</f>
        <v>39</v>
      </c>
      <c r="CQ27" s="161">
        <f>IF($BD27=1,$K27/2)+IF($BD27=0,$K27)</f>
        <v>39</v>
      </c>
      <c r="CR27" s="161">
        <f>IF($BF27=1,$K27/2)+IF($BF27=0,$K27)</f>
        <v>0</v>
      </c>
      <c r="CS27" s="161">
        <f>IF($BH27=1,$K27/2)+IF($BH27=0,$K27)</f>
        <v>0</v>
      </c>
      <c r="CT27" s="161">
        <f>IF($BJ27=1,$K27/2)+IF($BJ27=0,$K27)</f>
        <v>19.5</v>
      </c>
      <c r="CU27" s="161">
        <f>IF($BL27=1,$K27/2)+IF($BL27=0,$K27)</f>
        <v>39</v>
      </c>
      <c r="CV27" s="161">
        <f>IF($BN27=1,$K27/2)+IF($BN27=0,$K27)</f>
        <v>19.5</v>
      </c>
      <c r="CW27" s="161">
        <f>IF($BP27=1,$K27/2)+IF($BP27=0,$K27)</f>
        <v>39</v>
      </c>
    </row>
    <row r="28" spans="1:101" x14ac:dyDescent="0.25">
      <c r="A28" s="175"/>
      <c r="B28" s="153"/>
      <c r="C28" s="154"/>
      <c r="D28" s="173"/>
      <c r="E28" s="167"/>
      <c r="F28" s="167"/>
      <c r="G28" s="167"/>
      <c r="H28" s="162"/>
      <c r="I28" s="164"/>
      <c r="J28" s="259"/>
      <c r="K28" s="166"/>
      <c r="L28" s="167"/>
      <c r="M28" s="163"/>
      <c r="N28" s="46">
        <v>2</v>
      </c>
      <c r="O28" s="47">
        <v>4</v>
      </c>
      <c r="P28" s="34">
        <v>4</v>
      </c>
      <c r="Q28" s="35">
        <v>2</v>
      </c>
      <c r="R28" s="42">
        <v>3</v>
      </c>
      <c r="S28" s="43">
        <v>3</v>
      </c>
      <c r="T28" s="34">
        <v>4</v>
      </c>
      <c r="U28" s="35">
        <v>2</v>
      </c>
      <c r="V28" s="42">
        <v>4</v>
      </c>
      <c r="W28" s="43">
        <v>2</v>
      </c>
      <c r="X28" s="42">
        <v>3</v>
      </c>
      <c r="Y28" s="43">
        <v>3</v>
      </c>
      <c r="Z28" s="34">
        <v>4</v>
      </c>
      <c r="AA28" s="35">
        <v>2</v>
      </c>
      <c r="AB28" s="42">
        <v>4</v>
      </c>
      <c r="AC28" s="43">
        <v>0</v>
      </c>
      <c r="AD28" s="34">
        <v>1</v>
      </c>
      <c r="AE28" s="35">
        <v>4</v>
      </c>
      <c r="AF28" s="34">
        <v>2</v>
      </c>
      <c r="AG28" s="35">
        <v>4</v>
      </c>
      <c r="AH28" s="32"/>
      <c r="AI28" s="33"/>
      <c r="AJ28" s="42">
        <v>0</v>
      </c>
      <c r="AK28" s="43">
        <v>4</v>
      </c>
      <c r="AL28" s="34">
        <v>0</v>
      </c>
      <c r="AM28" s="35">
        <v>4</v>
      </c>
      <c r="AN28" s="23"/>
      <c r="AO28" s="24"/>
      <c r="AP28" s="34">
        <v>3</v>
      </c>
      <c r="AQ28" s="35">
        <v>3</v>
      </c>
      <c r="AR28" s="23">
        <v>4</v>
      </c>
      <c r="AS28" s="24">
        <v>1</v>
      </c>
      <c r="AT28" s="23">
        <v>4</v>
      </c>
      <c r="AU28" s="24">
        <v>0</v>
      </c>
      <c r="AV28" s="34">
        <v>4</v>
      </c>
      <c r="AW28" s="35">
        <v>2</v>
      </c>
      <c r="AX28" s="23">
        <v>3</v>
      </c>
      <c r="AY28" s="24">
        <v>3</v>
      </c>
      <c r="AZ28" s="23">
        <v>4</v>
      </c>
      <c r="BA28" s="24">
        <v>0</v>
      </c>
      <c r="BB28" s="23"/>
      <c r="BC28" s="24"/>
      <c r="BD28" s="34">
        <v>0</v>
      </c>
      <c r="BE28" s="35">
        <v>4</v>
      </c>
      <c r="BF28" s="34">
        <v>4</v>
      </c>
      <c r="BG28" s="35">
        <v>1</v>
      </c>
      <c r="BH28" s="23">
        <v>4</v>
      </c>
      <c r="BI28" s="24">
        <v>2</v>
      </c>
      <c r="BJ28" s="34">
        <v>3</v>
      </c>
      <c r="BK28" s="35">
        <v>3</v>
      </c>
      <c r="BL28" s="34">
        <v>0</v>
      </c>
      <c r="BM28" s="35">
        <v>4</v>
      </c>
      <c r="BN28" s="23">
        <v>3</v>
      </c>
      <c r="BO28" s="24">
        <v>3</v>
      </c>
      <c r="BP28" s="34">
        <v>2</v>
      </c>
      <c r="BQ28" s="35">
        <v>4</v>
      </c>
      <c r="BR28" s="27">
        <f>SUM($BP28,$BN28,$BL28,$BJ28,$BH28,$BF28,$BD28,$BB28,$AZ28,$AX28,$AV28,$AT28,$AR28,$AP28,$AN28,$AL28,$AJ28,$AH28,$AF28,$AD28,$AB28,$Z28,$X28,$V28,$T28,$R28,$P28,$N28,)</f>
        <v>69</v>
      </c>
      <c r="BS28" s="28">
        <f>SUM($BQ28,$BO28,$BM28,$BK28,$BI28,$BG28,$BE28,$BC28,$BA28,$AY28,$AW28,$AU28,$AS28,$AQ28,$AO28,$AM28,$AK28,$AI28,$AG28,$AE28,$AC28,$AA28,$Y28,$W28,$U28,$S28,$Q28,$O28,)</f>
        <v>64</v>
      </c>
      <c r="BT28" s="160"/>
      <c r="BV28" s="161"/>
      <c r="BW28" s="161"/>
      <c r="BX28" s="161"/>
      <c r="BY28" s="161"/>
      <c r="BZ28" s="161"/>
      <c r="CA28" s="161"/>
      <c r="CB28" s="161"/>
      <c r="CC28" s="161"/>
      <c r="CD28" s="161"/>
      <c r="CE28" s="161"/>
      <c r="CF28" s="198"/>
      <c r="CG28" s="161"/>
      <c r="CH28" s="161"/>
      <c r="CI28" s="161"/>
      <c r="CJ28" s="161"/>
      <c r="CK28" s="161"/>
      <c r="CL28" s="161"/>
      <c r="CM28" s="161"/>
      <c r="CN28" s="161"/>
      <c r="CO28" s="161"/>
      <c r="CP28" s="161"/>
      <c r="CQ28" s="161"/>
      <c r="CR28" s="161"/>
      <c r="CS28" s="161"/>
      <c r="CT28" s="161"/>
      <c r="CU28" s="161"/>
      <c r="CV28" s="161"/>
      <c r="CW28" s="161"/>
    </row>
    <row r="29" spans="1:101" x14ac:dyDescent="0.25">
      <c r="A29" s="182">
        <v>12</v>
      </c>
      <c r="B29" s="170" t="s">
        <v>124</v>
      </c>
      <c r="C29" s="154" t="s">
        <v>125</v>
      </c>
      <c r="D29" s="172"/>
      <c r="E29" s="167">
        <f t="shared" ref="E29" si="315">F29+G29</f>
        <v>1326.44</v>
      </c>
      <c r="F29" s="167">
        <f t="shared" ref="F29" si="316">IF(I29&gt;150,IF(H29&gt;=65,0,SUM(K29-(COUNT(N29:BQ29))*3*(15+50)%)*10),IF(I29&lt;-150,IF((K29-(COUNT(N29:BQ29))*3*((G29-L29)/10+50)%)*10&lt;1,0,SUM(K29-(COUNT(N29:BQ29))*3*((G29-L29)/10+50)%)*10),SUM(K29-(COUNT(N29:BQ29))*3*((G29-L29)/10+50)%)*10))</f>
        <v>-7.5600000000000023</v>
      </c>
      <c r="G29" s="167">
        <v>1334</v>
      </c>
      <c r="H29" s="162">
        <f t="shared" ref="H29" si="317">IF(COUNT(N29:BQ29)=0,0,K29/((COUNT(N29:BQ29))*3)%)</f>
        <v>44</v>
      </c>
      <c r="I29" s="163">
        <f t="shared" ref="I29" si="318">G29-L29</f>
        <v>-49.920000000000073</v>
      </c>
      <c r="J29" s="165">
        <v>16</v>
      </c>
      <c r="K29" s="166">
        <f>SUM(N29:BQ29)</f>
        <v>33</v>
      </c>
      <c r="L29" s="167">
        <f t="shared" ref="L29" si="319">(SUM($G$7:$G$62)-G29)/(COUNT($G$7:$G$62)-1)</f>
        <v>1383.92</v>
      </c>
      <c r="M29" s="163">
        <f>CG63</f>
        <v>414</v>
      </c>
      <c r="N29" s="187">
        <f t="shared" ref="N29" si="320">IF(N30+O30=0,"",IF(N30=4,3,IF(N30=3,1,0)))</f>
        <v>1</v>
      </c>
      <c r="O29" s="188"/>
      <c r="P29" s="187">
        <f t="shared" ref="P29" si="321">IF(P30+Q30=0,"",IF(P30=4,3,IF(P30=3,1,0)))</f>
        <v>0</v>
      </c>
      <c r="Q29" s="188"/>
      <c r="R29" s="187">
        <f t="shared" ref="R29" si="322">IF(R30+S30=0,"",IF(R30=4,3,IF(R30=3,1,0)))</f>
        <v>0</v>
      </c>
      <c r="S29" s="188"/>
      <c r="T29" s="187">
        <f t="shared" ref="T29" si="323">IF(T30+U30=0,"",IF(T30=4,3,IF(T30=3,1,0)))</f>
        <v>0</v>
      </c>
      <c r="U29" s="188"/>
      <c r="V29" s="187">
        <f t="shared" ref="V29" si="324">IF(V30+W30=0,"",IF(V30=4,3,IF(V30=3,1,0)))</f>
        <v>1</v>
      </c>
      <c r="W29" s="188"/>
      <c r="X29" s="187">
        <f t="shared" ref="X29" si="325">IF(X30+Y30=0,"",IF(X30=4,3,IF(X30=3,1,0)))</f>
        <v>3</v>
      </c>
      <c r="Y29" s="188"/>
      <c r="Z29" s="187">
        <f t="shared" ref="Z29" si="326">IF(Z30+AA30=0,"",IF(Z30=4,3,IF(Z30=3,1,0)))</f>
        <v>3</v>
      </c>
      <c r="AA29" s="188"/>
      <c r="AB29" s="187">
        <f t="shared" ref="AB29" si="327">IF(AB30+AC30=0,"",IF(AB30=4,3,IF(AB30=3,1,0)))</f>
        <v>0</v>
      </c>
      <c r="AC29" s="188"/>
      <c r="AD29" s="187">
        <f t="shared" ref="AD29" si="328">IF(AD30+AE30=0,"",IF(AD30=4,3,IF(AD30=3,1,0)))</f>
        <v>0</v>
      </c>
      <c r="AE29" s="188"/>
      <c r="AF29" s="187">
        <f t="shared" ref="AF29" si="329">IF(AF30+AG30=0,"",IF(AF30=4,3,IF(AF30=3,1,0)))</f>
        <v>0</v>
      </c>
      <c r="AG29" s="188"/>
      <c r="AH29" s="187">
        <f t="shared" ref="AH29" si="330">IF(AH30+AI30=0,"",IF(AH30=4,3,IF(AH30=3,1,0)))</f>
        <v>3</v>
      </c>
      <c r="AI29" s="188"/>
      <c r="AJ29" s="40"/>
      <c r="AK29" s="41"/>
      <c r="AL29" s="187">
        <f t="shared" ref="AL29" si="331">IF(AL30+AM30=0,"",IF(AL30=4,3,IF(AL30=3,1,0)))</f>
        <v>1</v>
      </c>
      <c r="AM29" s="188"/>
      <c r="AN29" s="137" t="str">
        <f t="shared" ref="AN29" si="332">IF(AN30+AO30=0,"",IF(AN30=4,3,IF(AN30=3,1,0)))</f>
        <v/>
      </c>
      <c r="AO29" s="138"/>
      <c r="AP29" s="137">
        <f t="shared" ref="AP29" si="333">IF(AP30+AQ30=0,"",IF(AP30=4,3,IF(AP30=3,1,0)))</f>
        <v>1</v>
      </c>
      <c r="AQ29" s="138"/>
      <c r="AR29" s="137">
        <f t="shared" ref="AR29" si="334">IF(AR30+AS30=0,"",IF(AR30=4,3,IF(AR30=3,1,0)))</f>
        <v>3</v>
      </c>
      <c r="AS29" s="138"/>
      <c r="AT29" s="137">
        <f t="shared" ref="AT29" si="335">IF(AT30+AU30=0,"",IF(AT30=4,3,IF(AT30=3,1,0)))</f>
        <v>0</v>
      </c>
      <c r="AU29" s="138"/>
      <c r="AV29" s="137">
        <f t="shared" ref="AV29" si="336">IF(AV30+AW30=0,"",IF(AV30=4,3,IF(AV30=3,1,0)))</f>
        <v>1</v>
      </c>
      <c r="AW29" s="138"/>
      <c r="AX29" s="137">
        <f t="shared" ref="AX29" si="337">IF(AX30+AY30=0,"",IF(AX30=4,3,IF(AX30=3,1,0)))</f>
        <v>0</v>
      </c>
      <c r="AY29" s="138"/>
      <c r="AZ29" s="137">
        <f t="shared" ref="AZ29" si="338">IF(AZ30+BA30=0,"",IF(AZ30=4,3,IF(AZ30=3,1,0)))</f>
        <v>3</v>
      </c>
      <c r="BA29" s="138"/>
      <c r="BB29" s="137"/>
      <c r="BC29" s="138"/>
      <c r="BD29" s="137">
        <f t="shared" ref="BD29" si="339">IF(BD30+BE30=0,"",IF(BD30=4,3,IF(BD30=3,1,0)))</f>
        <v>1</v>
      </c>
      <c r="BE29" s="138"/>
      <c r="BF29" s="137">
        <f t="shared" ref="BF29" si="340">IF(BF30+BG30=0,"",IF(BF30=4,3,IF(BF30=3,1,0)))</f>
        <v>3</v>
      </c>
      <c r="BG29" s="138"/>
      <c r="BH29" s="137">
        <f t="shared" ref="BH29" si="341">IF(BH30+BI30=0,"",IF(BH30=4,3,IF(BH30=3,1,0)))</f>
        <v>1</v>
      </c>
      <c r="BI29" s="138"/>
      <c r="BJ29" s="137">
        <f t="shared" ref="BJ29" si="342">IF(BJ30+BK30=0,"",IF(BJ30=4,3,IF(BJ30=3,1,0)))</f>
        <v>1</v>
      </c>
      <c r="BK29" s="138"/>
      <c r="BL29" s="137">
        <f t="shared" ref="BL29" si="343">IF(BL30+BM30=0,"",IF(BL30=4,3,IF(BL30=3,1,0)))</f>
        <v>3</v>
      </c>
      <c r="BM29" s="138"/>
      <c r="BN29" s="137">
        <f>IF(BN30+BO30=0,"",IF(BN30=4,3,IF(BN30=3,1,0)))</f>
        <v>3</v>
      </c>
      <c r="BO29" s="138"/>
      <c r="BP29" s="137">
        <f>IF(BP30+BQ30=0,"",IF(BP30=4,3,IF(BP30=3,1,0)))</f>
        <v>1</v>
      </c>
      <c r="BQ29" s="138"/>
      <c r="BR29" s="157">
        <f>SUM(BR30/BS30)</f>
        <v>0.94366197183098588</v>
      </c>
      <c r="BS29" s="158"/>
      <c r="BT29" s="159"/>
      <c r="BV29" s="161">
        <f>IF($N27=1,$K27/2)+IF($N27=0,$K27)</f>
        <v>39</v>
      </c>
      <c r="BW29" s="161">
        <f>IF($P29=1,$K29/2)+IF($P29=0,$K29)</f>
        <v>33</v>
      </c>
      <c r="BX29" s="161">
        <f>IF($R29=1,$K29/2)+IF($R29=0,$K29)</f>
        <v>33</v>
      </c>
      <c r="BY29" s="161">
        <f>IF($T29=1,$K29/2)+IF($T29=0,$K29)</f>
        <v>33</v>
      </c>
      <c r="BZ29" s="161">
        <f>IF($V29=1,$K29/2)+IF($V29=0,$K29)</f>
        <v>16.5</v>
      </c>
      <c r="CA29" s="161">
        <f>IF($X29=1,$K29/2)+IF($X29=0,$K29)</f>
        <v>0</v>
      </c>
      <c r="CB29" s="161">
        <f>IF($Z29=1,$K29/2)+IF($Z29=0,$K29)</f>
        <v>0</v>
      </c>
      <c r="CC29" s="161">
        <f>IF($AB29=1,$K29/2)+IF($AB29=0,$K29)</f>
        <v>33</v>
      </c>
      <c r="CD29" s="161">
        <f>IF($AD29=1,$K29/2)+IF($AD29=0,$K29)</f>
        <v>33</v>
      </c>
      <c r="CE29" s="161">
        <f>IF($AF29=1,$K29/2)+IF($AF29=0,$K29)</f>
        <v>33</v>
      </c>
      <c r="CF29" s="161">
        <f>IF($AH29=1,$K29/2)+IF($AH29=0,$K29)</f>
        <v>0</v>
      </c>
      <c r="CG29" s="198"/>
      <c r="CH29" s="161">
        <f>IF($AL29=1,$K29/2)+IF($AL29=0,$K29)</f>
        <v>16.5</v>
      </c>
      <c r="CI29" s="161">
        <f>IF($AN29=1,$K29/2)+IF($AN29=0,$K29)</f>
        <v>0</v>
      </c>
      <c r="CJ29" s="161">
        <f>IF($AP29=1,$K29/2)+IF($AP29=0,$K29)</f>
        <v>16.5</v>
      </c>
      <c r="CK29" s="161">
        <f>IF($AR29=1,$K29/2)+IF($AR29=0,$K29)</f>
        <v>0</v>
      </c>
      <c r="CL29" s="161">
        <f>IF($AT29=1,$K29/2)+IF($AT29=0,$K29)</f>
        <v>33</v>
      </c>
      <c r="CM29" s="161">
        <f>IF($AV29=1,$K29/2)+IF($AV29=0,$K29)</f>
        <v>16.5</v>
      </c>
      <c r="CN29" s="161">
        <f>IF($AX29=1,$K29/2)+IF($AX29=0,$K29)</f>
        <v>33</v>
      </c>
      <c r="CO29" s="161">
        <f>IF($AZ29=1,$K29/2)+IF($AZ29=0,$K29)</f>
        <v>0</v>
      </c>
      <c r="CP29" s="161">
        <f>IF($BB29=1,$K29/2)+IF($BB29=0,$K29)</f>
        <v>33</v>
      </c>
      <c r="CQ29" s="161">
        <f>IF($BD29=1,$K29/2)+IF($BD29=0,$K29)</f>
        <v>16.5</v>
      </c>
      <c r="CR29" s="161">
        <f>IF($BF29=1,$K29/2)+IF($BF29=0,$K29)</f>
        <v>0</v>
      </c>
      <c r="CS29" s="161">
        <f>IF($BH29=1,$K29/2)+IF($BH29=0,$K29)</f>
        <v>16.5</v>
      </c>
      <c r="CT29" s="161">
        <f>IF($BJ29=1,$K29/2)+IF($BJ29=0,$K29)</f>
        <v>16.5</v>
      </c>
      <c r="CU29" s="161">
        <f>IF($BL29=1,$K29/2)+IF($BL29=0,$K29)</f>
        <v>0</v>
      </c>
      <c r="CV29" s="161">
        <f>IF($BN29=1,$K29/2)+IF($BN29=0,$K29)</f>
        <v>0</v>
      </c>
      <c r="CW29" s="161">
        <f>IF($BP29=1,$K29/2)+IF($BP29=0,$K29)</f>
        <v>16.5</v>
      </c>
    </row>
    <row r="30" spans="1:101" x14ac:dyDescent="0.25">
      <c r="A30" s="183"/>
      <c r="B30" s="170"/>
      <c r="C30" s="154"/>
      <c r="D30" s="173"/>
      <c r="E30" s="167"/>
      <c r="F30" s="167"/>
      <c r="G30" s="167"/>
      <c r="H30" s="162"/>
      <c r="I30" s="164"/>
      <c r="J30" s="165"/>
      <c r="K30" s="166"/>
      <c r="L30" s="167"/>
      <c r="M30" s="163"/>
      <c r="N30" s="42">
        <v>3</v>
      </c>
      <c r="O30" s="43">
        <v>3</v>
      </c>
      <c r="P30" s="42">
        <v>1</v>
      </c>
      <c r="Q30" s="43">
        <v>4</v>
      </c>
      <c r="R30" s="42">
        <v>1</v>
      </c>
      <c r="S30" s="43">
        <v>4</v>
      </c>
      <c r="T30" s="42">
        <v>1</v>
      </c>
      <c r="U30" s="43">
        <v>4</v>
      </c>
      <c r="V30" s="42">
        <v>3</v>
      </c>
      <c r="W30" s="43">
        <v>3</v>
      </c>
      <c r="X30" s="42">
        <v>4</v>
      </c>
      <c r="Y30" s="43">
        <v>2</v>
      </c>
      <c r="Z30" s="42">
        <v>4</v>
      </c>
      <c r="AA30" s="43">
        <v>1</v>
      </c>
      <c r="AB30" s="42">
        <v>1</v>
      </c>
      <c r="AC30" s="43">
        <v>4</v>
      </c>
      <c r="AD30" s="42">
        <v>0</v>
      </c>
      <c r="AE30" s="43">
        <v>4</v>
      </c>
      <c r="AF30" s="42">
        <v>2</v>
      </c>
      <c r="AG30" s="43">
        <v>4</v>
      </c>
      <c r="AH30" s="42">
        <v>4</v>
      </c>
      <c r="AI30" s="43">
        <v>0</v>
      </c>
      <c r="AJ30" s="44"/>
      <c r="AK30" s="45"/>
      <c r="AL30" s="42">
        <v>3</v>
      </c>
      <c r="AM30" s="43">
        <v>3</v>
      </c>
      <c r="AN30" s="23"/>
      <c r="AO30" s="24"/>
      <c r="AP30" s="23">
        <v>3</v>
      </c>
      <c r="AQ30" s="24">
        <v>3</v>
      </c>
      <c r="AR30" s="23">
        <v>4</v>
      </c>
      <c r="AS30" s="24">
        <v>1</v>
      </c>
      <c r="AT30" s="23">
        <v>0</v>
      </c>
      <c r="AU30" s="24">
        <v>4</v>
      </c>
      <c r="AV30" s="23">
        <v>3</v>
      </c>
      <c r="AW30" s="24">
        <v>3</v>
      </c>
      <c r="AX30" s="23">
        <v>2</v>
      </c>
      <c r="AY30" s="24">
        <v>4</v>
      </c>
      <c r="AZ30" s="23">
        <v>4</v>
      </c>
      <c r="BA30" s="24">
        <v>2</v>
      </c>
      <c r="BB30" s="23"/>
      <c r="BC30" s="24"/>
      <c r="BD30" s="23">
        <v>3</v>
      </c>
      <c r="BE30" s="24">
        <v>3</v>
      </c>
      <c r="BF30" s="23">
        <v>4</v>
      </c>
      <c r="BG30" s="24">
        <v>2</v>
      </c>
      <c r="BH30" s="23">
        <v>3</v>
      </c>
      <c r="BI30" s="24">
        <v>3</v>
      </c>
      <c r="BJ30" s="23">
        <v>3</v>
      </c>
      <c r="BK30" s="24">
        <v>3</v>
      </c>
      <c r="BL30" s="23">
        <v>4</v>
      </c>
      <c r="BM30" s="24">
        <v>2</v>
      </c>
      <c r="BN30" s="23">
        <v>4</v>
      </c>
      <c r="BO30" s="24">
        <v>2</v>
      </c>
      <c r="BP30" s="23">
        <v>3</v>
      </c>
      <c r="BQ30" s="24">
        <v>3</v>
      </c>
      <c r="BR30" s="27">
        <f>SUM($BP30,$BN30,$BL30,$BJ30,$BH30,$BF30,$BD30,$BB30,$AZ30,$AX30,$AV30,$AT30,$AR30,$AP30,$AN30,$AL30,$AJ30,$AH30,$AF30,$AD30,$AB30,$Z30,$X30,$V30,$T30,$R30,$P30,$N30,)</f>
        <v>67</v>
      </c>
      <c r="BS30" s="28">
        <f>SUM($BQ30,$BO30,$BM30,$BK30,$BI30,$BG30,$BE30,$BC30,$BA30,$AY30,$AW30,$AU30,$AS30,$AQ30,$AO30,$AM30,$AK30,$AI30,$AG30,$AE30,$AC30,$AA30,$Y30,$W30,$U30,$S30,$Q30,$O30,)</f>
        <v>71</v>
      </c>
      <c r="BT30" s="160"/>
      <c r="BV30" s="161"/>
      <c r="BW30" s="161"/>
      <c r="BX30" s="161"/>
      <c r="BY30" s="161"/>
      <c r="BZ30" s="161"/>
      <c r="CA30" s="161"/>
      <c r="CB30" s="161"/>
      <c r="CC30" s="161"/>
      <c r="CD30" s="161"/>
      <c r="CE30" s="161"/>
      <c r="CF30" s="161"/>
      <c r="CG30" s="198"/>
      <c r="CH30" s="161"/>
      <c r="CI30" s="161"/>
      <c r="CJ30" s="161"/>
      <c r="CK30" s="161"/>
      <c r="CL30" s="161"/>
      <c r="CM30" s="161"/>
      <c r="CN30" s="161"/>
      <c r="CO30" s="161"/>
      <c r="CP30" s="161"/>
      <c r="CQ30" s="161"/>
      <c r="CR30" s="161"/>
      <c r="CS30" s="161"/>
      <c r="CT30" s="161"/>
      <c r="CU30" s="161"/>
      <c r="CV30" s="161"/>
      <c r="CW30" s="161"/>
    </row>
    <row r="31" spans="1:101" x14ac:dyDescent="0.25">
      <c r="A31" s="168">
        <v>13</v>
      </c>
      <c r="B31" s="153" t="s">
        <v>126</v>
      </c>
      <c r="C31" s="154" t="s">
        <v>71</v>
      </c>
      <c r="D31" s="172"/>
      <c r="E31" s="167">
        <f t="shared" ref="E31" si="344">F31+G31</f>
        <v>1362.04</v>
      </c>
      <c r="F31" s="167">
        <f t="shared" ref="F31" si="345">IF(I31&gt;150,IF(H31&gt;=65,0,SUM(K31-(COUNT(N31:BQ31))*3*(15+50)%)*10),IF(I31&lt;-150,IF((K31-(COUNT(N31:BQ31))*3*((G31-L31)/10+50)%)*10&lt;1,0,SUM(K31-(COUNT(N31:BQ31))*3*((G31-L31)/10+50)%)*10),SUM(K31-(COUNT(N31:BQ31))*3*((G31-L31)/10+50)%)*10))</f>
        <v>48.04000000000002</v>
      </c>
      <c r="G31" s="167">
        <v>1314</v>
      </c>
      <c r="H31" s="162">
        <f t="shared" ref="H31" si="346">IF(COUNT(N31:BQ31)=0,0,K31/((COUNT(N31:BQ31))*3)%)</f>
        <v>49.333333333333336</v>
      </c>
      <c r="I31" s="163">
        <f t="shared" ref="I31" si="347">G31-L31</f>
        <v>-70.720000000000027</v>
      </c>
      <c r="J31" s="165">
        <v>8</v>
      </c>
      <c r="K31" s="166">
        <f>SUM(N31:BQ31)</f>
        <v>37</v>
      </c>
      <c r="L31" s="167">
        <f t="shared" ref="L31" si="348">(SUM($G$7:$G$62)-G31)/(COUNT($G$7:$G$62)-1)</f>
        <v>1384.72</v>
      </c>
      <c r="M31" s="163">
        <f>CH63</f>
        <v>470.5</v>
      </c>
      <c r="N31" s="187">
        <f t="shared" ref="N31" si="349">IF(N32+O32=0,"",IF(N32=4,3,IF(N32=3,1,0)))</f>
        <v>0</v>
      </c>
      <c r="O31" s="188"/>
      <c r="P31" s="143">
        <f t="shared" ref="P31" si="350">IF(P32+Q32=0,"",IF(P32=4,3,IF(P32=3,1,0)))</f>
        <v>3</v>
      </c>
      <c r="Q31" s="144"/>
      <c r="R31" s="187">
        <f t="shared" ref="R31" si="351">IF(R32+S32=0,"",IF(R32=4,3,IF(R32=3,1,0)))</f>
        <v>0</v>
      </c>
      <c r="S31" s="188"/>
      <c r="T31" s="143">
        <f t="shared" ref="T31" si="352">IF(T32+U32=0,"",IF(T32=4,3,IF(T32=3,1,0)))</f>
        <v>3</v>
      </c>
      <c r="U31" s="144"/>
      <c r="V31" s="187">
        <f t="shared" ref="V31" si="353">IF(V32+W32=0,"",IF(V32=4,3,IF(V32=3,1,0)))</f>
        <v>0</v>
      </c>
      <c r="W31" s="188"/>
      <c r="X31" s="187">
        <f t="shared" ref="X31" si="354">IF(X32+Y32=0,"",IF(X32=4,3,IF(X32=3,1,0)))</f>
        <v>0</v>
      </c>
      <c r="Y31" s="188"/>
      <c r="Z31" s="143">
        <f t="shared" ref="Z31" si="355">IF(Z32+AA32=0,"",IF(Z32=4,3,IF(Z32=3,1,0)))</f>
        <v>0</v>
      </c>
      <c r="AA31" s="144"/>
      <c r="AB31" s="187">
        <f t="shared" ref="AB31" si="356">IF(AB32+AC32=0,"",IF(AB32=4,3,IF(AB32=3,1,0)))</f>
        <v>3</v>
      </c>
      <c r="AC31" s="188"/>
      <c r="AD31" s="143">
        <f t="shared" ref="AD31" si="357">IF(AD32+AE32=0,"",IF(AD32=4,3,IF(AD32=3,1,0)))</f>
        <v>1</v>
      </c>
      <c r="AE31" s="144"/>
      <c r="AF31" s="143">
        <f t="shared" ref="AF31" si="358">IF(AF32+AG32=0,"",IF(AF32=4,3,IF(AF32=3,1,0)))</f>
        <v>3</v>
      </c>
      <c r="AG31" s="144"/>
      <c r="AH31" s="143">
        <f t="shared" ref="AH31" si="359">IF(AH32+AI32=0,"",IF(AH32=4,3,IF(AH32=3,1,0)))</f>
        <v>3</v>
      </c>
      <c r="AI31" s="144"/>
      <c r="AJ31" s="187">
        <f t="shared" ref="AJ31" si="360">IF(AJ32+AK32=0,"",IF(AJ32=4,3,IF(AJ32=3,1,0)))</f>
        <v>1</v>
      </c>
      <c r="AK31" s="188"/>
      <c r="AL31" s="29"/>
      <c r="AM31" s="30"/>
      <c r="AN31" s="137" t="str">
        <f>IF(AN32+AO32=0,"",IF(AN32=4,3,IF(AN32=3,1,0)))</f>
        <v/>
      </c>
      <c r="AO31" s="138"/>
      <c r="AP31" s="143">
        <f t="shared" ref="AP31" si="361">IF(AP32+AQ32=0,"",IF(AP32=4,3,IF(AP32=3,1,0)))</f>
        <v>1</v>
      </c>
      <c r="AQ31" s="144"/>
      <c r="AR31" s="137">
        <f t="shared" ref="AR31" si="362">IF(AR32+AS32=0,"",IF(AR32=4,3,IF(AR32=3,1,0)))</f>
        <v>1</v>
      </c>
      <c r="AS31" s="138"/>
      <c r="AT31" s="137">
        <f t="shared" ref="AT31" si="363">IF(AT32+AU32=0,"",IF(AT32=4,3,IF(AT32=3,1,0)))</f>
        <v>3</v>
      </c>
      <c r="AU31" s="138"/>
      <c r="AV31" s="143">
        <f t="shared" ref="AV31" si="364">IF(AV32+AW32=0,"",IF(AV32=4,3,IF(AV32=3,1,0)))</f>
        <v>1</v>
      </c>
      <c r="AW31" s="144"/>
      <c r="AX31" s="137">
        <f t="shared" ref="AX31" si="365">IF(AX32+AY32=0,"",IF(AX32=4,3,IF(AX32=3,1,0)))</f>
        <v>1</v>
      </c>
      <c r="AY31" s="138"/>
      <c r="AZ31" s="137">
        <f t="shared" ref="AZ31" si="366">IF(AZ32+BA32=0,"",IF(AZ32=4,3,IF(AZ32=3,1,0)))</f>
        <v>3</v>
      </c>
      <c r="BA31" s="138"/>
      <c r="BB31" s="137"/>
      <c r="BC31" s="138"/>
      <c r="BD31" s="143">
        <f t="shared" ref="BD31" si="367">IF(BD32+BE32=0,"",IF(BD32=4,3,IF(BD32=3,1,0)))</f>
        <v>3</v>
      </c>
      <c r="BE31" s="144"/>
      <c r="BF31" s="143">
        <f t="shared" ref="BF31" si="368">IF(BF32+BG32=0,"",IF(BF32=4,3,IF(BF32=3,1,0)))</f>
        <v>0</v>
      </c>
      <c r="BG31" s="144"/>
      <c r="BH31" s="137">
        <f t="shared" ref="BH31" si="369">IF(BH32+BI32=0,"",IF(BH32=4,3,IF(BH32=3,1,0)))</f>
        <v>0</v>
      </c>
      <c r="BI31" s="138"/>
      <c r="BJ31" s="143">
        <f t="shared" ref="BJ31" si="370">IF(BJ32+BK32=0,"",IF(BJ32=4,3,IF(BJ32=3,1,0)))</f>
        <v>1</v>
      </c>
      <c r="BK31" s="144"/>
      <c r="BL31" s="143">
        <f t="shared" ref="BL31" si="371">IF(BL32+BM32=0,"",IF(BL32=4,3,IF(BL32=3,1,0)))</f>
        <v>0</v>
      </c>
      <c r="BM31" s="144"/>
      <c r="BN31" s="137">
        <f>IF(BN32+BO32=0,"",IF(BN32=4,3,IF(BN32=3,1,0)))</f>
        <v>3</v>
      </c>
      <c r="BO31" s="138"/>
      <c r="BP31" s="143">
        <f>IF(BP32+BQ32=0,"",IF(BP32=4,3,IF(BP32=3,1,0)))</f>
        <v>3</v>
      </c>
      <c r="BQ31" s="144"/>
      <c r="BR31" s="157">
        <f>SUM(BR32/BS32)</f>
        <v>1.0454545454545454</v>
      </c>
      <c r="BS31" s="158"/>
      <c r="BT31" s="159">
        <v>22</v>
      </c>
      <c r="BV31" s="161">
        <f>IF($N29=1,$K29/2)+IF($N29=0,$K29)</f>
        <v>16.5</v>
      </c>
      <c r="BW31" s="161">
        <f>IF($P31=1,$K31/2)+IF($P31=0,$K31)</f>
        <v>0</v>
      </c>
      <c r="BX31" s="161">
        <f>IF($R31=1,$K31/2)+IF($R31=0,$K31)</f>
        <v>37</v>
      </c>
      <c r="BY31" s="161">
        <f>IF($T31=1,$K31/2)+IF($T31=0,$K31)</f>
        <v>0</v>
      </c>
      <c r="BZ31" s="161">
        <f>IF($V31=1,$K31/2)+IF($V31=0,$K31)</f>
        <v>37</v>
      </c>
      <c r="CA31" s="161">
        <f>IF($X31=1,$K31/2)+IF($X31=0,$K31)</f>
        <v>37</v>
      </c>
      <c r="CB31" s="161">
        <f>IF($Z31=1,$K31/2)+IF($Z31=0,$K31)</f>
        <v>37</v>
      </c>
      <c r="CC31" s="161">
        <f>IF($AB31=1,$K31/2)+IF($AB31=0,$K31)</f>
        <v>0</v>
      </c>
      <c r="CD31" s="161">
        <f>IF($AD31=1,$K31/2)+IF($AD31=0,$K31)</f>
        <v>18.5</v>
      </c>
      <c r="CE31" s="161">
        <f>IF($AF31=1,$K31/2)+IF($AF31=0,$K31)</f>
        <v>0</v>
      </c>
      <c r="CF31" s="161">
        <f>IF($AH31=1,$K31/2)+IF($AH31=0,$K31)</f>
        <v>0</v>
      </c>
      <c r="CG31" s="161">
        <f>IF($AJ31=1,$K31/2)+IF($AJ31=0,$K31)</f>
        <v>18.5</v>
      </c>
      <c r="CH31" s="198"/>
      <c r="CI31" s="161">
        <f>IF($AN31=1,$K31/2)+IF($AN31=0,$K31)</f>
        <v>0</v>
      </c>
      <c r="CJ31" s="161">
        <f>IF($AP31=1,$K31/2)+IF($AP31=0,$K31)</f>
        <v>18.5</v>
      </c>
      <c r="CK31" s="161">
        <f>IF($AR31=1,$K31/2)+IF($AR31=0,$K31)</f>
        <v>18.5</v>
      </c>
      <c r="CL31" s="161">
        <f>IF($AT31=1,$K31/2)+IF($AT31=0,$K31)</f>
        <v>0</v>
      </c>
      <c r="CM31" s="161">
        <f>IF($AV31=1,$K31/2)+IF($AV31=0,$K31)</f>
        <v>18.5</v>
      </c>
      <c r="CN31" s="161">
        <f>IF($AX31=1,$K31/2)+IF($AX31=0,$K31)</f>
        <v>18.5</v>
      </c>
      <c r="CO31" s="161">
        <f>IF($AZ31=1,$K31/2)+IF($AZ31=0,$K31)</f>
        <v>0</v>
      </c>
      <c r="CP31" s="161">
        <f>IF($BB31=1,$K31/2)+IF($BB31=0,$K31)</f>
        <v>37</v>
      </c>
      <c r="CQ31" s="161">
        <f>IF($BD31=1,$K31/2)+IF($BD31=0,$K31)</f>
        <v>0</v>
      </c>
      <c r="CR31" s="161">
        <f>IF($BF31=1,$K31/2)+IF($BF31=0,$K31)</f>
        <v>37</v>
      </c>
      <c r="CS31" s="161">
        <f>IF($BH31=1,$K31/2)+IF($BH31=0,$K31)</f>
        <v>37</v>
      </c>
      <c r="CT31" s="161">
        <f>IF($BJ31=1,$K31/2)+IF($BJ31=0,$K31)</f>
        <v>18.5</v>
      </c>
      <c r="CU31" s="161">
        <f>IF($BL31=1,$K31/2)+IF($BL31=0,$K31)</f>
        <v>37</v>
      </c>
      <c r="CV31" s="161">
        <f>IF($BN31=1,$K31/2)+IF($BN31=0,$K31)</f>
        <v>0</v>
      </c>
      <c r="CW31" s="161">
        <f>IF($BP31=1,$K31/2)+IF($BP31=0,$K31)</f>
        <v>0</v>
      </c>
    </row>
    <row r="32" spans="1:101" x14ac:dyDescent="0.25">
      <c r="A32" s="175"/>
      <c r="B32" s="153"/>
      <c r="C32" s="154"/>
      <c r="D32" s="173"/>
      <c r="E32" s="167"/>
      <c r="F32" s="167"/>
      <c r="G32" s="167"/>
      <c r="H32" s="162"/>
      <c r="I32" s="164"/>
      <c r="J32" s="165"/>
      <c r="K32" s="166"/>
      <c r="L32" s="167"/>
      <c r="M32" s="163"/>
      <c r="N32" s="46">
        <v>2</v>
      </c>
      <c r="O32" s="47">
        <v>4</v>
      </c>
      <c r="P32" s="36">
        <v>4</v>
      </c>
      <c r="Q32" s="37">
        <v>1</v>
      </c>
      <c r="R32" s="42">
        <v>0</v>
      </c>
      <c r="S32" s="43">
        <v>4</v>
      </c>
      <c r="T32" s="34">
        <v>4</v>
      </c>
      <c r="U32" s="35">
        <v>2</v>
      </c>
      <c r="V32" s="42">
        <v>2</v>
      </c>
      <c r="W32" s="43">
        <v>4</v>
      </c>
      <c r="X32" s="42">
        <v>1</v>
      </c>
      <c r="Y32" s="43">
        <v>4</v>
      </c>
      <c r="Z32" s="34">
        <v>1</v>
      </c>
      <c r="AA32" s="35">
        <v>4</v>
      </c>
      <c r="AB32" s="42">
        <v>4</v>
      </c>
      <c r="AC32" s="43">
        <v>1</v>
      </c>
      <c r="AD32" s="34">
        <v>3</v>
      </c>
      <c r="AE32" s="35">
        <v>3</v>
      </c>
      <c r="AF32" s="34">
        <v>4</v>
      </c>
      <c r="AG32" s="35">
        <v>1</v>
      </c>
      <c r="AH32" s="34">
        <v>4</v>
      </c>
      <c r="AI32" s="35">
        <v>0</v>
      </c>
      <c r="AJ32" s="42">
        <v>3</v>
      </c>
      <c r="AK32" s="43">
        <v>3</v>
      </c>
      <c r="AL32" s="32"/>
      <c r="AM32" s="33"/>
      <c r="AN32" s="48"/>
      <c r="AO32" s="49"/>
      <c r="AP32" s="34">
        <v>3</v>
      </c>
      <c r="AQ32" s="35">
        <v>3</v>
      </c>
      <c r="AR32" s="23">
        <v>3</v>
      </c>
      <c r="AS32" s="24">
        <v>3</v>
      </c>
      <c r="AT32" s="23">
        <v>4</v>
      </c>
      <c r="AU32" s="24">
        <v>2</v>
      </c>
      <c r="AV32" s="34">
        <v>3</v>
      </c>
      <c r="AW32" s="35">
        <v>3</v>
      </c>
      <c r="AX32" s="23">
        <v>3</v>
      </c>
      <c r="AY32" s="24">
        <v>3</v>
      </c>
      <c r="AZ32" s="23">
        <v>4</v>
      </c>
      <c r="BA32" s="24">
        <v>2</v>
      </c>
      <c r="BB32" s="23"/>
      <c r="BC32" s="24"/>
      <c r="BD32" s="34">
        <v>4</v>
      </c>
      <c r="BE32" s="35">
        <v>1</v>
      </c>
      <c r="BF32" s="34">
        <v>1</v>
      </c>
      <c r="BG32" s="35">
        <v>4</v>
      </c>
      <c r="BH32" s="23">
        <v>1</v>
      </c>
      <c r="BI32" s="24">
        <v>4</v>
      </c>
      <c r="BJ32" s="34">
        <v>3</v>
      </c>
      <c r="BK32" s="35">
        <v>3</v>
      </c>
      <c r="BL32" s="34">
        <v>0</v>
      </c>
      <c r="BM32" s="35">
        <v>4</v>
      </c>
      <c r="BN32" s="23">
        <v>4</v>
      </c>
      <c r="BO32" s="24">
        <v>2</v>
      </c>
      <c r="BP32" s="34">
        <v>4</v>
      </c>
      <c r="BQ32" s="35">
        <v>1</v>
      </c>
      <c r="BR32" s="27">
        <f>SUM($BP32,$BN32,$BL32,$BJ32,$BH32,$BF32,$BD32,$BB32,$AZ32,$AX32,$AV32,$AT32,$AR32,$AP32,$AN32,$AL32,$AJ32,$AH32,$AF32,$AD32,$AB32,$Z32,$X32,$V32,$T32,$R32,$P32,$N32,)</f>
        <v>69</v>
      </c>
      <c r="BS32" s="28">
        <f>SUM($BQ32,$BO32,$BM32,$BK32,$BI32,$BG32,$BE32,$BC32,$BA32,$AY32,$AW32,$AU32,$AS32,$AQ32,$AO32,$AM32,$AK32,$AI32,$AG32,$AE32,$AC32,$AA32,$Y32,$W32,$U32,$S32,$Q32,$O32,)</f>
        <v>66</v>
      </c>
      <c r="BT32" s="160"/>
      <c r="BV32" s="161"/>
      <c r="BW32" s="161"/>
      <c r="BX32" s="161"/>
      <c r="BY32" s="161"/>
      <c r="BZ32" s="161"/>
      <c r="CA32" s="161"/>
      <c r="CB32" s="161"/>
      <c r="CC32" s="161"/>
      <c r="CD32" s="161"/>
      <c r="CE32" s="161"/>
      <c r="CF32" s="161"/>
      <c r="CG32" s="161"/>
      <c r="CH32" s="198"/>
      <c r="CI32" s="161"/>
      <c r="CJ32" s="161"/>
      <c r="CK32" s="161"/>
      <c r="CL32" s="161"/>
      <c r="CM32" s="161"/>
      <c r="CN32" s="161"/>
      <c r="CO32" s="161"/>
      <c r="CP32" s="161"/>
      <c r="CQ32" s="161"/>
      <c r="CR32" s="161"/>
      <c r="CS32" s="161"/>
      <c r="CT32" s="161"/>
      <c r="CU32" s="161"/>
      <c r="CV32" s="161"/>
      <c r="CW32" s="161"/>
    </row>
    <row r="33" spans="1:101" x14ac:dyDescent="0.25">
      <c r="A33" s="182">
        <v>14</v>
      </c>
      <c r="B33" s="170" t="s">
        <v>183</v>
      </c>
      <c r="C33" s="171" t="s">
        <v>176</v>
      </c>
      <c r="D33" s="155"/>
      <c r="E33" s="150">
        <f t="shared" ref="E33" si="372">F33+G33</f>
        <v>0</v>
      </c>
      <c r="F33" s="150">
        <f t="shared" ref="F33" si="373">IF(I33&gt;150,IF(H33&gt;=65,0,SUM(K33-(COUNT(N33:BQ33))*3*(15+50)%)*10),IF(I33&lt;-150,IF((K33-(COUNT(N33:BQ33))*3*((G33-L33)/10+50)%)*10&lt;1,0,SUM(K33-(COUNT(N33:BQ33))*3*((G33-L33)/10+50)%)*10),SUM(K33-(COUNT(N33:BQ33))*3*((G33-L33)/10+50)%)*10))</f>
        <v>0</v>
      </c>
      <c r="G33" s="150"/>
      <c r="H33" s="145">
        <f t="shared" ref="H33" si="374">IF(COUNT(N33:BQ33)=0,0,K33/((COUNT(N33:BQ33))*3)%)</f>
        <v>0</v>
      </c>
      <c r="I33" s="146">
        <f t="shared" ref="I33" si="375">G33-L33</f>
        <v>-1437.28</v>
      </c>
      <c r="J33" s="178"/>
      <c r="K33" s="149">
        <f>SUM(N33:BQ33)</f>
        <v>0</v>
      </c>
      <c r="L33" s="150">
        <f t="shared" ref="L33:L39" si="376">(SUM($G$7:$G$62)-G33)/(COUNT($G$7:$G$62)-1)</f>
        <v>1437.28</v>
      </c>
      <c r="M33" s="146">
        <f>CI63</f>
        <v>0</v>
      </c>
      <c r="N33" s="137" t="str">
        <f t="shared" ref="N33" si="377">IF(N34+O34=0,"",IF(N34=4,3,IF(N34=3,1,0)))</f>
        <v/>
      </c>
      <c r="O33" s="138"/>
      <c r="P33" s="137" t="str">
        <f t="shared" ref="P33" si="378">IF(P34+Q34=0,"",IF(P34=4,3,IF(P34=3,1,0)))</f>
        <v/>
      </c>
      <c r="Q33" s="138"/>
      <c r="R33" s="137" t="str">
        <f t="shared" ref="R33" si="379">IF(R34+S34=0,"",IF(R34=4,3,IF(R34=3,1,0)))</f>
        <v/>
      </c>
      <c r="S33" s="138"/>
      <c r="T33" s="137" t="str">
        <f t="shared" ref="T33" si="380">IF(T34+U34=0,"",IF(T34=4,3,IF(T34=3,1,0)))</f>
        <v/>
      </c>
      <c r="U33" s="138"/>
      <c r="V33" s="137" t="str">
        <f t="shared" ref="V33" si="381">IF(V34+W34=0,"",IF(V34=4,3,IF(V34=3,1,0)))</f>
        <v/>
      </c>
      <c r="W33" s="138"/>
      <c r="X33" s="137" t="str">
        <f t="shared" ref="X33" si="382">IF(X34+Y34=0,"",IF(X34=4,3,IF(X34=3,1,0)))</f>
        <v/>
      </c>
      <c r="Y33" s="138"/>
      <c r="Z33" s="137" t="str">
        <f t="shared" ref="Z33" si="383">IF(Z34+AA34=0,"",IF(Z34=4,3,IF(Z34=3,1,0)))</f>
        <v/>
      </c>
      <c r="AA33" s="138"/>
      <c r="AB33" s="137" t="str">
        <f t="shared" ref="AB33" si="384">IF(AB34+AC34=0,"",IF(AB34=4,3,IF(AB34=3,1,0)))</f>
        <v/>
      </c>
      <c r="AC33" s="138"/>
      <c r="AD33" s="137" t="str">
        <f t="shared" ref="AD33" si="385">IF(AD34+AE34=0,"",IF(AD34=4,3,IF(AD34=3,1,0)))</f>
        <v/>
      </c>
      <c r="AE33" s="138"/>
      <c r="AF33" s="137" t="str">
        <f t="shared" ref="AF33" si="386">IF(AF34+AG34=0,"",IF(AF34=4,3,IF(AF34=3,1,0)))</f>
        <v/>
      </c>
      <c r="AG33" s="138"/>
      <c r="AH33" s="137" t="str">
        <f t="shared" ref="AH33" si="387">IF(AH34+AI34=0,"",IF(AH34=4,3,IF(AH34=3,1,0)))</f>
        <v/>
      </c>
      <c r="AI33" s="138"/>
      <c r="AJ33" s="137" t="str">
        <f t="shared" ref="AJ33" si="388">IF(AJ34+AK34=0,"",IF(AJ34=4,3,IF(AJ34=3,1,0)))</f>
        <v/>
      </c>
      <c r="AK33" s="138"/>
      <c r="AL33" s="137" t="str">
        <f t="shared" ref="AL33" si="389">IF(AL34+AM34=0,"",IF(AL34=4,3,IF(AL34=3,1,0)))</f>
        <v/>
      </c>
      <c r="AM33" s="138"/>
      <c r="AN33" s="40"/>
      <c r="AO33" s="41"/>
      <c r="AP33" s="137" t="str">
        <f t="shared" ref="AP33" si="390">IF(AP34+AQ34=0,"",IF(AP34=4,3,IF(AP34=3,1,0)))</f>
        <v/>
      </c>
      <c r="AQ33" s="138"/>
      <c r="AR33" s="137" t="str">
        <f t="shared" ref="AR33" si="391">IF(AR34+AS34=0,"",IF(AR34=4,3,IF(AR34=3,1,0)))</f>
        <v/>
      </c>
      <c r="AS33" s="138"/>
      <c r="AT33" s="137" t="str">
        <f t="shared" ref="AT33" si="392">IF(AT34+AU34=0,"",IF(AT34=4,3,IF(AT34=3,1,0)))</f>
        <v/>
      </c>
      <c r="AU33" s="138"/>
      <c r="AV33" s="137" t="str">
        <f t="shared" ref="AV33" si="393">IF(AV34+AW34=0,"",IF(AV34=4,3,IF(AV34=3,1,0)))</f>
        <v/>
      </c>
      <c r="AW33" s="138"/>
      <c r="AX33" s="137" t="str">
        <f t="shared" ref="AX33" si="394">IF(AX34+AY34=0,"",IF(AX34=4,3,IF(AX34=3,1,0)))</f>
        <v/>
      </c>
      <c r="AY33" s="138"/>
      <c r="AZ33" s="137" t="str">
        <f t="shared" ref="AZ33" si="395">IF(AZ34+BA34=0,"",IF(AZ34=4,3,IF(AZ34=3,1,0)))</f>
        <v/>
      </c>
      <c r="BA33" s="138"/>
      <c r="BB33" s="137"/>
      <c r="BC33" s="138"/>
      <c r="BD33" s="137" t="str">
        <f t="shared" ref="BD33" si="396">IF(BD34+BE34=0,"",IF(BD34=4,3,IF(BD34=3,1,0)))</f>
        <v/>
      </c>
      <c r="BE33" s="138"/>
      <c r="BF33" s="137" t="str">
        <f t="shared" ref="BF33" si="397">IF(BF34+BG34=0,"",IF(BF34=4,3,IF(BF34=3,1,0)))</f>
        <v/>
      </c>
      <c r="BG33" s="138"/>
      <c r="BH33" s="137" t="str">
        <f t="shared" ref="BH33" si="398">IF(BH34+BI34=0,"",IF(BH34=4,3,IF(BH34=3,1,0)))</f>
        <v/>
      </c>
      <c r="BI33" s="138"/>
      <c r="BJ33" s="137" t="str">
        <f t="shared" ref="BJ33" si="399">IF(BJ34+BK34=0,"",IF(BJ34=4,3,IF(BJ34=3,1,0)))</f>
        <v/>
      </c>
      <c r="BK33" s="138"/>
      <c r="BL33" s="137" t="str">
        <f t="shared" ref="BL33" si="400">IF(BL34+BM34=0,"",IF(BL34=4,3,IF(BL34=3,1,0)))</f>
        <v/>
      </c>
      <c r="BM33" s="138"/>
      <c r="BN33" s="137" t="str">
        <f>IF(BN34+BO34=0,"",IF(BN34=4,3,IF(BN34=3,1,0)))</f>
        <v/>
      </c>
      <c r="BO33" s="138"/>
      <c r="BP33" s="137" t="str">
        <f>IF(BP34+BQ34=0,"",IF(BP34=4,3,IF(BP34=3,1,0)))</f>
        <v/>
      </c>
      <c r="BQ33" s="138"/>
      <c r="BR33" s="157" t="e">
        <f>SUM(BR34/BS34)</f>
        <v>#DIV/0!</v>
      </c>
      <c r="BS33" s="158"/>
      <c r="BT33" s="159"/>
      <c r="BV33" s="161">
        <f>IF($N31=1,$K31/2)+IF($N31=0,$K31)</f>
        <v>37</v>
      </c>
      <c r="BW33" s="161">
        <f>IF($P33=1,$K33/2)+IF($P33=0,$K33)</f>
        <v>0</v>
      </c>
      <c r="BX33" s="161">
        <f>IF($R33=1,$K33/2)+IF($R33=0,$K33)</f>
        <v>0</v>
      </c>
      <c r="BY33" s="161">
        <f>IF($T33=1,$K33/2)+IF($T33=0,$K33)</f>
        <v>0</v>
      </c>
      <c r="BZ33" s="161">
        <f>IF($V33=1,$K33/2)+IF($V33=0,$K33)</f>
        <v>0</v>
      </c>
      <c r="CA33" s="161">
        <f>IF($X33=1,$K33/2)+IF($X33=0,$K33)</f>
        <v>0</v>
      </c>
      <c r="CB33" s="161">
        <f>IF($Z33=1,$K33/2)+IF($Z33=0,$K33)</f>
        <v>0</v>
      </c>
      <c r="CC33" s="161">
        <f>IF($AB33=1,$K33/2)+IF($AB33=0,$K33)</f>
        <v>0</v>
      </c>
      <c r="CD33" s="161">
        <f>IF($AD33=1,$K33/2)+IF($AD33=0,$K33)</f>
        <v>0</v>
      </c>
      <c r="CE33" s="161">
        <f>IF($AF33=1,$K33/2)+IF($AF33=0,$K33)</f>
        <v>0</v>
      </c>
      <c r="CF33" s="161">
        <f>IF($AH33=1,$K33/2)+IF($AH33=0,$K33)</f>
        <v>0</v>
      </c>
      <c r="CG33" s="161">
        <f>IF($AJ33=1,$K33/2)+IF($AJ33=0,$K33)</f>
        <v>0</v>
      </c>
      <c r="CH33" s="161">
        <f>IF($AL33=1,$K33/2)+IF($AL33=0,$K33)</f>
        <v>0</v>
      </c>
      <c r="CI33" s="198"/>
      <c r="CJ33" s="161">
        <f>IF($AP33=1,$K33/2)+IF($AP33=0,$K33)</f>
        <v>0</v>
      </c>
      <c r="CK33" s="161">
        <f>IF($AR33=1,$K33/2)+IF($AR33=0,$K33)</f>
        <v>0</v>
      </c>
      <c r="CL33" s="161">
        <f>IF($AT33=1,$K33/2)+IF($AT33=0,$K33)</f>
        <v>0</v>
      </c>
      <c r="CM33" s="161">
        <f>IF($AV33=1,$K33/2)+IF($AV33=0,$K33)</f>
        <v>0</v>
      </c>
      <c r="CN33" s="161">
        <f>IF($AX33=1,$K33/2)+IF($AX33=0,$K33)</f>
        <v>0</v>
      </c>
      <c r="CO33" s="161">
        <f>IF($AZ33=1,$K33/2)+IF($AZ33=0,$K33)</f>
        <v>0</v>
      </c>
      <c r="CP33" s="161">
        <f>IF($BB33=1,$K33/2)+IF($BB33=0,$K33)</f>
        <v>0</v>
      </c>
      <c r="CQ33" s="161">
        <f>IF($BD33=1,$K33/2)+IF($BD33=0,$K33)</f>
        <v>0</v>
      </c>
      <c r="CR33" s="161">
        <f>IF($BF33=1,$K33/2)+IF($BF33=0,$K33)</f>
        <v>0</v>
      </c>
      <c r="CS33" s="161">
        <f>IF($BH33=1,$K33/2)+IF($BH33=0,$K33)</f>
        <v>0</v>
      </c>
      <c r="CT33" s="161">
        <f>IF($BJ33=1,$K33/2)+IF($BJ33=0,$K33)</f>
        <v>0</v>
      </c>
      <c r="CU33" s="161">
        <f>IF($BL33=1,$K33/2)+IF($BL33=0,$K33)</f>
        <v>0</v>
      </c>
      <c r="CV33" s="161">
        <f>IF($BN33=1,$K33/2)+IF($BN33=0,$K33)</f>
        <v>0</v>
      </c>
      <c r="CW33" s="161">
        <f>IF($BP33=1,$K33/2)+IF($BP33=0,$K33)</f>
        <v>0</v>
      </c>
    </row>
    <row r="34" spans="1:101" x14ac:dyDescent="0.25">
      <c r="A34" s="183"/>
      <c r="B34" s="170"/>
      <c r="C34" s="171"/>
      <c r="D34" s="156"/>
      <c r="E34" s="150"/>
      <c r="F34" s="150"/>
      <c r="G34" s="150"/>
      <c r="H34" s="145"/>
      <c r="I34" s="147"/>
      <c r="J34" s="178"/>
      <c r="K34" s="149"/>
      <c r="L34" s="150"/>
      <c r="M34" s="146"/>
      <c r="N34" s="25"/>
      <c r="O34" s="26"/>
      <c r="P34" s="25"/>
      <c r="Q34" s="26"/>
      <c r="R34" s="25"/>
      <c r="S34" s="26"/>
      <c r="T34" s="25"/>
      <c r="U34" s="26"/>
      <c r="V34" s="23"/>
      <c r="W34" s="24"/>
      <c r="X34" s="23"/>
      <c r="Y34" s="24"/>
      <c r="Z34" s="23"/>
      <c r="AA34" s="24"/>
      <c r="AB34" s="23"/>
      <c r="AC34" s="24"/>
      <c r="AD34" s="23"/>
      <c r="AE34" s="24"/>
      <c r="AF34" s="23"/>
      <c r="AG34" s="24"/>
      <c r="AH34" s="23"/>
      <c r="AI34" s="24"/>
      <c r="AJ34" s="23"/>
      <c r="AK34" s="24"/>
      <c r="AL34" s="23"/>
      <c r="AM34" s="24"/>
      <c r="AN34" s="44"/>
      <c r="AO34" s="45"/>
      <c r="AP34" s="23"/>
      <c r="AQ34" s="24"/>
      <c r="AR34" s="23"/>
      <c r="AS34" s="24"/>
      <c r="AT34" s="23"/>
      <c r="AU34" s="24"/>
      <c r="AV34" s="23"/>
      <c r="AW34" s="24"/>
      <c r="AX34" s="23"/>
      <c r="AY34" s="24"/>
      <c r="AZ34" s="23"/>
      <c r="BA34" s="24"/>
      <c r="BB34" s="23"/>
      <c r="BC34" s="24"/>
      <c r="BD34" s="23"/>
      <c r="BE34" s="24"/>
      <c r="BF34" s="23"/>
      <c r="BG34" s="24"/>
      <c r="BH34" s="23"/>
      <c r="BI34" s="24"/>
      <c r="BJ34" s="23"/>
      <c r="BK34" s="24"/>
      <c r="BL34" s="23"/>
      <c r="BM34" s="24"/>
      <c r="BN34" s="23"/>
      <c r="BO34" s="24"/>
      <c r="BP34" s="23"/>
      <c r="BQ34" s="24"/>
      <c r="BR34" s="27">
        <f>SUM($BP34,$BN34,$BL34,$BJ34,$BH34,$BF34,$BD34,$BB34,$AZ34,$AX34,$AV34,$AT34,$AR34,$AP34,$AN34,$AL34,$AJ34,$AH34,$AF34,$AD34,$AB34,$Z34,$X34,$V34,$T34,$R34,$P34,$N34,)</f>
        <v>0</v>
      </c>
      <c r="BS34" s="28">
        <f>SUM($BQ34,$BO34,$BM34,$BK34,$BI34,$BG34,$BE34,$BC34,$BA34,$AY34,$AW34,$AU34,$AS34,$AQ34,$AO34,$AM34,$AK34,$AI34,$AG34,$AE34,$AC34,$AA34,$Y34,$W34,$U34,$S34,$Q34,$O34,)</f>
        <v>0</v>
      </c>
      <c r="BT34" s="160"/>
      <c r="BV34" s="161"/>
      <c r="BW34" s="161"/>
      <c r="BX34" s="161"/>
      <c r="BY34" s="161"/>
      <c r="BZ34" s="161"/>
      <c r="CA34" s="161"/>
      <c r="CB34" s="161"/>
      <c r="CC34" s="161"/>
      <c r="CD34" s="161"/>
      <c r="CE34" s="161"/>
      <c r="CF34" s="161"/>
      <c r="CG34" s="161"/>
      <c r="CH34" s="161"/>
      <c r="CI34" s="198"/>
      <c r="CJ34" s="161"/>
      <c r="CK34" s="161"/>
      <c r="CL34" s="161"/>
      <c r="CM34" s="161"/>
      <c r="CN34" s="161"/>
      <c r="CO34" s="161"/>
      <c r="CP34" s="161"/>
      <c r="CQ34" s="161"/>
      <c r="CR34" s="161"/>
      <c r="CS34" s="161"/>
      <c r="CT34" s="161"/>
      <c r="CU34" s="161"/>
      <c r="CV34" s="161"/>
      <c r="CW34" s="161"/>
    </row>
    <row r="35" spans="1:101" x14ac:dyDescent="0.25">
      <c r="A35" s="168">
        <v>15</v>
      </c>
      <c r="B35" s="256" t="s">
        <v>127</v>
      </c>
      <c r="C35" s="154" t="s">
        <v>110</v>
      </c>
      <c r="D35" s="172"/>
      <c r="E35" s="167">
        <f t="shared" ref="E35" si="401">F35+G35</f>
        <v>1461.84</v>
      </c>
      <c r="F35" s="167">
        <f t="shared" ref="F35" si="402">IF(I35&gt;150,IF(H35&gt;=65,0,SUM(K35-(COUNT(N35:BQ35))*3*(15+50)%)*10),IF(I35&lt;-150,IF((K35-(COUNT(N35:BQ35))*3*((G35-L35)/10+50)%)*10&lt;1,0,SUM(K35-(COUNT(N35:BQ35))*3*((G35-L35)/10+50)%)*10),SUM(K35-(COUNT(N35:BQ35))*3*((G35-L35)/10+50)%)*10))</f>
        <v>57.839999999999918</v>
      </c>
      <c r="G35" s="167">
        <v>1404</v>
      </c>
      <c r="H35" s="162">
        <f t="shared" ref="H35" si="403">IF(COUNT(N35:BQ35)=0,0,K35/((COUNT(N35:BQ35))*3)%)</f>
        <v>60</v>
      </c>
      <c r="I35" s="163">
        <f t="shared" ref="I35" si="404">G35-L35</f>
        <v>22.880000000000109</v>
      </c>
      <c r="J35" s="165">
        <v>4</v>
      </c>
      <c r="K35" s="166">
        <f>SUM(N35:BQ35)</f>
        <v>45</v>
      </c>
      <c r="L35" s="167">
        <f t="shared" si="376"/>
        <v>1381.12</v>
      </c>
      <c r="M35" s="163">
        <f>CJ63</f>
        <v>515</v>
      </c>
      <c r="N35" s="137">
        <f t="shared" ref="N35" si="405">IF(N36+O36=0,"",IF(N36=4,3,IF(N36=3,1,0)))</f>
        <v>3</v>
      </c>
      <c r="O35" s="138"/>
      <c r="P35" s="143">
        <f t="shared" ref="P35" si="406">IF(P36+Q36=0,"",IF(P36=4,3,IF(P36=3,1,0)))</f>
        <v>3</v>
      </c>
      <c r="Q35" s="144"/>
      <c r="R35" s="137">
        <f t="shared" ref="R35" si="407">IF(R36+S36=0,"",IF(R36=4,3,IF(R36=3,1,0)))</f>
        <v>1</v>
      </c>
      <c r="S35" s="138"/>
      <c r="T35" s="143">
        <f t="shared" ref="T35" si="408">IF(T36+U36=0,"",IF(T36=4,3,IF(T36=3,1,0)))</f>
        <v>1</v>
      </c>
      <c r="U35" s="144"/>
      <c r="V35" s="137">
        <f t="shared" ref="V35" si="409">IF(V36+W36=0,"",IF(V36=4,3,IF(V36=3,1,0)))</f>
        <v>3</v>
      </c>
      <c r="W35" s="138"/>
      <c r="X35" s="137">
        <f t="shared" ref="X35" si="410">IF(X36+Y36=0,"",IF(X36=4,3,IF(X36=3,1,0)))</f>
        <v>3</v>
      </c>
      <c r="Y35" s="138"/>
      <c r="Z35" s="143">
        <f t="shared" ref="Z35" si="411">IF(Z36+AA36=0,"",IF(Z36=4,3,IF(Z36=3,1,0)))</f>
        <v>1</v>
      </c>
      <c r="AA35" s="144"/>
      <c r="AB35" s="137">
        <f t="shared" ref="AB35" si="412">IF(AB36+AC36=0,"",IF(AB36=4,3,IF(AB36=3,1,0)))</f>
        <v>3</v>
      </c>
      <c r="AC35" s="138"/>
      <c r="AD35" s="143">
        <f t="shared" ref="AD35" si="413">IF(AD36+AE36=0,"",IF(AD36=4,3,IF(AD36=3,1,0)))</f>
        <v>3</v>
      </c>
      <c r="AE35" s="144"/>
      <c r="AF35" s="143">
        <f t="shared" ref="AF35" si="414">IF(AF36+AG36=0,"",IF(AF36=4,3,IF(AF36=3,1,0)))</f>
        <v>1</v>
      </c>
      <c r="AG35" s="144"/>
      <c r="AH35" s="143">
        <f t="shared" ref="AH35" si="415">IF(AH36+AI36=0,"",IF(AH36=4,3,IF(AH36=3,1,0)))</f>
        <v>1</v>
      </c>
      <c r="AI35" s="144"/>
      <c r="AJ35" s="137">
        <f t="shared" ref="AJ35" si="416">IF(AJ36+AK36=0,"",IF(AJ36=4,3,IF(AJ36=3,1,0)))</f>
        <v>1</v>
      </c>
      <c r="AK35" s="138"/>
      <c r="AL35" s="143">
        <f t="shared" ref="AL35" si="417">IF(AL36+AM36=0,"",IF(AL36=4,3,IF(AL36=3,1,0)))</f>
        <v>1</v>
      </c>
      <c r="AM35" s="144"/>
      <c r="AN35" s="137" t="str">
        <f t="shared" ref="AN35" si="418">IF(AN36+AO36=0,"",IF(AN36=4,3,IF(AN36=3,1,0)))</f>
        <v/>
      </c>
      <c r="AO35" s="138"/>
      <c r="AP35" s="29"/>
      <c r="AQ35" s="30"/>
      <c r="AR35" s="187">
        <f>IF(AR36+AS36=0,"",IF(AR36=4,3,IF(AR36=3,1,0)))</f>
        <v>1</v>
      </c>
      <c r="AS35" s="188"/>
      <c r="AT35" s="187">
        <f t="shared" ref="AT35" si="419">IF(AT36+AU36=0,"",IF(AT36=4,3,IF(AT36=3,1,0)))</f>
        <v>3</v>
      </c>
      <c r="AU35" s="188"/>
      <c r="AV35" s="143">
        <f t="shared" ref="AV35" si="420">IF(AV36+AW36=0,"",IF(AV36=4,3,IF(AV36=3,1,0)))</f>
        <v>0</v>
      </c>
      <c r="AW35" s="144"/>
      <c r="AX35" s="187">
        <f t="shared" ref="AX35" si="421">IF(AX36+AY36=0,"",IF(AX36=4,3,IF(AX36=3,1,0)))</f>
        <v>0</v>
      </c>
      <c r="AY35" s="188"/>
      <c r="AZ35" s="187">
        <f t="shared" ref="AZ35" si="422">IF(AZ36+BA36=0,"",IF(AZ36=4,3,IF(AZ36=3,1,0)))</f>
        <v>3</v>
      </c>
      <c r="BA35" s="188"/>
      <c r="BB35" s="137"/>
      <c r="BC35" s="138"/>
      <c r="BD35" s="143">
        <f t="shared" ref="BD35" si="423">IF(BD36+BE36=0,"",IF(BD36=4,3,IF(BD36=3,1,0)))</f>
        <v>0</v>
      </c>
      <c r="BE35" s="144"/>
      <c r="BF35" s="143">
        <f t="shared" ref="BF35" si="424">IF(BF36+BG36=0,"",IF(BF36=4,3,IF(BF36=3,1,0)))</f>
        <v>1</v>
      </c>
      <c r="BG35" s="144"/>
      <c r="BH35" s="187">
        <f t="shared" ref="BH35" si="425">IF(BH36+BI36=0,"",IF(BH36=4,3,IF(BH36=3,1,0)))</f>
        <v>3</v>
      </c>
      <c r="BI35" s="188"/>
      <c r="BJ35" s="143">
        <f t="shared" ref="BJ35" si="426">IF(BJ36+BK36=0,"",IF(BJ36=4,3,IF(BJ36=3,1,0)))</f>
        <v>0</v>
      </c>
      <c r="BK35" s="144"/>
      <c r="BL35" s="143">
        <f t="shared" ref="BL35" si="427">IF(BL36+BM36=0,"",IF(BL36=4,3,IF(BL36=3,1,0)))</f>
        <v>3</v>
      </c>
      <c r="BM35" s="144"/>
      <c r="BN35" s="187">
        <f t="shared" ref="BN35" si="428">IF(BN36+BO36=0,"",IF(BN36=4,3,IF(BN36=3,1,0)))</f>
        <v>3</v>
      </c>
      <c r="BO35" s="188"/>
      <c r="BP35" s="143">
        <f t="shared" ref="BP35" si="429">IF(BP36+BQ36=0,"",IF(BP36=4,3,IF(BP36=3,1,0)))</f>
        <v>3</v>
      </c>
      <c r="BQ35" s="144"/>
      <c r="BR35" s="157">
        <f>SUM(BR36/BS36)</f>
        <v>1.3064516129032258</v>
      </c>
      <c r="BS35" s="158"/>
      <c r="BT35" s="159">
        <v>18</v>
      </c>
      <c r="BV35" s="161">
        <f>IF($N33=1,$K33/2)+IF($N33=0,$K33)</f>
        <v>0</v>
      </c>
      <c r="BW35" s="161">
        <f>IF($P35=1,$K35/2)+IF($P35=0,$K35)</f>
        <v>0</v>
      </c>
      <c r="BX35" s="161">
        <f>IF($R35=1,$K35/2)+IF($R35=0,$K35)</f>
        <v>22.5</v>
      </c>
      <c r="BY35" s="161">
        <f>IF($T35=1,$K35/2)+IF($T35=0,$K35)</f>
        <v>22.5</v>
      </c>
      <c r="BZ35" s="161">
        <f>IF($V35=1,$K35/2)+IF($V35=0,$K35)</f>
        <v>0</v>
      </c>
      <c r="CA35" s="161">
        <f>IF($X35=1,$K35/2)+IF($X35=0,$K35)</f>
        <v>0</v>
      </c>
      <c r="CB35" s="161">
        <f>IF($Z35=1,$K35/2)+IF($Z35=0,$K35)</f>
        <v>22.5</v>
      </c>
      <c r="CC35" s="161">
        <f>IF($AB35=1,$K35/2)+IF($AB35=0,$K35)</f>
        <v>0</v>
      </c>
      <c r="CD35" s="161">
        <f>IF($AD35=1,$K35/2)+IF($AD35=0,$K35)</f>
        <v>0</v>
      </c>
      <c r="CE35" s="212">
        <f>IF($AF35=1,$K35/2)+IF($AF35=0,$K35)</f>
        <v>22.5</v>
      </c>
      <c r="CF35" s="161">
        <f>IF($AH35=1,$K35/2)+IF($AH35=0,$K35)</f>
        <v>22.5</v>
      </c>
      <c r="CG35" s="161">
        <f>IF($AJ35=1,$K35/2)+IF($AJ35=0,$K35)</f>
        <v>22.5</v>
      </c>
      <c r="CH35" s="161">
        <f>IF($AL35=1,$K35/2)+IF($AL35=0,$K35)</f>
        <v>22.5</v>
      </c>
      <c r="CI35" s="161">
        <f>IF($AN35=1,$K35/2)+IF($AN35=0,$K35)</f>
        <v>0</v>
      </c>
      <c r="CJ35" s="198"/>
      <c r="CK35" s="161">
        <f>IF($AR35=1,$K35/2)+IF($AR35=0,$K35)</f>
        <v>22.5</v>
      </c>
      <c r="CL35" s="161">
        <f>IF($AT35=1,$K35/2)+IF($AT35=0,$K35)</f>
        <v>0</v>
      </c>
      <c r="CM35" s="161">
        <f>IF($AV35=1,$K35/2)+IF($AV35=0,$K35)</f>
        <v>45</v>
      </c>
      <c r="CN35" s="161">
        <f>IF($AX35=1,$K35/2)+IF($AX35=0,$K35)</f>
        <v>45</v>
      </c>
      <c r="CO35" s="161">
        <f>IF($AZ35=1,$K35/2)+IF($AZ35=0,$K35)</f>
        <v>0</v>
      </c>
      <c r="CP35" s="161">
        <f>IF($BB35=1,$K35/2)+IF($BB35=0,$K35)</f>
        <v>45</v>
      </c>
      <c r="CQ35" s="161">
        <f>IF($BD35=1,$K35/2)+IF($BD35=0,$K35)</f>
        <v>45</v>
      </c>
      <c r="CR35" s="161">
        <f>IF($BF35=1,$K35/2)+IF($BF35=0,$K35)</f>
        <v>22.5</v>
      </c>
      <c r="CS35" s="161">
        <f>IF($BH35=1,$K35/2)+IF($BH35=0,$K35)</f>
        <v>0</v>
      </c>
      <c r="CT35" s="161">
        <f>IF($BJ35=1,$K35/2)+IF($BJ35=0,$K35)</f>
        <v>45</v>
      </c>
      <c r="CU35" s="161">
        <f>IF($BL35=1,$K35/2)+IF($BL35=0,$K35)</f>
        <v>0</v>
      </c>
      <c r="CV35" s="161">
        <f>IF($BN35=1,$K35/2)+IF($BN35=0,$K35)</f>
        <v>0</v>
      </c>
      <c r="CW35" s="161">
        <f>IF($BP35=1,$K35/2)+IF($BP35=0,$K35)</f>
        <v>0</v>
      </c>
    </row>
    <row r="36" spans="1:101" x14ac:dyDescent="0.25">
      <c r="A36" s="175"/>
      <c r="B36" s="257"/>
      <c r="C36" s="154"/>
      <c r="D36" s="173"/>
      <c r="E36" s="167"/>
      <c r="F36" s="167"/>
      <c r="G36" s="167"/>
      <c r="H36" s="162"/>
      <c r="I36" s="164"/>
      <c r="J36" s="165"/>
      <c r="K36" s="166"/>
      <c r="L36" s="167"/>
      <c r="M36" s="163"/>
      <c r="N36" s="50">
        <v>4</v>
      </c>
      <c r="O36" s="51">
        <v>1</v>
      </c>
      <c r="P36" s="119">
        <v>4</v>
      </c>
      <c r="Q36" s="120">
        <v>2</v>
      </c>
      <c r="R36" s="50">
        <v>3</v>
      </c>
      <c r="S36" s="51">
        <v>3</v>
      </c>
      <c r="T36" s="119">
        <v>3</v>
      </c>
      <c r="U36" s="120">
        <v>3</v>
      </c>
      <c r="V36" s="50">
        <v>4</v>
      </c>
      <c r="W36" s="51">
        <v>2</v>
      </c>
      <c r="X36" s="52">
        <v>4</v>
      </c>
      <c r="Y36" s="53">
        <v>2</v>
      </c>
      <c r="Z36" s="121">
        <v>3</v>
      </c>
      <c r="AA36" s="122">
        <v>3</v>
      </c>
      <c r="AB36" s="52">
        <v>4</v>
      </c>
      <c r="AC36" s="53">
        <v>1</v>
      </c>
      <c r="AD36" s="121">
        <v>4</v>
      </c>
      <c r="AE36" s="122">
        <v>1</v>
      </c>
      <c r="AF36" s="121">
        <v>3</v>
      </c>
      <c r="AG36" s="122">
        <v>3</v>
      </c>
      <c r="AH36" s="121">
        <v>3</v>
      </c>
      <c r="AI36" s="122">
        <v>3</v>
      </c>
      <c r="AJ36" s="52">
        <v>3</v>
      </c>
      <c r="AK36" s="53">
        <v>3</v>
      </c>
      <c r="AL36" s="121">
        <v>3</v>
      </c>
      <c r="AM36" s="122">
        <v>3</v>
      </c>
      <c r="AN36" s="52"/>
      <c r="AO36" s="53"/>
      <c r="AP36" s="127"/>
      <c r="AQ36" s="128"/>
      <c r="AR36" s="42">
        <v>3</v>
      </c>
      <c r="AS36" s="43">
        <v>3</v>
      </c>
      <c r="AT36" s="42">
        <v>4</v>
      </c>
      <c r="AU36" s="43">
        <v>2</v>
      </c>
      <c r="AV36" s="34">
        <v>0</v>
      </c>
      <c r="AW36" s="35">
        <v>4</v>
      </c>
      <c r="AX36" s="42">
        <v>2</v>
      </c>
      <c r="AY36" s="43">
        <v>4</v>
      </c>
      <c r="AZ36" s="42">
        <v>4</v>
      </c>
      <c r="BA36" s="43">
        <v>2</v>
      </c>
      <c r="BB36" s="23"/>
      <c r="BC36" s="24"/>
      <c r="BD36" s="34">
        <v>2</v>
      </c>
      <c r="BE36" s="35">
        <v>4</v>
      </c>
      <c r="BF36" s="34">
        <v>3</v>
      </c>
      <c r="BG36" s="35">
        <v>3</v>
      </c>
      <c r="BH36" s="42">
        <v>4</v>
      </c>
      <c r="BI36" s="43">
        <v>0</v>
      </c>
      <c r="BJ36" s="34">
        <v>2</v>
      </c>
      <c r="BK36" s="35">
        <v>4</v>
      </c>
      <c r="BL36" s="34">
        <v>4</v>
      </c>
      <c r="BM36" s="35">
        <v>2</v>
      </c>
      <c r="BN36" s="42">
        <v>4</v>
      </c>
      <c r="BO36" s="43">
        <v>2</v>
      </c>
      <c r="BP36" s="34">
        <v>4</v>
      </c>
      <c r="BQ36" s="35">
        <v>2</v>
      </c>
      <c r="BR36" s="27">
        <f>SUM($BP36,$BN36,$BL36,$BJ36,$BH36,$BF36,$BD36,$BB36,$AZ36,$AX36,$AV36,$AT36,$AR36,$AP36,$AN36,$AL36,$AJ36,$AH36,$AF36,$AD36,$AB36,$Z36,$X36,$V36,$T36,$R36,$P36,$N36,)</f>
        <v>81</v>
      </c>
      <c r="BS36" s="28">
        <f>SUM($BQ36,$BO36,$BM36,$BK36,$BI36,$BG36,$BE36,$BC36,$BA36,$AY36,$AW36,$AU36,$AS36,$AQ36,$AO36,$AM36,$AK36,$AI36,$AG36,$AE36,$AC36,$AA36,$Y36,$W36,$U36,$S36,$Q36,$O36,)</f>
        <v>62</v>
      </c>
      <c r="BT36" s="160"/>
      <c r="BV36" s="161"/>
      <c r="BW36" s="161"/>
      <c r="BX36" s="161"/>
      <c r="BY36" s="161"/>
      <c r="BZ36" s="161"/>
      <c r="CA36" s="161"/>
      <c r="CB36" s="161"/>
      <c r="CC36" s="161"/>
      <c r="CD36" s="161"/>
      <c r="CE36" s="212"/>
      <c r="CF36" s="161"/>
      <c r="CG36" s="161"/>
      <c r="CH36" s="161"/>
      <c r="CI36" s="161"/>
      <c r="CJ36" s="198"/>
      <c r="CK36" s="161"/>
      <c r="CL36" s="161"/>
      <c r="CM36" s="161"/>
      <c r="CN36" s="161"/>
      <c r="CO36" s="161"/>
      <c r="CP36" s="161"/>
      <c r="CQ36" s="161"/>
      <c r="CR36" s="161"/>
      <c r="CS36" s="161"/>
      <c r="CT36" s="161"/>
      <c r="CU36" s="161"/>
      <c r="CV36" s="161"/>
      <c r="CW36" s="161"/>
    </row>
    <row r="37" spans="1:101" x14ac:dyDescent="0.25">
      <c r="A37" s="168">
        <v>16</v>
      </c>
      <c r="B37" s="254" t="s">
        <v>128</v>
      </c>
      <c r="C37" s="154" t="s">
        <v>110</v>
      </c>
      <c r="D37" s="172"/>
      <c r="E37" s="167">
        <f t="shared" ref="E37" si="430">F37+G37</f>
        <v>1291.1600000000001</v>
      </c>
      <c r="F37" s="167">
        <f t="shared" ref="F37" si="431">IF(I37&gt;150,IF(H37&gt;=65,0,SUM(K37-(COUNT(N37:BQ37))*3*(15+50)%)*10),IF(I37&lt;-150,IF((K37-(COUNT(N37:BQ37))*3*((G37-L37)/10+50)%)*10&lt;1,0,SUM(K37-(COUNT(N37:BQ37))*3*((G37-L37)/10+50)%)*10),SUM(K37-(COUNT(N37:BQ37))*3*((G37-L37)/10+50)%)*10))</f>
        <v>-18.839999999999932</v>
      </c>
      <c r="G37" s="167">
        <v>1310</v>
      </c>
      <c r="H37" s="162">
        <f t="shared" ref="H37" si="432">IF(COUNT(N37:BQ37)=0,0,K37/((COUNT(N37:BQ37))*3)%)</f>
        <v>40</v>
      </c>
      <c r="I37" s="163">
        <f t="shared" ref="I37" si="433">G37-L37</f>
        <v>-74.880000000000109</v>
      </c>
      <c r="J37" s="174">
        <v>17</v>
      </c>
      <c r="K37" s="166">
        <f>SUM(N37:BQ37)</f>
        <v>30</v>
      </c>
      <c r="L37" s="167">
        <f t="shared" si="376"/>
        <v>1384.88</v>
      </c>
      <c r="M37" s="163">
        <f>CK63</f>
        <v>376.5</v>
      </c>
      <c r="N37" s="137">
        <f t="shared" ref="N37" si="434">IF(N38+O38=0,"",IF(N38=4,3,IF(N38=3,1,0)))</f>
        <v>1</v>
      </c>
      <c r="O37" s="138"/>
      <c r="P37" s="137">
        <f t="shared" ref="P37" si="435">IF(P38+Q38=0,"",IF(P38=4,3,IF(P38=3,1,0)))</f>
        <v>1</v>
      </c>
      <c r="Q37" s="138"/>
      <c r="R37" s="137">
        <f t="shared" ref="R37" si="436">IF(R38+S38=0,"",IF(R38=4,3,IF(R38=3,1,0)))</f>
        <v>3</v>
      </c>
      <c r="S37" s="138"/>
      <c r="T37" s="137">
        <f t="shared" ref="T37" si="437">IF(T38+U38=0,"",IF(T38=4,3,IF(T38=3,1,0)))</f>
        <v>0</v>
      </c>
      <c r="U37" s="138"/>
      <c r="V37" s="137">
        <f t="shared" ref="V37" si="438">IF(V38+W38=0,"",IF(V38=4,3,IF(V38=3,1,0)))</f>
        <v>1</v>
      </c>
      <c r="W37" s="138"/>
      <c r="X37" s="137">
        <f t="shared" ref="X37" si="439">IF(X38+Y38=0,"",IF(X38=4,3,IF(X38=3,1,0)))</f>
        <v>3</v>
      </c>
      <c r="Y37" s="138"/>
      <c r="Z37" s="137">
        <f t="shared" ref="Z37" si="440">IF(Z38+AA38=0,"",IF(Z38=4,3,IF(Z38=3,1,0)))</f>
        <v>3</v>
      </c>
      <c r="AA37" s="138"/>
      <c r="AB37" s="137">
        <f t="shared" ref="AB37" si="441">IF(AB38+AC38=0,"",IF(AB38=4,3,IF(AB38=3,1,0)))</f>
        <v>3</v>
      </c>
      <c r="AC37" s="138"/>
      <c r="AD37" s="137">
        <f t="shared" ref="AD37" si="442">IF(AD38+AE38=0,"",IF(AD38=4,3,IF(AD38=3,1,0)))</f>
        <v>0</v>
      </c>
      <c r="AE37" s="138"/>
      <c r="AF37" s="137">
        <f t="shared" ref="AF37" si="443">IF(AF38+AG38=0,"",IF(AF38=4,3,IF(AF38=3,1,0)))</f>
        <v>0</v>
      </c>
      <c r="AG37" s="138"/>
      <c r="AH37" s="137">
        <f t="shared" ref="AH37" si="444">IF(AH38+AI38=0,"",IF(AH38=4,3,IF(AH38=3,1,0)))</f>
        <v>0</v>
      </c>
      <c r="AI37" s="138"/>
      <c r="AJ37" s="137">
        <f t="shared" ref="AJ37" si="445">IF(AJ38+AK38=0,"",IF(AJ38=4,3,IF(AJ38=3,1,0)))</f>
        <v>0</v>
      </c>
      <c r="AK37" s="138"/>
      <c r="AL37" s="137">
        <f t="shared" ref="AL37" si="446">IF(AL38+AM38=0,"",IF(AL38=4,3,IF(AL38=3,1,0)))</f>
        <v>1</v>
      </c>
      <c r="AM37" s="138"/>
      <c r="AN37" s="137" t="str">
        <f t="shared" ref="AN37" si="447">IF(AN38+AO38=0,"",IF(AN38=4,3,IF(AN38=3,1,0)))</f>
        <v/>
      </c>
      <c r="AO37" s="138"/>
      <c r="AP37" s="187">
        <f>IF(AP38+AQ38=0,"",IF(AP38=4,3,IF(AP38=3,1,0)))</f>
        <v>1</v>
      </c>
      <c r="AQ37" s="188"/>
      <c r="AR37" s="40"/>
      <c r="AS37" s="41"/>
      <c r="AT37" s="187">
        <f t="shared" ref="AT37" si="448">IF(AT38+AU38=0,"",IF(AT38=4,3,IF(AT38=3,1,0)))</f>
        <v>0</v>
      </c>
      <c r="AU37" s="188"/>
      <c r="AV37" s="187">
        <f t="shared" ref="AV37" si="449">IF(AV38+AW38=0,"",IF(AV38=4,3,IF(AV38=3,1,0)))</f>
        <v>1</v>
      </c>
      <c r="AW37" s="188"/>
      <c r="AX37" s="187">
        <f t="shared" ref="AX37" si="450">IF(AX38+AY38=0,"",IF(AX38=4,3,IF(AX38=3,1,0)))</f>
        <v>1</v>
      </c>
      <c r="AY37" s="188"/>
      <c r="AZ37" s="187">
        <f t="shared" ref="AZ37" si="451">IF(AZ38+BA38=0,"",IF(AZ38=4,3,IF(AZ38=3,1,0)))</f>
        <v>3</v>
      </c>
      <c r="BA37" s="188"/>
      <c r="BB37" s="137"/>
      <c r="BC37" s="138"/>
      <c r="BD37" s="187">
        <f t="shared" ref="BD37" si="452">IF(BD38+BE38=0,"",IF(BD38=4,3,IF(BD38=3,1,0)))</f>
        <v>0</v>
      </c>
      <c r="BE37" s="188"/>
      <c r="BF37" s="187">
        <f t="shared" ref="BF37" si="453">IF(BF38+BG38=0,"",IF(BF38=4,3,IF(BF38=3,1,0)))</f>
        <v>1</v>
      </c>
      <c r="BG37" s="188"/>
      <c r="BH37" s="187">
        <f t="shared" ref="BH37" si="454">IF(BH38+BI38=0,"",IF(BH38=4,3,IF(BH38=3,1,0)))</f>
        <v>1</v>
      </c>
      <c r="BI37" s="188"/>
      <c r="BJ37" s="187">
        <f t="shared" ref="BJ37" si="455">IF(BJ38+BK38=0,"",IF(BJ38=4,3,IF(BJ38=3,1,0)))</f>
        <v>1</v>
      </c>
      <c r="BK37" s="188"/>
      <c r="BL37" s="187">
        <f t="shared" ref="BL37" si="456">IF(BL38+BM38=0,"",IF(BL38=4,3,IF(BL38=3,1,0)))</f>
        <v>1</v>
      </c>
      <c r="BM37" s="188"/>
      <c r="BN37" s="187">
        <f t="shared" ref="BN37" si="457">IF(BN38+BO38=0,"",IF(BN38=4,3,IF(BN38=3,1,0)))</f>
        <v>3</v>
      </c>
      <c r="BO37" s="188"/>
      <c r="BP37" s="187">
        <f t="shared" ref="BP37" si="458">IF(BP38+BQ38=0,"",IF(BP38=4,3,IF(BP38=3,1,0)))</f>
        <v>1</v>
      </c>
      <c r="BQ37" s="188"/>
      <c r="BR37" s="157">
        <f>SUM(BR38/BS38)</f>
        <v>0.94366197183098588</v>
      </c>
      <c r="BS37" s="158"/>
      <c r="BT37" s="159"/>
      <c r="BV37" s="161">
        <f>IF($N35=1,$K35/2)+IF($N35=0,$K35)</f>
        <v>0</v>
      </c>
      <c r="BW37" s="161">
        <f>IF($P37=1,$K37/2)+IF($P37=0,$K37)</f>
        <v>15</v>
      </c>
      <c r="BX37" s="161">
        <f>IF($R37=1,$K37/2)+IF($R37=0,$K37)</f>
        <v>0</v>
      </c>
      <c r="BY37" s="161">
        <f>IF($T37=1,$K37/2)+IF($T37=0,$K37)</f>
        <v>30</v>
      </c>
      <c r="BZ37" s="161">
        <f>IF($V37=1,$K37/2)+IF($V37=0,$K37)</f>
        <v>15</v>
      </c>
      <c r="CA37" s="161">
        <f>IF($X37=1,$K37/2)+IF($X37=0,$K37)</f>
        <v>0</v>
      </c>
      <c r="CB37" s="161">
        <f>IF($Z37=1,$K37/2)+IF($Z37=0,$K37)</f>
        <v>0</v>
      </c>
      <c r="CC37" s="161">
        <f>IF($AB37=1,$K37/2)+IF($AB37=0,$K37)</f>
        <v>0</v>
      </c>
      <c r="CD37" s="212">
        <f>IF($AD37=1,$K37/2)+IF($AD37=0,$K37)</f>
        <v>30</v>
      </c>
      <c r="CE37" s="212">
        <f>IF($AF37=1,$K37/2)+IF($AF37=0,$K37)</f>
        <v>30</v>
      </c>
      <c r="CF37" s="161">
        <f>IF($AH37=1,$K37/2)+IF($AH37=0,$K37)</f>
        <v>30</v>
      </c>
      <c r="CG37" s="161">
        <f>IF($AJ37=1,$K37/2)+IF($AJ37=0,$K37)</f>
        <v>30</v>
      </c>
      <c r="CH37" s="161">
        <f>IF($AL37=1,$K37/2)+IF($AL37=0,$K37)</f>
        <v>15</v>
      </c>
      <c r="CI37" s="161">
        <f>IF($AN37=1,$K37/2)+IF($AN37=0,$K37)</f>
        <v>0</v>
      </c>
      <c r="CJ37" s="161">
        <f>IF($AP37=1,$K37/2)+IF($AP37=0,$K37)</f>
        <v>15</v>
      </c>
      <c r="CK37" s="198"/>
      <c r="CL37" s="161">
        <f>IF($AT37=1,$K37/2)+IF($AT37=0,$K37)</f>
        <v>30</v>
      </c>
      <c r="CM37" s="161">
        <f>IF($AV37=1,$K37/2)+IF($AV37=0,$K37)</f>
        <v>15</v>
      </c>
      <c r="CN37" s="161">
        <f>IF($AX37=1,$K37/2)+IF($AX37=0,$K37)</f>
        <v>15</v>
      </c>
      <c r="CO37" s="161">
        <f>IF($AZ37=1,$K37/2)+IF($AZ37=0,$K37)</f>
        <v>0</v>
      </c>
      <c r="CP37" s="161">
        <f>IF($BB37=1,$K37/2)+IF($BB37=0,$K37)</f>
        <v>30</v>
      </c>
      <c r="CQ37" s="161">
        <f>IF($BD37=1,$K37/2)+IF($BD37=0,$K37)</f>
        <v>30</v>
      </c>
      <c r="CR37" s="161">
        <f>IF($BF37=1,$K37/2)+IF($BF37=0,$K37)</f>
        <v>15</v>
      </c>
      <c r="CS37" s="161">
        <f>IF($BH37=1,$K37/2)+IF($BH37=0,$K37)</f>
        <v>15</v>
      </c>
      <c r="CT37" s="161">
        <f>IF($BJ37=1,$K37/2)+IF($BJ37=0,$K37)</f>
        <v>15</v>
      </c>
      <c r="CU37" s="161">
        <f>IF($BL37=1,$K37/2)+IF($BL37=0,$K37)</f>
        <v>15</v>
      </c>
      <c r="CV37" s="161">
        <f>IF($BN37=1,$K37/2)+IF($BN37=0,$K37)</f>
        <v>0</v>
      </c>
      <c r="CW37" s="161">
        <f>IF($BP37=1,$K37/2)+IF($BP37=0,$K37)</f>
        <v>15</v>
      </c>
    </row>
    <row r="38" spans="1:101" x14ac:dyDescent="0.25">
      <c r="A38" s="169"/>
      <c r="B38" s="255"/>
      <c r="C38" s="154"/>
      <c r="D38" s="173"/>
      <c r="E38" s="167"/>
      <c r="F38" s="167"/>
      <c r="G38" s="167"/>
      <c r="H38" s="162"/>
      <c r="I38" s="164"/>
      <c r="J38" s="174"/>
      <c r="K38" s="166"/>
      <c r="L38" s="167"/>
      <c r="M38" s="163"/>
      <c r="N38" s="56">
        <v>3</v>
      </c>
      <c r="O38" s="26">
        <v>3</v>
      </c>
      <c r="P38" s="25">
        <v>3</v>
      </c>
      <c r="Q38" s="26">
        <v>3</v>
      </c>
      <c r="R38" s="25">
        <v>4</v>
      </c>
      <c r="S38" s="26">
        <v>1</v>
      </c>
      <c r="T38" s="25">
        <v>0</v>
      </c>
      <c r="U38" s="26">
        <v>4</v>
      </c>
      <c r="V38" s="25">
        <v>3</v>
      </c>
      <c r="W38" s="26">
        <v>3</v>
      </c>
      <c r="X38" s="25">
        <v>4</v>
      </c>
      <c r="Y38" s="26">
        <v>1</v>
      </c>
      <c r="Z38" s="23">
        <v>4</v>
      </c>
      <c r="AA38" s="24">
        <v>2</v>
      </c>
      <c r="AB38" s="23">
        <v>4</v>
      </c>
      <c r="AC38" s="24">
        <v>1</v>
      </c>
      <c r="AD38" s="23">
        <v>1</v>
      </c>
      <c r="AE38" s="24">
        <v>4</v>
      </c>
      <c r="AF38" s="23">
        <v>1</v>
      </c>
      <c r="AG38" s="24">
        <v>4</v>
      </c>
      <c r="AH38" s="23">
        <v>1</v>
      </c>
      <c r="AI38" s="24">
        <v>4</v>
      </c>
      <c r="AJ38" s="23">
        <v>1</v>
      </c>
      <c r="AK38" s="24">
        <v>4</v>
      </c>
      <c r="AL38" s="23">
        <v>3</v>
      </c>
      <c r="AM38" s="24">
        <v>3</v>
      </c>
      <c r="AN38" s="23"/>
      <c r="AO38" s="24"/>
      <c r="AP38" s="42">
        <v>3</v>
      </c>
      <c r="AQ38" s="43">
        <v>3</v>
      </c>
      <c r="AR38" s="44"/>
      <c r="AS38" s="45"/>
      <c r="AT38" s="42">
        <v>2</v>
      </c>
      <c r="AU38" s="43">
        <v>4</v>
      </c>
      <c r="AV38" s="42">
        <v>3</v>
      </c>
      <c r="AW38" s="43">
        <v>3</v>
      </c>
      <c r="AX38" s="42">
        <v>3</v>
      </c>
      <c r="AY38" s="43">
        <v>3</v>
      </c>
      <c r="AZ38" s="42">
        <v>4</v>
      </c>
      <c r="BA38" s="43">
        <v>1</v>
      </c>
      <c r="BB38" s="23"/>
      <c r="BC38" s="24"/>
      <c r="BD38" s="42">
        <v>1</v>
      </c>
      <c r="BE38" s="43">
        <v>4</v>
      </c>
      <c r="BF38" s="42">
        <v>3</v>
      </c>
      <c r="BG38" s="43">
        <v>3</v>
      </c>
      <c r="BH38" s="42">
        <v>3</v>
      </c>
      <c r="BI38" s="43">
        <v>3</v>
      </c>
      <c r="BJ38" s="42">
        <v>3</v>
      </c>
      <c r="BK38" s="43">
        <v>3</v>
      </c>
      <c r="BL38" s="42">
        <v>3</v>
      </c>
      <c r="BM38" s="43">
        <v>3</v>
      </c>
      <c r="BN38" s="42">
        <v>4</v>
      </c>
      <c r="BO38" s="43">
        <v>1</v>
      </c>
      <c r="BP38" s="42">
        <v>3</v>
      </c>
      <c r="BQ38" s="43">
        <v>3</v>
      </c>
      <c r="BR38" s="27">
        <f>SUM($BP38,$BN38,$BL38,$BJ38,$BH38,$BF38,$BD38,$BB38,$AZ38,$AX38,$AV38,$AT38,$AR38,$AP38,$AN38,$AL38,$AJ38,$AH38,$AF38,$AD38,$AB38,$Z38,$X38,$V38,$T38,$R38,$P38,$N38,)</f>
        <v>67</v>
      </c>
      <c r="BS38" s="28">
        <f>SUM($BQ38,$BO38,$BM38,$BK38,$BI38,$BG38,$BE38,$BC38,$BA38,$AY38,$AW38,$AU38,$AS38,$AQ38,$AO38,$AM38,$AK38,$AI38,$AG38,$AE38,$AC38,$AA38,$Y38,$W38,$U38,$S38,$Q38,$O38,)</f>
        <v>71</v>
      </c>
      <c r="BT38" s="160"/>
      <c r="BV38" s="161"/>
      <c r="BW38" s="161"/>
      <c r="BX38" s="161"/>
      <c r="BY38" s="161"/>
      <c r="BZ38" s="161"/>
      <c r="CA38" s="161"/>
      <c r="CB38" s="161"/>
      <c r="CC38" s="161"/>
      <c r="CD38" s="212"/>
      <c r="CE38" s="212"/>
      <c r="CF38" s="161"/>
      <c r="CG38" s="161"/>
      <c r="CH38" s="161"/>
      <c r="CI38" s="161"/>
      <c r="CJ38" s="161"/>
      <c r="CK38" s="198"/>
      <c r="CL38" s="161"/>
      <c r="CM38" s="161"/>
      <c r="CN38" s="161"/>
      <c r="CO38" s="161"/>
      <c r="CP38" s="161"/>
      <c r="CQ38" s="161"/>
      <c r="CR38" s="161"/>
      <c r="CS38" s="161"/>
      <c r="CT38" s="161"/>
      <c r="CU38" s="161"/>
      <c r="CV38" s="161"/>
      <c r="CW38" s="161"/>
    </row>
    <row r="39" spans="1:101" x14ac:dyDescent="0.25">
      <c r="A39" s="168">
        <v>17</v>
      </c>
      <c r="B39" s="250" t="s">
        <v>129</v>
      </c>
      <c r="C39" s="248" t="s">
        <v>71</v>
      </c>
      <c r="D39" s="172"/>
      <c r="E39" s="167">
        <f t="shared" ref="E39" si="459">F39+G39</f>
        <v>1176.6399999999999</v>
      </c>
      <c r="F39" s="167">
        <f t="shared" ref="F39" si="460">IF(I39&gt;150,IF(H39&gt;=65,0,SUM(K39-(COUNT(N39:BQ39))*3*(15+50)%)*10),IF(I39&lt;-150,IF((K39-(COUNT(N39:BQ39))*3*((G39-L39)/10+50)%)*10&lt;1,0,SUM(K39-(COUNT(N39:BQ39))*3*((G39-L39)/10+50)%)*10),SUM(K39-(COUNT(N39:BQ39))*3*((G39-L39)/10+50)%)*10))</f>
        <v>-67.360000000000014</v>
      </c>
      <c r="G39" s="167">
        <v>1244</v>
      </c>
      <c r="H39" s="162">
        <f t="shared" ref="H39" si="461">IF(COUNT(N39:BQ39)=0,0,K39/((COUNT(N39:BQ39))*3)%)</f>
        <v>26.666666666666668</v>
      </c>
      <c r="I39" s="163">
        <f t="shared" ref="I39" si="462">G39-L39</f>
        <v>-143.51999999999998</v>
      </c>
      <c r="J39" s="165">
        <v>24</v>
      </c>
      <c r="K39" s="166">
        <f>SUM(N39:BQ39)</f>
        <v>20</v>
      </c>
      <c r="L39" s="167">
        <f t="shared" si="376"/>
        <v>1387.52</v>
      </c>
      <c r="M39" s="163">
        <f>CL63</f>
        <v>236.5</v>
      </c>
      <c r="N39" s="137">
        <f t="shared" ref="N39" si="463">IF(N40+O40=0,"",IF(N40=4,3,IF(N40=3,1,0)))</f>
        <v>1</v>
      </c>
      <c r="O39" s="138"/>
      <c r="P39" s="137">
        <f t="shared" ref="P39" si="464">IF(P40+Q40=0,"",IF(P40=4,3,IF(P40=3,1,0)))</f>
        <v>0</v>
      </c>
      <c r="Q39" s="138"/>
      <c r="R39" s="137">
        <f t="shared" ref="R39" si="465">IF(R40+S40=0,"",IF(R40=4,3,IF(R40=3,1,0)))</f>
        <v>1</v>
      </c>
      <c r="S39" s="138"/>
      <c r="T39" s="137">
        <f t="shared" ref="T39" si="466">IF(T40+U40=0,"",IF(T40=4,3,IF(T40=3,1,0)))</f>
        <v>0</v>
      </c>
      <c r="U39" s="138"/>
      <c r="V39" s="137">
        <f t="shared" ref="V39" si="467">IF(V40+W40=0,"",IF(V40=4,3,IF(V40=3,1,0)))</f>
        <v>0</v>
      </c>
      <c r="W39" s="138"/>
      <c r="X39" s="137">
        <f t="shared" ref="X39" si="468">IF(X40+Y40=0,"",IF(X40=4,3,IF(X40=3,1,0)))</f>
        <v>1</v>
      </c>
      <c r="Y39" s="138"/>
      <c r="Z39" s="137">
        <f t="shared" ref="Z39" si="469">IF(Z40+AA40=0,"",IF(Z40=4,3,IF(Z40=3,1,0)))</f>
        <v>0</v>
      </c>
      <c r="AA39" s="138"/>
      <c r="AB39" s="137">
        <f t="shared" ref="AB39" si="470">IF(AB40+AC40=0,"",IF(AB40=4,3,IF(AB40=3,1,0)))</f>
        <v>0</v>
      </c>
      <c r="AC39" s="138"/>
      <c r="AD39" s="137">
        <f t="shared" ref="AD39" si="471">IF(AD40+AE40=0,"",IF(AD40=4,3,IF(AD40=3,1,0)))</f>
        <v>3</v>
      </c>
      <c r="AE39" s="138"/>
      <c r="AF39" s="137">
        <f t="shared" ref="AF39" si="472">IF(AF40+AG40=0,"",IF(AF40=4,3,IF(AF40=3,1,0)))</f>
        <v>1</v>
      </c>
      <c r="AG39" s="138"/>
      <c r="AH39" s="137">
        <f t="shared" ref="AH39" si="473">IF(AH40+AI40=0,"",IF(AH40=4,3,IF(AH40=3,1,0)))</f>
        <v>0</v>
      </c>
      <c r="AI39" s="138"/>
      <c r="AJ39" s="137">
        <f t="shared" ref="AJ39" si="474">IF(AJ40+AK40=0,"",IF(AJ40=4,3,IF(AJ40=3,1,0)))</f>
        <v>3</v>
      </c>
      <c r="AK39" s="138"/>
      <c r="AL39" s="137">
        <f t="shared" ref="AL39" si="475">IF(AL40+AM40=0,"",IF(AL40=4,3,IF(AL40=3,1,0)))</f>
        <v>0</v>
      </c>
      <c r="AM39" s="138"/>
      <c r="AN39" s="137" t="str">
        <f t="shared" ref="AN39" si="476">IF(AN40+AO40=0,"",IF(AN40=4,3,IF(AN40=3,1,0)))</f>
        <v/>
      </c>
      <c r="AO39" s="138"/>
      <c r="AP39" s="187">
        <f t="shared" ref="AP39" si="477">IF(AP40+AQ40=0,"",IF(AP40=4,3,IF(AP40=3,1,0)))</f>
        <v>0</v>
      </c>
      <c r="AQ39" s="188"/>
      <c r="AR39" s="187">
        <f t="shared" ref="AR39" si="478">IF(AR40+AS40=0,"",IF(AR40=4,3,IF(AR40=3,1,0)))</f>
        <v>3</v>
      </c>
      <c r="AS39" s="188"/>
      <c r="AT39" s="40"/>
      <c r="AU39" s="41"/>
      <c r="AV39" s="187">
        <f t="shared" ref="AV39" si="479">IF(AV40+AW40=0,"",IF(AV40=4,3,IF(AV40=3,1,0)))</f>
        <v>3</v>
      </c>
      <c r="AW39" s="188"/>
      <c r="AX39" s="187">
        <f t="shared" ref="AX39" si="480">IF(AX40+AY40=0,"",IF(AX40=4,3,IF(AX40=3,1,0)))</f>
        <v>0</v>
      </c>
      <c r="AY39" s="188"/>
      <c r="AZ39" s="187">
        <f t="shared" ref="AZ39" si="481">IF(AZ40+BA40=0,"",IF(AZ40=4,3,IF(AZ40=3,1,0)))</f>
        <v>3</v>
      </c>
      <c r="BA39" s="188"/>
      <c r="BB39" s="137"/>
      <c r="BC39" s="138"/>
      <c r="BD39" s="187">
        <f t="shared" ref="BD39" si="482">IF(BD40+BE40=0,"",IF(BD40=4,3,IF(BD40=3,1,0)))</f>
        <v>0</v>
      </c>
      <c r="BE39" s="188"/>
      <c r="BF39" s="187">
        <f t="shared" ref="BF39" si="483">IF(BF40+BG40=0,"",IF(BF40=4,3,IF(BF40=3,1,0)))</f>
        <v>0</v>
      </c>
      <c r="BG39" s="188"/>
      <c r="BH39" s="187">
        <f t="shared" ref="BH39" si="484">IF(BH40+BI40=0,"",IF(BH40=4,3,IF(BH40=3,1,0)))</f>
        <v>0</v>
      </c>
      <c r="BI39" s="188"/>
      <c r="BJ39" s="187">
        <f t="shared" ref="BJ39" si="485">IF(BJ40+BK40=0,"",IF(BJ40=4,3,IF(BJ40=3,1,0)))</f>
        <v>1</v>
      </c>
      <c r="BK39" s="188"/>
      <c r="BL39" s="187">
        <f t="shared" ref="BL39" si="486">IF(BL40+BM40=0,"",IF(BL40=4,3,IF(BL40=3,1,0)))</f>
        <v>0</v>
      </c>
      <c r="BM39" s="188"/>
      <c r="BN39" s="187">
        <f t="shared" ref="BN39" si="487">IF(BN40+BO40=0,"",IF(BN40=4,3,IF(BN40=3,1,0)))</f>
        <v>0</v>
      </c>
      <c r="BO39" s="188"/>
      <c r="BP39" s="187">
        <f t="shared" ref="BP39" si="488">IF(BP40+BQ40=0,"",IF(BP40=4,3,IF(BP40=3,1,0)))</f>
        <v>0</v>
      </c>
      <c r="BQ39" s="188"/>
      <c r="BR39" s="157">
        <f>SUM(BR40/BS40)</f>
        <v>0.67088607594936711</v>
      </c>
      <c r="BS39" s="158"/>
      <c r="BT39" s="159"/>
      <c r="BV39" s="161">
        <f>IF($N37=1,$K37/2)+IF($N37=0,$K37)</f>
        <v>15</v>
      </c>
      <c r="BW39" s="161">
        <f>IF($P39=1,$K39/2)+IF($P39=0,$K39)</f>
        <v>20</v>
      </c>
      <c r="BX39" s="161">
        <f>IF($R39=1,$K39/2)+IF($R39=0,$K39)</f>
        <v>10</v>
      </c>
      <c r="BY39" s="161">
        <f>IF($T39=1,$K39/2)+IF($T39=0,$K39)</f>
        <v>20</v>
      </c>
      <c r="BZ39" s="161">
        <f>IF($V39=1,$K39/2)+IF($V39=0,$K39)</f>
        <v>20</v>
      </c>
      <c r="CA39" s="161">
        <f>IF($X39=1,$K39/2)+IF($X39=0,$K39)</f>
        <v>10</v>
      </c>
      <c r="CB39" s="161">
        <f>IF($Z39=1,$K39/2)+IF($Z39=0,$K39)</f>
        <v>20</v>
      </c>
      <c r="CC39" s="161">
        <f>IF($AB39=1,$K39/2)+IF($AB39=0,$K39)</f>
        <v>20</v>
      </c>
      <c r="CD39" s="212">
        <f>IF($AD39=1,$K39/2)+IF($AD39=0,$K39)</f>
        <v>0</v>
      </c>
      <c r="CE39" s="212">
        <f>IF($AF39=1,$K39/2)+IF($AF39=0,$K39)</f>
        <v>10</v>
      </c>
      <c r="CF39" s="161">
        <f>IF($AH39=1,$K39/2)+IF($AH39=0,$K39)</f>
        <v>20</v>
      </c>
      <c r="CG39" s="161">
        <f>IF($AJ39=1,$K39/2)+IF($AJ39=0,$K39)</f>
        <v>0</v>
      </c>
      <c r="CH39" s="161">
        <f>IF($AL39=1,$K39/2)+IF($AL39=0,$K39)</f>
        <v>20</v>
      </c>
      <c r="CI39" s="161">
        <f>IF($AN39=1,$K39/2)+IF($AN39=0,$K39)</f>
        <v>0</v>
      </c>
      <c r="CJ39" s="161">
        <f>IF($AP39=1,$K39/2)+IF($AP39=0,$K39)</f>
        <v>20</v>
      </c>
      <c r="CK39" s="161">
        <f>IF($AR39=1,$K39/2)+IF($AR39=0,$K39)</f>
        <v>0</v>
      </c>
      <c r="CL39" s="198"/>
      <c r="CM39" s="161">
        <f>IF($AV39=1,$K39/2)+IF($AV39=0,$K39)</f>
        <v>0</v>
      </c>
      <c r="CN39" s="161">
        <f>IF($AX39=1,$K39/2)+IF($AX39=0,$K39)</f>
        <v>20</v>
      </c>
      <c r="CO39" s="161">
        <f>IF($AZ39=1,$K39/2)+IF($AZ39=0,$K39)</f>
        <v>0</v>
      </c>
      <c r="CP39" s="161">
        <f>IF($BB39=1,$K39/2)+IF($BB39=0,$K39)</f>
        <v>20</v>
      </c>
      <c r="CQ39" s="161">
        <f>IF($BD39=1,$K39/2)+IF($BD39=0,$K39)</f>
        <v>20</v>
      </c>
      <c r="CR39" s="161">
        <f>IF($BF39=1,$K39/2)+IF($BF39=0,$K39)</f>
        <v>20</v>
      </c>
      <c r="CS39" s="161">
        <f>IF($BH39=1,$K39/2)+IF($BH39=0,$K39)</f>
        <v>20</v>
      </c>
      <c r="CT39" s="161">
        <f>IF($BJ39=1,$K39/2)+IF($BJ39=0,$K39)</f>
        <v>10</v>
      </c>
      <c r="CU39" s="161">
        <f>IF($BL39=1,$K39/2)+IF($BL39=0,$K39)</f>
        <v>20</v>
      </c>
      <c r="CV39" s="161">
        <f>IF($BN39=1,$K39/2)+IF($BN39=0,$K39)</f>
        <v>20</v>
      </c>
      <c r="CW39" s="161">
        <f>IF($BP39=1,$K39/2)+IF($BP39=0,$K39)</f>
        <v>20</v>
      </c>
    </row>
    <row r="40" spans="1:101" x14ac:dyDescent="0.25">
      <c r="A40" s="169"/>
      <c r="B40" s="251"/>
      <c r="C40" s="249"/>
      <c r="D40" s="173"/>
      <c r="E40" s="167"/>
      <c r="F40" s="167"/>
      <c r="G40" s="167"/>
      <c r="H40" s="162"/>
      <c r="I40" s="164"/>
      <c r="J40" s="165"/>
      <c r="K40" s="166"/>
      <c r="L40" s="167"/>
      <c r="M40" s="163"/>
      <c r="N40" s="25">
        <v>3</v>
      </c>
      <c r="O40" s="26">
        <v>3</v>
      </c>
      <c r="P40" s="25">
        <v>2</v>
      </c>
      <c r="Q40" s="26">
        <v>4</v>
      </c>
      <c r="R40" s="25">
        <v>3</v>
      </c>
      <c r="S40" s="26">
        <v>3</v>
      </c>
      <c r="T40" s="25">
        <v>1</v>
      </c>
      <c r="U40" s="26">
        <v>4</v>
      </c>
      <c r="V40" s="25">
        <v>2</v>
      </c>
      <c r="W40" s="26">
        <v>4</v>
      </c>
      <c r="X40" s="25">
        <v>3</v>
      </c>
      <c r="Y40" s="26">
        <v>3</v>
      </c>
      <c r="Z40" s="25">
        <v>2</v>
      </c>
      <c r="AA40" s="26">
        <v>4</v>
      </c>
      <c r="AB40" s="23">
        <v>1</v>
      </c>
      <c r="AC40" s="24">
        <v>4</v>
      </c>
      <c r="AD40" s="23">
        <v>4</v>
      </c>
      <c r="AE40" s="24">
        <v>0</v>
      </c>
      <c r="AF40" s="23">
        <v>3</v>
      </c>
      <c r="AG40" s="24">
        <v>3</v>
      </c>
      <c r="AH40" s="23">
        <v>0</v>
      </c>
      <c r="AI40" s="24">
        <v>4</v>
      </c>
      <c r="AJ40" s="23">
        <v>4</v>
      </c>
      <c r="AK40" s="24">
        <v>0</v>
      </c>
      <c r="AL40" s="23">
        <v>2</v>
      </c>
      <c r="AM40" s="24">
        <v>4</v>
      </c>
      <c r="AN40" s="23"/>
      <c r="AO40" s="24"/>
      <c r="AP40" s="42">
        <v>2</v>
      </c>
      <c r="AQ40" s="43">
        <v>4</v>
      </c>
      <c r="AR40" s="42">
        <v>4</v>
      </c>
      <c r="AS40" s="43">
        <v>2</v>
      </c>
      <c r="AT40" s="44"/>
      <c r="AU40" s="45"/>
      <c r="AV40" s="42">
        <v>4</v>
      </c>
      <c r="AW40" s="105">
        <v>2</v>
      </c>
      <c r="AX40" s="42">
        <v>0</v>
      </c>
      <c r="AY40" s="43">
        <v>4</v>
      </c>
      <c r="AZ40" s="42">
        <v>4</v>
      </c>
      <c r="BA40" s="43">
        <v>0</v>
      </c>
      <c r="BB40" s="23"/>
      <c r="BC40" s="24"/>
      <c r="BD40" s="42">
        <v>0</v>
      </c>
      <c r="BE40" s="43">
        <v>4</v>
      </c>
      <c r="BF40" s="42">
        <v>2</v>
      </c>
      <c r="BG40" s="43">
        <v>4</v>
      </c>
      <c r="BH40" s="42">
        <v>2</v>
      </c>
      <c r="BI40" s="43">
        <v>4</v>
      </c>
      <c r="BJ40" s="42">
        <v>3</v>
      </c>
      <c r="BK40" s="43">
        <v>3</v>
      </c>
      <c r="BL40" s="42">
        <v>1</v>
      </c>
      <c r="BM40" s="43">
        <v>4</v>
      </c>
      <c r="BN40" s="42">
        <v>0</v>
      </c>
      <c r="BO40" s="43">
        <v>4</v>
      </c>
      <c r="BP40" s="42">
        <v>1</v>
      </c>
      <c r="BQ40" s="43">
        <v>4</v>
      </c>
      <c r="BR40" s="27">
        <f>SUM($BP40,$BN40,$BL40,$BJ40,$BH40,$BF40,$BD40,$BB40,$AZ40,$AX40,$AV40,$AT40,$AR40,$AP40,$AN40,$AL40,$AJ40,$AH40,$AF40,$AD40,$AB40,$Z40,$X40,$V40,$T40,$R40,$P40,$N40,)</f>
        <v>53</v>
      </c>
      <c r="BS40" s="28">
        <f>SUM($BQ40,$BO40,$BM40,$BK40,$BI40,$BG40,$BE40,$BC40,$BA40,$AY40,$AW40,$AU40,$AS40,$AQ40,$AO40,$AM40,$AK40,$AI40,$AG40,$AE40,$AC40,$AA40,$Y40,$W40,$U40,$S40,$Q40,$O40,)</f>
        <v>79</v>
      </c>
      <c r="BT40" s="160"/>
      <c r="BV40" s="161"/>
      <c r="BW40" s="161"/>
      <c r="BX40" s="161"/>
      <c r="BY40" s="161"/>
      <c r="BZ40" s="161"/>
      <c r="CA40" s="161"/>
      <c r="CB40" s="161"/>
      <c r="CC40" s="161"/>
      <c r="CD40" s="212"/>
      <c r="CE40" s="212"/>
      <c r="CF40" s="161"/>
      <c r="CG40" s="161"/>
      <c r="CH40" s="161"/>
      <c r="CI40" s="161"/>
      <c r="CJ40" s="161"/>
      <c r="CK40" s="161"/>
      <c r="CL40" s="198"/>
      <c r="CM40" s="161"/>
      <c r="CN40" s="161"/>
      <c r="CO40" s="161"/>
      <c r="CP40" s="161"/>
      <c r="CQ40" s="161"/>
      <c r="CR40" s="161"/>
      <c r="CS40" s="161"/>
      <c r="CT40" s="161"/>
      <c r="CU40" s="161"/>
      <c r="CV40" s="161"/>
      <c r="CW40" s="161"/>
    </row>
    <row r="41" spans="1:101" x14ac:dyDescent="0.25">
      <c r="A41" s="182">
        <v>18</v>
      </c>
      <c r="B41" s="153" t="s">
        <v>130</v>
      </c>
      <c r="C41" s="154" t="s">
        <v>131</v>
      </c>
      <c r="D41" s="172"/>
      <c r="E41" s="167">
        <f t="shared" ref="E41" si="489">F41+G41</f>
        <v>1490.86</v>
      </c>
      <c r="F41" s="167">
        <f t="shared" ref="F41" si="490">IF(I41&gt;150,IF(H41&gt;=65,0,SUM(K41-(COUNT(N41:BQ41))*3*(15+50)%)*10),IF(I41&lt;-150,IF((K41-(COUNT(N41:BQ41))*3*((G41-L41)/10+50)%)*10&lt;1,0,SUM(K41-(COUNT(N41:BQ41))*3*((G41-L41)/10+50)%)*10),SUM(K41-(COUNT(N41:BQ41))*3*((G41-L41)/10+50)%)*10))</f>
        <v>45.859999999999985</v>
      </c>
      <c r="G41" s="167">
        <v>1445</v>
      </c>
      <c r="H41" s="162">
        <f t="shared" ref="H41" si="491">IF(COUNT(N41:BQ41)=0,0,K41/((COUNT(N41:BQ41))*3)%)</f>
        <v>62.666666666666664</v>
      </c>
      <c r="I41" s="163">
        <f t="shared" ref="I41" si="492">G41-L41</f>
        <v>65.519999999999982</v>
      </c>
      <c r="J41" s="253">
        <v>1</v>
      </c>
      <c r="K41" s="166">
        <f>SUM(N41:BQ41)</f>
        <v>47</v>
      </c>
      <c r="L41" s="167">
        <f t="shared" ref="L41" si="493">(SUM($G$7:$G$62)-G41)/(COUNT($G$7:$G$62)-1)</f>
        <v>1379.48</v>
      </c>
      <c r="M41" s="163">
        <f>CM63</f>
        <v>559</v>
      </c>
      <c r="N41" s="137">
        <f t="shared" ref="N41" si="494">IF(N42+O42=0,"",IF(N42=4,3,IF(N42=3,1,0)))</f>
        <v>3</v>
      </c>
      <c r="O41" s="138"/>
      <c r="P41" s="143">
        <f t="shared" ref="P41" si="495">IF(P42+Q42=0,"",IF(P42=4,3,IF(P42=3,1,0)))</f>
        <v>3</v>
      </c>
      <c r="Q41" s="144"/>
      <c r="R41" s="137">
        <f t="shared" ref="R41" si="496">IF(R42+S42=0,"",IF(R42=4,3,IF(R42=3,1,0)))</f>
        <v>3</v>
      </c>
      <c r="S41" s="138"/>
      <c r="T41" s="143">
        <f t="shared" ref="T41" si="497">IF(T42+U42=0,"",IF(T42=4,3,IF(T42=3,1,0)))</f>
        <v>3</v>
      </c>
      <c r="U41" s="144"/>
      <c r="V41" s="137">
        <f t="shared" ref="V41" si="498">IF(V42+W42=0,"",IF(V42=4,3,IF(V42=3,1,0)))</f>
        <v>3</v>
      </c>
      <c r="W41" s="138"/>
      <c r="X41" s="137">
        <f t="shared" ref="X41" si="499">IF(X42+Y42=0,"",IF(X42=4,3,IF(X42=3,1,0)))</f>
        <v>1</v>
      </c>
      <c r="Y41" s="138"/>
      <c r="Z41" s="143">
        <f t="shared" ref="Z41" si="500">IF(Z42+AA42=0,"",IF(Z42=4,3,IF(Z42=3,1,0)))</f>
        <v>3</v>
      </c>
      <c r="AA41" s="144"/>
      <c r="AB41" s="137">
        <f t="shared" ref="AB41" si="501">IF(AB42+AC42=0,"",IF(AB42=4,3,IF(AB42=3,1,0)))</f>
        <v>0</v>
      </c>
      <c r="AC41" s="138"/>
      <c r="AD41" s="143">
        <f t="shared" ref="AD41" si="502">IF(AD42+AE42=0,"",IF(AD42=4,3,IF(AD42=3,1,0)))</f>
        <v>3</v>
      </c>
      <c r="AE41" s="144"/>
      <c r="AF41" s="143">
        <f t="shared" ref="AF41" si="503">IF(AF42+AG42=0,"",IF(AF42=4,3,IF(AF42=3,1,0)))</f>
        <v>0</v>
      </c>
      <c r="AG41" s="144"/>
      <c r="AH41" s="143">
        <f t="shared" ref="AH41" si="504">IF(AH42+AI42=0,"",IF(AH42=4,3,IF(AH42=3,1,0)))</f>
        <v>0</v>
      </c>
      <c r="AI41" s="144"/>
      <c r="AJ41" s="137">
        <f t="shared" ref="AJ41" si="505">IF(AJ42+AK42=0,"",IF(AJ42=4,3,IF(AJ42=3,1,0)))</f>
        <v>1</v>
      </c>
      <c r="AK41" s="138"/>
      <c r="AL41" s="143">
        <f>IF(AL42+AM42=0,"",IF(AL42=4,3,IF(AL42=3,1,0)))</f>
        <v>1</v>
      </c>
      <c r="AM41" s="144"/>
      <c r="AN41" s="137" t="str">
        <f>IF(AN42+AO42=0,"",IF(AN42=4,3,IF(AN42=3,1,0)))</f>
        <v/>
      </c>
      <c r="AO41" s="138"/>
      <c r="AP41" s="143">
        <f t="shared" ref="AP41" si="506">IF(AP42+AQ42=0,"",IF(AP42=4,3,IF(AP42=3,1,0)))</f>
        <v>3</v>
      </c>
      <c r="AQ41" s="144"/>
      <c r="AR41" s="187">
        <f t="shared" ref="AR41" si="507">IF(AR42+AS42=0,"",IF(AR42=4,3,IF(AR42=3,1,0)))</f>
        <v>1</v>
      </c>
      <c r="AS41" s="188"/>
      <c r="AT41" s="187">
        <f t="shared" ref="AT41" si="508">IF(AT42+AU42=0,"",IF(AT42=4,3,IF(AT42=3,1,0)))</f>
        <v>0</v>
      </c>
      <c r="AU41" s="188"/>
      <c r="AV41" s="62"/>
      <c r="AW41" s="63"/>
      <c r="AX41" s="187">
        <f t="shared" ref="AX41" si="509">IF(AX42+AY42=0,"",IF(AX42=4,3,IF(AX42=3,1,0)))</f>
        <v>3</v>
      </c>
      <c r="AY41" s="188"/>
      <c r="AZ41" s="187">
        <f t="shared" ref="AZ41" si="510">IF(AZ42+BA42=0,"",IF(AZ42=4,3,IF(AZ42=3,1,0)))</f>
        <v>3</v>
      </c>
      <c r="BA41" s="188"/>
      <c r="BB41" s="137"/>
      <c r="BC41" s="138"/>
      <c r="BD41" s="143">
        <f t="shared" ref="BD41" si="511">IF(BD42+BE42=0,"",IF(BD42=4,3,IF(BD42=3,1,0)))</f>
        <v>3</v>
      </c>
      <c r="BE41" s="144"/>
      <c r="BF41" s="143">
        <f t="shared" ref="BF41" si="512">IF(BF42+BG42=0,"",IF(BF42=4,3,IF(BF42=3,1,0)))</f>
        <v>0</v>
      </c>
      <c r="BG41" s="144"/>
      <c r="BH41" s="187">
        <f t="shared" ref="BH41" si="513">IF(BH42+BI42=0,"",IF(BH42=4,3,IF(BH42=3,1,0)))</f>
        <v>1</v>
      </c>
      <c r="BI41" s="188"/>
      <c r="BJ41" s="143">
        <f t="shared" ref="BJ41" si="514">IF(BJ42+BK42=0,"",IF(BJ42=4,3,IF(BJ42=3,1,0)))</f>
        <v>3</v>
      </c>
      <c r="BK41" s="144"/>
      <c r="BL41" s="143">
        <f t="shared" ref="BL41" si="515">IF(BL42+BM42=0,"",IF(BL42=4,3,IF(BL42=3,1,0)))</f>
        <v>0</v>
      </c>
      <c r="BM41" s="144"/>
      <c r="BN41" s="187">
        <f t="shared" ref="BN41" si="516">IF(BN42+BO42=0,"",IF(BN42=4,3,IF(BN42=3,1,0)))</f>
        <v>3</v>
      </c>
      <c r="BO41" s="188"/>
      <c r="BP41" s="143">
        <f t="shared" ref="BP41" si="517">IF(BP42+BQ42=0,"",IF(BP42=4,3,IF(BP42=3,1,0)))</f>
        <v>3</v>
      </c>
      <c r="BQ41" s="144"/>
      <c r="BR41" s="157">
        <f>SUM(BR42/BS42)</f>
        <v>1.5384615384615385</v>
      </c>
      <c r="BS41" s="158"/>
      <c r="BT41" s="159">
        <v>25</v>
      </c>
      <c r="BV41" s="161">
        <f>IF($N39=1,$K39/2)+IF($N39=0,$K39)</f>
        <v>10</v>
      </c>
      <c r="BW41" s="161">
        <f>IF($P41=1,$K41/2)+IF($P41=0,$K41)</f>
        <v>0</v>
      </c>
      <c r="BX41" s="161">
        <f>IF($R41=1,$K41/2)+IF($R41=0,$K41)</f>
        <v>0</v>
      </c>
      <c r="BY41" s="161">
        <f>IF($T41=1,$K41/2)+IF($T41=0,$K41)</f>
        <v>0</v>
      </c>
      <c r="BZ41" s="161">
        <f>IF($V41=1,$K41/2)+IF($V41=0,$K41)</f>
        <v>0</v>
      </c>
      <c r="CA41" s="161">
        <f>IF($X41=1,$K41/2)+IF($X41=0,$K41)</f>
        <v>23.5</v>
      </c>
      <c r="CB41" s="161">
        <f>IF($Z41=1,$K41/2)+IF($Z41=0,$K41)</f>
        <v>0</v>
      </c>
      <c r="CC41" s="161">
        <f>IF($AB41=1,$K41/2)+IF($AB41=0,$K41)</f>
        <v>47</v>
      </c>
      <c r="CD41" s="212">
        <f>IF($AD41=1,$K41/2)+IF($AD41=0,$K41)</f>
        <v>0</v>
      </c>
      <c r="CE41" s="212">
        <f>IF($AF41=1,$K41/2)+IF($AF41=0,$K41)</f>
        <v>47</v>
      </c>
      <c r="CF41" s="161">
        <f>IF($AH41=1,$K41/2)+IF($AH41=0,$K41)</f>
        <v>47</v>
      </c>
      <c r="CG41" s="161">
        <f>IF($AJ41=1,$K41/2)+IF($AJ41=0,$K41)</f>
        <v>23.5</v>
      </c>
      <c r="CH41" s="161">
        <f>IF($AL41=1,$K41/2)+IF($AL41=0,$K41)</f>
        <v>23.5</v>
      </c>
      <c r="CI41" s="161">
        <f>IF($AN41=1,$K41/2)+IF($AN41=0,$K41)</f>
        <v>0</v>
      </c>
      <c r="CJ41" s="161">
        <f>IF($AP41=1,$K41/2)+IF($AP41=0,$K41)</f>
        <v>0</v>
      </c>
      <c r="CK41" s="161">
        <f>IF($AR41=1,$K41/2)+IF($AR41=0,$K41)</f>
        <v>23.5</v>
      </c>
      <c r="CL41" s="161">
        <f>IF($AT41=1,$K41/2)+IF($AT41=0,$K41)</f>
        <v>47</v>
      </c>
      <c r="CM41" s="198"/>
      <c r="CN41" s="161">
        <f>IF($AX41=1,$K41/2)+IF($AX41=0,$K41)</f>
        <v>0</v>
      </c>
      <c r="CO41" s="161">
        <f>IF($AZ41=1,$K41/2)+IF($AZ41=0,$K41)</f>
        <v>0</v>
      </c>
      <c r="CP41" s="161">
        <f>IF($BB41=1,$K41/2)+IF($BB41=0,$K41)</f>
        <v>47</v>
      </c>
      <c r="CQ41" s="161">
        <f>IF($BD41=1,$K41/2)+IF($BD41=0,$K41)</f>
        <v>0</v>
      </c>
      <c r="CR41" s="161">
        <f>IF($BF41=1,$K41/2)+IF($BF41=0,$K41)</f>
        <v>47</v>
      </c>
      <c r="CS41" s="161">
        <f>IF($BH41=1,$K41/2)+IF($BH41=0,$K41)</f>
        <v>23.5</v>
      </c>
      <c r="CT41" s="161">
        <f>IF($BJ41=1,$K41/2)+IF($BJ41=0,$K41)</f>
        <v>0</v>
      </c>
      <c r="CU41" s="161">
        <f>IF($BL41=1,$K41/2)+IF($BL41=0,$K41)</f>
        <v>47</v>
      </c>
      <c r="CV41" s="161">
        <f>IF($BN41=1,$K41/2)+IF($BN41=0,$K41)</f>
        <v>0</v>
      </c>
      <c r="CW41" s="161">
        <f>IF($BP41=1,$K41/2)+IF($BP41=0,$K41)</f>
        <v>0</v>
      </c>
    </row>
    <row r="42" spans="1:101" x14ac:dyDescent="0.25">
      <c r="A42" s="169"/>
      <c r="B42" s="153"/>
      <c r="C42" s="154"/>
      <c r="D42" s="173"/>
      <c r="E42" s="167"/>
      <c r="F42" s="167"/>
      <c r="G42" s="167"/>
      <c r="H42" s="162"/>
      <c r="I42" s="164"/>
      <c r="J42" s="253"/>
      <c r="K42" s="166"/>
      <c r="L42" s="167"/>
      <c r="M42" s="163"/>
      <c r="N42" s="25">
        <v>4</v>
      </c>
      <c r="O42" s="26">
        <v>2</v>
      </c>
      <c r="P42" s="36">
        <v>4</v>
      </c>
      <c r="Q42" s="37">
        <v>1</v>
      </c>
      <c r="R42" s="25">
        <v>4</v>
      </c>
      <c r="S42" s="26">
        <v>0</v>
      </c>
      <c r="T42" s="36">
        <v>4</v>
      </c>
      <c r="U42" s="37">
        <v>0</v>
      </c>
      <c r="V42" s="25">
        <v>4</v>
      </c>
      <c r="W42" s="26">
        <v>1</v>
      </c>
      <c r="X42" s="25">
        <v>3</v>
      </c>
      <c r="Y42" s="26">
        <v>3</v>
      </c>
      <c r="Z42" s="36">
        <v>4</v>
      </c>
      <c r="AA42" s="37">
        <v>1</v>
      </c>
      <c r="AB42" s="25">
        <v>2</v>
      </c>
      <c r="AC42" s="26">
        <v>4</v>
      </c>
      <c r="AD42" s="34">
        <v>4</v>
      </c>
      <c r="AE42" s="35">
        <v>2</v>
      </c>
      <c r="AF42" s="34">
        <v>1</v>
      </c>
      <c r="AG42" s="35">
        <v>4</v>
      </c>
      <c r="AH42" s="34">
        <v>2</v>
      </c>
      <c r="AI42" s="35">
        <v>4</v>
      </c>
      <c r="AJ42" s="23">
        <v>3</v>
      </c>
      <c r="AK42" s="24">
        <v>3</v>
      </c>
      <c r="AL42" s="34">
        <v>3</v>
      </c>
      <c r="AM42" s="35">
        <v>3</v>
      </c>
      <c r="AN42" s="23"/>
      <c r="AO42" s="24"/>
      <c r="AP42" s="34">
        <v>4</v>
      </c>
      <c r="AQ42" s="35">
        <v>0</v>
      </c>
      <c r="AR42" s="42">
        <v>3</v>
      </c>
      <c r="AS42" s="43">
        <v>3</v>
      </c>
      <c r="AT42" s="42">
        <v>2</v>
      </c>
      <c r="AU42" s="43">
        <v>4</v>
      </c>
      <c r="AV42" s="64"/>
      <c r="AW42" s="65"/>
      <c r="AX42" s="42">
        <v>4</v>
      </c>
      <c r="AY42" s="43">
        <v>1</v>
      </c>
      <c r="AZ42" s="42">
        <v>4</v>
      </c>
      <c r="BA42" s="43">
        <v>1</v>
      </c>
      <c r="BB42" s="23"/>
      <c r="BC42" s="24"/>
      <c r="BD42" s="34">
        <v>4</v>
      </c>
      <c r="BE42" s="35">
        <v>2</v>
      </c>
      <c r="BF42" s="34">
        <v>0</v>
      </c>
      <c r="BG42" s="35">
        <v>4</v>
      </c>
      <c r="BH42" s="42">
        <v>3</v>
      </c>
      <c r="BI42" s="43">
        <v>3</v>
      </c>
      <c r="BJ42" s="34">
        <v>4</v>
      </c>
      <c r="BK42" s="35">
        <v>1</v>
      </c>
      <c r="BL42" s="34">
        <v>2</v>
      </c>
      <c r="BM42" s="35">
        <v>4</v>
      </c>
      <c r="BN42" s="42">
        <v>4</v>
      </c>
      <c r="BO42" s="43">
        <v>1</v>
      </c>
      <c r="BP42" s="34">
        <v>4</v>
      </c>
      <c r="BQ42" s="35">
        <v>0</v>
      </c>
      <c r="BR42" s="27">
        <f>SUM($BP42,$BN42,$BL42,$BJ42,$BH42,$BF42,$BD42,$BB42,$AZ42,$AX42,$AV42,$AT42,$AR42,$AP42,$AN42,$AL42,$AJ42,$AH42,$AF42,$AD42,$AB42,$Z42,$X42,$V42,$T42,$R42,$P42,$N42,)</f>
        <v>80</v>
      </c>
      <c r="BS42" s="28">
        <f>SUM($BQ42,$BO42,$BM42,$BK42,$BI42,$BG42,$BE42,$BC42,$BA42,$AY42,$AW42,$AU42,$AS42,$AQ42,$AO42,$AM42,$AK42,$AI42,$AG42,$AE42,$AC42,$AA42,$Y42,$W42,$U42,$S42,$Q42,$O42,)</f>
        <v>52</v>
      </c>
      <c r="BT42" s="160"/>
      <c r="BV42" s="161"/>
      <c r="BW42" s="161"/>
      <c r="BX42" s="161"/>
      <c r="BY42" s="161"/>
      <c r="BZ42" s="161"/>
      <c r="CA42" s="161"/>
      <c r="CB42" s="161"/>
      <c r="CC42" s="161"/>
      <c r="CD42" s="212"/>
      <c r="CE42" s="212"/>
      <c r="CF42" s="161"/>
      <c r="CG42" s="161"/>
      <c r="CH42" s="161"/>
      <c r="CI42" s="161"/>
      <c r="CJ42" s="161"/>
      <c r="CK42" s="161"/>
      <c r="CL42" s="161"/>
      <c r="CM42" s="198"/>
      <c r="CN42" s="161"/>
      <c r="CO42" s="161"/>
      <c r="CP42" s="161"/>
      <c r="CQ42" s="161"/>
      <c r="CR42" s="161"/>
      <c r="CS42" s="161"/>
      <c r="CT42" s="161"/>
      <c r="CU42" s="161"/>
      <c r="CV42" s="161"/>
      <c r="CW42" s="161"/>
    </row>
    <row r="43" spans="1:101" x14ac:dyDescent="0.25">
      <c r="A43" s="168">
        <v>19</v>
      </c>
      <c r="B43" s="170" t="s">
        <v>132</v>
      </c>
      <c r="C43" s="154" t="s">
        <v>110</v>
      </c>
      <c r="D43" s="172"/>
      <c r="E43" s="167">
        <f t="shared" ref="E43" si="518">F43+G43</f>
        <v>1282.26</v>
      </c>
      <c r="F43" s="167">
        <f t="shared" ref="F43" si="519">IF(I43&gt;150,IF(H43&gt;=65,0,SUM(K43-(COUNT(N43:BQ43))*3*(15+50)%)*10),IF(I43&lt;-150,IF((K43-(COUNT(N43:BQ43))*3*((G43-L43)/10+50)%)*10&lt;1,0,SUM(K43-(COUNT(N43:BQ43))*3*((G43-L43)/10+50)%)*10),SUM(K43-(COUNT(N43:BQ43))*3*((G43-L43)/10+50)%)*10))</f>
        <v>-32.740000000000009</v>
      </c>
      <c r="G43" s="167">
        <v>1315</v>
      </c>
      <c r="H43" s="162">
        <f t="shared" ref="H43" si="520">IF(COUNT(N43:BQ43)=0,0,K43/((COUNT(N43:BQ43))*3)%)</f>
        <v>38.666666666666664</v>
      </c>
      <c r="I43" s="163">
        <f t="shared" ref="I43" si="521">G43-L43</f>
        <v>-69.680000000000064</v>
      </c>
      <c r="J43" s="165">
        <v>20</v>
      </c>
      <c r="K43" s="166">
        <f>SUM(N43:BQ43)</f>
        <v>29</v>
      </c>
      <c r="L43" s="167">
        <f t="shared" ref="L43" si="522">(SUM($G$7:$G$62)-G43)/(COUNT($G$7:$G$62)-1)</f>
        <v>1384.68</v>
      </c>
      <c r="M43" s="163">
        <f>CN63</f>
        <v>339.5</v>
      </c>
      <c r="N43" s="137">
        <f t="shared" ref="N43" si="523">IF(N44+O44=0,"",IF(N44=4,3,IF(N44=3,1,0)))</f>
        <v>1</v>
      </c>
      <c r="O43" s="138"/>
      <c r="P43" s="137">
        <f t="shared" ref="P43" si="524">IF(P44+Q44=0,"",IF(P44=4,3,IF(P44=3,1,0)))</f>
        <v>3</v>
      </c>
      <c r="Q43" s="138"/>
      <c r="R43" s="137">
        <f t="shared" ref="R43" si="525">IF(R44+S44=0,"",IF(R44=4,3,IF(R44=3,1,0)))</f>
        <v>3</v>
      </c>
      <c r="S43" s="138"/>
      <c r="T43" s="137">
        <f t="shared" ref="T43" si="526">IF(T44+U44=0,"",IF(T44=4,3,IF(T44=3,1,0)))</f>
        <v>0</v>
      </c>
      <c r="U43" s="138"/>
      <c r="V43" s="137">
        <f t="shared" ref="V43" si="527">IF(V44+W44=0,"",IF(V44=4,3,IF(V44=3,1,0)))</f>
        <v>0</v>
      </c>
      <c r="W43" s="138"/>
      <c r="X43" s="137">
        <f t="shared" ref="X43" si="528">IF(X44+Y44=0,"",IF(X44=4,3,IF(X44=3,1,0)))</f>
        <v>3</v>
      </c>
      <c r="Y43" s="138"/>
      <c r="Z43" s="137">
        <f t="shared" ref="Z43" si="529">IF(Z44+AA44=0,"",IF(Z44=4,3,IF(Z44=3,1,0)))</f>
        <v>1</v>
      </c>
      <c r="AA43" s="138"/>
      <c r="AB43" s="137">
        <f t="shared" ref="AB43" si="530">IF(AB44+AC44=0,"",IF(AB44=4,3,IF(AB44=3,1,0)))</f>
        <v>0</v>
      </c>
      <c r="AC43" s="138"/>
      <c r="AD43" s="137">
        <f t="shared" ref="AD43" si="531">IF(AD44+AE44=0,"",IF(AD44=4,3,IF(AD44=3,1,0)))</f>
        <v>1</v>
      </c>
      <c r="AE43" s="138"/>
      <c r="AF43" s="137">
        <f t="shared" ref="AF43" si="532">IF(AF44+AG44=0,"",IF(AF44=4,3,IF(AF44=3,1,0)))</f>
        <v>0</v>
      </c>
      <c r="AG43" s="138"/>
      <c r="AH43" s="137">
        <f t="shared" ref="AH43" si="533">IF(AH44+AI44=0,"",IF(AH44=4,3,IF(AH44=3,1,0)))</f>
        <v>1</v>
      </c>
      <c r="AI43" s="138"/>
      <c r="AJ43" s="137">
        <f t="shared" ref="AJ43" si="534">IF(AJ44+AK44=0,"",IF(AJ44=4,3,IF(AJ44=3,1,0)))</f>
        <v>3</v>
      </c>
      <c r="AK43" s="138"/>
      <c r="AL43" s="137">
        <f>IF(AL44+AM44=0,"",IF(AL44=4,3,IF(AL44=3,1,0)))</f>
        <v>1</v>
      </c>
      <c r="AM43" s="138"/>
      <c r="AN43" s="137" t="str">
        <f>IF(AN44+AO44=0,"",IF(AN44=4,3,IF(AN44=3,1,0)))</f>
        <v/>
      </c>
      <c r="AO43" s="138"/>
      <c r="AP43" s="187">
        <f t="shared" ref="AP43" si="535">IF(AP44+AQ44=0,"",IF(AP44=4,3,IF(AP44=3,1,0)))</f>
        <v>3</v>
      </c>
      <c r="AQ43" s="188"/>
      <c r="AR43" s="187">
        <f t="shared" ref="AR43" si="536">IF(AR44+AS44=0,"",IF(AR44=4,3,IF(AR44=3,1,0)))</f>
        <v>1</v>
      </c>
      <c r="AS43" s="188"/>
      <c r="AT43" s="187">
        <f t="shared" ref="AT43" si="537">IF(AT44+AU44=0,"",IF(AT44=4,3,IF(AT44=3,1,0)))</f>
        <v>3</v>
      </c>
      <c r="AU43" s="188"/>
      <c r="AV43" s="187">
        <f t="shared" ref="AV43" si="538">IF(AV44+AW44=0,"",IF(AV44=4,3,IF(AV44=3,1,0)))</f>
        <v>0</v>
      </c>
      <c r="AW43" s="188"/>
      <c r="AX43" s="58"/>
      <c r="AY43" s="59"/>
      <c r="AZ43" s="187">
        <f t="shared" ref="AZ43" si="539">IF(AZ44+BA44=0,"",IF(AZ44=4,3,IF(AZ44=3,1,0)))</f>
        <v>1</v>
      </c>
      <c r="BA43" s="188"/>
      <c r="BB43" s="137"/>
      <c r="BC43" s="138"/>
      <c r="BD43" s="187">
        <f t="shared" ref="BD43" si="540">IF(BD44+BE44=0,"",IF(BD44=4,3,IF(BD44=3,1,0)))</f>
        <v>0</v>
      </c>
      <c r="BE43" s="188"/>
      <c r="BF43" s="187">
        <f t="shared" ref="BF43" si="541">IF(BF44+BG44=0,"",IF(BF44=4,3,IF(BF44=3,1,0)))</f>
        <v>1</v>
      </c>
      <c r="BG43" s="188"/>
      <c r="BH43" s="187">
        <f t="shared" ref="BH43" si="542">IF(BH44+BI44=0,"",IF(BH44=4,3,IF(BH44=3,1,0)))</f>
        <v>3</v>
      </c>
      <c r="BI43" s="188"/>
      <c r="BJ43" s="187">
        <f t="shared" ref="BJ43" si="543">IF(BJ44+BK44=0,"",IF(BJ44=4,3,IF(BJ44=3,1,0)))</f>
        <v>0</v>
      </c>
      <c r="BK43" s="188"/>
      <c r="BL43" s="187">
        <f t="shared" ref="BL43" si="544">IF(BL44+BM44=0,"",IF(BL44=4,3,IF(BL44=3,1,0)))</f>
        <v>0</v>
      </c>
      <c r="BM43" s="188"/>
      <c r="BN43" s="187">
        <f t="shared" ref="BN43" si="545">IF(BN44+BO44=0,"",IF(BN44=4,3,IF(BN44=3,1,0)))</f>
        <v>0</v>
      </c>
      <c r="BO43" s="188"/>
      <c r="BP43" s="187">
        <f t="shared" ref="BP43" si="546">IF(BP44+BQ44=0,"",IF(BP44=4,3,IF(BP44=3,1,0)))</f>
        <v>0</v>
      </c>
      <c r="BQ43" s="188"/>
      <c r="BR43" s="157">
        <f>SUM(BR44/BS44)</f>
        <v>0.85333333333333339</v>
      </c>
      <c r="BS43" s="158"/>
      <c r="BT43" s="159"/>
      <c r="BV43" s="161">
        <f>IF($N41=1,$K41/2)+IF($N41=0,$K41)</f>
        <v>0</v>
      </c>
      <c r="BW43" s="161">
        <f>IF($P43=1,$K43/2)+IF($P43=0,$K43)</f>
        <v>0</v>
      </c>
      <c r="BX43" s="161">
        <f>IF($R43=1,$K43/2)+IF($R43=0,$K43)</f>
        <v>0</v>
      </c>
      <c r="BY43" s="161">
        <f>IF($T43=1,$K43/2)+IF($T43=0,$K43)</f>
        <v>29</v>
      </c>
      <c r="BZ43" s="161">
        <f>IF($V43=1,$K43/2)+IF($V43=0,$K43)</f>
        <v>29</v>
      </c>
      <c r="CA43" s="161">
        <f>IF($X43=1,$K43/2)+IF($X43=0,$K43)</f>
        <v>0</v>
      </c>
      <c r="CB43" s="161">
        <f>IF($Z43=1,$K43/2)+IF($Z43=0,$K43)</f>
        <v>14.5</v>
      </c>
      <c r="CC43" s="161">
        <f>IF($AB43=1,$K43/2)+IF($AB43=0,$K43)</f>
        <v>29</v>
      </c>
      <c r="CD43" s="212">
        <f>IF($AD43=1,$K43/2)+IF($AD43=0,$K43)</f>
        <v>14.5</v>
      </c>
      <c r="CE43" s="212">
        <f>IF($AF43=1,$K43/2)+IF($AF43=0,$K43)</f>
        <v>29</v>
      </c>
      <c r="CF43" s="161">
        <f>IF($AH43=1,$K43/2)+IF($AH43=0,$K43)</f>
        <v>14.5</v>
      </c>
      <c r="CG43" s="161">
        <f>IF($AJ43=1,$K43/2)+IF($AJ43=0,$K43)</f>
        <v>0</v>
      </c>
      <c r="CH43" s="161">
        <f>IF($AL43=1,$K43/2)+IF($AL43=0,$K43)</f>
        <v>14.5</v>
      </c>
      <c r="CI43" s="161">
        <f>IF($AN43=1,$K43/2)+IF($AN43=0,$K43)</f>
        <v>0</v>
      </c>
      <c r="CJ43" s="161">
        <f>IF($AP43=1,$K43/2)+IF($AP43=0,$K43)</f>
        <v>0</v>
      </c>
      <c r="CK43" s="161">
        <f>IF($AR43=1,$K43/2)+IF($AR43=0,$K43)</f>
        <v>14.5</v>
      </c>
      <c r="CL43" s="161">
        <f>IF($AT43=1,$K43/2)+IF($AT43=0,$K43)</f>
        <v>0</v>
      </c>
      <c r="CM43" s="161">
        <f>IF($AV43=1,$K43/2)+IF($AV43=0,$K43)</f>
        <v>29</v>
      </c>
      <c r="CN43" s="198"/>
      <c r="CO43" s="161">
        <f>IF($AZ43=1,$K43/2)+IF($AZ43=0,$K43)</f>
        <v>14.5</v>
      </c>
      <c r="CP43" s="161">
        <f>IF($BB43=1,$K43/2)+IF($BB43=0,$K43)</f>
        <v>29</v>
      </c>
      <c r="CQ43" s="161">
        <f>IF($BD43=1,$K43/2)+IF($BD43=0,$K43)</f>
        <v>29</v>
      </c>
      <c r="CR43" s="161">
        <f>IF($BF43=1,$K43/2)+IF($BF43=0,$K43)</f>
        <v>14.5</v>
      </c>
      <c r="CS43" s="161">
        <f>IF($BH43=1,$K43/2)+IF($BH43=0,$K43)</f>
        <v>0</v>
      </c>
      <c r="CT43" s="161">
        <f>IF($BJ43=1,$K43/2)+IF($BJ43=0,$K43)</f>
        <v>29</v>
      </c>
      <c r="CU43" s="161">
        <f>IF($BL43=1,$K43/2)+IF($BL43=0,$K43)</f>
        <v>29</v>
      </c>
      <c r="CV43" s="161">
        <f>IF($BN43=1,$K43/2)+IF($BN43=0,$K43)</f>
        <v>29</v>
      </c>
      <c r="CW43" s="161">
        <f>IF($BP43=1,$K43/2)+IF($BP43=0,$K43)</f>
        <v>29</v>
      </c>
    </row>
    <row r="44" spans="1:101" x14ac:dyDescent="0.25">
      <c r="A44" s="175"/>
      <c r="B44" s="170"/>
      <c r="C44" s="154"/>
      <c r="D44" s="173"/>
      <c r="E44" s="167"/>
      <c r="F44" s="167"/>
      <c r="G44" s="167"/>
      <c r="H44" s="162"/>
      <c r="I44" s="164"/>
      <c r="J44" s="165"/>
      <c r="K44" s="166"/>
      <c r="L44" s="167"/>
      <c r="M44" s="163"/>
      <c r="N44" s="23">
        <v>3</v>
      </c>
      <c r="O44" s="24">
        <v>3</v>
      </c>
      <c r="P44" s="23">
        <v>4</v>
      </c>
      <c r="Q44" s="24">
        <v>2</v>
      </c>
      <c r="R44" s="23">
        <v>4</v>
      </c>
      <c r="S44" s="24">
        <v>1</v>
      </c>
      <c r="T44" s="23">
        <v>1</v>
      </c>
      <c r="U44" s="24">
        <v>4</v>
      </c>
      <c r="V44" s="23">
        <v>0</v>
      </c>
      <c r="W44" s="24">
        <v>4</v>
      </c>
      <c r="X44" s="23">
        <v>4</v>
      </c>
      <c r="Y44" s="24">
        <v>2</v>
      </c>
      <c r="Z44" s="23">
        <v>3</v>
      </c>
      <c r="AA44" s="24">
        <v>3</v>
      </c>
      <c r="AB44" s="23">
        <v>2</v>
      </c>
      <c r="AC44" s="24">
        <v>4</v>
      </c>
      <c r="AD44" s="25">
        <v>3</v>
      </c>
      <c r="AE44" s="26">
        <v>3</v>
      </c>
      <c r="AF44" s="23">
        <v>1</v>
      </c>
      <c r="AG44" s="24">
        <v>4</v>
      </c>
      <c r="AH44" s="23">
        <v>3</v>
      </c>
      <c r="AI44" s="24">
        <v>3</v>
      </c>
      <c r="AJ44" s="23">
        <v>4</v>
      </c>
      <c r="AK44" s="24">
        <v>2</v>
      </c>
      <c r="AL44" s="23">
        <v>3</v>
      </c>
      <c r="AM44" s="24">
        <v>3</v>
      </c>
      <c r="AN44" s="23"/>
      <c r="AO44" s="24"/>
      <c r="AP44" s="42">
        <v>4</v>
      </c>
      <c r="AQ44" s="43">
        <v>2</v>
      </c>
      <c r="AR44" s="42">
        <v>3</v>
      </c>
      <c r="AS44" s="43">
        <v>3</v>
      </c>
      <c r="AT44" s="42">
        <v>4</v>
      </c>
      <c r="AU44" s="43">
        <v>0</v>
      </c>
      <c r="AV44" s="42">
        <v>1</v>
      </c>
      <c r="AW44" s="43">
        <v>4</v>
      </c>
      <c r="AX44" s="60"/>
      <c r="AY44" s="61"/>
      <c r="AZ44" s="42">
        <v>3</v>
      </c>
      <c r="BA44" s="43">
        <v>3</v>
      </c>
      <c r="BB44" s="23"/>
      <c r="BC44" s="24"/>
      <c r="BD44" s="42">
        <v>2</v>
      </c>
      <c r="BE44" s="43">
        <v>4</v>
      </c>
      <c r="BF44" s="42">
        <v>3</v>
      </c>
      <c r="BG44" s="43">
        <v>3</v>
      </c>
      <c r="BH44" s="42">
        <v>4</v>
      </c>
      <c r="BI44" s="43">
        <v>2</v>
      </c>
      <c r="BJ44" s="42">
        <v>1</v>
      </c>
      <c r="BK44" s="43">
        <v>4</v>
      </c>
      <c r="BL44" s="42">
        <v>2</v>
      </c>
      <c r="BM44" s="43">
        <v>4</v>
      </c>
      <c r="BN44" s="42">
        <v>2</v>
      </c>
      <c r="BO44" s="43">
        <v>4</v>
      </c>
      <c r="BP44" s="42">
        <v>0</v>
      </c>
      <c r="BQ44" s="43">
        <v>4</v>
      </c>
      <c r="BR44" s="27">
        <f>SUM($BP44,$BN44,$BL44,$BJ44,$BH44,$BF44,$BD44,$BB44,$AZ44,$AX44,$AV44,$AT44,$AR44,$AP44,$AN44,$AL44,$AJ44,$AH44,$AF44,$AD44,$AB44,$Z44,$X44,$V44,$T44,$R44,$P44,$N44,)</f>
        <v>64</v>
      </c>
      <c r="BS44" s="28">
        <f>SUM($BQ44,$BO44,$BM44,$BK44,$BI44,$BG44,$BE44,$BC44,$BA44,$AY44,$AW44,$AU44,$AS44,$AQ44,$AO44,$AM44,$AK44,$AI44,$AG44,$AE44,$AC44,$AA44,$Y44,$W44,$U44,$S44,$Q44,$O44,)</f>
        <v>75</v>
      </c>
      <c r="BT44" s="160"/>
      <c r="BV44" s="161"/>
      <c r="BW44" s="161"/>
      <c r="BX44" s="161"/>
      <c r="BY44" s="161"/>
      <c r="BZ44" s="161"/>
      <c r="CA44" s="161"/>
      <c r="CB44" s="161"/>
      <c r="CC44" s="161"/>
      <c r="CD44" s="212"/>
      <c r="CE44" s="212"/>
      <c r="CF44" s="161"/>
      <c r="CG44" s="161"/>
      <c r="CH44" s="161"/>
      <c r="CI44" s="161"/>
      <c r="CJ44" s="161"/>
      <c r="CK44" s="161"/>
      <c r="CL44" s="161"/>
      <c r="CM44" s="161"/>
      <c r="CN44" s="198"/>
      <c r="CO44" s="161"/>
      <c r="CP44" s="161"/>
      <c r="CQ44" s="161"/>
      <c r="CR44" s="161"/>
      <c r="CS44" s="161"/>
      <c r="CT44" s="161"/>
      <c r="CU44" s="161"/>
      <c r="CV44" s="161"/>
      <c r="CW44" s="161"/>
    </row>
    <row r="45" spans="1:101" x14ac:dyDescent="0.25">
      <c r="A45" s="182">
        <v>20</v>
      </c>
      <c r="B45" s="170" t="s">
        <v>133</v>
      </c>
      <c r="C45" s="154" t="s">
        <v>71</v>
      </c>
      <c r="D45" s="172"/>
      <c r="E45" s="167">
        <f t="shared" ref="E45" si="547">F45+G45</f>
        <v>1176.8799999999999</v>
      </c>
      <c r="F45" s="167">
        <f t="shared" ref="F45" si="548">IF(I45&gt;150,IF(H45&gt;=65,0,SUM(K45-(COUNT(N45:BQ45))*3*(15+50)%)*10),IF(I45&lt;-150,IF((K45-(COUNT(N45:BQ45))*3*((G45-L45)/10+50)%)*10&lt;1,0,SUM(K45-(COUNT(N45:BQ45))*3*((G45-L45)/10+50)%)*10),SUM(K45-(COUNT(N45:BQ45))*3*((G45-L45)/10+50)%)*10))</f>
        <v>-159.12000000000006</v>
      </c>
      <c r="G45" s="167">
        <v>1336</v>
      </c>
      <c r="H45" s="162">
        <f t="shared" ref="H45" si="549">IF(COUNT(N45:BQ45)=0,0,K45/((COUNT(N45:BQ45))*3)%)</f>
        <v>24</v>
      </c>
      <c r="I45" s="163">
        <f t="shared" ref="I45" si="550">G45-L45</f>
        <v>-47.839999999999918</v>
      </c>
      <c r="J45" s="165">
        <v>26</v>
      </c>
      <c r="K45" s="166">
        <f>SUM(N45:BQ45)</f>
        <v>18</v>
      </c>
      <c r="L45" s="167">
        <f t="shared" ref="L45" si="551">(SUM($G$7:$G$62)-G45)/(COUNT($G$7:$G$62)-1)</f>
        <v>1383.84</v>
      </c>
      <c r="M45" s="163">
        <f>CO63</f>
        <v>229.5</v>
      </c>
      <c r="N45" s="137">
        <f t="shared" ref="N45" si="552">IF(N46+O46=0,"",IF(N46=4,3,IF(N46=3,1,0)))</f>
        <v>3</v>
      </c>
      <c r="O45" s="138"/>
      <c r="P45" s="137">
        <f t="shared" ref="P45" si="553">IF(P46+Q46=0,"",IF(P46=4,3,IF(P46=3,1,0)))</f>
        <v>1</v>
      </c>
      <c r="Q45" s="138"/>
      <c r="R45" s="137">
        <f t="shared" ref="R45" si="554">IF(R46+S46=0,"",IF(R46=4,3,IF(R46=3,1,0)))</f>
        <v>1</v>
      </c>
      <c r="S45" s="138"/>
      <c r="T45" s="137">
        <f t="shared" ref="T45" si="555">IF(T46+U46=0,"",IF(T46=4,3,IF(T46=3,1,0)))</f>
        <v>0</v>
      </c>
      <c r="U45" s="138"/>
      <c r="V45" s="137">
        <f t="shared" ref="V45" si="556">IF(V46+W46=0,"",IF(V46=4,3,IF(V46=3,1,0)))</f>
        <v>0</v>
      </c>
      <c r="W45" s="138"/>
      <c r="X45" s="137">
        <f t="shared" ref="X45" si="557">IF(X46+Y46=0,"",IF(X46=4,3,IF(X46=3,1,0)))</f>
        <v>1</v>
      </c>
      <c r="Y45" s="138"/>
      <c r="Z45" s="137">
        <f t="shared" ref="Z45" si="558">IF(Z46+AA46=0,"",IF(Z46=4,3,IF(Z46=3,1,0)))</f>
        <v>0</v>
      </c>
      <c r="AA45" s="138"/>
      <c r="AB45" s="137">
        <f t="shared" ref="AB45" si="559">IF(AB46+AC46=0,"",IF(AB46=4,3,IF(AB46=3,1,0)))</f>
        <v>1</v>
      </c>
      <c r="AC45" s="138"/>
      <c r="AD45" s="137">
        <f t="shared" ref="AD45" si="560">IF(AD46+AE46=0,"",IF(AD46=4,3,IF(AD46=3,1,0)))</f>
        <v>1</v>
      </c>
      <c r="AE45" s="138"/>
      <c r="AF45" s="137">
        <f t="shared" ref="AF45" si="561">IF(AF46+AG46=0,"",IF(AF46=4,3,IF(AF46=3,1,0)))</f>
        <v>0</v>
      </c>
      <c r="AG45" s="138"/>
      <c r="AH45" s="137">
        <f t="shared" ref="AH45" si="562">IF(AH46+AI46=0,"",IF(AH46=4,3,IF(AH46=3,1,0)))</f>
        <v>0</v>
      </c>
      <c r="AI45" s="138"/>
      <c r="AJ45" s="137">
        <f t="shared" ref="AJ45" si="563">IF(AJ46+AK46=0,"",IF(AJ46=4,3,IF(AJ46=3,1,0)))</f>
        <v>0</v>
      </c>
      <c r="AK45" s="138"/>
      <c r="AL45" s="137">
        <f>IF(AL46+AM46=0,"",IF(AL46=4,3,IF(AL46=3,1,0)))</f>
        <v>0</v>
      </c>
      <c r="AM45" s="138"/>
      <c r="AN45" s="137" t="str">
        <f>IF(AN46+AO46=0,"",IF(AN46=4,3,IF(AN46=3,1,0)))</f>
        <v/>
      </c>
      <c r="AO45" s="138"/>
      <c r="AP45" s="187">
        <f t="shared" ref="AP45" si="564">IF(AP46+AQ46=0,"",IF(AP46=4,3,IF(AP46=3,1,0)))</f>
        <v>0</v>
      </c>
      <c r="AQ45" s="188"/>
      <c r="AR45" s="187">
        <f t="shared" ref="AR45" si="565">IF(AR46+AS46=0,"",IF(AR46=4,3,IF(AR46=3,1,0)))</f>
        <v>0</v>
      </c>
      <c r="AS45" s="188"/>
      <c r="AT45" s="187">
        <f t="shared" ref="AT45" si="566">IF(AT46+AU46=0,"",IF(AT46=4,3,IF(AT46=3,1,0)))</f>
        <v>0</v>
      </c>
      <c r="AU45" s="188"/>
      <c r="AV45" s="187">
        <f t="shared" ref="AV45" si="567">IF(AV46+AW46=0,"",IF(AV46=4,3,IF(AV46=3,1,0)))</f>
        <v>0</v>
      </c>
      <c r="AW45" s="188"/>
      <c r="AX45" s="187">
        <f t="shared" ref="AX45" si="568">IF(AX46+AY46=0,"",IF(AX46=4,3,IF(AX46=3,1,0)))</f>
        <v>1</v>
      </c>
      <c r="AY45" s="188"/>
      <c r="AZ45" s="58"/>
      <c r="BA45" s="59"/>
      <c r="BB45" s="137"/>
      <c r="BC45" s="138"/>
      <c r="BD45" s="187">
        <f t="shared" ref="BD45" si="569">IF(BD46+BE46=0,"",IF(BD46=4,3,IF(BD46=3,1,0)))</f>
        <v>3</v>
      </c>
      <c r="BE45" s="188"/>
      <c r="BF45" s="187">
        <f t="shared" ref="BF45" si="570">IF(BF46+BG46=0,"",IF(BF46=4,3,IF(BF46=3,1,0)))</f>
        <v>0</v>
      </c>
      <c r="BG45" s="188"/>
      <c r="BH45" s="187">
        <f t="shared" ref="BH45" si="571">IF(BH46+BI46=0,"",IF(BH46=4,3,IF(BH46=3,1,0)))</f>
        <v>3</v>
      </c>
      <c r="BI45" s="188"/>
      <c r="BJ45" s="187">
        <f t="shared" ref="BJ45" si="572">IF(BJ46+BK46=0,"",IF(BJ46=4,3,IF(BJ46=3,1,0)))</f>
        <v>3</v>
      </c>
      <c r="BK45" s="188"/>
      <c r="BL45" s="187">
        <f t="shared" ref="BL45" si="573">IF(BL46+BM46=0,"",IF(BL46=4,3,IF(BL46=3,1,0)))</f>
        <v>0</v>
      </c>
      <c r="BM45" s="188"/>
      <c r="BN45" s="187">
        <f t="shared" ref="BN45" si="574">IF(BN46+BO46=0,"",IF(BN46=4,3,IF(BN46=3,1,0)))</f>
        <v>0</v>
      </c>
      <c r="BO45" s="188"/>
      <c r="BP45" s="187">
        <f t="shared" ref="BP45" si="575">IF(BP46+BQ46=0,"",IF(BP46=4,3,IF(BP46=3,1,0)))</f>
        <v>0</v>
      </c>
      <c r="BQ45" s="188"/>
      <c r="BR45" s="157">
        <f>SUM(BR46/BS46)</f>
        <v>0.65432098765432101</v>
      </c>
      <c r="BS45" s="158"/>
      <c r="BT45" s="159"/>
      <c r="BV45" s="161">
        <f>IF($N43=1,$K43/2)+IF($N43=0,$K43)</f>
        <v>14.5</v>
      </c>
      <c r="BW45" s="161">
        <f>IF($P45=1,$K45/2)+IF($P45=0,$K45)</f>
        <v>9</v>
      </c>
      <c r="BX45" s="161">
        <f>IF($R45=1,$K45/2)+IF($R45=0,$K45)</f>
        <v>9</v>
      </c>
      <c r="BY45" s="161">
        <f>IF($T45=1,$K45/2)+IF($T45=0,$K45)</f>
        <v>18</v>
      </c>
      <c r="BZ45" s="161">
        <f>IF($V45=1,$K45/2)+IF($V45=0,$K45)</f>
        <v>18</v>
      </c>
      <c r="CA45" s="161">
        <f>IF($X45=1,$K45/2)+IF($X45=0,$K45)</f>
        <v>9</v>
      </c>
      <c r="CB45" s="161">
        <f>IF($Z45=1,$K45/2)+IF($Z45=0,$K45)</f>
        <v>18</v>
      </c>
      <c r="CC45" s="161">
        <f>IF($AB45=1,$K45/2)+IF($AB45=0,$K45)</f>
        <v>9</v>
      </c>
      <c r="CD45" s="212">
        <f>IF($AD45=1,$K45/2)+IF($AD45=0,$K45)</f>
        <v>9</v>
      </c>
      <c r="CE45" s="212">
        <f>IF($AF45=1,$K45/2)+IF($AF45=0,$K45)</f>
        <v>18</v>
      </c>
      <c r="CF45" s="161">
        <f>IF($AH45=1,$K45/2)+IF($AH45=0,$K45)</f>
        <v>18</v>
      </c>
      <c r="CG45" s="161">
        <f>IF($AJ45=1,$K45/2)+IF($AJ45=0,$K45)</f>
        <v>18</v>
      </c>
      <c r="CH45" s="161">
        <f>IF($AL45=1,$K45/2)+IF($AL45=0,$K45)</f>
        <v>18</v>
      </c>
      <c r="CI45" s="161">
        <f>IF($AN45=1,$K45/2)+IF($AN45=0,$K45)</f>
        <v>0</v>
      </c>
      <c r="CJ45" s="161">
        <f>IF($AP45=1,$K45/2)+IF($AP45=0,$K45)</f>
        <v>18</v>
      </c>
      <c r="CK45" s="161">
        <f>IF($AR45=1,$K45/2)+IF($AR45=0,$K45)</f>
        <v>18</v>
      </c>
      <c r="CL45" s="161">
        <f>IF($AT45=1,$K45/2)+IF($AT45=0,$K45)</f>
        <v>18</v>
      </c>
      <c r="CM45" s="161">
        <f>IF($AV45=1,$K45/2)+IF($AV45=0,$K45)</f>
        <v>18</v>
      </c>
      <c r="CN45" s="161">
        <f>IF($AX45=1,$K45/2)+IF($AX45=0,$K45)</f>
        <v>9</v>
      </c>
      <c r="CO45" s="198"/>
      <c r="CP45" s="161">
        <f>IF($BB45=1,$K45/2)+IF($BB45=0,$K45)</f>
        <v>18</v>
      </c>
      <c r="CQ45" s="161">
        <f>IF($BD45=1,$K45/2)+IF($BD45=0,$K45)</f>
        <v>0</v>
      </c>
      <c r="CR45" s="161">
        <f>IF($BF45=1,$K45/2)+IF($BF45=0,$K45)</f>
        <v>18</v>
      </c>
      <c r="CS45" s="161">
        <f>IF($BH45=1,$K45/2)+IF($BH45=0,$K45)</f>
        <v>0</v>
      </c>
      <c r="CT45" s="161">
        <f>IF($BJ45=1,$K45/2)+IF($BJ45=0,$K45)</f>
        <v>0</v>
      </c>
      <c r="CU45" s="161">
        <f>IF($BL45=1,$K45/2)+IF($BL45=0,$K45)</f>
        <v>18</v>
      </c>
      <c r="CV45" s="161">
        <f>IF($BN45=1,$K45/2)+IF($BN45=0,$K45)</f>
        <v>18</v>
      </c>
      <c r="CW45" s="161">
        <f>IF($BP45=1,$K45/2)+IF($BP45=0,$K45)</f>
        <v>18</v>
      </c>
    </row>
    <row r="46" spans="1:101" x14ac:dyDescent="0.25">
      <c r="A46" s="183"/>
      <c r="B46" s="170"/>
      <c r="C46" s="154"/>
      <c r="D46" s="173"/>
      <c r="E46" s="167"/>
      <c r="F46" s="167"/>
      <c r="G46" s="167"/>
      <c r="H46" s="162"/>
      <c r="I46" s="164"/>
      <c r="J46" s="165"/>
      <c r="K46" s="166"/>
      <c r="L46" s="167"/>
      <c r="M46" s="163"/>
      <c r="N46" s="23">
        <v>4</v>
      </c>
      <c r="O46" s="24">
        <v>1</v>
      </c>
      <c r="P46" s="23">
        <v>3</v>
      </c>
      <c r="Q46" s="24">
        <v>3</v>
      </c>
      <c r="R46" s="23">
        <v>3</v>
      </c>
      <c r="S46" s="24">
        <v>3</v>
      </c>
      <c r="T46" s="23">
        <v>2</v>
      </c>
      <c r="U46" s="24">
        <v>4</v>
      </c>
      <c r="V46" s="23">
        <v>2</v>
      </c>
      <c r="W46" s="24">
        <v>4</v>
      </c>
      <c r="X46" s="23">
        <v>3</v>
      </c>
      <c r="Y46" s="24">
        <v>3</v>
      </c>
      <c r="Z46" s="23">
        <v>1</v>
      </c>
      <c r="AA46" s="24">
        <v>4</v>
      </c>
      <c r="AB46" s="23">
        <v>3</v>
      </c>
      <c r="AC46" s="24">
        <v>3</v>
      </c>
      <c r="AD46" s="23">
        <v>3</v>
      </c>
      <c r="AE46" s="24">
        <v>3</v>
      </c>
      <c r="AF46" s="25">
        <v>2</v>
      </c>
      <c r="AG46" s="26">
        <v>4</v>
      </c>
      <c r="AH46" s="23">
        <v>0</v>
      </c>
      <c r="AI46" s="24">
        <v>4</v>
      </c>
      <c r="AJ46" s="23">
        <v>2</v>
      </c>
      <c r="AK46" s="24">
        <v>4</v>
      </c>
      <c r="AL46" s="23">
        <v>2</v>
      </c>
      <c r="AM46" s="24">
        <v>4</v>
      </c>
      <c r="AN46" s="23"/>
      <c r="AO46" s="24"/>
      <c r="AP46" s="42">
        <v>2</v>
      </c>
      <c r="AQ46" s="43">
        <v>4</v>
      </c>
      <c r="AR46" s="42">
        <v>1</v>
      </c>
      <c r="AS46" s="43">
        <v>4</v>
      </c>
      <c r="AT46" s="42">
        <v>0</v>
      </c>
      <c r="AU46" s="43">
        <v>4</v>
      </c>
      <c r="AV46" s="42">
        <v>1</v>
      </c>
      <c r="AW46" s="43">
        <v>4</v>
      </c>
      <c r="AX46" s="42">
        <v>3</v>
      </c>
      <c r="AY46" s="43">
        <v>3</v>
      </c>
      <c r="AZ46" s="60"/>
      <c r="BA46" s="61"/>
      <c r="BB46" s="23"/>
      <c r="BC46" s="24"/>
      <c r="BD46" s="42">
        <v>4</v>
      </c>
      <c r="BE46" s="43">
        <v>1</v>
      </c>
      <c r="BF46" s="42">
        <v>1</v>
      </c>
      <c r="BG46" s="43">
        <v>4</v>
      </c>
      <c r="BH46" s="42">
        <v>4</v>
      </c>
      <c r="BI46" s="43">
        <v>1</v>
      </c>
      <c r="BJ46" s="42">
        <v>4</v>
      </c>
      <c r="BK46" s="43">
        <v>0</v>
      </c>
      <c r="BL46" s="42">
        <v>1</v>
      </c>
      <c r="BM46" s="43">
        <v>4</v>
      </c>
      <c r="BN46" s="42">
        <v>1</v>
      </c>
      <c r="BO46" s="43">
        <v>4</v>
      </c>
      <c r="BP46" s="42">
        <v>1</v>
      </c>
      <c r="BQ46" s="43">
        <v>4</v>
      </c>
      <c r="BR46" s="27">
        <f>SUM($BP46,$BN46,$BL46,$BJ46,$BH46,$BF46,$BD46,$BB46,$AZ46,$AX46,$AV46,$AT46,$AR46,$AP46,$AN46,$AL46,$AJ46,$AH46,$AF46,$AD46,$AB46,$Z46,$X46,$V46,$T46,$R46,$P46,$N46,)</f>
        <v>53</v>
      </c>
      <c r="BS46" s="28">
        <f>SUM($BQ46,$BO46,$BM46,$BK46,$BI46,$BG46,$BE46,$BC46,$BA46,$AY46,$AW46,$AU46,$AS46,$AQ46,$AO46,$AM46,$AK46,$AI46,$AG46,$AE46,$AC46,$AA46,$Y46,$W46,$U46,$S46,$Q46,$O46,)</f>
        <v>81</v>
      </c>
      <c r="BT46" s="160"/>
      <c r="BV46" s="161"/>
      <c r="BW46" s="161"/>
      <c r="BX46" s="161"/>
      <c r="BY46" s="161"/>
      <c r="BZ46" s="161"/>
      <c r="CA46" s="161"/>
      <c r="CB46" s="161"/>
      <c r="CC46" s="161"/>
      <c r="CD46" s="212"/>
      <c r="CE46" s="212"/>
      <c r="CF46" s="161"/>
      <c r="CG46" s="161"/>
      <c r="CH46" s="161"/>
      <c r="CI46" s="161"/>
      <c r="CJ46" s="161"/>
      <c r="CK46" s="161"/>
      <c r="CL46" s="161"/>
      <c r="CM46" s="161"/>
      <c r="CN46" s="161"/>
      <c r="CO46" s="198"/>
      <c r="CP46" s="161"/>
      <c r="CQ46" s="161"/>
      <c r="CR46" s="161"/>
      <c r="CS46" s="161"/>
      <c r="CT46" s="161"/>
      <c r="CU46" s="161"/>
      <c r="CV46" s="161"/>
      <c r="CW46" s="161"/>
    </row>
    <row r="47" spans="1:101" x14ac:dyDescent="0.25">
      <c r="A47" s="180">
        <v>21</v>
      </c>
      <c r="B47" s="170" t="s">
        <v>184</v>
      </c>
      <c r="C47" s="248" t="s">
        <v>71</v>
      </c>
      <c r="D47" s="155"/>
      <c r="E47" s="150"/>
      <c r="F47" s="150"/>
      <c r="G47" s="150"/>
      <c r="H47" s="145"/>
      <c r="I47" s="146"/>
      <c r="J47" s="184"/>
      <c r="K47" s="149"/>
      <c r="L47" s="150"/>
      <c r="M47" s="146"/>
      <c r="N47" s="137"/>
      <c r="O47" s="138"/>
      <c r="P47" s="137"/>
      <c r="Q47" s="138"/>
      <c r="R47" s="137"/>
      <c r="S47" s="138"/>
      <c r="T47" s="137"/>
      <c r="U47" s="138"/>
      <c r="V47" s="137"/>
      <c r="W47" s="138"/>
      <c r="X47" s="137"/>
      <c r="Y47" s="138"/>
      <c r="Z47" s="137"/>
      <c r="AA47" s="138"/>
      <c r="AB47" s="137"/>
      <c r="AC47" s="138"/>
      <c r="AD47" s="137"/>
      <c r="AE47" s="138"/>
      <c r="AF47" s="137"/>
      <c r="AG47" s="138"/>
      <c r="AH47" s="137"/>
      <c r="AI47" s="138"/>
      <c r="AJ47" s="137"/>
      <c r="AK47" s="138"/>
      <c r="AL47" s="137"/>
      <c r="AM47" s="138"/>
      <c r="AN47" s="137"/>
      <c r="AO47" s="138"/>
      <c r="AP47" s="137"/>
      <c r="AQ47" s="138"/>
      <c r="AR47" s="137"/>
      <c r="AS47" s="138"/>
      <c r="AT47" s="137"/>
      <c r="AU47" s="138"/>
      <c r="AV47" s="137"/>
      <c r="AW47" s="138"/>
      <c r="AX47" s="137"/>
      <c r="AY47" s="138"/>
      <c r="AZ47" s="137"/>
      <c r="BA47" s="138"/>
      <c r="BB47" s="58"/>
      <c r="BC47" s="59"/>
      <c r="BD47" s="137"/>
      <c r="BE47" s="138"/>
      <c r="BF47" s="137"/>
      <c r="BG47" s="138"/>
      <c r="BH47" s="137"/>
      <c r="BI47" s="138"/>
      <c r="BJ47" s="137"/>
      <c r="BK47" s="138"/>
      <c r="BL47" s="137"/>
      <c r="BM47" s="138"/>
      <c r="BN47" s="137"/>
      <c r="BO47" s="138"/>
      <c r="BP47" s="137"/>
      <c r="BQ47" s="138"/>
      <c r="BR47" s="139"/>
      <c r="BS47" s="140"/>
      <c r="BT47" s="159"/>
      <c r="BV47" s="161"/>
      <c r="BW47" s="161"/>
      <c r="BX47" s="161"/>
      <c r="BY47" s="161"/>
      <c r="BZ47" s="161"/>
      <c r="CA47" s="161"/>
      <c r="CB47" s="161"/>
      <c r="CC47" s="161"/>
      <c r="CD47" s="212"/>
      <c r="CE47" s="212"/>
      <c r="CF47" s="161"/>
      <c r="CG47" s="161"/>
      <c r="CH47" s="161"/>
      <c r="CI47" s="161"/>
      <c r="CJ47" s="161"/>
      <c r="CK47" s="161"/>
      <c r="CL47" s="161"/>
      <c r="CM47" s="161"/>
      <c r="CN47" s="161"/>
      <c r="CO47" s="161"/>
      <c r="CP47" s="198"/>
      <c r="CQ47" s="161"/>
      <c r="CR47" s="161"/>
      <c r="CS47" s="161"/>
      <c r="CT47" s="161"/>
      <c r="CU47" s="161"/>
      <c r="CV47" s="161"/>
      <c r="CW47" s="161"/>
    </row>
    <row r="48" spans="1:101" x14ac:dyDescent="0.25">
      <c r="A48" s="181"/>
      <c r="B48" s="170"/>
      <c r="C48" s="249"/>
      <c r="D48" s="156"/>
      <c r="E48" s="150"/>
      <c r="F48" s="150"/>
      <c r="G48" s="150"/>
      <c r="H48" s="145"/>
      <c r="I48" s="147"/>
      <c r="J48" s="184"/>
      <c r="K48" s="149"/>
      <c r="L48" s="150"/>
      <c r="M48" s="146"/>
      <c r="N48" s="25"/>
      <c r="O48" s="26"/>
      <c r="P48" s="25"/>
      <c r="Q48" s="26"/>
      <c r="R48" s="23"/>
      <c r="S48" s="24"/>
      <c r="T48" s="23"/>
      <c r="U48" s="24"/>
      <c r="V48" s="23"/>
      <c r="W48" s="24"/>
      <c r="X48" s="23"/>
      <c r="Y48" s="24"/>
      <c r="Z48" s="23"/>
      <c r="AA48" s="24"/>
      <c r="AB48" s="23"/>
      <c r="AC48" s="24"/>
      <c r="AD48" s="23"/>
      <c r="AE48" s="24"/>
      <c r="AF48" s="23"/>
      <c r="AG48" s="24"/>
      <c r="AH48" s="25"/>
      <c r="AI48" s="26"/>
      <c r="AJ48" s="23"/>
      <c r="AK48" s="24"/>
      <c r="AL48" s="23"/>
      <c r="AM48" s="24"/>
      <c r="AN48" s="23"/>
      <c r="AO48" s="24"/>
      <c r="AP48" s="23"/>
      <c r="AQ48" s="24"/>
      <c r="AR48" s="23"/>
      <c r="AS48" s="24"/>
      <c r="AT48" s="23"/>
      <c r="AU48" s="24"/>
      <c r="AV48" s="23"/>
      <c r="AW48" s="24"/>
      <c r="AX48" s="23"/>
      <c r="AY48" s="24"/>
      <c r="AZ48" s="23"/>
      <c r="BA48" s="24"/>
      <c r="BB48" s="60"/>
      <c r="BC48" s="61"/>
      <c r="BD48" s="23"/>
      <c r="BE48" s="24"/>
      <c r="BF48" s="23"/>
      <c r="BG48" s="24"/>
      <c r="BH48" s="23"/>
      <c r="BI48" s="24"/>
      <c r="BJ48" s="23"/>
      <c r="BK48" s="24"/>
      <c r="BL48" s="23"/>
      <c r="BM48" s="24"/>
      <c r="BN48" s="23"/>
      <c r="BO48" s="24"/>
      <c r="BP48" s="23"/>
      <c r="BQ48" s="24"/>
      <c r="BR48" s="38"/>
      <c r="BS48" s="39"/>
      <c r="BT48" s="160"/>
      <c r="BV48" s="161"/>
      <c r="BW48" s="161"/>
      <c r="BX48" s="161"/>
      <c r="BY48" s="161"/>
      <c r="BZ48" s="161"/>
      <c r="CA48" s="161"/>
      <c r="CB48" s="161"/>
      <c r="CC48" s="161"/>
      <c r="CD48" s="212"/>
      <c r="CE48" s="212"/>
      <c r="CF48" s="161"/>
      <c r="CG48" s="161"/>
      <c r="CH48" s="161"/>
      <c r="CI48" s="161"/>
      <c r="CJ48" s="161"/>
      <c r="CK48" s="161"/>
      <c r="CL48" s="161"/>
      <c r="CM48" s="161"/>
      <c r="CN48" s="161"/>
      <c r="CO48" s="161"/>
      <c r="CP48" s="198"/>
      <c r="CQ48" s="161"/>
      <c r="CR48" s="161"/>
      <c r="CS48" s="161"/>
      <c r="CT48" s="161"/>
      <c r="CU48" s="161"/>
      <c r="CV48" s="161"/>
      <c r="CW48" s="161"/>
    </row>
    <row r="49" spans="1:102" ht="12.75" customHeight="1" x14ac:dyDescent="0.25">
      <c r="A49" s="182">
        <v>22</v>
      </c>
      <c r="B49" s="153" t="s">
        <v>134</v>
      </c>
      <c r="C49" s="248" t="s">
        <v>71</v>
      </c>
      <c r="D49" s="172"/>
      <c r="E49" s="167">
        <f t="shared" ref="E49" si="576">F49+G49</f>
        <v>1606.5</v>
      </c>
      <c r="F49" s="167">
        <f t="shared" ref="F49" si="577">IF(I49&gt;150,IF(H49&gt;=65,0,SUM(K49-(COUNT(N49:BQ49))*3*(15+50)%)*10),IF(I49&lt;-150,IF((K49-(COUNT(N49:BQ49))*3*((G49-L49)/10+50)%)*10&lt;1,0,SUM(K49-(COUNT(N49:BQ49))*3*((G49-L49)/10+50)%)*10),SUM(K49-(COUNT(N49:BQ49))*3*((G49-L49)/10+50)%)*10))</f>
        <v>-17.5</v>
      </c>
      <c r="G49" s="167">
        <v>1624</v>
      </c>
      <c r="H49" s="162">
        <f t="shared" ref="H49" si="578">IF(COUNT(N49:BQ49)=0,0,K49/((COUNT(N49:BQ49))*3)%)</f>
        <v>62.666666666666664</v>
      </c>
      <c r="I49" s="163">
        <f t="shared" ref="I49" si="579">G49-L49</f>
        <v>251.68000000000006</v>
      </c>
      <c r="J49" s="252">
        <v>2</v>
      </c>
      <c r="K49" s="166">
        <f>SUM(N49:BQ49)</f>
        <v>47</v>
      </c>
      <c r="L49" s="167">
        <f t="shared" ref="L49" si="580">(SUM($G$7:$G$62)-G49)/(COUNT($G$7:$G$62)-1)</f>
        <v>1372.32</v>
      </c>
      <c r="M49" s="163">
        <f>CQ63</f>
        <v>542</v>
      </c>
      <c r="N49" s="137">
        <f t="shared" ref="N49" si="581">IF(N50+O50=0,"",IF(N50=4,3,IF(N50=3,1,0)))</f>
        <v>1</v>
      </c>
      <c r="O49" s="138"/>
      <c r="P49" s="143">
        <f t="shared" ref="P49" si="582">IF(P50+Q50=0,"",IF(P50=4,3,IF(P50=3,1,0)))</f>
        <v>3</v>
      </c>
      <c r="Q49" s="144"/>
      <c r="R49" s="137">
        <f t="shared" ref="R49" si="583">IF(R50+S50=0,"",IF(R50=4,3,IF(R50=3,1,0)))</f>
        <v>3</v>
      </c>
      <c r="S49" s="138"/>
      <c r="T49" s="143">
        <f t="shared" ref="T49" si="584">IF(T50+U50=0,"",IF(T50=4,3,IF(T50=3,1,0)))</f>
        <v>1</v>
      </c>
      <c r="U49" s="144"/>
      <c r="V49" s="137">
        <f t="shared" ref="V49" si="585">IF(V50+W50=0,"",IF(V50=4,3,IF(V50=3,1,0)))</f>
        <v>3</v>
      </c>
      <c r="W49" s="138"/>
      <c r="X49" s="137">
        <f t="shared" ref="X49" si="586">IF(X50+Y50=0,"",IF(X50=4,3,IF(X50=3,1,0)))</f>
        <v>3</v>
      </c>
      <c r="Y49" s="138"/>
      <c r="Z49" s="143">
        <f t="shared" ref="Z49" si="587">IF(Z50+AA50=0,"",IF(Z50=4,3,IF(Z50=3,1,0)))</f>
        <v>1</v>
      </c>
      <c r="AA49" s="144"/>
      <c r="AB49" s="137">
        <f t="shared" ref="AB49" si="588">IF(AB50+AC50=0,"",IF(AB50=4,3,IF(AB50=3,1,0)))</f>
        <v>3</v>
      </c>
      <c r="AC49" s="138"/>
      <c r="AD49" s="143">
        <f t="shared" ref="AD49" si="589">IF(AD50+AE50=0,"",IF(AD50=4,3,IF(AD50=3,1,0)))</f>
        <v>1</v>
      </c>
      <c r="AE49" s="144"/>
      <c r="AF49" s="143">
        <f t="shared" ref="AF49" si="590">IF(AF50+AG50=0,"",IF(AF50=4,3,IF(AF50=3,1,0)))</f>
        <v>1</v>
      </c>
      <c r="AG49" s="144"/>
      <c r="AH49" s="143">
        <f t="shared" ref="AH49" si="591">IF(AH50+AI50=0,"",IF(AH50=4,3,IF(AH50=3,1,0)))</f>
        <v>3</v>
      </c>
      <c r="AI49" s="144"/>
      <c r="AJ49" s="137">
        <f t="shared" ref="AJ49" si="592">IF(AJ50+AK50=0,"",IF(AJ50=4,3,IF(AJ50=3,1,0)))</f>
        <v>1</v>
      </c>
      <c r="AK49" s="138"/>
      <c r="AL49" s="143">
        <f>IF(AL50+AM50=0,"",IF(AL50=4,3,IF(AL50=3,1,0)))</f>
        <v>0</v>
      </c>
      <c r="AM49" s="144"/>
      <c r="AN49" s="137" t="str">
        <f>IF(AN50+AO50=0,"",IF(AN50=4,3,IF(AN50=3,1,0)))</f>
        <v/>
      </c>
      <c r="AO49" s="138"/>
      <c r="AP49" s="143">
        <f t="shared" ref="AP49" si="593">IF(AP50+AQ50=0,"",IF(AP50=4,3,IF(AP50=3,1,0)))</f>
        <v>3</v>
      </c>
      <c r="AQ49" s="144"/>
      <c r="AR49" s="187">
        <f t="shared" ref="AR49" si="594">IF(AR50+AS50=0,"",IF(AR50=4,3,IF(AR50=3,1,0)))</f>
        <v>3</v>
      </c>
      <c r="AS49" s="188"/>
      <c r="AT49" s="187">
        <f t="shared" ref="AT49" si="595">IF(AT50+AU50=0,"",IF(AT50=4,3,IF(AT50=3,1,0)))</f>
        <v>3</v>
      </c>
      <c r="AU49" s="188"/>
      <c r="AV49" s="143">
        <f t="shared" ref="AV49" si="596">IF(AV50+AW50=0,"",IF(AV50=4,3,IF(AV50=3,1,0)))</f>
        <v>0</v>
      </c>
      <c r="AW49" s="144"/>
      <c r="AX49" s="187">
        <f t="shared" ref="AX49" si="597">IF(AX50+AY50=0,"",IF(AX50=4,3,IF(AX50=3,1,0)))</f>
        <v>3</v>
      </c>
      <c r="AY49" s="188"/>
      <c r="AZ49" s="187">
        <f t="shared" ref="AZ49" si="598">IF(AZ50+BA50=0,"",IF(AZ50=4,3,IF(AZ50=3,1,0)))</f>
        <v>0</v>
      </c>
      <c r="BA49" s="188"/>
      <c r="BB49" s="137"/>
      <c r="BC49" s="138"/>
      <c r="BD49" s="62"/>
      <c r="BE49" s="63"/>
      <c r="BF49" s="143">
        <f t="shared" ref="BF49" si="599">IF(BF50+BG50=0,"",IF(BF50=4,3,IF(BF50=3,1,0)))</f>
        <v>3</v>
      </c>
      <c r="BG49" s="144"/>
      <c r="BH49" s="187">
        <f t="shared" ref="BH49" si="600">IF(BH50+BI50=0,"",IF(BH50=4,3,IF(BH50=3,1,0)))</f>
        <v>1</v>
      </c>
      <c r="BI49" s="188"/>
      <c r="BJ49" s="143">
        <f t="shared" ref="BJ49" si="601">IF(BJ50+BK50=0,"",IF(BJ50=4,3,IF(BJ50=3,1,0)))</f>
        <v>3</v>
      </c>
      <c r="BK49" s="144"/>
      <c r="BL49" s="143">
        <f t="shared" ref="BL49" si="602">IF(BL50+BM50=0,"",IF(BL50=4,3,IF(BL50=3,1,0)))</f>
        <v>1</v>
      </c>
      <c r="BM49" s="144"/>
      <c r="BN49" s="187">
        <f t="shared" ref="BN49" si="603">IF(BN50+BO50=0,"",IF(BN50=4,3,IF(BN50=3,1,0)))</f>
        <v>3</v>
      </c>
      <c r="BO49" s="188"/>
      <c r="BP49" s="143">
        <f t="shared" ref="BP49" si="604">IF(BP50+BQ50=0,"",IF(BP50=4,3,IF(BP50=3,1,0)))</f>
        <v>0</v>
      </c>
      <c r="BQ49" s="144"/>
      <c r="BR49" s="157">
        <f>SUM(BR50/BS50)</f>
        <v>1.5185185185185186</v>
      </c>
      <c r="BS49" s="158"/>
      <c r="BT49" s="159">
        <v>20</v>
      </c>
      <c r="BV49" s="161">
        <f>IF($N47=1,$K47/2)+IF($N47=0,$K47)</f>
        <v>0</v>
      </c>
      <c r="BW49" s="161">
        <f>IF($P49=1,$K49/2)+IF($P49=0,$K49)</f>
        <v>0</v>
      </c>
      <c r="BX49" s="161">
        <f>IF($R49=1,$K49/2)+IF($R49=0,$K49)</f>
        <v>0</v>
      </c>
      <c r="BY49" s="161">
        <f>IF($T49=1,$K49/2)+IF($T49=0,$K49)</f>
        <v>23.5</v>
      </c>
      <c r="BZ49" s="161">
        <f>IF($V49=1,$K49/2)+IF($V49=0,$K49)</f>
        <v>0</v>
      </c>
      <c r="CA49" s="161">
        <f>IF($X49=1,$K49/2)+IF($X49=0,$K49)</f>
        <v>0</v>
      </c>
      <c r="CB49" s="161">
        <f>IF($Z49=1,$K49/2)+IF($Z49=0,$K49)</f>
        <v>23.5</v>
      </c>
      <c r="CC49" s="161">
        <f>IF($AB49=1,$K49/2)+IF($AB49=0,$K49)</f>
        <v>0</v>
      </c>
      <c r="CD49" s="212">
        <f>IF($AD49=1,$K49/2)+IF($AD49=0,$K49)</f>
        <v>23.5</v>
      </c>
      <c r="CE49" s="212">
        <f>IF($AF49=1,$K49/2)+IF($AF49=0,$K49)</f>
        <v>23.5</v>
      </c>
      <c r="CF49" s="161">
        <f>IF($AH49=1,$K49/2)+IF($AH49=0,$K49)</f>
        <v>0</v>
      </c>
      <c r="CG49" s="161">
        <f>IF($AJ49=1,$K49/2)+IF($AJ49=0,$K49)</f>
        <v>23.5</v>
      </c>
      <c r="CH49" s="161">
        <f>IF($AL49=1,$K49/2)+IF($AL49=0,$K49)</f>
        <v>47</v>
      </c>
      <c r="CI49" s="161">
        <f>IF($AN49=1,$K49/2)+IF($AN49=0,$K49)</f>
        <v>0</v>
      </c>
      <c r="CJ49" s="161">
        <f>IF($AP49=1,$K49/2)+IF($AP49=0,$K49)</f>
        <v>0</v>
      </c>
      <c r="CK49" s="161">
        <f>IF($AR49=1,$K49/2)+IF($AR49=0,$K49)</f>
        <v>0</v>
      </c>
      <c r="CL49" s="161">
        <f>IF($AT49=1,$K49/2)+IF($AT49=0,$K49)</f>
        <v>0</v>
      </c>
      <c r="CM49" s="161">
        <f>IF($AV49=1,$K49/2)+IF($AV49=0,$K49)</f>
        <v>47</v>
      </c>
      <c r="CN49" s="161">
        <f>IF($AX49=1,$K49/2)+IF($AX49=0,$K49)</f>
        <v>0</v>
      </c>
      <c r="CO49" s="161">
        <f>IF($AZ49=1,$K49/2)+IF($AZ49=0,$K49)</f>
        <v>47</v>
      </c>
      <c r="CP49" s="161">
        <f>IF($BB49=1,$K49/2)+IF($BB49=0,$K49)</f>
        <v>47</v>
      </c>
      <c r="CQ49" s="198"/>
      <c r="CR49" s="161">
        <f>IF($BF49=1,$K49/2)+IF($BF49=0,$K49)</f>
        <v>0</v>
      </c>
      <c r="CS49" s="161">
        <f>IF($BH49=1,$K49/2)+IF($BH49=0,$K49)</f>
        <v>23.5</v>
      </c>
      <c r="CT49" s="161">
        <f>IF($BJ49=1,$K49/2)+IF($BJ49=0,$K49)</f>
        <v>0</v>
      </c>
      <c r="CU49" s="161">
        <f>IF($BL49=1,$K49/2)+IF($BL49=0,$K49)</f>
        <v>23.5</v>
      </c>
      <c r="CV49" s="161">
        <f>IF($BN49=1,$K49/2)+IF($BN49=0,$K49)</f>
        <v>0</v>
      </c>
      <c r="CW49" s="161">
        <f>IF($BP49=1,$K49/2)+IF($BP49=0,$K49)</f>
        <v>47</v>
      </c>
      <c r="CX49" s="161"/>
    </row>
    <row r="50" spans="1:102" ht="12.75" customHeight="1" x14ac:dyDescent="0.25">
      <c r="A50" s="183"/>
      <c r="B50" s="153"/>
      <c r="C50" s="249"/>
      <c r="D50" s="173"/>
      <c r="E50" s="167"/>
      <c r="F50" s="167"/>
      <c r="G50" s="167"/>
      <c r="H50" s="162"/>
      <c r="I50" s="164"/>
      <c r="J50" s="252"/>
      <c r="K50" s="166"/>
      <c r="L50" s="167"/>
      <c r="M50" s="163"/>
      <c r="N50" s="23">
        <v>3</v>
      </c>
      <c r="O50" s="24">
        <v>3</v>
      </c>
      <c r="P50" s="34">
        <v>4</v>
      </c>
      <c r="Q50" s="35">
        <v>2</v>
      </c>
      <c r="R50" s="23">
        <v>4</v>
      </c>
      <c r="S50" s="24">
        <v>2</v>
      </c>
      <c r="T50" s="34">
        <v>3</v>
      </c>
      <c r="U50" s="35">
        <v>3</v>
      </c>
      <c r="V50" s="23">
        <v>4</v>
      </c>
      <c r="W50" s="24">
        <v>1</v>
      </c>
      <c r="X50" s="23">
        <v>4</v>
      </c>
      <c r="Y50" s="24">
        <v>1</v>
      </c>
      <c r="Z50" s="34">
        <v>3</v>
      </c>
      <c r="AA50" s="35">
        <v>3</v>
      </c>
      <c r="AB50" s="23">
        <v>4</v>
      </c>
      <c r="AC50" s="24">
        <v>1</v>
      </c>
      <c r="AD50" s="34">
        <v>3</v>
      </c>
      <c r="AE50" s="35">
        <v>3</v>
      </c>
      <c r="AF50" s="34">
        <v>3</v>
      </c>
      <c r="AG50" s="35">
        <v>3</v>
      </c>
      <c r="AH50" s="34">
        <v>4</v>
      </c>
      <c r="AI50" s="35">
        <v>0</v>
      </c>
      <c r="AJ50" s="25">
        <v>3</v>
      </c>
      <c r="AK50" s="26">
        <v>3</v>
      </c>
      <c r="AL50" s="34">
        <v>1</v>
      </c>
      <c r="AM50" s="35">
        <v>4</v>
      </c>
      <c r="AN50" s="23"/>
      <c r="AO50" s="24"/>
      <c r="AP50" s="34">
        <v>4</v>
      </c>
      <c r="AQ50" s="35">
        <v>2</v>
      </c>
      <c r="AR50" s="42">
        <v>4</v>
      </c>
      <c r="AS50" s="43">
        <v>1</v>
      </c>
      <c r="AT50" s="42">
        <v>4</v>
      </c>
      <c r="AU50" s="43">
        <v>0</v>
      </c>
      <c r="AV50" s="34">
        <v>2</v>
      </c>
      <c r="AW50" s="35">
        <v>4</v>
      </c>
      <c r="AX50" s="42">
        <v>4</v>
      </c>
      <c r="AY50" s="43">
        <v>2</v>
      </c>
      <c r="AZ50" s="42">
        <v>1</v>
      </c>
      <c r="BA50" s="43">
        <v>4</v>
      </c>
      <c r="BB50" s="23"/>
      <c r="BC50" s="24"/>
      <c r="BD50" s="64"/>
      <c r="BE50" s="65"/>
      <c r="BF50" s="34">
        <v>4</v>
      </c>
      <c r="BG50" s="35">
        <v>1</v>
      </c>
      <c r="BH50" s="42">
        <v>3</v>
      </c>
      <c r="BI50" s="43">
        <v>3</v>
      </c>
      <c r="BJ50" s="34">
        <v>4</v>
      </c>
      <c r="BK50" s="35">
        <v>1</v>
      </c>
      <c r="BL50" s="34">
        <v>3</v>
      </c>
      <c r="BM50" s="35">
        <v>3</v>
      </c>
      <c r="BN50" s="42">
        <v>4</v>
      </c>
      <c r="BO50" s="43">
        <v>0</v>
      </c>
      <c r="BP50" s="34">
        <v>2</v>
      </c>
      <c r="BQ50" s="35">
        <v>4</v>
      </c>
      <c r="BR50" s="27">
        <f>SUM($BP50,$BN50,$BL50,$BJ50,$BH50,$BF50,$BD50,$BB50,$AZ50,$AX50,$AV50,$AT50,$AR50,$AP50,$AN50,$AL50,$AJ50,$AH50,$AF50,$AD50,$AB50,$Z50,$X50,$V50,$T50,$R50,$P50,$N50,)</f>
        <v>82</v>
      </c>
      <c r="BS50" s="28">
        <f>SUM($BQ50,$BO50,$BM50,$BK50,$BI50,$BG50,$BE50,$BC50,$BA50,$AY50,$AW50,$AU50,$AS50,$AQ50,$AO50,$AM50,$AK50,$AI50,$AG50,$AE50,$AC50,$AA50,$Y50,$W50,$U50,$S50,$Q50,$O50,)</f>
        <v>54</v>
      </c>
      <c r="BT50" s="160"/>
      <c r="BV50" s="161"/>
      <c r="BW50" s="161"/>
      <c r="BX50" s="161"/>
      <c r="BY50" s="161"/>
      <c r="BZ50" s="161"/>
      <c r="CA50" s="161"/>
      <c r="CB50" s="161"/>
      <c r="CC50" s="161"/>
      <c r="CD50" s="212"/>
      <c r="CE50" s="212"/>
      <c r="CF50" s="161"/>
      <c r="CG50" s="161"/>
      <c r="CH50" s="161"/>
      <c r="CI50" s="161"/>
      <c r="CJ50" s="161"/>
      <c r="CK50" s="161"/>
      <c r="CL50" s="161"/>
      <c r="CM50" s="161"/>
      <c r="CN50" s="161"/>
      <c r="CO50" s="161"/>
      <c r="CP50" s="161"/>
      <c r="CQ50" s="198"/>
      <c r="CR50" s="161"/>
      <c r="CS50" s="161"/>
      <c r="CT50" s="161"/>
      <c r="CU50" s="161"/>
      <c r="CV50" s="161"/>
      <c r="CW50" s="161"/>
      <c r="CX50" s="161"/>
    </row>
    <row r="51" spans="1:102" ht="12.75" customHeight="1" x14ac:dyDescent="0.25">
      <c r="A51" s="168">
        <v>23</v>
      </c>
      <c r="B51" s="153" t="s">
        <v>135</v>
      </c>
      <c r="C51" s="154" t="s">
        <v>110</v>
      </c>
      <c r="D51" s="172"/>
      <c r="E51" s="167">
        <f t="shared" ref="E51" si="605">F51+G51</f>
        <v>1402.5</v>
      </c>
      <c r="F51" s="167">
        <f t="shared" ref="F51" si="606">IF(I51&gt;150,IF(H51&gt;=65,0,SUM(K51-(COUNT(N51:BQ51))*3*(15+50)%)*10),IF(I51&lt;-150,IF((K51-(COUNT(N51:BQ51))*3*((G51-L51)/10+50)%)*10&lt;1,0,SUM(K51-(COUNT(N51:BQ51))*3*((G51-L51)/10+50)%)*10),SUM(K51-(COUNT(N51:BQ51))*3*((G51-L51)/10+50)%)*10))</f>
        <v>-147.5</v>
      </c>
      <c r="G51" s="167">
        <v>1550</v>
      </c>
      <c r="H51" s="162">
        <f t="shared" ref="H51" si="607">IF(COUNT(N51:BQ51)=0,0,K51/((COUNT(N51:BQ51))*3)%)</f>
        <v>45.333333333333336</v>
      </c>
      <c r="I51" s="163">
        <f t="shared" ref="I51" si="608">G51-L51</f>
        <v>174.72000000000003</v>
      </c>
      <c r="J51" s="165">
        <v>14</v>
      </c>
      <c r="K51" s="166">
        <f>SUM(N51:BQ51)</f>
        <v>34</v>
      </c>
      <c r="L51" s="167">
        <f t="shared" ref="L51" si="609">(SUM($G$7:$G$62)-G51)/(COUNT($G$7:$G$62)-1)</f>
        <v>1375.28</v>
      </c>
      <c r="M51" s="163">
        <f>CR63</f>
        <v>392</v>
      </c>
      <c r="N51" s="137">
        <f t="shared" ref="N51" si="610">IF(N52+O52=0,"",IF(N52=4,3,IF(N52=3,1,0)))</f>
        <v>3</v>
      </c>
      <c r="O51" s="138"/>
      <c r="P51" s="143">
        <f t="shared" ref="P51" si="611">IF(P52+Q52=0,"",IF(P52=4,3,IF(P52=3,1,0)))</f>
        <v>3</v>
      </c>
      <c r="Q51" s="144"/>
      <c r="R51" s="137">
        <f t="shared" ref="R51" si="612">IF(R52+S52=0,"",IF(R52=4,3,IF(R52=3,1,0)))</f>
        <v>3</v>
      </c>
      <c r="S51" s="138"/>
      <c r="T51" s="143">
        <f t="shared" ref="T51" si="613">IF(T52+U52=0,"",IF(T52=4,3,IF(T52=3,1,0)))</f>
        <v>1</v>
      </c>
      <c r="U51" s="144"/>
      <c r="V51" s="137">
        <f t="shared" ref="V51" si="614">IF(V52+W52=0,"",IF(V52=4,3,IF(V52=3,1,0)))</f>
        <v>0</v>
      </c>
      <c r="W51" s="138"/>
      <c r="X51" s="137">
        <f t="shared" ref="X51" si="615">IF(X52+Y52=0,"",IF(X52=4,3,IF(X52=3,1,0)))</f>
        <v>1</v>
      </c>
      <c r="Y51" s="138"/>
      <c r="Z51" s="143">
        <f t="shared" ref="Z51" si="616">IF(Z52+AA52=0,"",IF(Z52=4,3,IF(Z52=3,1,0)))</f>
        <v>0</v>
      </c>
      <c r="AA51" s="144"/>
      <c r="AB51" s="137">
        <f t="shared" ref="AB51" si="617">IF(AB52+AC52=0,"",IF(AB52=4,3,IF(AB52=3,1,0)))</f>
        <v>1</v>
      </c>
      <c r="AC51" s="138"/>
      <c r="AD51" s="143">
        <f t="shared" ref="AD51" si="618">IF(AD52+AE52=0,"",IF(AD52=4,3,IF(AD52=3,1,0)))</f>
        <v>0</v>
      </c>
      <c r="AE51" s="144"/>
      <c r="AF51" s="143">
        <f t="shared" ref="AF51" si="619">IF(AF52+AG52=0,"",IF(AF52=4,3,IF(AF52=3,1,0)))</f>
        <v>0</v>
      </c>
      <c r="AG51" s="144"/>
      <c r="AH51" s="143">
        <f t="shared" ref="AH51" si="620">IF(AH52+AI52=0,"",IF(AH52=4,3,IF(AH52=3,1,0)))</f>
        <v>0</v>
      </c>
      <c r="AI51" s="144"/>
      <c r="AJ51" s="137">
        <f t="shared" ref="AJ51" si="621">IF(AJ52+AK52=0,"",IF(AJ52=4,3,IF(AJ52=3,1,0)))</f>
        <v>0</v>
      </c>
      <c r="AK51" s="138"/>
      <c r="AL51" s="143">
        <f>IF(AL52+AM52=0,"",IF(AL52=4,3,IF(AL52=3,1,0)))</f>
        <v>3</v>
      </c>
      <c r="AM51" s="144"/>
      <c r="AN51" s="137" t="str">
        <f>IF(AN52+AO52=0,"",IF(AN52=4,3,IF(AN52=3,1,0)))</f>
        <v/>
      </c>
      <c r="AO51" s="138"/>
      <c r="AP51" s="143">
        <f t="shared" ref="AP51" si="622">IF(AP52+AQ52=0,"",IF(AP52=4,3,IF(AP52=3,1,0)))</f>
        <v>1</v>
      </c>
      <c r="AQ51" s="144"/>
      <c r="AR51" s="187">
        <f t="shared" ref="AR51" si="623">IF(AR52+AS52=0,"",IF(AR52=4,3,IF(AR52=3,1,0)))</f>
        <v>1</v>
      </c>
      <c r="AS51" s="188"/>
      <c r="AT51" s="187">
        <f t="shared" ref="AT51" si="624">IF(AT52+AU52=0,"",IF(AT52=4,3,IF(AT52=3,1,0)))</f>
        <v>3</v>
      </c>
      <c r="AU51" s="188"/>
      <c r="AV51" s="143">
        <f t="shared" ref="AV51" si="625">IF(AV52+AW52=0,"",IF(AV52=4,3,IF(AV52=3,1,0)))</f>
        <v>3</v>
      </c>
      <c r="AW51" s="144"/>
      <c r="AX51" s="187">
        <f t="shared" ref="AX51" si="626">IF(AX52+AY52=0,"",IF(AX52=4,3,IF(AX52=3,1,0)))</f>
        <v>1</v>
      </c>
      <c r="AY51" s="188"/>
      <c r="AZ51" s="187">
        <f t="shared" ref="AZ51" si="627">IF(AZ52+BA52=0,"",IF(AZ52=4,3,IF(AZ52=3,1,0)))</f>
        <v>3</v>
      </c>
      <c r="BA51" s="188"/>
      <c r="BB51" s="137"/>
      <c r="BC51" s="138"/>
      <c r="BD51" s="143">
        <f t="shared" ref="BD51" si="628">IF(BD52+BE52=0,"",IF(BD52=4,3,IF(BD52=3,1,0)))</f>
        <v>0</v>
      </c>
      <c r="BE51" s="144"/>
      <c r="BF51" s="62"/>
      <c r="BG51" s="63"/>
      <c r="BH51" s="187">
        <f t="shared" ref="BH51" si="629">IF(BH52+BI52=0,"",IF(BH52=4,3,IF(BH52=3,1,0)))</f>
        <v>3</v>
      </c>
      <c r="BI51" s="188"/>
      <c r="BJ51" s="143">
        <f t="shared" ref="BJ51" si="630">IF(BJ52+BK52=0,"",IF(BJ52=4,3,IF(BJ52=3,1,0)))</f>
        <v>0</v>
      </c>
      <c r="BK51" s="144"/>
      <c r="BL51" s="143">
        <f t="shared" ref="BL51" si="631">IF(BL52+BM52=0,"",IF(BL52=4,3,IF(BL52=3,1,0)))</f>
        <v>3</v>
      </c>
      <c r="BM51" s="144"/>
      <c r="BN51" s="187">
        <f t="shared" ref="BN51" si="632">IF(BN52+BO52=0,"",IF(BN52=4,3,IF(BN52=3,1,0)))</f>
        <v>1</v>
      </c>
      <c r="BO51" s="188"/>
      <c r="BP51" s="143">
        <f t="shared" ref="BP51" si="633">IF(BP52+BQ52=0,"",IF(BP52=4,3,IF(BP52=3,1,0)))</f>
        <v>0</v>
      </c>
      <c r="BQ51" s="144"/>
      <c r="BR51" s="157">
        <f>SUM(BR52/BS52)</f>
        <v>1.0625</v>
      </c>
      <c r="BS51" s="158"/>
      <c r="BT51" s="159">
        <v>14</v>
      </c>
      <c r="BV51" s="161">
        <f>IF($N49=1,$K49/2)+IF($N49=0,$K49)</f>
        <v>23.5</v>
      </c>
      <c r="BW51" s="161">
        <f>IF($P51=1,$K51/2)+IF($P51=0,$K51)</f>
        <v>0</v>
      </c>
      <c r="BX51" s="161">
        <f>IF($R51=1,$K51/2)+IF($R51=0,$K51)</f>
        <v>0</v>
      </c>
      <c r="BY51" s="161">
        <f>IF($T51=1,$K51/2)+IF($T51=0,$K51)</f>
        <v>17</v>
      </c>
      <c r="BZ51" s="161">
        <f>IF($V51=1,$K51/2)+IF($V51=0,$K51)</f>
        <v>34</v>
      </c>
      <c r="CA51" s="161">
        <f>IF($X51=1,$K51/2)+IF($X51=0,$K51)</f>
        <v>17</v>
      </c>
      <c r="CB51" s="161">
        <f>IF($Z51=1,$K51/2)+IF($Z51=0,$K51)</f>
        <v>34</v>
      </c>
      <c r="CC51" s="161">
        <f>IF($AB51=1,$K51/2)+IF($AB51=0,$K51)</f>
        <v>17</v>
      </c>
      <c r="CD51" s="212">
        <f>IF($AD51=1,$K51/2)+IF($AD51=0,$K51)</f>
        <v>34</v>
      </c>
      <c r="CE51" s="212">
        <f>IF($AF51=1,$K51/2)+IF($AF51=0,$K51)</f>
        <v>34</v>
      </c>
      <c r="CF51" s="161">
        <f>IF($AH51=1,$K51/2)+IF($AH51=0,$K51)</f>
        <v>34</v>
      </c>
      <c r="CG51" s="161">
        <f>IF($AJ51=1,$K51/2)+IF($AJ51=0,$K51)</f>
        <v>34</v>
      </c>
      <c r="CH51" s="161">
        <f>IF($AL51=1,$K51/2)+IF($AL51=0,$K51)</f>
        <v>0</v>
      </c>
      <c r="CI51" s="161">
        <f>IF($AN51=1,$K51/2)+IF($AN51=0,$K51)</f>
        <v>0</v>
      </c>
      <c r="CJ51" s="161">
        <f>IF($AP51=1,$K51/2)+IF($AP51=0,$K51)</f>
        <v>17</v>
      </c>
      <c r="CK51" s="161">
        <f>IF($AR51=1,$K51/2)+IF($AR51=0,$K51)</f>
        <v>17</v>
      </c>
      <c r="CL51" s="161">
        <f>IF($AT51=1,$K51/2)+IF($AT51=0,$K51)</f>
        <v>0</v>
      </c>
      <c r="CM51" s="161">
        <f>IF($AV51=1,$K51/2)+IF($AV51=0,$K51)</f>
        <v>0</v>
      </c>
      <c r="CN51" s="161">
        <f>IF($AX51=1,$K51/2)+IF($AX51=0,$K51)</f>
        <v>17</v>
      </c>
      <c r="CO51" s="161">
        <f>IF($AZ51=1,$K51/2)+IF($AZ51=0,$K51)</f>
        <v>0</v>
      </c>
      <c r="CP51" s="161">
        <f>IF($BB51=1,$K51/2)+IF($BB51=0,$K51)</f>
        <v>34</v>
      </c>
      <c r="CQ51" s="161">
        <f>IF($BD51=1,$K51/2)+IF($BD51=0,$K51)</f>
        <v>34</v>
      </c>
      <c r="CR51" s="198"/>
      <c r="CS51" s="161">
        <f>IF($BH51=1,$K51/2)+IF($BH51=0,$K51)</f>
        <v>0</v>
      </c>
      <c r="CT51" s="161">
        <f>IF($BJ51=1,$K51/2)+IF($BJ51=0,$K51)</f>
        <v>34</v>
      </c>
      <c r="CU51" s="161">
        <f>IF($BL51=1,$K51/2)+IF($BL51=0,$K51)</f>
        <v>0</v>
      </c>
      <c r="CV51" s="161">
        <f>IF($BN51=1,$K51/2)+IF($BN51=0,$K51)</f>
        <v>17</v>
      </c>
      <c r="CW51" s="161">
        <f>IF($BP51=1,$K51/2)+IF($BP51=0,$K51)</f>
        <v>34</v>
      </c>
    </row>
    <row r="52" spans="1:102" ht="12.75" customHeight="1" x14ac:dyDescent="0.25">
      <c r="A52" s="175"/>
      <c r="B52" s="153"/>
      <c r="C52" s="154"/>
      <c r="D52" s="173"/>
      <c r="E52" s="167"/>
      <c r="F52" s="167"/>
      <c r="G52" s="167"/>
      <c r="H52" s="162"/>
      <c r="I52" s="164"/>
      <c r="J52" s="165"/>
      <c r="K52" s="166"/>
      <c r="L52" s="167"/>
      <c r="M52" s="163"/>
      <c r="N52" s="25">
        <v>4</v>
      </c>
      <c r="O52" s="26">
        <v>0</v>
      </c>
      <c r="P52" s="36">
        <v>4</v>
      </c>
      <c r="Q52" s="37">
        <v>1</v>
      </c>
      <c r="R52" s="25">
        <v>4</v>
      </c>
      <c r="S52" s="26">
        <v>0</v>
      </c>
      <c r="T52" s="34">
        <v>3</v>
      </c>
      <c r="U52" s="35">
        <v>3</v>
      </c>
      <c r="V52" s="23">
        <v>2</v>
      </c>
      <c r="W52" s="24">
        <v>4</v>
      </c>
      <c r="X52" s="23">
        <v>3</v>
      </c>
      <c r="Y52" s="24">
        <v>3</v>
      </c>
      <c r="Z52" s="34">
        <v>1</v>
      </c>
      <c r="AA52" s="35">
        <v>4</v>
      </c>
      <c r="AB52" s="23">
        <v>3</v>
      </c>
      <c r="AC52" s="24">
        <v>3</v>
      </c>
      <c r="AD52" s="34">
        <v>1</v>
      </c>
      <c r="AE52" s="35">
        <v>4</v>
      </c>
      <c r="AF52" s="34">
        <v>2</v>
      </c>
      <c r="AG52" s="35">
        <v>4</v>
      </c>
      <c r="AH52" s="34">
        <v>1</v>
      </c>
      <c r="AI52" s="35">
        <v>4</v>
      </c>
      <c r="AJ52" s="23">
        <v>2</v>
      </c>
      <c r="AK52" s="24">
        <v>4</v>
      </c>
      <c r="AL52" s="36">
        <v>4</v>
      </c>
      <c r="AM52" s="37">
        <v>1</v>
      </c>
      <c r="AN52" s="23"/>
      <c r="AO52" s="24"/>
      <c r="AP52" s="34">
        <v>3</v>
      </c>
      <c r="AQ52" s="35">
        <v>3</v>
      </c>
      <c r="AR52" s="42">
        <v>3</v>
      </c>
      <c r="AS52" s="43">
        <v>3</v>
      </c>
      <c r="AT52" s="42">
        <v>4</v>
      </c>
      <c r="AU52" s="43">
        <v>2</v>
      </c>
      <c r="AV52" s="34">
        <v>4</v>
      </c>
      <c r="AW52" s="35">
        <v>0</v>
      </c>
      <c r="AX52" s="42">
        <v>3</v>
      </c>
      <c r="AY52" s="43">
        <v>3</v>
      </c>
      <c r="AZ52" s="42">
        <v>4</v>
      </c>
      <c r="BA52" s="43">
        <v>1</v>
      </c>
      <c r="BB52" s="23"/>
      <c r="BC52" s="24"/>
      <c r="BD52" s="34">
        <v>1</v>
      </c>
      <c r="BE52" s="35">
        <v>4</v>
      </c>
      <c r="BF52" s="64"/>
      <c r="BG52" s="65"/>
      <c r="BH52" s="42">
        <v>4</v>
      </c>
      <c r="BI52" s="43">
        <v>0</v>
      </c>
      <c r="BJ52" s="34">
        <v>1</v>
      </c>
      <c r="BK52" s="35">
        <v>4</v>
      </c>
      <c r="BL52" s="34">
        <v>4</v>
      </c>
      <c r="BM52" s="35">
        <v>2</v>
      </c>
      <c r="BN52" s="42">
        <v>3</v>
      </c>
      <c r="BO52" s="43">
        <v>3</v>
      </c>
      <c r="BP52" s="34">
        <v>0</v>
      </c>
      <c r="BQ52" s="35">
        <v>4</v>
      </c>
      <c r="BR52" s="27">
        <f>SUM($BP52,$BN52,$BL52,$BJ52,$BH52,$BF52,$BD52,$BB52,$AZ52,$AX52,$AV52,$AT52,$AR52,$AP52,$AN52,$AL52,$AJ52,$AH52,$AF52,$AD52,$AB52,$Z52,$X52,$V52,$T52,$R52,$P52,$N52,)</f>
        <v>68</v>
      </c>
      <c r="BS52" s="28">
        <f>SUM($BQ52,$BO52,$BM52,$BK52,$BI52,$BG52,$BE52,$BC52,$BA52,$AY52,$AW52,$AU52,$AS52,$AQ52,$AO52,$AM52,$AK52,$AI52,$AG52,$AE52,$AC52,$AA52,$Y52,$W52,$U52,$S52,$Q52,$O52,)</f>
        <v>64</v>
      </c>
      <c r="BT52" s="160"/>
      <c r="BV52" s="161"/>
      <c r="BW52" s="161"/>
      <c r="BX52" s="161"/>
      <c r="BY52" s="161"/>
      <c r="BZ52" s="161"/>
      <c r="CA52" s="161"/>
      <c r="CB52" s="161"/>
      <c r="CC52" s="161"/>
      <c r="CD52" s="212"/>
      <c r="CE52" s="212"/>
      <c r="CF52" s="161"/>
      <c r="CG52" s="161"/>
      <c r="CH52" s="161"/>
      <c r="CI52" s="161"/>
      <c r="CJ52" s="161"/>
      <c r="CK52" s="161"/>
      <c r="CL52" s="161"/>
      <c r="CM52" s="161"/>
      <c r="CN52" s="161"/>
      <c r="CO52" s="161"/>
      <c r="CP52" s="161"/>
      <c r="CQ52" s="161"/>
      <c r="CR52" s="198"/>
      <c r="CS52" s="161"/>
      <c r="CT52" s="161"/>
      <c r="CU52" s="161"/>
      <c r="CV52" s="161"/>
      <c r="CW52" s="161"/>
    </row>
    <row r="53" spans="1:102" ht="12.75" customHeight="1" x14ac:dyDescent="0.25">
      <c r="A53" s="182">
        <v>24</v>
      </c>
      <c r="B53" s="250" t="s">
        <v>136</v>
      </c>
      <c r="C53" s="248" t="s">
        <v>71</v>
      </c>
      <c r="D53" s="172"/>
      <c r="E53" s="167">
        <f t="shared" ref="E53" si="634">F53+G53</f>
        <v>1287.8600000000001</v>
      </c>
      <c r="F53" s="167">
        <f t="shared" ref="F53" si="635">IF(I53&gt;150,IF(H53&gt;=65,0,SUM(K53-(COUNT(N53:BQ53))*3*(15+50)%)*10),IF(I53&lt;-150,IF((K53-(COUNT(N53:BQ53))*3*((G53-L53)/10+50)%)*10&lt;1,0,SUM(K53-(COUNT(N53:BQ53))*3*((G53-L53)/10+50)%)*10),SUM(K53-(COUNT(N53:BQ53))*3*((G53-L53)/10+50)%)*10))</f>
        <v>-7.1399999999999864</v>
      </c>
      <c r="G53" s="167">
        <v>1295</v>
      </c>
      <c r="H53" s="162">
        <f t="shared" ref="H53" si="636">IF(COUNT(N53:BQ53)=0,0,K53/((COUNT(N53:BQ53))*3)%)</f>
        <v>40</v>
      </c>
      <c r="I53" s="163">
        <f t="shared" ref="I53" si="637">G53-L53</f>
        <v>-90.480000000000018</v>
      </c>
      <c r="J53" s="165">
        <v>18</v>
      </c>
      <c r="K53" s="166">
        <f>SUM(N53:BQ53)</f>
        <v>30</v>
      </c>
      <c r="L53" s="167">
        <f t="shared" ref="L53" si="638">(SUM($G$7:$G$62)-G53)/(COUNT($G$7:$G$62)-1)</f>
        <v>1385.48</v>
      </c>
      <c r="M53" s="163">
        <f>CS63</f>
        <v>365.5</v>
      </c>
      <c r="N53" s="137">
        <f t="shared" ref="N53" si="639">IF(N54+O54=0,"",IF(N54=4,3,IF(N54=3,1,0)))</f>
        <v>1</v>
      </c>
      <c r="O53" s="138"/>
      <c r="P53" s="137">
        <f t="shared" ref="P53" si="640">IF(P54+Q54=0,"",IF(P54=4,3,IF(P54=3,1,0)))</f>
        <v>0</v>
      </c>
      <c r="Q53" s="138"/>
      <c r="R53" s="137">
        <f t="shared" ref="R53" si="641">IF(R54+S54=0,"",IF(R54=4,3,IF(R54=3,1,0)))</f>
        <v>3</v>
      </c>
      <c r="S53" s="138"/>
      <c r="T53" s="137">
        <f t="shared" ref="T53" si="642">IF(T54+U54=0,"",IF(T54=4,3,IF(T54=3,1,0)))</f>
        <v>1</v>
      </c>
      <c r="U53" s="138"/>
      <c r="V53" s="137">
        <f t="shared" ref="V53" si="643">IF(V54+W54=0,"",IF(V54=4,3,IF(V54=3,1,0)))</f>
        <v>1</v>
      </c>
      <c r="W53" s="138"/>
      <c r="X53" s="137">
        <f t="shared" ref="X53" si="644">IF(X54+Y54=0,"",IF(X54=4,3,IF(X54=3,1,0)))</f>
        <v>3</v>
      </c>
      <c r="Y53" s="138"/>
      <c r="Z53" s="137">
        <f t="shared" ref="Z53" si="645">IF(Z54+AA54=0,"",IF(Z54=4,3,IF(Z54=3,1,0)))</f>
        <v>0</v>
      </c>
      <c r="AA53" s="138"/>
      <c r="AB53" s="137">
        <f t="shared" ref="AB53" si="646">IF(AB54+AC54=0,"",IF(AB54=4,3,IF(AB54=3,1,0)))</f>
        <v>3</v>
      </c>
      <c r="AC53" s="138"/>
      <c r="AD53" s="137">
        <f t="shared" ref="AD53" si="647">IF(AD54+AE54=0,"",IF(AD54=4,3,IF(AD54=3,1,0)))</f>
        <v>0</v>
      </c>
      <c r="AE53" s="138"/>
      <c r="AF53" s="137">
        <f t="shared" ref="AF53" si="648">IF(AF54+AG54=0,"",IF(AF54=4,3,IF(AF54=3,1,0)))</f>
        <v>1</v>
      </c>
      <c r="AG53" s="138"/>
      <c r="AH53" s="137">
        <f t="shared" ref="AH53" si="649">IF(AH54+AI54=0,"",IF(AH54=4,3,IF(AH54=3,1,0)))</f>
        <v>0</v>
      </c>
      <c r="AI53" s="138"/>
      <c r="AJ53" s="137">
        <f t="shared" ref="AJ53" si="650">IF(AJ54+AK54=0,"",IF(AJ54=4,3,IF(AJ54=3,1,0)))</f>
        <v>1</v>
      </c>
      <c r="AK53" s="138"/>
      <c r="AL53" s="137">
        <f>IF(AL54+AM54=0,"",IF(AL54=4,3,IF(AL54=3,1,0)))</f>
        <v>3</v>
      </c>
      <c r="AM53" s="138"/>
      <c r="AN53" s="137" t="str">
        <f>IF(AN54+AO54=0,"",IF(AN54=4,3,IF(AN54=3,1,0)))</f>
        <v/>
      </c>
      <c r="AO53" s="138"/>
      <c r="AP53" s="187">
        <f t="shared" ref="AP53" si="651">IF(AP54+AQ54=0,"",IF(AP54=4,3,IF(AP54=3,1,0)))</f>
        <v>0</v>
      </c>
      <c r="AQ53" s="188"/>
      <c r="AR53" s="187">
        <f t="shared" ref="AR53" si="652">IF(AR54+AS54=0,"",IF(AR54=4,3,IF(AR54=3,1,0)))</f>
        <v>1</v>
      </c>
      <c r="AS53" s="188"/>
      <c r="AT53" s="187">
        <f t="shared" ref="AT53" si="653">IF(AT54+AU54=0,"",IF(AT54=4,3,IF(AT54=3,1,0)))</f>
        <v>3</v>
      </c>
      <c r="AU53" s="188"/>
      <c r="AV53" s="187">
        <f t="shared" ref="AV53" si="654">IF(AV54+AW54=0,"",IF(AV54=4,3,IF(AV54=3,1,0)))</f>
        <v>1</v>
      </c>
      <c r="AW53" s="188"/>
      <c r="AX53" s="187">
        <f t="shared" ref="AX53" si="655">IF(AX54+AY54=0,"",IF(AX54=4,3,IF(AX54=3,1,0)))</f>
        <v>0</v>
      </c>
      <c r="AY53" s="188"/>
      <c r="AZ53" s="187">
        <f t="shared" ref="AZ53" si="656">IF(AZ54+BA54=0,"",IF(AZ54=4,3,IF(AZ54=3,1,0)))</f>
        <v>0</v>
      </c>
      <c r="BA53" s="188"/>
      <c r="BB53" s="137"/>
      <c r="BC53" s="138"/>
      <c r="BD53" s="187">
        <f t="shared" ref="BD53" si="657">IF(BD54+BE54=0,"",IF(BD54=4,3,IF(BD54=3,1,0)))</f>
        <v>1</v>
      </c>
      <c r="BE53" s="188"/>
      <c r="BF53" s="187">
        <f t="shared" ref="BF53" si="658">IF(BF54+BG54=0,"",IF(BF54=4,3,IF(BF54=3,1,0)))</f>
        <v>0</v>
      </c>
      <c r="BG53" s="188"/>
      <c r="BH53" s="58"/>
      <c r="BI53" s="59"/>
      <c r="BJ53" s="187">
        <f t="shared" ref="BJ53" si="659">IF(BJ54+BK54=0,"",IF(BJ54=4,3,IF(BJ54=3,1,0)))</f>
        <v>0</v>
      </c>
      <c r="BK53" s="188"/>
      <c r="BL53" s="187">
        <f t="shared" ref="BL53" si="660">IF(BL54+BM54=0,"",IF(BL54=4,3,IF(BL54=3,1,0)))</f>
        <v>3</v>
      </c>
      <c r="BM53" s="188"/>
      <c r="BN53" s="187">
        <f t="shared" ref="BN53" si="661">IF(BN54+BO54=0,"",IF(BN54=4,3,IF(BN54=3,1,0)))</f>
        <v>3</v>
      </c>
      <c r="BO53" s="188"/>
      <c r="BP53" s="187">
        <f t="shared" ref="BP53" si="662">IF(BP54+BQ54=0,"",IF(BP54=4,3,IF(BP54=3,1,0)))</f>
        <v>1</v>
      </c>
      <c r="BQ53" s="188"/>
      <c r="BR53" s="157">
        <f>SUM(BR54/BS54)</f>
        <v>0.8904109589041096</v>
      </c>
      <c r="BS53" s="158"/>
      <c r="BT53" s="159"/>
      <c r="BV53" s="161">
        <f>IF($N51=1,$K51/2)+IF($N51=0,$K51)</f>
        <v>0</v>
      </c>
      <c r="BW53" s="161">
        <f>IF($P53=1,$K53/2)+IF($P53=0,$K53)</f>
        <v>30</v>
      </c>
      <c r="BX53" s="161">
        <f>IF($R53=1,$K53/2)+IF($R53=0,$K53)</f>
        <v>0</v>
      </c>
      <c r="BY53" s="161">
        <f>IF($T53=1,$K53/2)+IF($T53=0,$K53)</f>
        <v>15</v>
      </c>
      <c r="BZ53" s="161">
        <f>IF($V53=1,$K53/2)+IF($V53=0,$K53)</f>
        <v>15</v>
      </c>
      <c r="CA53" s="161">
        <f>IF($X53=1,$K53/2)+IF($X53=0,$K53)</f>
        <v>0</v>
      </c>
      <c r="CB53" s="161">
        <f>IF($Z53=1,$K53/2)+IF($Z53=0,$K53)</f>
        <v>30</v>
      </c>
      <c r="CC53" s="161">
        <f>IF($AB53=1,$K53/2)+IF($AB53=0,$K53)</f>
        <v>0</v>
      </c>
      <c r="CD53" s="212">
        <f>IF($AD53=1,$K53/2)+IF($AD53=0,$K53)</f>
        <v>30</v>
      </c>
      <c r="CE53" s="212">
        <f>IF($AF53=1,$K53/2)+IF($AF53=0,$K53)</f>
        <v>15</v>
      </c>
      <c r="CF53" s="161">
        <f>IF($AH53=1,$K53/2)+IF($AH53=0,$K53)</f>
        <v>30</v>
      </c>
      <c r="CG53" s="161">
        <f>IF($AJ53=1,$K53/2)+IF($AJ53=0,$K53)</f>
        <v>15</v>
      </c>
      <c r="CH53" s="161">
        <f>IF($AL53=1,$K53/2)+IF($AL53=0,$K53)</f>
        <v>0</v>
      </c>
      <c r="CI53" s="161">
        <f>IF($AN53=1,$K53/2)+IF($AN53=0,$K53)</f>
        <v>0</v>
      </c>
      <c r="CJ53" s="161">
        <f>IF($AP53=1,$K53/2)+IF($AP53=0,$K53)</f>
        <v>30</v>
      </c>
      <c r="CK53" s="161">
        <f>IF($AR53=1,$K53/2)+IF($AR53=0,$K53)</f>
        <v>15</v>
      </c>
      <c r="CL53" s="161">
        <f>IF($AT53=1,$K53/2)+IF($AT53=0,$K53)</f>
        <v>0</v>
      </c>
      <c r="CM53" s="161">
        <f>IF($AV53=1,$K53/2)+IF($AV53=0,$K53)</f>
        <v>15</v>
      </c>
      <c r="CN53" s="161">
        <f>IF($AX53=1,$K53/2)+IF($AX53=0,$K53)</f>
        <v>30</v>
      </c>
      <c r="CO53" s="161">
        <f>IF($AZ53=1,$K53/2)+IF($AZ53=0,$K53)</f>
        <v>30</v>
      </c>
      <c r="CP53" s="161">
        <f>IF($BB53=1,$K53/2)+IF($BB53=0,$K53)</f>
        <v>30</v>
      </c>
      <c r="CQ53" s="161">
        <f>IF($BD53=1,$K53/2)+IF($BD53=0,$K53)</f>
        <v>15</v>
      </c>
      <c r="CR53" s="161">
        <f>IF($BF53=1,$K53/2)+IF($BF53=0,$K53)</f>
        <v>30</v>
      </c>
      <c r="CS53" s="198"/>
      <c r="CT53" s="161">
        <f>IF($BJ53=1,$K53/2)+IF($BJ53=0,$K53)</f>
        <v>30</v>
      </c>
      <c r="CU53" s="161">
        <f>IF($BL53=1,$K53/2)+IF($BL53=0,$K53)</f>
        <v>0</v>
      </c>
      <c r="CV53" s="161">
        <f>IF($BN53=1,$K53/2)+IF($BN53=0,$K53)</f>
        <v>0</v>
      </c>
      <c r="CW53" s="161">
        <f>IF($BP53=1,$K53/2)+IF($BP53=0,$K53)</f>
        <v>15</v>
      </c>
    </row>
    <row r="54" spans="1:102" ht="12.75" customHeight="1" x14ac:dyDescent="0.25">
      <c r="A54" s="183"/>
      <c r="B54" s="251"/>
      <c r="C54" s="249"/>
      <c r="D54" s="173"/>
      <c r="E54" s="167"/>
      <c r="F54" s="167"/>
      <c r="G54" s="167"/>
      <c r="H54" s="162"/>
      <c r="I54" s="164"/>
      <c r="J54" s="165"/>
      <c r="K54" s="166"/>
      <c r="L54" s="167"/>
      <c r="M54" s="163"/>
      <c r="N54" s="25">
        <v>3</v>
      </c>
      <c r="O54" s="26">
        <v>3</v>
      </c>
      <c r="P54" s="25">
        <v>2</v>
      </c>
      <c r="Q54" s="26">
        <v>4</v>
      </c>
      <c r="R54" s="25">
        <v>4</v>
      </c>
      <c r="S54" s="26">
        <v>0</v>
      </c>
      <c r="T54" s="25">
        <v>3</v>
      </c>
      <c r="U54" s="26">
        <v>3</v>
      </c>
      <c r="V54" s="23">
        <v>3</v>
      </c>
      <c r="W54" s="24">
        <v>3</v>
      </c>
      <c r="X54" s="23">
        <v>4</v>
      </c>
      <c r="Y54" s="24">
        <v>1</v>
      </c>
      <c r="Z54" s="23">
        <v>1</v>
      </c>
      <c r="AA54" s="24">
        <v>4</v>
      </c>
      <c r="AB54" s="23">
        <v>4</v>
      </c>
      <c r="AC54" s="24">
        <v>2</v>
      </c>
      <c r="AD54" s="23">
        <v>2</v>
      </c>
      <c r="AE54" s="24">
        <v>4</v>
      </c>
      <c r="AF54" s="23">
        <v>3</v>
      </c>
      <c r="AG54" s="24">
        <v>3</v>
      </c>
      <c r="AH54" s="23">
        <v>2</v>
      </c>
      <c r="AI54" s="24">
        <v>4</v>
      </c>
      <c r="AJ54" s="23">
        <v>3</v>
      </c>
      <c r="AK54" s="24">
        <v>3</v>
      </c>
      <c r="AL54" s="23">
        <v>4</v>
      </c>
      <c r="AM54" s="24">
        <v>1</v>
      </c>
      <c r="AN54" s="25"/>
      <c r="AO54" s="26"/>
      <c r="AP54" s="42">
        <v>0</v>
      </c>
      <c r="AQ54" s="43">
        <v>4</v>
      </c>
      <c r="AR54" s="42">
        <v>3</v>
      </c>
      <c r="AS54" s="43">
        <v>3</v>
      </c>
      <c r="AT54" s="42">
        <v>4</v>
      </c>
      <c r="AU54" s="43">
        <v>2</v>
      </c>
      <c r="AV54" s="42">
        <v>3</v>
      </c>
      <c r="AW54" s="43">
        <v>3</v>
      </c>
      <c r="AX54" s="42">
        <v>2</v>
      </c>
      <c r="AY54" s="43">
        <v>4</v>
      </c>
      <c r="AZ54" s="42">
        <v>1</v>
      </c>
      <c r="BA54" s="43">
        <v>4</v>
      </c>
      <c r="BB54" s="23"/>
      <c r="BC54" s="24"/>
      <c r="BD54" s="42">
        <v>3</v>
      </c>
      <c r="BE54" s="43">
        <v>3</v>
      </c>
      <c r="BF54" s="42">
        <v>0</v>
      </c>
      <c r="BG54" s="43">
        <v>4</v>
      </c>
      <c r="BH54" s="60"/>
      <c r="BI54" s="61"/>
      <c r="BJ54" s="42">
        <v>0</v>
      </c>
      <c r="BK54" s="43">
        <v>4</v>
      </c>
      <c r="BL54" s="42">
        <v>4</v>
      </c>
      <c r="BM54" s="43">
        <v>2</v>
      </c>
      <c r="BN54" s="42">
        <v>4</v>
      </c>
      <c r="BO54" s="43">
        <v>2</v>
      </c>
      <c r="BP54" s="42">
        <v>3</v>
      </c>
      <c r="BQ54" s="43">
        <v>3</v>
      </c>
      <c r="BR54" s="27">
        <f>SUM($BP54,$BN54,$BL54,$BJ54,$BH54,$BF54,$BD54,$BB54,$AZ54,$AX54,$AV54,$AT54,$AR54,$AP54,$AN54,$AL54,$AJ54,$AH54,$AF54,$AD54,$AB54,$Z54,$X54,$V54,$T54,$R54,$P54,$N54,)</f>
        <v>65</v>
      </c>
      <c r="BS54" s="28">
        <f>SUM($BQ54,$BO54,$BM54,$BK54,$BI54,$BG54,$BE54,$BC54,$BA54,$AY54,$AW54,$AU54,$AS54,$AQ54,$AO54,$AM54,$AK54,$AI54,$AG54,$AE54,$AC54,$AA54,$Y54,$W54,$U54,$S54,$Q54,$O54,)</f>
        <v>73</v>
      </c>
      <c r="BT54" s="160"/>
      <c r="BV54" s="161"/>
      <c r="BW54" s="161"/>
      <c r="BX54" s="161"/>
      <c r="BY54" s="161"/>
      <c r="BZ54" s="161"/>
      <c r="CA54" s="161"/>
      <c r="CB54" s="161"/>
      <c r="CC54" s="161"/>
      <c r="CD54" s="212"/>
      <c r="CE54" s="212"/>
      <c r="CF54" s="161"/>
      <c r="CG54" s="161"/>
      <c r="CH54" s="161"/>
      <c r="CI54" s="161"/>
      <c r="CJ54" s="161"/>
      <c r="CK54" s="161"/>
      <c r="CL54" s="161"/>
      <c r="CM54" s="161"/>
      <c r="CN54" s="161"/>
      <c r="CO54" s="161"/>
      <c r="CP54" s="161"/>
      <c r="CQ54" s="161"/>
      <c r="CR54" s="161"/>
      <c r="CS54" s="198"/>
      <c r="CT54" s="161"/>
      <c r="CU54" s="161"/>
      <c r="CV54" s="161"/>
      <c r="CW54" s="161"/>
    </row>
    <row r="55" spans="1:102" ht="12.75" customHeight="1" x14ac:dyDescent="0.25">
      <c r="A55" s="168">
        <v>25</v>
      </c>
      <c r="B55" s="153" t="s">
        <v>137</v>
      </c>
      <c r="C55" s="154" t="s">
        <v>110</v>
      </c>
      <c r="D55" s="172"/>
      <c r="E55" s="167">
        <f t="shared" ref="E55" si="663">F55+G55</f>
        <v>1342.3799999999999</v>
      </c>
      <c r="F55" s="167">
        <f t="shared" ref="F55" si="664">IF(I55&gt;150,IF(H55&gt;=65,0,SUM(K55-(COUNT(N55:BQ55))*3*(15+50)%)*10),IF(I55&lt;-150,IF((K55-(COUNT(N55:BQ55))*3*((G55-L55)/10+50)%)*10&lt;1,0,SUM(K55-(COUNT(N55:BQ55))*3*((G55-L55)/10+50)%)*10),SUM(K55-(COUNT(N55:BQ55))*3*((G55-L55)/10+50)%)*10))</f>
        <v>-18.62000000000009</v>
      </c>
      <c r="G55" s="167">
        <v>1361</v>
      </c>
      <c r="H55" s="162">
        <f t="shared" ref="H55" si="665">IF(COUNT(N55:BQ55)=0,0,K55/((COUNT(N55:BQ55))*3)%)</f>
        <v>45.333333333333336</v>
      </c>
      <c r="I55" s="163">
        <f t="shared" ref="I55" si="666">G55-L55</f>
        <v>-21.839999999999918</v>
      </c>
      <c r="J55" s="165">
        <v>13</v>
      </c>
      <c r="K55" s="166">
        <f>SUM(N55:BQ55)</f>
        <v>34</v>
      </c>
      <c r="L55" s="167">
        <f t="shared" ref="L55" si="667">(SUM($G$7:$G$62)-G55)/(COUNT($G$7:$G$62)-1)</f>
        <v>1382.84</v>
      </c>
      <c r="M55" s="163">
        <f>CT63</f>
        <v>420.5</v>
      </c>
      <c r="N55" s="137">
        <f t="shared" ref="N55" si="668">IF(N56+O56=0,"",IF(N56=4,3,IF(N56=3,1,0)))</f>
        <v>0</v>
      </c>
      <c r="O55" s="138"/>
      <c r="P55" s="143">
        <f t="shared" ref="P55" si="669">IF(P56+Q56=0,"",IF(P56=4,3,IF(P56=3,1,0)))</f>
        <v>1</v>
      </c>
      <c r="Q55" s="144"/>
      <c r="R55" s="137">
        <f t="shared" ref="R55" si="670">IF(R56+S56=0,"",IF(R56=4,3,IF(R56=3,1,0)))</f>
        <v>3</v>
      </c>
      <c r="S55" s="138"/>
      <c r="T55" s="143">
        <f t="shared" ref="T55" si="671">IF(T56+U56=0,"",IF(T56=4,3,IF(T56=3,1,0)))</f>
        <v>1</v>
      </c>
      <c r="U55" s="144"/>
      <c r="V55" s="137">
        <f t="shared" ref="V55" si="672">IF(V56+W56=0,"",IF(V56=4,3,IF(V56=3,1,0)))</f>
        <v>3</v>
      </c>
      <c r="W55" s="138"/>
      <c r="X55" s="137">
        <f t="shared" ref="X55" si="673">IF(X56+Y56=0,"",IF(X56=4,3,IF(X56=3,1,0)))</f>
        <v>1</v>
      </c>
      <c r="Y55" s="138"/>
      <c r="Z55" s="143">
        <f t="shared" ref="Z55" si="674">IF(Z56+AA56=0,"",IF(Z56=4,3,IF(Z56=3,1,0)))</f>
        <v>0</v>
      </c>
      <c r="AA55" s="144"/>
      <c r="AB55" s="137">
        <f t="shared" ref="AB55" si="675">IF(AB56+AC56=0,"",IF(AB56=4,3,IF(AB56=3,1,0)))</f>
        <v>3</v>
      </c>
      <c r="AC55" s="138"/>
      <c r="AD55" s="143">
        <f t="shared" ref="AD55" si="676">IF(AD56+AE56=0,"",IF(AD56=4,3,IF(AD56=3,1,0)))</f>
        <v>0</v>
      </c>
      <c r="AE55" s="144"/>
      <c r="AF55" s="143">
        <f t="shared" ref="AF55" si="677">IF(AF56+AG56=0,"",IF(AF56=4,3,IF(AF56=3,1,0)))</f>
        <v>1</v>
      </c>
      <c r="AG55" s="144"/>
      <c r="AH55" s="143">
        <f t="shared" ref="AH55" si="678">IF(AH56+AI56=0,"",IF(AH56=4,3,IF(AH56=3,1,0)))</f>
        <v>1</v>
      </c>
      <c r="AI55" s="144"/>
      <c r="AJ55" s="137">
        <f t="shared" ref="AJ55" si="679">IF(AJ56+AK56=0,"",IF(AJ56=4,3,IF(AJ56=3,1,0)))</f>
        <v>1</v>
      </c>
      <c r="AK55" s="138"/>
      <c r="AL55" s="143">
        <f>IF(AL56+AM56=0,"",IF(AL56=4,3,IF(AL56=3,1,0)))</f>
        <v>1</v>
      </c>
      <c r="AM55" s="144"/>
      <c r="AN55" s="137" t="str">
        <f>IF(AN56+AO56=0,"",IF(AN56=4,3,IF(AN56=3,1,0)))</f>
        <v/>
      </c>
      <c r="AO55" s="138"/>
      <c r="AP55" s="143">
        <f t="shared" ref="AP55" si="680">IF(AP56+AQ56=0,"",IF(AP56=4,3,IF(AP56=3,1,0)))</f>
        <v>3</v>
      </c>
      <c r="AQ55" s="144"/>
      <c r="AR55" s="187">
        <f t="shared" ref="AR55" si="681">IF(AR56+AS56=0,"",IF(AR56=4,3,IF(AR56=3,1,0)))</f>
        <v>1</v>
      </c>
      <c r="AS55" s="188"/>
      <c r="AT55" s="187">
        <f t="shared" ref="AT55" si="682">IF(AT56+AU56=0,"",IF(AT56=4,3,IF(AT56=3,1,0)))</f>
        <v>1</v>
      </c>
      <c r="AU55" s="188"/>
      <c r="AV55" s="143">
        <f t="shared" ref="AV55" si="683">IF(AV56+AW56=0,"",IF(AV56=4,3,IF(AV56=3,1,0)))</f>
        <v>0</v>
      </c>
      <c r="AW55" s="144"/>
      <c r="AX55" s="187">
        <f t="shared" ref="AX55" si="684">IF(AX56+AY56=0,"",IF(AX56=4,3,IF(AX56=3,1,0)))</f>
        <v>3</v>
      </c>
      <c r="AY55" s="188"/>
      <c r="AZ55" s="187">
        <f t="shared" ref="AZ55" si="685">IF(AZ56+BA56=0,"",IF(AZ56=4,3,IF(AZ56=3,1,0)))</f>
        <v>0</v>
      </c>
      <c r="BA55" s="188"/>
      <c r="BB55" s="137"/>
      <c r="BC55" s="138"/>
      <c r="BD55" s="143">
        <f t="shared" ref="BD55" si="686">IF(BD56+BE56=0,"",IF(BD56=4,3,IF(BD56=3,1,0)))</f>
        <v>0</v>
      </c>
      <c r="BE55" s="144"/>
      <c r="BF55" s="143">
        <f t="shared" ref="BF55" si="687">IF(BF56+BG56=0,"",IF(BF56=4,3,IF(BF56=3,1,0)))</f>
        <v>3</v>
      </c>
      <c r="BG55" s="144"/>
      <c r="BH55" s="187">
        <f t="shared" ref="BH55" si="688">IF(BH56+BI56=0,"",IF(BH56=4,3,IF(BH56=3,1,0)))</f>
        <v>3</v>
      </c>
      <c r="BI55" s="188"/>
      <c r="BJ55" s="62"/>
      <c r="BK55" s="63"/>
      <c r="BL55" s="143">
        <f t="shared" ref="BL55" si="689">IF(BL56+BM56=0,"",IF(BL56=4,3,IF(BL56=3,1,0)))</f>
        <v>3</v>
      </c>
      <c r="BM55" s="144"/>
      <c r="BN55" s="187">
        <f t="shared" ref="BN55" si="690">IF(BN56+BO56=0,"",IF(BN56=4,3,IF(BN56=3,1,0)))</f>
        <v>1</v>
      </c>
      <c r="BO55" s="188"/>
      <c r="BP55" s="143">
        <f t="shared" ref="BP55" si="691">IF(BP56+BQ56=0,"",IF(BP56=4,3,IF(BP56=3,1,0)))</f>
        <v>0</v>
      </c>
      <c r="BQ55" s="144"/>
      <c r="BR55" s="157">
        <f>SUM(BR56/BS56)</f>
        <v>0.97058823529411764</v>
      </c>
      <c r="BS55" s="158"/>
      <c r="BT55" s="159">
        <v>14</v>
      </c>
      <c r="BV55" s="161">
        <f>IF($N53=1,$K53/2)+IF($N53=0,$K53)</f>
        <v>15</v>
      </c>
      <c r="BW55" s="161">
        <f>IF($P55=1,$K55/2)+IF($P55=0,$K55)</f>
        <v>17</v>
      </c>
      <c r="BX55" s="161">
        <f>IF($R55=1,$K55/2)+IF($R55=0,$K55)</f>
        <v>0</v>
      </c>
      <c r="BY55" s="161">
        <f>IF($T55=1,$K55/2)+IF($T55=0,$K55)</f>
        <v>17</v>
      </c>
      <c r="BZ55" s="161">
        <f>IF($V55=1,$K55/2)+IF($V55=0,$K55)</f>
        <v>0</v>
      </c>
      <c r="CA55" s="161">
        <f>IF($X55=1,$K55/2)+IF($X55=0,$K55)</f>
        <v>17</v>
      </c>
      <c r="CB55" s="161">
        <f>IF($Z55=1,$K55/2)+IF($Z55=0,$K55)</f>
        <v>34</v>
      </c>
      <c r="CC55" s="161">
        <f>IF($AB55=1,$K55/2)+IF($AB55=0,$K55)</f>
        <v>0</v>
      </c>
      <c r="CD55" s="212">
        <f>IF($AD55=1,$K55/2)+IF($AD55=0,$K55)</f>
        <v>34</v>
      </c>
      <c r="CE55" s="212">
        <f>IF($AF55=1,$K55/2)+IF($AF55=0,$K55)</f>
        <v>17</v>
      </c>
      <c r="CF55" s="161">
        <f>IF($AH55=1,$K55/2)+IF($AH55=0,$K55)</f>
        <v>17</v>
      </c>
      <c r="CG55" s="161">
        <f>IF($AJ55=1,$K55/2)+IF($AJ55=0,$K55)</f>
        <v>17</v>
      </c>
      <c r="CH55" s="161">
        <f>IF($AL55=1,$K55/2)+IF($AL55=0,$K55)</f>
        <v>17</v>
      </c>
      <c r="CI55" s="161">
        <f>IF($AN55=1,$K55/2)+IF($AN55=0,$K55)</f>
        <v>0</v>
      </c>
      <c r="CJ55" s="161">
        <f>IF($AP55=1,$K55/2)+IF($AP55=0,$K55)</f>
        <v>0</v>
      </c>
      <c r="CK55" s="161">
        <f>IF($AR55=1,$K55/2)+IF($AR55=0,$K55)</f>
        <v>17</v>
      </c>
      <c r="CL55" s="161">
        <f>IF($AT55=1,$K55/2)+IF($AT55=0,$K55)</f>
        <v>17</v>
      </c>
      <c r="CM55" s="161">
        <f>IF($AV55=1,$K55/2)+IF($AV55=0,$K55)</f>
        <v>34</v>
      </c>
      <c r="CN55" s="161">
        <f>IF($AX55=1,$K55/2)+IF($AX55=0,$K55)</f>
        <v>0</v>
      </c>
      <c r="CO55" s="161">
        <f>IF($AZ55=1,$K55/2)+IF($AZ55=0,$K55)</f>
        <v>34</v>
      </c>
      <c r="CP55" s="161">
        <f>IF($BB55=1,$K55/2)+IF($BB55=0,$K55)</f>
        <v>34</v>
      </c>
      <c r="CQ55" s="161">
        <f>IF($BD55=1,$K55/2)+IF($BD55=0,$K55)</f>
        <v>34</v>
      </c>
      <c r="CR55" s="161">
        <f>IF($BF55=1,$K55/2)+IF($BF55=0,$K55)</f>
        <v>0</v>
      </c>
      <c r="CS55" s="161">
        <f>IF($BH55=1,$K55/2)+IF($BH55=0,$K55)</f>
        <v>0</v>
      </c>
      <c r="CT55" s="198"/>
      <c r="CU55" s="161">
        <f>IF($BL55=1,$K55/2)+IF($BL55=0,$K55)</f>
        <v>0</v>
      </c>
      <c r="CV55" s="161">
        <f>IF($BN55=1,$K55/2)+IF($BN55=0,$K55)</f>
        <v>17</v>
      </c>
      <c r="CW55" s="161">
        <f>IF($BP55=1,$K55/2)+IF($BP55=0,$K55)</f>
        <v>34</v>
      </c>
      <c r="CX55" s="161"/>
    </row>
    <row r="56" spans="1:102" ht="12.75" customHeight="1" x14ac:dyDescent="0.25">
      <c r="A56" s="175"/>
      <c r="B56" s="153"/>
      <c r="C56" s="154"/>
      <c r="D56" s="173"/>
      <c r="E56" s="167"/>
      <c r="F56" s="167"/>
      <c r="G56" s="167"/>
      <c r="H56" s="162"/>
      <c r="I56" s="164"/>
      <c r="J56" s="165"/>
      <c r="K56" s="166"/>
      <c r="L56" s="167"/>
      <c r="M56" s="163"/>
      <c r="N56" s="50">
        <v>0</v>
      </c>
      <c r="O56" s="51">
        <v>4</v>
      </c>
      <c r="P56" s="119">
        <v>3</v>
      </c>
      <c r="Q56" s="120">
        <v>3</v>
      </c>
      <c r="R56" s="50">
        <v>4</v>
      </c>
      <c r="S56" s="51">
        <v>2</v>
      </c>
      <c r="T56" s="119">
        <v>3</v>
      </c>
      <c r="U56" s="120">
        <v>3</v>
      </c>
      <c r="V56" s="50">
        <v>4</v>
      </c>
      <c r="W56" s="51">
        <v>2</v>
      </c>
      <c r="X56" s="52">
        <v>3</v>
      </c>
      <c r="Y56" s="53">
        <v>3</v>
      </c>
      <c r="Z56" s="121">
        <v>0</v>
      </c>
      <c r="AA56" s="122">
        <v>4</v>
      </c>
      <c r="AB56" s="52">
        <v>4</v>
      </c>
      <c r="AC56" s="53">
        <v>1</v>
      </c>
      <c r="AD56" s="121">
        <v>2</v>
      </c>
      <c r="AE56" s="122">
        <v>4</v>
      </c>
      <c r="AF56" s="121">
        <v>3</v>
      </c>
      <c r="AG56" s="122">
        <v>3</v>
      </c>
      <c r="AH56" s="121">
        <v>3</v>
      </c>
      <c r="AI56" s="122">
        <v>3</v>
      </c>
      <c r="AJ56" s="52">
        <v>3</v>
      </c>
      <c r="AK56" s="53">
        <v>3</v>
      </c>
      <c r="AL56" s="121">
        <v>3</v>
      </c>
      <c r="AM56" s="122">
        <v>3</v>
      </c>
      <c r="AN56" s="52"/>
      <c r="AO56" s="53"/>
      <c r="AP56" s="34">
        <v>4</v>
      </c>
      <c r="AQ56" s="35">
        <v>2</v>
      </c>
      <c r="AR56" s="100">
        <v>3</v>
      </c>
      <c r="AS56" s="101">
        <v>3</v>
      </c>
      <c r="AT56" s="100">
        <v>3</v>
      </c>
      <c r="AU56" s="101">
        <v>3</v>
      </c>
      <c r="AV56" s="121">
        <v>1</v>
      </c>
      <c r="AW56" s="122">
        <v>4</v>
      </c>
      <c r="AX56" s="100">
        <v>4</v>
      </c>
      <c r="AY56" s="101">
        <v>1</v>
      </c>
      <c r="AZ56" s="100">
        <v>0</v>
      </c>
      <c r="BA56" s="101">
        <v>4</v>
      </c>
      <c r="BB56" s="52"/>
      <c r="BC56" s="53"/>
      <c r="BD56" s="121">
        <v>1</v>
      </c>
      <c r="BE56" s="122">
        <v>4</v>
      </c>
      <c r="BF56" s="121">
        <v>4</v>
      </c>
      <c r="BG56" s="122">
        <v>1</v>
      </c>
      <c r="BH56" s="100">
        <v>4</v>
      </c>
      <c r="BI56" s="101">
        <v>0</v>
      </c>
      <c r="BJ56" s="64"/>
      <c r="BK56" s="65"/>
      <c r="BL56" s="121">
        <v>4</v>
      </c>
      <c r="BM56" s="122">
        <v>1</v>
      </c>
      <c r="BN56" s="100">
        <v>3</v>
      </c>
      <c r="BO56" s="101">
        <v>3</v>
      </c>
      <c r="BP56" s="121">
        <v>0</v>
      </c>
      <c r="BQ56" s="122">
        <v>4</v>
      </c>
      <c r="BR56" s="27">
        <f>SUM($BP56,$BN56,$BL56,$BJ56,$BH56,$BF56,$BD56,$BB56,$AZ56,$AX56,$AV56,$AT56,$AR56,$AP56,$AN56,$AL56,$AJ56,$AH56,$AF56,$AD56,$AB56,$Z56,$X56,$V56,$T56,$R56,$P56,$N56,)</f>
        <v>66</v>
      </c>
      <c r="BS56" s="28">
        <f>SUM($BQ56,$BO56,$BM56,$BK56,$BI56,$BG56,$BE56,$BC56,$BA56,$AY56,$AW56,$AU56,$AS56,$AQ56,$AO56,$AM56,$AK56,$AI56,$AG56,$AE56,$AC56,$AA56,$Y56,$W56,$U56,$S56,$Q56,$O56,)</f>
        <v>68</v>
      </c>
      <c r="BT56" s="160"/>
      <c r="BV56" s="161"/>
      <c r="BW56" s="161"/>
      <c r="BX56" s="161"/>
      <c r="BY56" s="161"/>
      <c r="BZ56" s="161"/>
      <c r="CA56" s="161"/>
      <c r="CB56" s="161"/>
      <c r="CC56" s="161"/>
      <c r="CD56" s="212"/>
      <c r="CE56" s="212"/>
      <c r="CF56" s="161"/>
      <c r="CG56" s="161"/>
      <c r="CH56" s="161"/>
      <c r="CI56" s="161"/>
      <c r="CJ56" s="161"/>
      <c r="CK56" s="161"/>
      <c r="CL56" s="161"/>
      <c r="CM56" s="161"/>
      <c r="CN56" s="161"/>
      <c r="CO56" s="161"/>
      <c r="CP56" s="161"/>
      <c r="CQ56" s="161"/>
      <c r="CR56" s="161"/>
      <c r="CS56" s="161"/>
      <c r="CT56" s="198"/>
      <c r="CU56" s="161"/>
      <c r="CV56" s="161"/>
      <c r="CW56" s="161"/>
      <c r="CX56" s="161"/>
    </row>
    <row r="57" spans="1:102" ht="12.75" customHeight="1" x14ac:dyDescent="0.25">
      <c r="A57" s="168">
        <v>26</v>
      </c>
      <c r="B57" s="153" t="s">
        <v>138</v>
      </c>
      <c r="C57" s="248" t="s">
        <v>71</v>
      </c>
      <c r="D57" s="172"/>
      <c r="E57" s="167">
        <f t="shared" ref="E57" si="692">F57+G57</f>
        <v>1374.04</v>
      </c>
      <c r="F57" s="167">
        <f t="shared" ref="F57" si="693">IF(I57&gt;150,IF(H57&gt;=65,0,SUM(K57-(COUNT(N57:BQ57))*3*(15+50)%)*10),IF(I57&lt;-150,IF((K57-(COUNT(N57:BQ57))*3*((G57-L57)/10+50)%)*10&lt;1,0,SUM(K57-(COUNT(N57:BQ57))*3*((G57-L57)/10+50)%)*10),SUM(K57-(COUNT(N57:BQ57))*3*((G57-L57)/10+50)%)*10))</f>
        <v>-39.959999999999951</v>
      </c>
      <c r="G57" s="167">
        <v>1414</v>
      </c>
      <c r="H57" s="162">
        <f t="shared" ref="H57" si="694">IF(COUNT(N57:BQ57)=0,0,K57/((COUNT(N57:BQ57))*3)%)</f>
        <v>48</v>
      </c>
      <c r="I57" s="163">
        <f t="shared" ref="I57" si="695">G57-L57</f>
        <v>33.279999999999973</v>
      </c>
      <c r="J57" s="174">
        <v>10</v>
      </c>
      <c r="K57" s="166">
        <f>SUM(N57:BQ57)</f>
        <v>36</v>
      </c>
      <c r="L57" s="167">
        <f t="shared" ref="L57" si="696">(SUM($G$7:$G$62)-G57)/(COUNT($G$7:$G$62)-1)</f>
        <v>1380.72</v>
      </c>
      <c r="M57" s="163">
        <f>CU63</f>
        <v>420</v>
      </c>
      <c r="N57" s="137">
        <f t="shared" ref="N57" si="697">IF(N58+O58=0,"",IF(N58=4,3,IF(N58=3,1,0)))</f>
        <v>1</v>
      </c>
      <c r="O57" s="138"/>
      <c r="P57" s="143">
        <f t="shared" ref="P57" si="698">IF(P58+Q58=0,"",IF(P58=4,3,IF(P58=3,1,0)))</f>
        <v>0</v>
      </c>
      <c r="Q57" s="144"/>
      <c r="R57" s="137">
        <f t="shared" ref="R57" si="699">IF(R58+S58=0,"",IF(R58=4,3,IF(R58=3,1,0)))</f>
        <v>3</v>
      </c>
      <c r="S57" s="138"/>
      <c r="T57" s="143">
        <f t="shared" ref="T57" si="700">IF(T58+U58=0,"",IF(T58=4,3,IF(T58=3,1,0)))</f>
        <v>0</v>
      </c>
      <c r="U57" s="144"/>
      <c r="V57" s="137">
        <f t="shared" ref="V57" si="701">IF(V58+W58=0,"",IF(V58=4,3,IF(V58=3,1,0)))</f>
        <v>1</v>
      </c>
      <c r="W57" s="138"/>
      <c r="X57" s="137">
        <f t="shared" ref="X57" si="702">IF(X58+Y58=0,"",IF(X58=4,3,IF(X58=3,1,0)))</f>
        <v>1</v>
      </c>
      <c r="Y57" s="138"/>
      <c r="Z57" s="143">
        <f t="shared" ref="Z57" si="703">IF(Z58+AA58=0,"",IF(Z58=4,3,IF(Z58=3,1,0)))</f>
        <v>0</v>
      </c>
      <c r="AA57" s="144"/>
      <c r="AB57" s="137">
        <f t="shared" ref="AB57" si="704">IF(AB58+AC58=0,"",IF(AB58=4,3,IF(AB58=3,1,0)))</f>
        <v>0</v>
      </c>
      <c r="AC57" s="138"/>
      <c r="AD57" s="143">
        <f t="shared" ref="AD57" si="705">IF(AD58+AE58=0,"",IF(AD58=4,3,IF(AD58=3,1,0)))</f>
        <v>3</v>
      </c>
      <c r="AE57" s="144"/>
      <c r="AF57" s="143">
        <f t="shared" ref="AF57" si="706">IF(AF58+AG58=0,"",IF(AF58=4,3,IF(AF58=3,1,0)))</f>
        <v>3</v>
      </c>
      <c r="AG57" s="144"/>
      <c r="AH57" s="143">
        <v>3</v>
      </c>
      <c r="AI57" s="144"/>
      <c r="AJ57" s="137">
        <f t="shared" ref="AJ57" si="707">IF(AJ58+AK58=0,"",IF(AJ58=4,3,IF(AJ58=3,1,0)))</f>
        <v>0</v>
      </c>
      <c r="AK57" s="138"/>
      <c r="AL57" s="143">
        <f>IF(AL58+AM58=0,"",IF(AL58=4,3,IF(AL58=3,1,0)))</f>
        <v>3</v>
      </c>
      <c r="AM57" s="144"/>
      <c r="AN57" s="137" t="str">
        <f>IF(AN58+AO58=0,"",IF(AN58=4,3,IF(AN58=3,1,0)))</f>
        <v/>
      </c>
      <c r="AO57" s="138"/>
      <c r="AP57" s="143">
        <f t="shared" ref="AP57" si="708">IF(AP58+AQ58=0,"",IF(AP58=4,3,IF(AP58=3,1,0)))</f>
        <v>0</v>
      </c>
      <c r="AQ57" s="144"/>
      <c r="AR57" s="187">
        <f t="shared" ref="AR57" si="709">IF(AR58+AS58=0,"",IF(AR58=4,3,IF(AR58=3,1,0)))</f>
        <v>1</v>
      </c>
      <c r="AS57" s="188"/>
      <c r="AT57" s="187">
        <f t="shared" ref="AT57" si="710">IF(AT58+AU58=0,"",IF(AT58=4,3,IF(AT58=3,1,0)))</f>
        <v>3</v>
      </c>
      <c r="AU57" s="188"/>
      <c r="AV57" s="143">
        <f t="shared" ref="AV57" si="711">IF(AV58+AW58=0,"",IF(AV58=4,3,IF(AV58=3,1,0)))</f>
        <v>3</v>
      </c>
      <c r="AW57" s="144"/>
      <c r="AX57" s="187">
        <f t="shared" ref="AX57" si="712">IF(AX58+AY58=0,"",IF(AX58=4,3,IF(AX58=3,1,0)))</f>
        <v>3</v>
      </c>
      <c r="AY57" s="188"/>
      <c r="AZ57" s="187">
        <f t="shared" ref="AZ57" si="713">IF(AZ58+BA58=0,"",IF(AZ58=4,3,IF(AZ58=3,1,0)))</f>
        <v>3</v>
      </c>
      <c r="BA57" s="188"/>
      <c r="BB57" s="137"/>
      <c r="BC57" s="138"/>
      <c r="BD57" s="143">
        <f t="shared" ref="BD57" si="714">IF(BD58+BE58=0,"",IF(BD58=4,3,IF(BD58=3,1,0)))</f>
        <v>1</v>
      </c>
      <c r="BE57" s="144"/>
      <c r="BF57" s="143">
        <f t="shared" ref="BF57" si="715">IF(BF58+BG58=0,"",IF(BF58=4,3,IF(BF58=3,1,0)))</f>
        <v>0</v>
      </c>
      <c r="BG57" s="144"/>
      <c r="BH57" s="187">
        <f t="shared" ref="BH57" si="716">IF(BH58+BI58=0,"",IF(BH58=4,3,IF(BH58=3,1,0)))</f>
        <v>0</v>
      </c>
      <c r="BI57" s="188"/>
      <c r="BJ57" s="143">
        <f t="shared" ref="BJ57" si="717">IF(BJ58+BK58=0,"",IF(BJ58=4,3,IF(BJ58=3,1,0)))</f>
        <v>0</v>
      </c>
      <c r="BK57" s="144"/>
      <c r="BL57" s="62"/>
      <c r="BM57" s="63"/>
      <c r="BN57" s="187">
        <f t="shared" ref="BN57" si="718">IF(BN58+BO58=0,"",IF(BN58=4,3,IF(BN58=3,1,0)))</f>
        <v>1</v>
      </c>
      <c r="BO57" s="188"/>
      <c r="BP57" s="143">
        <f t="shared" ref="BP57" si="719">IF(BP58+BQ58=0,"",IF(BP58=4,3,IF(BP58=3,1,0)))</f>
        <v>3</v>
      </c>
      <c r="BQ57" s="144"/>
      <c r="BR57" s="157">
        <f>SUM(BR58/BS58)</f>
        <v>1.0757575757575757</v>
      </c>
      <c r="BS57" s="158"/>
      <c r="BT57" s="159">
        <v>19</v>
      </c>
      <c r="BV57" s="161">
        <f>IF($N55=1,$K55/2)+IF($N55=0,$K55)</f>
        <v>34</v>
      </c>
      <c r="BW57" s="161">
        <f>IF($P57=1,$K57/2)+IF($P57=0,$K57)</f>
        <v>36</v>
      </c>
      <c r="BX57" s="161">
        <f>IF($R57=1,$K57/2)+IF($R57=0,$K57)</f>
        <v>0</v>
      </c>
      <c r="BY57" s="161">
        <f>IF($T57=1,$K57/2)+IF($T57=0,$K57)</f>
        <v>36</v>
      </c>
      <c r="BZ57" s="161">
        <f>IF($V57=1,$K57/2)+IF($V57=0,$K57)</f>
        <v>18</v>
      </c>
      <c r="CA57" s="161">
        <f>IF($X57=1,$K57/2)+IF($X57=0,$K57)</f>
        <v>18</v>
      </c>
      <c r="CB57" s="161">
        <f>IF($Z57=1,$K57/2)+IF($Z57=0,$K57)</f>
        <v>36</v>
      </c>
      <c r="CC57" s="161">
        <f>IF($AB57=1,$K57/2)+IF($AB57=0,$K57)</f>
        <v>36</v>
      </c>
      <c r="CD57" s="212">
        <f>IF($AD57=1,$K57/2)+IF($AD57=0,$K57)</f>
        <v>0</v>
      </c>
      <c r="CE57" s="212">
        <f>IF($AF57=1,$K57/2)+IF($AF57=0,$K57)</f>
        <v>0</v>
      </c>
      <c r="CF57" s="161">
        <f>IF($AH57=1,$K57/2)+IF($AH57=0,$K57)</f>
        <v>0</v>
      </c>
      <c r="CG57" s="161">
        <f>IF($AJ57=1,$K57/2)+IF($AJ57=0,$K57)</f>
        <v>36</v>
      </c>
      <c r="CH57" s="161">
        <f>IF($AL57=1,$K57/2)+IF($AL57=0,$K57)</f>
        <v>0</v>
      </c>
      <c r="CI57" s="212">
        <f>IF($AN57=1,$K57/2)+IF($AN57=0,$K57)</f>
        <v>0</v>
      </c>
      <c r="CJ57" s="161">
        <f>IF($AP57=1,$K57/2)+IF($AP57=0,$K57)</f>
        <v>36</v>
      </c>
      <c r="CK57" s="161">
        <f>IF($AR57=1,$K57/2)+IF($AR57=0,$K57)</f>
        <v>18</v>
      </c>
      <c r="CL57" s="161">
        <f>IF($AT57=1,$K57/2)+IF($AT57=0,$K57)</f>
        <v>0</v>
      </c>
      <c r="CM57" s="161">
        <f>IF($AV57=1,$K57/2)+IF($AV57=0,$K57)</f>
        <v>0</v>
      </c>
      <c r="CN57" s="161">
        <f>IF($AX57=1,$K57/2)+IF($AX57=0,$K57)</f>
        <v>0</v>
      </c>
      <c r="CO57" s="161">
        <f>IF($AZ57=1,$K57/2)+IF($AZ57=0,$K57)</f>
        <v>0</v>
      </c>
      <c r="CP57" s="161">
        <f>IF($BB57=1,$K57/2)+IF($BB57=0,$K57)</f>
        <v>36</v>
      </c>
      <c r="CQ57" s="161">
        <f>IF($BD57=1,$K57/2)+IF($BD57=0,$K57)</f>
        <v>18</v>
      </c>
      <c r="CR57" s="161">
        <f>IF($BF57=1,$K57/2)+IF($BF57=0,$K57)</f>
        <v>36</v>
      </c>
      <c r="CS57" s="161">
        <f>IF($BH57=1,$K57/2)+IF($BH57=0,$K57)</f>
        <v>36</v>
      </c>
      <c r="CT57" s="161">
        <f>IF($BJ57=1,$K57/2)+IF($BJ57=0,$K57)</f>
        <v>36</v>
      </c>
      <c r="CU57" s="198"/>
      <c r="CV57" s="161">
        <f>IF($BN57=1,$K57/2)+IF($BN57=0,$K57)</f>
        <v>18</v>
      </c>
      <c r="CW57" s="161">
        <f>IF($BP57=1,$K57/2)+IF($BP57=0,$K57)</f>
        <v>0</v>
      </c>
    </row>
    <row r="58" spans="1:102" ht="12.75" customHeight="1" x14ac:dyDescent="0.25">
      <c r="A58" s="169"/>
      <c r="B58" s="153"/>
      <c r="C58" s="249"/>
      <c r="D58" s="173"/>
      <c r="E58" s="167"/>
      <c r="F58" s="167"/>
      <c r="G58" s="167"/>
      <c r="H58" s="162"/>
      <c r="I58" s="164"/>
      <c r="J58" s="174"/>
      <c r="K58" s="166"/>
      <c r="L58" s="167"/>
      <c r="M58" s="163"/>
      <c r="N58" s="56">
        <v>3</v>
      </c>
      <c r="O58" s="26">
        <v>3</v>
      </c>
      <c r="P58" s="36">
        <v>0</v>
      </c>
      <c r="Q58" s="37">
        <v>4</v>
      </c>
      <c r="R58" s="25">
        <v>4</v>
      </c>
      <c r="S58" s="26">
        <v>2</v>
      </c>
      <c r="T58" s="36">
        <v>1</v>
      </c>
      <c r="U58" s="37">
        <v>4</v>
      </c>
      <c r="V58" s="25">
        <v>3</v>
      </c>
      <c r="W58" s="26">
        <v>3</v>
      </c>
      <c r="X58" s="25">
        <v>3</v>
      </c>
      <c r="Y58" s="26">
        <v>3</v>
      </c>
      <c r="Z58" s="34">
        <v>1</v>
      </c>
      <c r="AA58" s="35">
        <v>4</v>
      </c>
      <c r="AB58" s="23">
        <v>2</v>
      </c>
      <c r="AC58" s="24">
        <v>4</v>
      </c>
      <c r="AD58" s="34">
        <v>4</v>
      </c>
      <c r="AE58" s="35">
        <v>0</v>
      </c>
      <c r="AF58" s="34">
        <v>4</v>
      </c>
      <c r="AG58" s="35">
        <v>2</v>
      </c>
      <c r="AH58" s="34">
        <v>4</v>
      </c>
      <c r="AI58" s="35">
        <v>0</v>
      </c>
      <c r="AJ58" s="23">
        <v>2</v>
      </c>
      <c r="AK58" s="24">
        <v>4</v>
      </c>
      <c r="AL58" s="34">
        <v>4</v>
      </c>
      <c r="AM58" s="35">
        <v>0</v>
      </c>
      <c r="AN58" s="23"/>
      <c r="AO58" s="24"/>
      <c r="AP58" s="34">
        <v>2</v>
      </c>
      <c r="AQ58" s="35">
        <v>4</v>
      </c>
      <c r="AR58" s="46">
        <v>3</v>
      </c>
      <c r="AS58" s="47">
        <v>3</v>
      </c>
      <c r="AT58" s="42">
        <v>4</v>
      </c>
      <c r="AU58" s="43">
        <v>1</v>
      </c>
      <c r="AV58" s="34">
        <v>4</v>
      </c>
      <c r="AW58" s="35">
        <v>2</v>
      </c>
      <c r="AX58" s="42">
        <v>4</v>
      </c>
      <c r="AY58" s="43">
        <v>2</v>
      </c>
      <c r="AZ58" s="42">
        <v>4</v>
      </c>
      <c r="BA58" s="43">
        <v>1</v>
      </c>
      <c r="BB58" s="23"/>
      <c r="BC58" s="24"/>
      <c r="BD58" s="34">
        <v>3</v>
      </c>
      <c r="BE58" s="35">
        <v>3</v>
      </c>
      <c r="BF58" s="34">
        <v>2</v>
      </c>
      <c r="BG58" s="35">
        <v>4</v>
      </c>
      <c r="BH58" s="42">
        <v>2</v>
      </c>
      <c r="BI58" s="43">
        <v>4</v>
      </c>
      <c r="BJ58" s="34">
        <v>1</v>
      </c>
      <c r="BK58" s="35">
        <v>4</v>
      </c>
      <c r="BL58" s="64"/>
      <c r="BM58" s="65"/>
      <c r="BN58" s="42">
        <v>3</v>
      </c>
      <c r="BO58" s="43">
        <v>3</v>
      </c>
      <c r="BP58" s="34">
        <v>4</v>
      </c>
      <c r="BQ58" s="35">
        <v>2</v>
      </c>
      <c r="BR58" s="27">
        <f>SUM($BP58,$BN58,$BL58,$BJ58,$BH58,$BF58,$BD58,$BB58,$AZ58,$AX58,$AV58,$AT58,$AR58,$AP58,$AN58,$AL58,$AJ58,$AH58,$AF58,$AD58,$AB58,$Z58,$X58,$V58,$T58,$R58,$P58,$N58,)</f>
        <v>71</v>
      </c>
      <c r="BS58" s="28">
        <f>SUM($BQ58,$BO58,$BM58,$BK58,$BI58,$BG58,$BE58,$BC58,$BA58,$AY58,$AW58,$AU58,$AS58,$AQ58,$AO58,$AM58,$AK58,$AI58,$AG58,$AE58,$AC58,$AA58,$Y58,$W58,$U58,$S58,$Q58,$O58,)</f>
        <v>66</v>
      </c>
      <c r="BT58" s="160"/>
      <c r="BV58" s="161"/>
      <c r="BW58" s="161"/>
      <c r="BX58" s="161"/>
      <c r="BY58" s="161"/>
      <c r="BZ58" s="161"/>
      <c r="CA58" s="161"/>
      <c r="CB58" s="161"/>
      <c r="CC58" s="161"/>
      <c r="CD58" s="212"/>
      <c r="CE58" s="212"/>
      <c r="CF58" s="161"/>
      <c r="CG58" s="161"/>
      <c r="CH58" s="161"/>
      <c r="CI58" s="212"/>
      <c r="CJ58" s="161"/>
      <c r="CK58" s="161"/>
      <c r="CL58" s="161"/>
      <c r="CM58" s="161"/>
      <c r="CN58" s="161"/>
      <c r="CO58" s="161"/>
      <c r="CP58" s="161"/>
      <c r="CQ58" s="161"/>
      <c r="CR58" s="161"/>
      <c r="CS58" s="161"/>
      <c r="CT58" s="161"/>
      <c r="CU58" s="198"/>
      <c r="CV58" s="161"/>
      <c r="CW58" s="161"/>
    </row>
    <row r="59" spans="1:102" ht="12.75" customHeight="1" x14ac:dyDescent="0.25">
      <c r="A59" s="168">
        <v>27</v>
      </c>
      <c r="B59" s="170" t="s">
        <v>139</v>
      </c>
      <c r="C59" s="248" t="s">
        <v>71</v>
      </c>
      <c r="D59" s="172"/>
      <c r="E59" s="167">
        <f t="shared" ref="E59" si="720">F59+G59</f>
        <v>1269.3</v>
      </c>
      <c r="F59" s="167">
        <f t="shared" ref="F59" si="721">IF(I59&gt;150,IF(H59&gt;=65,0,SUM(K59-(COUNT(N59:BQ59))*3*(15+50)%)*10),IF(I59&lt;-150,IF((K59-(COUNT(N59:BQ59))*3*((G59-L59)/10+50)%)*10&lt;1,0,SUM(K59-(COUNT(N59:BQ59))*3*((G59-L59)/10+50)%)*10),SUM(K59-(COUNT(N59:BQ59))*3*((G59-L59)/10+50)%)*10))</f>
        <v>-77.69999999999996</v>
      </c>
      <c r="G59" s="167">
        <v>1347</v>
      </c>
      <c r="H59" s="162">
        <f t="shared" ref="H59" si="722">IF(COUNT(N59:BQ59)=0,0,K59/((COUNT(N59:BQ59))*3)%)</f>
        <v>36</v>
      </c>
      <c r="I59" s="163">
        <f t="shared" ref="I59" si="723">G59-L59</f>
        <v>-36.400000000000091</v>
      </c>
      <c r="J59" s="165">
        <v>22</v>
      </c>
      <c r="K59" s="166">
        <f>SUM(N59:BQ59)</f>
        <v>27</v>
      </c>
      <c r="L59" s="167">
        <f t="shared" ref="L59" si="724">(SUM($G$7:$G$62)-G59)/(COUNT($G$7:$G$62)-1)</f>
        <v>1383.4</v>
      </c>
      <c r="M59" s="163">
        <f>CV63</f>
        <v>308.5</v>
      </c>
      <c r="N59" s="137">
        <f t="shared" ref="N59" si="725">IF(N60+O60=0,"",IF(N60=4,3,IF(N60=3,1,0)))</f>
        <v>3</v>
      </c>
      <c r="O59" s="138"/>
      <c r="P59" s="137">
        <f t="shared" ref="P59" si="726">IF(P60+Q60=0,"",IF(P60=4,3,IF(P60=3,1,0)))</f>
        <v>3</v>
      </c>
      <c r="Q59" s="138"/>
      <c r="R59" s="137">
        <f t="shared" ref="R59" si="727">IF(R60+S60=0,"",IF(R60=4,3,IF(R60=3,1,0)))</f>
        <v>0</v>
      </c>
      <c r="S59" s="138"/>
      <c r="T59" s="137">
        <f t="shared" ref="T59" si="728">IF(T60+U60=0,"",IF(T60=4,3,IF(T60=3,1,0)))</f>
        <v>0</v>
      </c>
      <c r="U59" s="138"/>
      <c r="V59" s="137">
        <f t="shared" ref="V59" si="729">IF(V60+W60=0,"",IF(V60=4,3,IF(V60=3,1,0)))</f>
        <v>0</v>
      </c>
      <c r="W59" s="138"/>
      <c r="X59" s="137">
        <f t="shared" ref="X59" si="730">IF(X60+Y60=0,"",IF(X60=4,3,IF(X60=3,1,0)))</f>
        <v>1</v>
      </c>
      <c r="Y59" s="138"/>
      <c r="Z59" s="137">
        <f t="shared" ref="Z59" si="731">IF(Z60+AA60=0,"",IF(Z60=4,3,IF(Z60=3,1,0)))</f>
        <v>3</v>
      </c>
      <c r="AA59" s="138"/>
      <c r="AB59" s="137">
        <f t="shared" ref="AB59" si="732">IF(AB60+AC60=0,"",IF(AB60=4,3,IF(AB60=3,1,0)))</f>
        <v>3</v>
      </c>
      <c r="AC59" s="138"/>
      <c r="AD59" s="137">
        <f t="shared" ref="AD59" si="733">IF(AD60+AE60=0,"",IF(AD60=4,3,IF(AD60=3,1,0)))</f>
        <v>0</v>
      </c>
      <c r="AE59" s="138"/>
      <c r="AF59" s="137">
        <f t="shared" ref="AF59" si="734">IF(AF60+AG60=0,"",IF(AF60=4,3,IF(AF60=3,1,0)))</f>
        <v>0</v>
      </c>
      <c r="AG59" s="138"/>
      <c r="AH59" s="137">
        <f t="shared" ref="AH59" si="735">IF(AH60+AI60=0,"",IF(AH60=4,3,IF(AH60=3,1,0)))</f>
        <v>1</v>
      </c>
      <c r="AI59" s="138"/>
      <c r="AJ59" s="137">
        <f t="shared" ref="AJ59" si="736">IF(AJ60+AK60=0,"",IF(AJ60=4,3,IF(AJ60=3,1,0)))</f>
        <v>0</v>
      </c>
      <c r="AK59" s="138"/>
      <c r="AL59" s="137">
        <f>IF(AL60+AM60=0,"",IF(AL60=4,3,IF(AL60=3,1,0)))</f>
        <v>0</v>
      </c>
      <c r="AM59" s="138"/>
      <c r="AN59" s="137" t="str">
        <f>IF(AN60+AO60=0,"",IF(AN60=4,3,IF(AN60=3,1,0)))</f>
        <v/>
      </c>
      <c r="AO59" s="138"/>
      <c r="AP59" s="187">
        <f t="shared" ref="AP59" si="737">IF(AP60+AQ60=0,"",IF(AP60=4,3,IF(AP60=3,1,0)))</f>
        <v>0</v>
      </c>
      <c r="AQ59" s="188"/>
      <c r="AR59" s="187">
        <f t="shared" ref="AR59" si="738">IF(AR60+AS60=0,"",IF(AR60=4,3,IF(AR60=3,1,0)))</f>
        <v>0</v>
      </c>
      <c r="AS59" s="188"/>
      <c r="AT59" s="187">
        <f t="shared" ref="AT59" si="739">IF(AT60+AU60=0,"",IF(AT60=4,3,IF(AT60=3,1,0)))</f>
        <v>3</v>
      </c>
      <c r="AU59" s="188"/>
      <c r="AV59" s="187">
        <f t="shared" ref="AV59" si="740">IF(AV60+AW60=0,"",IF(AV60=4,3,IF(AV60=3,1,0)))</f>
        <v>0</v>
      </c>
      <c r="AW59" s="188"/>
      <c r="AX59" s="187">
        <f t="shared" ref="AX59" si="741">IF(AX60+AY60=0,"",IF(AX60=4,3,IF(AX60=3,1,0)))</f>
        <v>3</v>
      </c>
      <c r="AY59" s="188"/>
      <c r="AZ59" s="187">
        <f t="shared" ref="AZ59" si="742">IF(AZ60+BA60=0,"",IF(AZ60=4,3,IF(AZ60=3,1,0)))</f>
        <v>3</v>
      </c>
      <c r="BA59" s="188"/>
      <c r="BB59" s="137"/>
      <c r="BC59" s="138"/>
      <c r="BD59" s="187">
        <f t="shared" ref="BD59" si="743">IF(BD60+BE60=0,"",IF(BD60=4,3,IF(BD60=3,1,0)))</f>
        <v>0</v>
      </c>
      <c r="BE59" s="188"/>
      <c r="BF59" s="187">
        <f t="shared" ref="BF59" si="744">IF(BF60+BG60=0,"",IF(BF60=4,3,IF(BF60=3,1,0)))</f>
        <v>1</v>
      </c>
      <c r="BG59" s="188"/>
      <c r="BH59" s="187">
        <f t="shared" ref="BH59" si="745">IF(BH60+BI60=0,"",IF(BH60=4,3,IF(BH60=3,1,0)))</f>
        <v>0</v>
      </c>
      <c r="BI59" s="188"/>
      <c r="BJ59" s="187">
        <f t="shared" ref="BJ59" si="746">IF(BJ60+BK60=0,"",IF(BJ60=4,3,IF(BJ60=3,1,0)))</f>
        <v>1</v>
      </c>
      <c r="BK59" s="188"/>
      <c r="BL59" s="187">
        <f t="shared" ref="BL59" si="747">IF(BL60+BM60=0,"",IF(BL60=4,3,IF(BL60=3,1,0)))</f>
        <v>1</v>
      </c>
      <c r="BM59" s="188"/>
      <c r="BN59" s="58"/>
      <c r="BO59" s="59"/>
      <c r="BP59" s="187">
        <f>IF(BP60+BQ60=0,"",IF(BP60=4,3,IF(BP60=3,1,0)))</f>
        <v>1</v>
      </c>
      <c r="BQ59" s="188"/>
      <c r="BR59" s="157">
        <f>SUM(BR60/BS60)</f>
        <v>0.83561643835616439</v>
      </c>
      <c r="BS59" s="158"/>
      <c r="BT59" s="159"/>
      <c r="BV59" s="161">
        <f>IF($N57=1,$K57/2)+IF($N57=0,$K57)</f>
        <v>18</v>
      </c>
      <c r="BW59" s="161">
        <f>IF($P59=1,$K59/2)+IF($P59=0,$K59)</f>
        <v>0</v>
      </c>
      <c r="BX59" s="161">
        <f>IF($R59=1,$K59/2)+IF($R59=0,$K59)</f>
        <v>27</v>
      </c>
      <c r="BY59" s="161">
        <f>IF($T59=1,$K59/2)+IF($T59=0,$K59)</f>
        <v>27</v>
      </c>
      <c r="BZ59" s="161">
        <f>IF($V59=1,$K59/2)+IF($V59=0,$K59)</f>
        <v>27</v>
      </c>
      <c r="CA59" s="161">
        <f>IF($X59=1,$K59/2)+IF($X59=0,$K59)</f>
        <v>13.5</v>
      </c>
      <c r="CB59" s="161">
        <f>IF($Z59=1,$K59/2)+IF($Z59=0,$K59)</f>
        <v>0</v>
      </c>
      <c r="CC59" s="161">
        <f>IF($AB59=1,$K59/2)+IF($AB59=0,$K59)</f>
        <v>0</v>
      </c>
      <c r="CD59" s="212">
        <f>IF($AD59=1,$K59/2)+IF($AD59=0,$K59)</f>
        <v>27</v>
      </c>
      <c r="CE59" s="212">
        <f>IF($AF59=1,$K59/2)+IF($AF59=0,$K59)</f>
        <v>27</v>
      </c>
      <c r="CF59" s="161">
        <f>IF($AH59=1,$K59/2)+IF($AH59=0,$K59)</f>
        <v>13.5</v>
      </c>
      <c r="CG59" s="161">
        <f>IF($AJ59=1,$K59/2)+IF($AJ59=0,$K59)</f>
        <v>27</v>
      </c>
      <c r="CH59" s="161">
        <f>IF($AL59=1,$K59/2)+IF($AL59=0,$K59)</f>
        <v>27</v>
      </c>
      <c r="CI59" s="212">
        <f>IF($AN59=1,$K59/2)+IF($AN59=0,$K59)</f>
        <v>0</v>
      </c>
      <c r="CJ59" s="161">
        <f>IF($AP59=1,$K59/2)+IF($AP59=0,$K59)</f>
        <v>27</v>
      </c>
      <c r="CK59" s="161">
        <f>IF($AR59=1,$K59/2)+IF($AR59=0,$K59)</f>
        <v>27</v>
      </c>
      <c r="CL59" s="161">
        <f>IF($AT59=1,$K59/2)+IF($AT59=0,$K59)</f>
        <v>0</v>
      </c>
      <c r="CM59" s="161">
        <f>IF($AV59=1,$K59/2)+IF($AV59=0,$K59)</f>
        <v>27</v>
      </c>
      <c r="CN59" s="161">
        <f>IF($AX59=1,$K59/2)+IF($AX59=0,$K59)</f>
        <v>0</v>
      </c>
      <c r="CO59" s="161">
        <f>IF($AZ59=1,$K59/2)+IF($AZ59=0,$K59)</f>
        <v>0</v>
      </c>
      <c r="CP59" s="161">
        <f>IF($BB59=1,$K59/2)+IF($BB59=0,$K59)</f>
        <v>27</v>
      </c>
      <c r="CQ59" s="161">
        <f>IF($BD59=1,$K59/2)+IF($BD59=0,$K59)</f>
        <v>27</v>
      </c>
      <c r="CR59" s="161">
        <f>IF($BF59=1,$K59/2)+IF($BF59=0,$K59)</f>
        <v>13.5</v>
      </c>
      <c r="CS59" s="161">
        <f>IF($BH59=1,$K59/2)+IF($BH59=0,$K59)</f>
        <v>27</v>
      </c>
      <c r="CT59" s="161">
        <f>IF($BJ59=1,$K59/2)+IF($BJ59=0,$K59)</f>
        <v>13.5</v>
      </c>
      <c r="CU59" s="161">
        <f>IF($BL59=1,$K59/2)+IF($BL59=0,$K59)</f>
        <v>13.5</v>
      </c>
      <c r="CV59" s="198"/>
      <c r="CW59" s="161">
        <f>IF($BP59=1,$K59/2)+IF($BP59=0,$K59)</f>
        <v>13.5</v>
      </c>
    </row>
    <row r="60" spans="1:102" ht="12.75" customHeight="1" x14ac:dyDescent="0.25">
      <c r="A60" s="169"/>
      <c r="B60" s="170"/>
      <c r="C60" s="249"/>
      <c r="D60" s="173"/>
      <c r="E60" s="167"/>
      <c r="F60" s="167"/>
      <c r="G60" s="167"/>
      <c r="H60" s="162"/>
      <c r="I60" s="164"/>
      <c r="J60" s="165"/>
      <c r="K60" s="166"/>
      <c r="L60" s="167"/>
      <c r="M60" s="163"/>
      <c r="N60" s="25">
        <v>4</v>
      </c>
      <c r="O60" s="26">
        <v>2</v>
      </c>
      <c r="P60" s="25">
        <v>4</v>
      </c>
      <c r="Q60" s="26">
        <v>2</v>
      </c>
      <c r="R60" s="25">
        <v>2</v>
      </c>
      <c r="S60" s="26">
        <v>4</v>
      </c>
      <c r="T60" s="25">
        <v>0</v>
      </c>
      <c r="U60" s="26">
        <v>4</v>
      </c>
      <c r="V60" s="25">
        <v>0</v>
      </c>
      <c r="W60" s="26">
        <v>4</v>
      </c>
      <c r="X60" s="25">
        <v>3</v>
      </c>
      <c r="Y60" s="26">
        <v>3</v>
      </c>
      <c r="Z60" s="25">
        <v>4</v>
      </c>
      <c r="AA60" s="26">
        <v>0</v>
      </c>
      <c r="AB60" s="23">
        <v>4</v>
      </c>
      <c r="AC60" s="24">
        <v>0</v>
      </c>
      <c r="AD60" s="23">
        <v>2</v>
      </c>
      <c r="AE60" s="24">
        <v>4</v>
      </c>
      <c r="AF60" s="23">
        <v>1</v>
      </c>
      <c r="AG60" s="24">
        <v>4</v>
      </c>
      <c r="AH60" s="23">
        <v>3</v>
      </c>
      <c r="AI60" s="24">
        <v>3</v>
      </c>
      <c r="AJ60" s="23">
        <v>2</v>
      </c>
      <c r="AK60" s="24">
        <v>4</v>
      </c>
      <c r="AL60" s="23">
        <v>2</v>
      </c>
      <c r="AM60" s="24">
        <v>4</v>
      </c>
      <c r="AN60" s="23"/>
      <c r="AO60" s="24"/>
      <c r="AP60" s="42">
        <v>2</v>
      </c>
      <c r="AQ60" s="43">
        <v>4</v>
      </c>
      <c r="AR60" s="42">
        <v>1</v>
      </c>
      <c r="AS60" s="43">
        <v>4</v>
      </c>
      <c r="AT60" s="46">
        <v>4</v>
      </c>
      <c r="AU60" s="47">
        <v>0</v>
      </c>
      <c r="AV60" s="42">
        <v>1</v>
      </c>
      <c r="AW60" s="105">
        <v>4</v>
      </c>
      <c r="AX60" s="42">
        <v>4</v>
      </c>
      <c r="AY60" s="43">
        <v>2</v>
      </c>
      <c r="AZ60" s="42">
        <v>4</v>
      </c>
      <c r="BA60" s="43">
        <v>1</v>
      </c>
      <c r="BB60" s="23"/>
      <c r="BC60" s="24"/>
      <c r="BD60" s="42">
        <v>0</v>
      </c>
      <c r="BE60" s="43">
        <v>4</v>
      </c>
      <c r="BF60" s="42">
        <v>3</v>
      </c>
      <c r="BG60" s="43">
        <v>3</v>
      </c>
      <c r="BH60" s="42">
        <v>2</v>
      </c>
      <c r="BI60" s="43">
        <v>4</v>
      </c>
      <c r="BJ60" s="42">
        <v>3</v>
      </c>
      <c r="BK60" s="43">
        <v>3</v>
      </c>
      <c r="BL60" s="42">
        <v>3</v>
      </c>
      <c r="BM60" s="43">
        <v>3</v>
      </c>
      <c r="BN60" s="60"/>
      <c r="BO60" s="61"/>
      <c r="BP60" s="42">
        <v>3</v>
      </c>
      <c r="BQ60" s="105">
        <v>3</v>
      </c>
      <c r="BR60" s="27">
        <f>SUM($BP60,$BN60,$BL60,$BJ60,$BH60,$BF60,$BD60,$BB60,$AZ60,$AX60,$AV60,$AT60,$AR60,$AP60,$AN60,$AL60,$AJ60,$AH60,$AF60,$AD60,$AB60,$Z60,$X60,$V60,$T60,$R60,$P60,$N60,)</f>
        <v>61</v>
      </c>
      <c r="BS60" s="28">
        <f>SUM($BQ60,$BO60,$BM60,$BK60,$BI60,$BG60,$BE60,$BC60,$BA60,$AY60,$AW60,$AU60,$AS60,$AQ60,$AO60,$AM60,$AK60,$AI60,$AG60,$AE60,$AC60,$AA60,$Y60,$W60,$U60,$S60,$Q60,$O60,)</f>
        <v>73</v>
      </c>
      <c r="BT60" s="160"/>
      <c r="BV60" s="161"/>
      <c r="BW60" s="161"/>
      <c r="BX60" s="161"/>
      <c r="BY60" s="161"/>
      <c r="BZ60" s="161"/>
      <c r="CA60" s="161"/>
      <c r="CB60" s="161"/>
      <c r="CC60" s="161"/>
      <c r="CD60" s="212"/>
      <c r="CE60" s="212"/>
      <c r="CF60" s="161"/>
      <c r="CG60" s="161"/>
      <c r="CH60" s="161"/>
      <c r="CI60" s="212"/>
      <c r="CJ60" s="161"/>
      <c r="CK60" s="161"/>
      <c r="CL60" s="161"/>
      <c r="CM60" s="161"/>
      <c r="CN60" s="161"/>
      <c r="CO60" s="161"/>
      <c r="CP60" s="161"/>
      <c r="CQ60" s="161"/>
      <c r="CR60" s="161"/>
      <c r="CS60" s="161"/>
      <c r="CT60" s="161"/>
      <c r="CU60" s="161"/>
      <c r="CV60" s="198"/>
      <c r="CW60" s="161"/>
    </row>
    <row r="61" spans="1:102" ht="12.75" customHeight="1" x14ac:dyDescent="0.25">
      <c r="A61" s="182">
        <v>28</v>
      </c>
      <c r="B61" s="153" t="s">
        <v>140</v>
      </c>
      <c r="C61" s="248" t="s">
        <v>71</v>
      </c>
      <c r="D61" s="172"/>
      <c r="E61" s="167">
        <f t="shared" ref="E61" si="748">F61+G61</f>
        <v>1421.06</v>
      </c>
      <c r="F61" s="167">
        <f t="shared" ref="F61" si="749">IF(I61&gt;150,IF(H61&gt;=65,0,SUM(K61-(COUNT(N61:BQ61))*3*(15+50)%)*10),IF(I61&lt;-150,IF((K61-(COUNT(N61:BQ61))*3*((G61-L61)/10+50)%)*10&lt;1,0,SUM(K61-(COUNT(N61:BQ61))*3*((G61-L61)/10+50)%)*10),SUM(K61-(COUNT(N61:BQ61))*3*((G61-L61)/10+50)%)*10))</f>
        <v>66.059999999999945</v>
      </c>
      <c r="G61" s="167">
        <v>1355</v>
      </c>
      <c r="H61" s="162">
        <f t="shared" ref="H61" si="750">IF(COUNT(N61:BQ61)=0,0,K61/((COUNT(N61:BQ61))*3)%)</f>
        <v>56</v>
      </c>
      <c r="I61" s="163">
        <f t="shared" ref="I61" si="751">G61-L61</f>
        <v>-28.079999999999927</v>
      </c>
      <c r="J61" s="165">
        <v>5</v>
      </c>
      <c r="K61" s="166">
        <f>SUM(N61:BQ61)</f>
        <v>42</v>
      </c>
      <c r="L61" s="167">
        <f t="shared" ref="L61" si="752">(SUM($G$7:$G$62)-G61)/(COUNT($G$7:$G$62)-1)</f>
        <v>1383.08</v>
      </c>
      <c r="M61" s="163">
        <f>CW63</f>
        <v>474</v>
      </c>
      <c r="N61" s="137">
        <f t="shared" ref="N61" si="753">IF(N62+O62=0,"",IF(N62=4,3,IF(N62=3,1,0)))</f>
        <v>0</v>
      </c>
      <c r="O61" s="138"/>
      <c r="P61" s="143">
        <f t="shared" ref="P61" si="754">IF(P62+Q62=0,"",IF(P62=4,3,IF(P62=3,1,0)))</f>
        <v>3</v>
      </c>
      <c r="Q61" s="144"/>
      <c r="R61" s="137">
        <f t="shared" ref="R61" si="755">IF(R62+S62=0,"",IF(R62=4,3,IF(R62=3,1,0)))</f>
        <v>3</v>
      </c>
      <c r="S61" s="138"/>
      <c r="T61" s="143">
        <f t="shared" ref="T61" si="756">IF(T62+U62=0,"",IF(T62=4,3,IF(T62=3,1,0)))</f>
        <v>1</v>
      </c>
      <c r="U61" s="144"/>
      <c r="V61" s="137">
        <f t="shared" ref="V61" si="757">IF(V62+W62=0,"",IF(V62=4,3,IF(V62=3,1,0)))</f>
        <v>1</v>
      </c>
      <c r="W61" s="138"/>
      <c r="X61" s="137">
        <f t="shared" ref="X61" si="758">IF(X62+Y62=0,"",IF(X62=4,3,IF(X62=3,1,0)))</f>
        <v>3</v>
      </c>
      <c r="Y61" s="138"/>
      <c r="Z61" s="143">
        <f t="shared" ref="Z61" si="759">IF(Z62+AA62=0,"",IF(Z62=4,3,IF(Z62=3,1,0)))</f>
        <v>3</v>
      </c>
      <c r="AA61" s="144"/>
      <c r="AB61" s="137">
        <f t="shared" ref="AB61" si="760">IF(AB62+AC62=0,"",IF(AB62=4,3,IF(AB62=3,1,0)))</f>
        <v>0</v>
      </c>
      <c r="AC61" s="138"/>
      <c r="AD61" s="143">
        <f t="shared" ref="AD61" si="761">IF(AD62+AE62=0,"",IF(AD62=4,3,IF(AD62=3,1,0)))</f>
        <v>0</v>
      </c>
      <c r="AE61" s="144"/>
      <c r="AF61" s="143">
        <f t="shared" ref="AF61" si="762">IF(AF62+AG62=0,"",IF(AF62=4,3,IF(AF62=3,1,0)))</f>
        <v>3</v>
      </c>
      <c r="AG61" s="144"/>
      <c r="AH61" s="143">
        <f t="shared" ref="AH61" si="763">IF(AH62+AI62=0,"",IF(AH62=4,3,IF(AH62=3,1,0)))</f>
        <v>3</v>
      </c>
      <c r="AI61" s="144"/>
      <c r="AJ61" s="137">
        <f t="shared" ref="AJ61" si="764">IF(AJ62+AK62=0,"",IF(AJ62=4,3,IF(AJ62=3,1,0)))</f>
        <v>1</v>
      </c>
      <c r="AK61" s="138"/>
      <c r="AL61" s="143">
        <f>IF(AL62+AM62=0,"",IF(AL62=4,3,IF(AL62=3,1,0)))</f>
        <v>0</v>
      </c>
      <c r="AM61" s="144"/>
      <c r="AN61" s="137" t="str">
        <f>IF(AN62+AO62=0,"",IF(AN62=4,3,IF(AN62=3,1,0)))</f>
        <v/>
      </c>
      <c r="AO61" s="138"/>
      <c r="AP61" s="143">
        <f t="shared" ref="AP61" si="765">IF(AP62+AQ62=0,"",IF(AP62=4,3,IF(AP62=3,1,0)))</f>
        <v>0</v>
      </c>
      <c r="AQ61" s="144"/>
      <c r="AR61" s="187">
        <f t="shared" ref="AR61" si="766">IF(AR62+AS62=0,"",IF(AR62=4,3,IF(AR62=3,1,0)))</f>
        <v>1</v>
      </c>
      <c r="AS61" s="188"/>
      <c r="AT61" s="187">
        <f t="shared" ref="AT61" si="767">IF(AT62+AU62=0,"",IF(AT62=4,3,IF(AT62=3,1,0)))</f>
        <v>3</v>
      </c>
      <c r="AU61" s="188"/>
      <c r="AV61" s="143">
        <f t="shared" ref="AV61" si="768">IF(AV62+AW62=0,"",IF(AV62=4,3,IF(AV62=3,1,0)))</f>
        <v>0</v>
      </c>
      <c r="AW61" s="144"/>
      <c r="AX61" s="187">
        <f t="shared" ref="AX61" si="769">IF(AX62+AY62=0,"",IF(AX62=4,3,IF(AX62=3,1,0)))</f>
        <v>3</v>
      </c>
      <c r="AY61" s="188"/>
      <c r="AZ61" s="187">
        <f t="shared" ref="AZ61" si="770">IF(AZ62+BA62=0,"",IF(AZ62=4,3,IF(AZ62=3,1,0)))</f>
        <v>3</v>
      </c>
      <c r="BA61" s="188"/>
      <c r="BB61" s="137"/>
      <c r="BC61" s="138"/>
      <c r="BD61" s="143">
        <f t="shared" ref="BD61" si="771">IF(BD62+BE62=0,"",IF(BD62=4,3,IF(BD62=3,1,0)))</f>
        <v>3</v>
      </c>
      <c r="BE61" s="144"/>
      <c r="BF61" s="143">
        <f t="shared" ref="BF61" si="772">IF(BF62+BG62=0,"",IF(BF62=4,3,IF(BF62=3,1,0)))</f>
        <v>3</v>
      </c>
      <c r="BG61" s="144"/>
      <c r="BH61" s="187">
        <f t="shared" ref="BH61" si="773">IF(BH62+BI62=0,"",IF(BH62=4,3,IF(BH62=3,1,0)))</f>
        <v>1</v>
      </c>
      <c r="BI61" s="188"/>
      <c r="BJ61" s="143">
        <f t="shared" ref="BJ61" si="774">IF(BJ62+BK62=0,"",IF(BJ62=4,3,IF(BJ62=3,1,0)))</f>
        <v>3</v>
      </c>
      <c r="BK61" s="144"/>
      <c r="BL61" s="143">
        <f t="shared" ref="BL61" si="775">IF(BL62+BM62=0,"",IF(BL62=4,3,IF(BL62=3,1,0)))</f>
        <v>0</v>
      </c>
      <c r="BM61" s="144"/>
      <c r="BN61" s="187">
        <f t="shared" ref="BN61" si="776">IF(BN62+BO62=0,"",IF(BN62=4,3,IF(BN62=3,1,0)))</f>
        <v>1</v>
      </c>
      <c r="BO61" s="188"/>
      <c r="BP61" s="62"/>
      <c r="BQ61" s="63"/>
      <c r="BR61" s="157">
        <f>SUM(BR62/BS62)</f>
        <v>1.25</v>
      </c>
      <c r="BS61" s="158"/>
      <c r="BT61" s="159">
        <v>22</v>
      </c>
      <c r="BV61" s="161">
        <f>IF($N59=1,$K59/2)+IF($N59=0,$K59)</f>
        <v>0</v>
      </c>
      <c r="BW61" s="161">
        <f>IF($P61=1,$K61/2)+IF($P61=0,$K61)</f>
        <v>0</v>
      </c>
      <c r="BX61" s="161">
        <f>IF($R61=1,$K61/2)+IF($R61=0,$K61)</f>
        <v>0</v>
      </c>
      <c r="BY61" s="161">
        <f>IF($T61=1,$K61/2)+IF($T61=0,$K61)</f>
        <v>21</v>
      </c>
      <c r="BZ61" s="161">
        <f>IF($V61=1,$K61/2)+IF($V61=0,$K61)</f>
        <v>21</v>
      </c>
      <c r="CA61" s="161">
        <f>IF($X61=1,$K61/2)+IF($X61=0,$K61)</f>
        <v>0</v>
      </c>
      <c r="CB61" s="161">
        <f>IF($Z61=1,$K61/2)+IF($Z61=0,$K61)</f>
        <v>0</v>
      </c>
      <c r="CC61" s="161">
        <f>IF($AB61=1,$K61/2)+IF($AB61=0,$K61)</f>
        <v>42</v>
      </c>
      <c r="CD61" s="212">
        <f>IF($AD61=1,$K61/2)+IF($AD61=0,$K61)</f>
        <v>42</v>
      </c>
      <c r="CE61" s="212">
        <f>IF($AF61=1,$K61/2)+IF($AF61=0,$K61)</f>
        <v>0</v>
      </c>
      <c r="CF61" s="161">
        <f>IF($AH61=1,$K61/2)+IF($AH61=0,$K61)</f>
        <v>0</v>
      </c>
      <c r="CG61" s="161">
        <f>IF($AJ61=1,$K61/2)+IF($AJ61=0,$K61)</f>
        <v>21</v>
      </c>
      <c r="CH61" s="161">
        <f>IF($AL61=1,$K61/2)+IF($AL61=0,$K61)</f>
        <v>42</v>
      </c>
      <c r="CI61" s="212">
        <f>IF($AN61=1,$K61/2)+IF($AN61=0,$K61)</f>
        <v>0</v>
      </c>
      <c r="CJ61" s="161">
        <f>IF($AP61=1,$K61/2)+IF($AP61=0,$K61)</f>
        <v>42</v>
      </c>
      <c r="CK61" s="161">
        <f>IF($AR61=1,$K61/2)+IF($AR61=0,$K61)</f>
        <v>21</v>
      </c>
      <c r="CL61" s="161">
        <f>IF($AT61=1,$K61/2)+IF($AT61=0,$K61)</f>
        <v>0</v>
      </c>
      <c r="CM61" s="161">
        <f>IF($AV61=1,$K61/2)+IF($AV61=0,$K61)</f>
        <v>42</v>
      </c>
      <c r="CN61" s="161">
        <f>IF($AX61=1,$K61/2)+IF($AX61=0,$K61)</f>
        <v>0</v>
      </c>
      <c r="CO61" s="161">
        <f>IF($AZ61=1,$K61/2)+IF($AZ61=0,$K61)</f>
        <v>0</v>
      </c>
      <c r="CP61" s="161">
        <f>IF($BB61=1,$K61/2)+IF($BB61=0,$K61)</f>
        <v>42</v>
      </c>
      <c r="CQ61" s="161">
        <f>IF($BD61=1,$K61/2)+IF($BD61=0,$K61)</f>
        <v>0</v>
      </c>
      <c r="CR61" s="161">
        <f>IF($BF61=1,$K61/2)+IF($BF61=0,$K61)</f>
        <v>0</v>
      </c>
      <c r="CS61" s="161">
        <f>IF($BH61=1,$K61/2)+IF($BH61=0,$K61)</f>
        <v>21</v>
      </c>
      <c r="CT61" s="161">
        <f>IF($BJ61=1,$K61/2)+IF($BJ61=0,$K61)</f>
        <v>0</v>
      </c>
      <c r="CU61" s="161">
        <f>IF($BL61=1,$K61/2)+IF($BL61=0,$K61)</f>
        <v>42</v>
      </c>
      <c r="CV61" s="161">
        <f>IF($BN61=1,$K61/2)+IF($BN61=0,$K61)</f>
        <v>21</v>
      </c>
      <c r="CW61" s="198"/>
    </row>
    <row r="62" spans="1:102" ht="12.75" customHeight="1" x14ac:dyDescent="0.25">
      <c r="A62" s="169"/>
      <c r="B62" s="153"/>
      <c r="C62" s="249"/>
      <c r="D62" s="173"/>
      <c r="E62" s="167"/>
      <c r="F62" s="167"/>
      <c r="G62" s="167"/>
      <c r="H62" s="162"/>
      <c r="I62" s="164"/>
      <c r="J62" s="165"/>
      <c r="K62" s="166"/>
      <c r="L62" s="167"/>
      <c r="M62" s="163"/>
      <c r="N62" s="25">
        <v>1</v>
      </c>
      <c r="O62" s="26">
        <v>4</v>
      </c>
      <c r="P62" s="36">
        <v>4</v>
      </c>
      <c r="Q62" s="37">
        <v>1</v>
      </c>
      <c r="R62" s="25">
        <v>4</v>
      </c>
      <c r="S62" s="26">
        <v>1</v>
      </c>
      <c r="T62" s="36">
        <v>3</v>
      </c>
      <c r="U62" s="37">
        <v>3</v>
      </c>
      <c r="V62" s="25">
        <v>3</v>
      </c>
      <c r="W62" s="26">
        <v>3</v>
      </c>
      <c r="X62" s="25">
        <v>4</v>
      </c>
      <c r="Y62" s="26">
        <v>2</v>
      </c>
      <c r="Z62" s="36">
        <v>4</v>
      </c>
      <c r="AA62" s="37">
        <v>2</v>
      </c>
      <c r="AB62" s="25">
        <v>2</v>
      </c>
      <c r="AC62" s="26">
        <v>4</v>
      </c>
      <c r="AD62" s="34">
        <v>1</v>
      </c>
      <c r="AE62" s="35">
        <v>4</v>
      </c>
      <c r="AF62" s="34">
        <v>4</v>
      </c>
      <c r="AG62" s="35">
        <v>2</v>
      </c>
      <c r="AH62" s="34">
        <v>4</v>
      </c>
      <c r="AI62" s="35">
        <v>2</v>
      </c>
      <c r="AJ62" s="23">
        <v>3</v>
      </c>
      <c r="AK62" s="24">
        <v>3</v>
      </c>
      <c r="AL62" s="34">
        <v>1</v>
      </c>
      <c r="AM62" s="35">
        <v>4</v>
      </c>
      <c r="AN62" s="23"/>
      <c r="AO62" s="24"/>
      <c r="AP62" s="34">
        <v>2</v>
      </c>
      <c r="AQ62" s="35">
        <v>4</v>
      </c>
      <c r="AR62" s="42">
        <v>3</v>
      </c>
      <c r="AS62" s="43">
        <v>3</v>
      </c>
      <c r="AT62" s="46">
        <v>4</v>
      </c>
      <c r="AU62" s="47">
        <v>1</v>
      </c>
      <c r="AV62" s="36">
        <v>0</v>
      </c>
      <c r="AW62" s="37">
        <v>4</v>
      </c>
      <c r="AX62" s="42">
        <v>4</v>
      </c>
      <c r="AY62" s="43">
        <v>0</v>
      </c>
      <c r="AZ62" s="42">
        <v>4</v>
      </c>
      <c r="BA62" s="43">
        <v>1</v>
      </c>
      <c r="BB62" s="23"/>
      <c r="BC62" s="24"/>
      <c r="BD62" s="34">
        <v>4</v>
      </c>
      <c r="BE62" s="35">
        <v>2</v>
      </c>
      <c r="BF62" s="34">
        <v>4</v>
      </c>
      <c r="BG62" s="35">
        <v>0</v>
      </c>
      <c r="BH62" s="42">
        <v>3</v>
      </c>
      <c r="BI62" s="43">
        <v>3</v>
      </c>
      <c r="BJ62" s="34">
        <v>4</v>
      </c>
      <c r="BK62" s="35">
        <v>0</v>
      </c>
      <c r="BL62" s="34">
        <v>2</v>
      </c>
      <c r="BM62" s="35">
        <v>4</v>
      </c>
      <c r="BN62" s="42">
        <v>3</v>
      </c>
      <c r="BO62" s="43">
        <v>3</v>
      </c>
      <c r="BP62" s="64"/>
      <c r="BQ62" s="65"/>
      <c r="BR62" s="27">
        <f>SUM($BP62,$BN62,$BL62,$BJ62,$BH62,$BF62,$BD62,$BB62,$AZ62,$AX62,$AV62,$AT62,$AR62,$AP62,$AN62,$AL62,$AJ62,$AH62,$AF62,$AD62,$AB62,$Z62,$X62,$V62,$T62,$R62,$P62,$N62,)</f>
        <v>75</v>
      </c>
      <c r="BS62" s="28">
        <f>SUM($BQ62,$BO62,$BM62,$BK62,$BI62,$BG62,$BE62,$BC62,$BA62,$AY62,$AW62,$AU62,$AS62,$AQ62,$AO62,$AM62,$AK62,$AI62,$AG62,$AE62,$AC62,$AA62,$Y62,$W62,$U62,$S62,$Q62,$O62,)</f>
        <v>60</v>
      </c>
      <c r="BT62" s="160"/>
      <c r="BV62" s="161"/>
      <c r="BW62" s="161"/>
      <c r="BX62" s="161"/>
      <c r="BY62" s="161"/>
      <c r="BZ62" s="161"/>
      <c r="CA62" s="161"/>
      <c r="CB62" s="161"/>
      <c r="CC62" s="161"/>
      <c r="CD62" s="212"/>
      <c r="CE62" s="212"/>
      <c r="CF62" s="161"/>
      <c r="CG62" s="161"/>
      <c r="CH62" s="161"/>
      <c r="CI62" s="212"/>
      <c r="CJ62" s="161"/>
      <c r="CK62" s="161"/>
      <c r="CL62" s="161"/>
      <c r="CM62" s="161"/>
      <c r="CN62" s="161"/>
      <c r="CO62" s="161"/>
      <c r="CP62" s="161"/>
      <c r="CQ62" s="161"/>
      <c r="CR62" s="161"/>
      <c r="CS62" s="161"/>
      <c r="CT62" s="161"/>
      <c r="CU62" s="161"/>
      <c r="CV62" s="161"/>
      <c r="CW62" s="198"/>
    </row>
    <row r="63" spans="1:102" x14ac:dyDescent="0.25">
      <c r="G63" s="67">
        <f>G7+G9+G11+G13+G15+G17+G19+G21+G23+G25+G27+G29+G31+G33+G35+G37+G39+G41+G43+G45+G47+G49+G51+G53+G55+G57+G59+G61</f>
        <v>35932</v>
      </c>
      <c r="BR63" s="132"/>
      <c r="BS63" s="132"/>
      <c r="BT63" s="91"/>
      <c r="BV63" s="69">
        <f>SUM(BV7:BV62)</f>
        <v>394.5</v>
      </c>
      <c r="BW63" s="69">
        <f t="shared" ref="BW63:CW63" si="777">SUM(BW7:BW62)</f>
        <v>371.5</v>
      </c>
      <c r="BX63" s="69">
        <f t="shared" si="777"/>
        <v>316</v>
      </c>
      <c r="BY63" s="69">
        <f t="shared" si="777"/>
        <v>534</v>
      </c>
      <c r="BZ63" s="69">
        <f t="shared" si="777"/>
        <v>328</v>
      </c>
      <c r="CA63" s="69">
        <f t="shared" si="777"/>
        <v>260.5</v>
      </c>
      <c r="CB63" s="69">
        <f t="shared" si="777"/>
        <v>449.5</v>
      </c>
      <c r="CC63" s="69">
        <f t="shared" si="777"/>
        <v>367</v>
      </c>
      <c r="CD63" s="69">
        <f t="shared" si="777"/>
        <v>446</v>
      </c>
      <c r="CE63" s="69">
        <f t="shared" si="777"/>
        <v>421</v>
      </c>
      <c r="CF63" s="69">
        <f t="shared" si="777"/>
        <v>452</v>
      </c>
      <c r="CG63" s="69">
        <f t="shared" si="777"/>
        <v>414</v>
      </c>
      <c r="CH63" s="69">
        <f t="shared" si="777"/>
        <v>470.5</v>
      </c>
      <c r="CI63" s="69">
        <f t="shared" si="777"/>
        <v>0</v>
      </c>
      <c r="CJ63" s="69">
        <f t="shared" si="777"/>
        <v>515</v>
      </c>
      <c r="CK63" s="69">
        <f t="shared" si="777"/>
        <v>376.5</v>
      </c>
      <c r="CL63" s="69">
        <f t="shared" si="777"/>
        <v>236.5</v>
      </c>
      <c r="CM63" s="69">
        <f t="shared" si="777"/>
        <v>559</v>
      </c>
      <c r="CN63" s="69">
        <f t="shared" si="777"/>
        <v>339.5</v>
      </c>
      <c r="CO63" s="69">
        <f t="shared" si="777"/>
        <v>229.5</v>
      </c>
      <c r="CP63" s="69">
        <f t="shared" si="777"/>
        <v>878</v>
      </c>
      <c r="CQ63" s="69">
        <f t="shared" si="777"/>
        <v>542</v>
      </c>
      <c r="CR63" s="69">
        <f t="shared" si="777"/>
        <v>392</v>
      </c>
      <c r="CS63" s="69">
        <f t="shared" si="777"/>
        <v>365.5</v>
      </c>
      <c r="CT63" s="69">
        <f t="shared" si="777"/>
        <v>420.5</v>
      </c>
      <c r="CU63" s="69">
        <f t="shared" si="777"/>
        <v>420</v>
      </c>
      <c r="CV63" s="69">
        <f t="shared" si="777"/>
        <v>308.5</v>
      </c>
      <c r="CW63" s="69">
        <f t="shared" si="777"/>
        <v>474</v>
      </c>
    </row>
    <row r="64" spans="1:102" x14ac:dyDescent="0.25">
      <c r="A64" s="70"/>
      <c r="B64" s="134" t="s">
        <v>141</v>
      </c>
      <c r="C64" s="131"/>
      <c r="D64" s="131"/>
      <c r="E64" s="131"/>
      <c r="F64" s="131"/>
      <c r="G64" s="131"/>
      <c r="H64" s="131"/>
      <c r="I64" s="131"/>
      <c r="J64" s="131"/>
      <c r="K64" s="131"/>
      <c r="L64" s="131"/>
      <c r="M64" s="70"/>
      <c r="N64" s="131" t="s">
        <v>63</v>
      </c>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5"/>
      <c r="BS64" s="76"/>
      <c r="BT64" s="76"/>
    </row>
    <row r="65" spans="1:99"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132"/>
      <c r="BS65" s="132"/>
      <c r="BT65" s="91"/>
      <c r="CU65" s="130"/>
    </row>
    <row r="66" spans="1:99"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5"/>
      <c r="BS66" s="76"/>
      <c r="BT66" s="76"/>
      <c r="CU66" s="130"/>
    </row>
    <row r="67" spans="1:99"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132"/>
      <c r="BS67" s="132"/>
      <c r="BT67" s="91"/>
    </row>
    <row r="68" spans="1:99" x14ac:dyDescent="0.25">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75"/>
      <c r="BS68" s="76"/>
      <c r="BT68" s="76"/>
    </row>
    <row r="69" spans="1:99" x14ac:dyDescent="0.25">
      <c r="BR69" s="132"/>
      <c r="BS69" s="132"/>
      <c r="BT69" s="91"/>
    </row>
    <row r="70" spans="1:99" x14ac:dyDescent="0.25">
      <c r="BR70" s="75"/>
      <c r="BS70" s="76"/>
      <c r="BT70" s="76"/>
    </row>
  </sheetData>
  <protectedRanges>
    <protectedRange sqref="N7" name="Diapazons4"/>
    <protectedRange sqref="P8:Q8" name="Diapazons4_32"/>
    <protectedRange sqref="BR64:BT64 BR66:BT66 BR68:BT68 BR70:BT70 BR8:BT8 BR10:BT10 BR12:BT12 BR14:BT14 BR16:BT16 BR18:BT18 BR20:BT20 BR22:BT22 BR24:BT24 BR26:BT26 BR28:BT28 BR30:BT30 BR32:BT32 BR34:BT34 BR36:BT36 BR38:BT38 BR40:BT40 BR42:BT42 BR44:BT44 BR46:BT46 BR48:BT48 BR50:BT50 BR52:BT52 BR54:BT54 BR56:BT56 BR58:BT58 BR60:BT60 BR62:BT62" name="Diapazons1"/>
  </protectedRanges>
  <mergeCells count="2005">
    <mergeCell ref="A1:BS1"/>
    <mergeCell ref="A5:C5"/>
    <mergeCell ref="M5:AC5"/>
    <mergeCell ref="AP5:BN5"/>
    <mergeCell ref="N6:O6"/>
    <mergeCell ref="P6:Q6"/>
    <mergeCell ref="R6:S6"/>
    <mergeCell ref="T6:U6"/>
    <mergeCell ref="V6:W6"/>
    <mergeCell ref="X6:Y6"/>
    <mergeCell ref="F7:F8"/>
    <mergeCell ref="G7:G8"/>
    <mergeCell ref="H7:H8"/>
    <mergeCell ref="I7:I8"/>
    <mergeCell ref="J7:J8"/>
    <mergeCell ref="K7:K8"/>
    <mergeCell ref="BJ6:BK6"/>
    <mergeCell ref="BL6:BM6"/>
    <mergeCell ref="BN6:BO6"/>
    <mergeCell ref="BP6:BQ6"/>
    <mergeCell ref="BR6:BS6"/>
    <mergeCell ref="A7:A8"/>
    <mergeCell ref="B7:B8"/>
    <mergeCell ref="C7:C8"/>
    <mergeCell ref="D7:D8"/>
    <mergeCell ref="E7:E8"/>
    <mergeCell ref="AX6:AY6"/>
    <mergeCell ref="AZ6:BA6"/>
    <mergeCell ref="BB6:BC6"/>
    <mergeCell ref="BD6:BE6"/>
    <mergeCell ref="BF6:BG6"/>
    <mergeCell ref="BH6:BI6"/>
    <mergeCell ref="AL6:AM6"/>
    <mergeCell ref="AN6:AO6"/>
    <mergeCell ref="AP6:AQ6"/>
    <mergeCell ref="AR6:AS6"/>
    <mergeCell ref="AT6:AU6"/>
    <mergeCell ref="AV6:AW6"/>
    <mergeCell ref="Z6:AA6"/>
    <mergeCell ref="AB6:AC6"/>
    <mergeCell ref="AD6:AE6"/>
    <mergeCell ref="AF6:AG6"/>
    <mergeCell ref="AH7:AI7"/>
    <mergeCell ref="AJ7:AK7"/>
    <mergeCell ref="AL7:AM7"/>
    <mergeCell ref="AN7:AO7"/>
    <mergeCell ref="AP7:AQ7"/>
    <mergeCell ref="AR7:AS7"/>
    <mergeCell ref="AH6:AI6"/>
    <mergeCell ref="AJ6:AK6"/>
    <mergeCell ref="V7:W7"/>
    <mergeCell ref="X7:Y7"/>
    <mergeCell ref="Z7:AA7"/>
    <mergeCell ref="AB7:AC7"/>
    <mergeCell ref="AD7:AE7"/>
    <mergeCell ref="AF7:AG7"/>
    <mergeCell ref="L7:L8"/>
    <mergeCell ref="M7:M8"/>
    <mergeCell ref="N7:O7"/>
    <mergeCell ref="P7:Q7"/>
    <mergeCell ref="R7:S7"/>
    <mergeCell ref="T7:U7"/>
    <mergeCell ref="CC7:CC8"/>
    <mergeCell ref="CD7:CD8"/>
    <mergeCell ref="BR7:BS7"/>
    <mergeCell ref="BT7:BT8"/>
    <mergeCell ref="BU7:BU8"/>
    <mergeCell ref="BV7:BV8"/>
    <mergeCell ref="BW7:BW8"/>
    <mergeCell ref="BX7:BX8"/>
    <mergeCell ref="BF7:BG7"/>
    <mergeCell ref="BH7:BI7"/>
    <mergeCell ref="BJ7:BK7"/>
    <mergeCell ref="BL7:BM7"/>
    <mergeCell ref="BN7:BO7"/>
    <mergeCell ref="BP7:BQ7"/>
    <mergeCell ref="AT7:AU7"/>
    <mergeCell ref="AV7:AW7"/>
    <mergeCell ref="AX7:AY7"/>
    <mergeCell ref="AZ7:BA7"/>
    <mergeCell ref="BB7:BC7"/>
    <mergeCell ref="BD7:BE7"/>
    <mergeCell ref="CW7:CW8"/>
    <mergeCell ref="A9:A10"/>
    <mergeCell ref="B9:B10"/>
    <mergeCell ref="C9:C10"/>
    <mergeCell ref="D9:D10"/>
    <mergeCell ref="E9:E10"/>
    <mergeCell ref="F9:F10"/>
    <mergeCell ref="G9:G10"/>
    <mergeCell ref="H9:H10"/>
    <mergeCell ref="I9:I10"/>
    <mergeCell ref="CQ7:CQ8"/>
    <mergeCell ref="CR7:CR8"/>
    <mergeCell ref="CS7:CS8"/>
    <mergeCell ref="CT7:CT8"/>
    <mergeCell ref="CU7:CU8"/>
    <mergeCell ref="CV7:CV8"/>
    <mergeCell ref="CK7:CK8"/>
    <mergeCell ref="CL7:CL8"/>
    <mergeCell ref="CM7:CM8"/>
    <mergeCell ref="CN7:CN8"/>
    <mergeCell ref="CO7:CO8"/>
    <mergeCell ref="CP7:CP8"/>
    <mergeCell ref="CE7:CE8"/>
    <mergeCell ref="CF7:CF8"/>
    <mergeCell ref="CG7:CG8"/>
    <mergeCell ref="CH7:CH8"/>
    <mergeCell ref="CI7:CI8"/>
    <mergeCell ref="CJ7:CJ8"/>
    <mergeCell ref="BY7:BY8"/>
    <mergeCell ref="BZ7:BZ8"/>
    <mergeCell ref="CA7:CA8"/>
    <mergeCell ref="CB7:CB8"/>
    <mergeCell ref="AF9:AG9"/>
    <mergeCell ref="AH9:AI9"/>
    <mergeCell ref="AJ9:AK9"/>
    <mergeCell ref="AL9:AM9"/>
    <mergeCell ref="AN9:AO9"/>
    <mergeCell ref="AP9:AQ9"/>
    <mergeCell ref="T9:U9"/>
    <mergeCell ref="V9:W9"/>
    <mergeCell ref="X9:Y9"/>
    <mergeCell ref="Z9:AA9"/>
    <mergeCell ref="AB9:AC9"/>
    <mergeCell ref="AD9:AE9"/>
    <mergeCell ref="J9:J10"/>
    <mergeCell ref="K9:K10"/>
    <mergeCell ref="L9:L10"/>
    <mergeCell ref="M9:M10"/>
    <mergeCell ref="N9:O9"/>
    <mergeCell ref="R9:S9"/>
    <mergeCell ref="CC9:CC10"/>
    <mergeCell ref="CD9:CD10"/>
    <mergeCell ref="BP9:BQ9"/>
    <mergeCell ref="BR9:BS9"/>
    <mergeCell ref="BT9:BT10"/>
    <mergeCell ref="BV9:BV10"/>
    <mergeCell ref="BW9:BW10"/>
    <mergeCell ref="BX9:BX10"/>
    <mergeCell ref="BD9:BE9"/>
    <mergeCell ref="BF9:BG9"/>
    <mergeCell ref="BH9:BI9"/>
    <mergeCell ref="BJ9:BK9"/>
    <mergeCell ref="BL9:BM9"/>
    <mergeCell ref="BN9:BO9"/>
    <mergeCell ref="AR9:AS9"/>
    <mergeCell ref="AT9:AU9"/>
    <mergeCell ref="AV9:AW9"/>
    <mergeCell ref="AX9:AY9"/>
    <mergeCell ref="AZ9:BA9"/>
    <mergeCell ref="BB9:BC9"/>
    <mergeCell ref="CW9:CW10"/>
    <mergeCell ref="A11:A12"/>
    <mergeCell ref="B11:B12"/>
    <mergeCell ref="C11:C12"/>
    <mergeCell ref="D11:D12"/>
    <mergeCell ref="E11:E12"/>
    <mergeCell ref="F11:F12"/>
    <mergeCell ref="G11:G12"/>
    <mergeCell ref="H11:H12"/>
    <mergeCell ref="I11:I12"/>
    <mergeCell ref="CQ9:CQ10"/>
    <mergeCell ref="CR9:CR10"/>
    <mergeCell ref="CS9:CS10"/>
    <mergeCell ref="CT9:CT10"/>
    <mergeCell ref="CU9:CU10"/>
    <mergeCell ref="CV9:CV10"/>
    <mergeCell ref="CK9:CK10"/>
    <mergeCell ref="CL9:CL10"/>
    <mergeCell ref="CM9:CM10"/>
    <mergeCell ref="CN9:CN10"/>
    <mergeCell ref="CO9:CO10"/>
    <mergeCell ref="CP9:CP10"/>
    <mergeCell ref="CE9:CE10"/>
    <mergeCell ref="CF9:CF10"/>
    <mergeCell ref="CG9:CG10"/>
    <mergeCell ref="CH9:CH10"/>
    <mergeCell ref="CI9:CI10"/>
    <mergeCell ref="CJ9:CJ10"/>
    <mergeCell ref="BY9:BY10"/>
    <mergeCell ref="BZ9:BZ10"/>
    <mergeCell ref="CA9:CA10"/>
    <mergeCell ref="CB9:CB10"/>
    <mergeCell ref="AF11:AG11"/>
    <mergeCell ref="AH11:AI11"/>
    <mergeCell ref="AJ11:AK11"/>
    <mergeCell ref="AL11:AM11"/>
    <mergeCell ref="AN11:AO11"/>
    <mergeCell ref="AP11:AQ11"/>
    <mergeCell ref="T11:U11"/>
    <mergeCell ref="V11:W11"/>
    <mergeCell ref="X11:Y11"/>
    <mergeCell ref="Z11:AA11"/>
    <mergeCell ref="AB11:AC11"/>
    <mergeCell ref="AD11:AE11"/>
    <mergeCell ref="J11:J12"/>
    <mergeCell ref="K11:K12"/>
    <mergeCell ref="L11:L12"/>
    <mergeCell ref="M11:M12"/>
    <mergeCell ref="N11:O11"/>
    <mergeCell ref="P11:Q11"/>
    <mergeCell ref="CC11:CC12"/>
    <mergeCell ref="CD11:CD12"/>
    <mergeCell ref="BP11:BQ11"/>
    <mergeCell ref="BR11:BS11"/>
    <mergeCell ref="BT11:BT12"/>
    <mergeCell ref="BV11:BV12"/>
    <mergeCell ref="BW11:BW12"/>
    <mergeCell ref="BX11:BX12"/>
    <mergeCell ref="BD11:BE11"/>
    <mergeCell ref="BF11:BG11"/>
    <mergeCell ref="BH11:BI11"/>
    <mergeCell ref="BJ11:BK11"/>
    <mergeCell ref="BL11:BM11"/>
    <mergeCell ref="BN11:BO11"/>
    <mergeCell ref="AR11:AS11"/>
    <mergeCell ref="AT11:AU11"/>
    <mergeCell ref="AV11:AW11"/>
    <mergeCell ref="AX11:AY11"/>
    <mergeCell ref="AZ11:BA11"/>
    <mergeCell ref="BB11:BC11"/>
    <mergeCell ref="CW11:CW12"/>
    <mergeCell ref="A13:A14"/>
    <mergeCell ref="B13:B14"/>
    <mergeCell ref="C13:C14"/>
    <mergeCell ref="D13:D14"/>
    <mergeCell ref="E13:E14"/>
    <mergeCell ref="F13:F14"/>
    <mergeCell ref="G13:G14"/>
    <mergeCell ref="H13:H14"/>
    <mergeCell ref="I13:I14"/>
    <mergeCell ref="CQ11:CQ12"/>
    <mergeCell ref="CR11:CR12"/>
    <mergeCell ref="CS11:CS12"/>
    <mergeCell ref="CT11:CT12"/>
    <mergeCell ref="CU11:CU12"/>
    <mergeCell ref="CV11:CV12"/>
    <mergeCell ref="CK11:CK12"/>
    <mergeCell ref="CL11:CL12"/>
    <mergeCell ref="CM11:CM12"/>
    <mergeCell ref="CN11:CN12"/>
    <mergeCell ref="CO11:CO12"/>
    <mergeCell ref="CP11:CP12"/>
    <mergeCell ref="CE11:CE12"/>
    <mergeCell ref="CF11:CF12"/>
    <mergeCell ref="CG11:CG12"/>
    <mergeCell ref="CH11:CH12"/>
    <mergeCell ref="CI11:CI12"/>
    <mergeCell ref="CJ11:CJ12"/>
    <mergeCell ref="BY11:BY12"/>
    <mergeCell ref="BZ11:BZ12"/>
    <mergeCell ref="CA11:CA12"/>
    <mergeCell ref="CB11:CB12"/>
    <mergeCell ref="AF13:AG13"/>
    <mergeCell ref="AH13:AI13"/>
    <mergeCell ref="AJ13:AK13"/>
    <mergeCell ref="AL13:AM13"/>
    <mergeCell ref="AN13:AO13"/>
    <mergeCell ref="AP13:AQ13"/>
    <mergeCell ref="R13:S13"/>
    <mergeCell ref="V13:W13"/>
    <mergeCell ref="X13:Y13"/>
    <mergeCell ref="Z13:AA13"/>
    <mergeCell ref="AB13:AC13"/>
    <mergeCell ref="AD13:AE13"/>
    <mergeCell ref="J13:J14"/>
    <mergeCell ref="K13:K14"/>
    <mergeCell ref="L13:L14"/>
    <mergeCell ref="M13:M14"/>
    <mergeCell ref="N13:O13"/>
    <mergeCell ref="P13:Q13"/>
    <mergeCell ref="CC13:CC14"/>
    <mergeCell ref="CD13:CD14"/>
    <mergeCell ref="BP13:BQ13"/>
    <mergeCell ref="BR13:BS13"/>
    <mergeCell ref="BT13:BT14"/>
    <mergeCell ref="BV13:BV14"/>
    <mergeCell ref="BW13:BW14"/>
    <mergeCell ref="BX13:BX14"/>
    <mergeCell ref="BD13:BE13"/>
    <mergeCell ref="BF13:BG13"/>
    <mergeCell ref="BH13:BI13"/>
    <mergeCell ref="BJ13:BK13"/>
    <mergeCell ref="BL13:BM13"/>
    <mergeCell ref="BN13:BO13"/>
    <mergeCell ref="AR13:AS13"/>
    <mergeCell ref="AT13:AU13"/>
    <mergeCell ref="AV13:AW13"/>
    <mergeCell ref="AX13:AY13"/>
    <mergeCell ref="AZ13:BA13"/>
    <mergeCell ref="BB13:BC13"/>
    <mergeCell ref="CW13:CW14"/>
    <mergeCell ref="A15:A16"/>
    <mergeCell ref="B15:B16"/>
    <mergeCell ref="C15:C16"/>
    <mergeCell ref="D15:D16"/>
    <mergeCell ref="E15:E16"/>
    <mergeCell ref="F15:F16"/>
    <mergeCell ref="G15:G16"/>
    <mergeCell ref="H15:H16"/>
    <mergeCell ref="I15:I16"/>
    <mergeCell ref="CQ13:CQ14"/>
    <mergeCell ref="CR13:CR14"/>
    <mergeCell ref="CS13:CS14"/>
    <mergeCell ref="CT13:CT14"/>
    <mergeCell ref="CU13:CU14"/>
    <mergeCell ref="CV13:CV14"/>
    <mergeCell ref="CK13:CK14"/>
    <mergeCell ref="CL13:CL14"/>
    <mergeCell ref="CM13:CM14"/>
    <mergeCell ref="CN13:CN14"/>
    <mergeCell ref="CO13:CO14"/>
    <mergeCell ref="CP13:CP14"/>
    <mergeCell ref="CE13:CE14"/>
    <mergeCell ref="CF13:CF14"/>
    <mergeCell ref="CG13:CG14"/>
    <mergeCell ref="CH13:CH14"/>
    <mergeCell ref="CI13:CI14"/>
    <mergeCell ref="CJ13:CJ14"/>
    <mergeCell ref="BY13:BY14"/>
    <mergeCell ref="BZ13:BZ14"/>
    <mergeCell ref="CA13:CA14"/>
    <mergeCell ref="CB13:CB14"/>
    <mergeCell ref="AF15:AG15"/>
    <mergeCell ref="AH15:AI15"/>
    <mergeCell ref="AJ15:AK15"/>
    <mergeCell ref="AL15:AM15"/>
    <mergeCell ref="AN15:AO15"/>
    <mergeCell ref="AP15:AQ15"/>
    <mergeCell ref="R15:S15"/>
    <mergeCell ref="T15:U15"/>
    <mergeCell ref="X15:Y15"/>
    <mergeCell ref="Z15:AA15"/>
    <mergeCell ref="AB15:AC15"/>
    <mergeCell ref="AD15:AE15"/>
    <mergeCell ref="J15:J16"/>
    <mergeCell ref="K15:K16"/>
    <mergeCell ref="L15:L16"/>
    <mergeCell ref="M15:M16"/>
    <mergeCell ref="N15:O15"/>
    <mergeCell ref="P15:Q15"/>
    <mergeCell ref="CC15:CC16"/>
    <mergeCell ref="CD15:CD16"/>
    <mergeCell ref="BP15:BQ15"/>
    <mergeCell ref="BR15:BS15"/>
    <mergeCell ref="BT15:BT16"/>
    <mergeCell ref="BV15:BV16"/>
    <mergeCell ref="BW15:BW16"/>
    <mergeCell ref="BX15:BX16"/>
    <mergeCell ref="BD15:BE15"/>
    <mergeCell ref="BF15:BG15"/>
    <mergeCell ref="BH15:BI15"/>
    <mergeCell ref="BJ15:BK15"/>
    <mergeCell ref="BL15:BM15"/>
    <mergeCell ref="BN15:BO15"/>
    <mergeCell ref="AR15:AS15"/>
    <mergeCell ref="AT15:AU15"/>
    <mergeCell ref="AV15:AW15"/>
    <mergeCell ref="AX15:AY15"/>
    <mergeCell ref="AZ15:BA15"/>
    <mergeCell ref="BB15:BC15"/>
    <mergeCell ref="CW15:CW16"/>
    <mergeCell ref="A17:A18"/>
    <mergeCell ref="B17:B18"/>
    <mergeCell ref="C17:C18"/>
    <mergeCell ref="D17:D18"/>
    <mergeCell ref="E17:E18"/>
    <mergeCell ref="F17:F18"/>
    <mergeCell ref="G17:G18"/>
    <mergeCell ref="H17:H18"/>
    <mergeCell ref="I17:I18"/>
    <mergeCell ref="CQ15:CQ16"/>
    <mergeCell ref="CR15:CR16"/>
    <mergeCell ref="CS15:CS16"/>
    <mergeCell ref="CT15:CT16"/>
    <mergeCell ref="CU15:CU16"/>
    <mergeCell ref="CV15:CV16"/>
    <mergeCell ref="CK15:CK16"/>
    <mergeCell ref="CL15:CL16"/>
    <mergeCell ref="CM15:CM16"/>
    <mergeCell ref="CN15:CN16"/>
    <mergeCell ref="CO15:CO16"/>
    <mergeCell ref="CP15:CP16"/>
    <mergeCell ref="CE15:CE16"/>
    <mergeCell ref="CF15:CF16"/>
    <mergeCell ref="CG15:CG16"/>
    <mergeCell ref="CH15:CH16"/>
    <mergeCell ref="CI15:CI16"/>
    <mergeCell ref="CJ15:CJ16"/>
    <mergeCell ref="BY15:BY16"/>
    <mergeCell ref="BZ15:BZ16"/>
    <mergeCell ref="CA15:CA16"/>
    <mergeCell ref="CB15:CB16"/>
    <mergeCell ref="AF17:AG17"/>
    <mergeCell ref="AH17:AI17"/>
    <mergeCell ref="AJ17:AK17"/>
    <mergeCell ref="AL17:AM17"/>
    <mergeCell ref="AN17:AO17"/>
    <mergeCell ref="AP17:AQ17"/>
    <mergeCell ref="R17:S17"/>
    <mergeCell ref="T17:U17"/>
    <mergeCell ref="V17:W17"/>
    <mergeCell ref="Z17:AA17"/>
    <mergeCell ref="AB17:AC17"/>
    <mergeCell ref="AD17:AE17"/>
    <mergeCell ref="J17:J18"/>
    <mergeCell ref="K17:K18"/>
    <mergeCell ref="L17:L18"/>
    <mergeCell ref="M17:M18"/>
    <mergeCell ref="N17:O17"/>
    <mergeCell ref="P17:Q17"/>
    <mergeCell ref="CC17:CC18"/>
    <mergeCell ref="CD17:CD18"/>
    <mergeCell ref="BP17:BQ17"/>
    <mergeCell ref="BR17:BS17"/>
    <mergeCell ref="BT17:BT18"/>
    <mergeCell ref="BV17:BV18"/>
    <mergeCell ref="BW17:BW18"/>
    <mergeCell ref="BX17:BX18"/>
    <mergeCell ref="BD17:BE17"/>
    <mergeCell ref="BF17:BG17"/>
    <mergeCell ref="BH17:BI17"/>
    <mergeCell ref="BJ17:BK17"/>
    <mergeCell ref="BL17:BM17"/>
    <mergeCell ref="BN17:BO17"/>
    <mergeCell ref="AR17:AS17"/>
    <mergeCell ref="AT17:AU17"/>
    <mergeCell ref="AV17:AW17"/>
    <mergeCell ref="AX17:AY17"/>
    <mergeCell ref="AZ17:BA17"/>
    <mergeCell ref="BB17:BC17"/>
    <mergeCell ref="CW17:CW18"/>
    <mergeCell ref="A19:A20"/>
    <mergeCell ref="B19:B20"/>
    <mergeCell ref="C19:C20"/>
    <mergeCell ref="D19:D20"/>
    <mergeCell ref="E19:E20"/>
    <mergeCell ref="F19:F20"/>
    <mergeCell ref="G19:G20"/>
    <mergeCell ref="H19:H20"/>
    <mergeCell ref="I19:I20"/>
    <mergeCell ref="CQ17:CQ18"/>
    <mergeCell ref="CR17:CR18"/>
    <mergeCell ref="CS17:CS18"/>
    <mergeCell ref="CT17:CT18"/>
    <mergeCell ref="CU17:CU18"/>
    <mergeCell ref="CV17:CV18"/>
    <mergeCell ref="CK17:CK18"/>
    <mergeCell ref="CL17:CL18"/>
    <mergeCell ref="CM17:CM18"/>
    <mergeCell ref="CN17:CN18"/>
    <mergeCell ref="CO17:CO18"/>
    <mergeCell ref="CP17:CP18"/>
    <mergeCell ref="CE17:CE18"/>
    <mergeCell ref="CF17:CF18"/>
    <mergeCell ref="CG17:CG18"/>
    <mergeCell ref="CH17:CH18"/>
    <mergeCell ref="CI17:CI18"/>
    <mergeCell ref="CJ17:CJ18"/>
    <mergeCell ref="BY17:BY18"/>
    <mergeCell ref="BZ17:BZ18"/>
    <mergeCell ref="CA17:CA18"/>
    <mergeCell ref="CB17:CB18"/>
    <mergeCell ref="AF19:AG19"/>
    <mergeCell ref="AH19:AI19"/>
    <mergeCell ref="AJ19:AK19"/>
    <mergeCell ref="AL19:AM19"/>
    <mergeCell ref="AN19:AO19"/>
    <mergeCell ref="AP19:AQ19"/>
    <mergeCell ref="R19:S19"/>
    <mergeCell ref="T19:U19"/>
    <mergeCell ref="V19:W19"/>
    <mergeCell ref="X19:Y19"/>
    <mergeCell ref="AB19:AC19"/>
    <mergeCell ref="AD19:AE19"/>
    <mergeCell ref="J19:J20"/>
    <mergeCell ref="K19:K20"/>
    <mergeCell ref="L19:L20"/>
    <mergeCell ref="M19:M20"/>
    <mergeCell ref="N19:O19"/>
    <mergeCell ref="P19:Q19"/>
    <mergeCell ref="CC19:CC20"/>
    <mergeCell ref="CD19:CD20"/>
    <mergeCell ref="BP19:BQ19"/>
    <mergeCell ref="BR19:BS19"/>
    <mergeCell ref="BT19:BT20"/>
    <mergeCell ref="BV19:BV20"/>
    <mergeCell ref="BW19:BW20"/>
    <mergeCell ref="BX19:BX20"/>
    <mergeCell ref="BD19:BE19"/>
    <mergeCell ref="BF19:BG19"/>
    <mergeCell ref="BH19:BI19"/>
    <mergeCell ref="BJ19:BK19"/>
    <mergeCell ref="BL19:BM19"/>
    <mergeCell ref="BN19:BO19"/>
    <mergeCell ref="AR19:AS19"/>
    <mergeCell ref="AT19:AU19"/>
    <mergeCell ref="AV19:AW19"/>
    <mergeCell ref="AX19:AY19"/>
    <mergeCell ref="AZ19:BA19"/>
    <mergeCell ref="BB19:BC19"/>
    <mergeCell ref="CW19:CW20"/>
    <mergeCell ref="A21:A22"/>
    <mergeCell ref="B21:B22"/>
    <mergeCell ref="C21:C22"/>
    <mergeCell ref="D21:D22"/>
    <mergeCell ref="E21:E22"/>
    <mergeCell ref="F21:F22"/>
    <mergeCell ref="G21:G22"/>
    <mergeCell ref="H21:H22"/>
    <mergeCell ref="I21:I22"/>
    <mergeCell ref="CQ19:CQ20"/>
    <mergeCell ref="CR19:CR20"/>
    <mergeCell ref="CS19:CS20"/>
    <mergeCell ref="CT19:CT20"/>
    <mergeCell ref="CU19:CU20"/>
    <mergeCell ref="CV19:CV20"/>
    <mergeCell ref="CK19:CK20"/>
    <mergeCell ref="CL19:CL20"/>
    <mergeCell ref="CM19:CM20"/>
    <mergeCell ref="CN19:CN20"/>
    <mergeCell ref="CO19:CO20"/>
    <mergeCell ref="CP19:CP20"/>
    <mergeCell ref="CE19:CE20"/>
    <mergeCell ref="CF19:CF20"/>
    <mergeCell ref="CG19:CG20"/>
    <mergeCell ref="CH19:CH20"/>
    <mergeCell ref="CI19:CI20"/>
    <mergeCell ref="CJ19:CJ20"/>
    <mergeCell ref="BY19:BY20"/>
    <mergeCell ref="BZ19:BZ20"/>
    <mergeCell ref="CA19:CA20"/>
    <mergeCell ref="CB19:CB20"/>
    <mergeCell ref="AF21:AG21"/>
    <mergeCell ref="AH21:AI21"/>
    <mergeCell ref="AJ21:AK21"/>
    <mergeCell ref="AL21:AM21"/>
    <mergeCell ref="AN21:AO21"/>
    <mergeCell ref="AP21:AQ21"/>
    <mergeCell ref="R21:S21"/>
    <mergeCell ref="T21:U21"/>
    <mergeCell ref="V21:W21"/>
    <mergeCell ref="X21:Y21"/>
    <mergeCell ref="Z21:AA21"/>
    <mergeCell ref="AD21:AE21"/>
    <mergeCell ref="J21:J22"/>
    <mergeCell ref="K21:K22"/>
    <mergeCell ref="L21:L22"/>
    <mergeCell ref="M21:M22"/>
    <mergeCell ref="N21:O21"/>
    <mergeCell ref="P21:Q21"/>
    <mergeCell ref="CC21:CC22"/>
    <mergeCell ref="CD21:CD22"/>
    <mergeCell ref="BP21:BQ21"/>
    <mergeCell ref="BR21:BS21"/>
    <mergeCell ref="BT21:BT22"/>
    <mergeCell ref="BV21:BV22"/>
    <mergeCell ref="BW21:BW22"/>
    <mergeCell ref="BX21:BX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CW21:CW22"/>
    <mergeCell ref="A23:A24"/>
    <mergeCell ref="B23:B24"/>
    <mergeCell ref="C23:C24"/>
    <mergeCell ref="D23:D24"/>
    <mergeCell ref="E23:E24"/>
    <mergeCell ref="F23:F24"/>
    <mergeCell ref="G23:G24"/>
    <mergeCell ref="H23:H24"/>
    <mergeCell ref="I23:I24"/>
    <mergeCell ref="CQ21:CQ22"/>
    <mergeCell ref="CR21:CR22"/>
    <mergeCell ref="CS21:CS22"/>
    <mergeCell ref="CT21:CT22"/>
    <mergeCell ref="CU21:CU22"/>
    <mergeCell ref="CV21:CV22"/>
    <mergeCell ref="CK21:CK22"/>
    <mergeCell ref="CL21:CL22"/>
    <mergeCell ref="CM21:CM22"/>
    <mergeCell ref="CN21:CN22"/>
    <mergeCell ref="CO21:CO22"/>
    <mergeCell ref="CP21:CP22"/>
    <mergeCell ref="CE21:CE22"/>
    <mergeCell ref="CF21:CF22"/>
    <mergeCell ref="CG21:CG22"/>
    <mergeCell ref="CH21:CH22"/>
    <mergeCell ref="CI21:CI22"/>
    <mergeCell ref="CJ21:CJ22"/>
    <mergeCell ref="BY21:BY22"/>
    <mergeCell ref="BZ21:BZ22"/>
    <mergeCell ref="CA21:CA22"/>
    <mergeCell ref="CB21:CB22"/>
    <mergeCell ref="AF23:AG23"/>
    <mergeCell ref="AH23:AI23"/>
    <mergeCell ref="AJ23:AK23"/>
    <mergeCell ref="AL23:AM23"/>
    <mergeCell ref="AN23:AO23"/>
    <mergeCell ref="AP23:AQ23"/>
    <mergeCell ref="R23:S23"/>
    <mergeCell ref="T23:U23"/>
    <mergeCell ref="V23:W23"/>
    <mergeCell ref="X23:Y23"/>
    <mergeCell ref="Z23:AA23"/>
    <mergeCell ref="AB23:AC23"/>
    <mergeCell ref="J23:J24"/>
    <mergeCell ref="K23:K24"/>
    <mergeCell ref="L23:L24"/>
    <mergeCell ref="M23:M24"/>
    <mergeCell ref="N23:O23"/>
    <mergeCell ref="P23:Q23"/>
    <mergeCell ref="CC23:CC24"/>
    <mergeCell ref="CD23:CD24"/>
    <mergeCell ref="BP23:BQ23"/>
    <mergeCell ref="BR23:BS23"/>
    <mergeCell ref="BT23:BT24"/>
    <mergeCell ref="BV23:BV24"/>
    <mergeCell ref="BW23:BW24"/>
    <mergeCell ref="BX23:BX24"/>
    <mergeCell ref="BD23:BE23"/>
    <mergeCell ref="BF23:BG23"/>
    <mergeCell ref="BH23:BI23"/>
    <mergeCell ref="BJ23:BK23"/>
    <mergeCell ref="BL23:BM23"/>
    <mergeCell ref="BN23:BO23"/>
    <mergeCell ref="AR23:AS23"/>
    <mergeCell ref="AT23:AU23"/>
    <mergeCell ref="AV23:AW23"/>
    <mergeCell ref="AX23:AY23"/>
    <mergeCell ref="AZ23:BA23"/>
    <mergeCell ref="BB23:BC23"/>
    <mergeCell ref="CW23:CW24"/>
    <mergeCell ref="A25:A26"/>
    <mergeCell ref="B25:B26"/>
    <mergeCell ref="C25:C26"/>
    <mergeCell ref="D25:D26"/>
    <mergeCell ref="E25:E26"/>
    <mergeCell ref="F25:F26"/>
    <mergeCell ref="G25:G26"/>
    <mergeCell ref="H25:H26"/>
    <mergeCell ref="I25:I26"/>
    <mergeCell ref="CQ23:CQ24"/>
    <mergeCell ref="CR23:CR24"/>
    <mergeCell ref="CS23:CS24"/>
    <mergeCell ref="CT23:CT24"/>
    <mergeCell ref="CU23:CU24"/>
    <mergeCell ref="CV23:CV24"/>
    <mergeCell ref="CK23:CK24"/>
    <mergeCell ref="CL23:CL24"/>
    <mergeCell ref="CM23:CM24"/>
    <mergeCell ref="CN23:CN24"/>
    <mergeCell ref="CO23:CO24"/>
    <mergeCell ref="CP23:CP24"/>
    <mergeCell ref="CE23:CE24"/>
    <mergeCell ref="CF23:CF24"/>
    <mergeCell ref="CG23:CG24"/>
    <mergeCell ref="CH23:CH24"/>
    <mergeCell ref="CI23:CI24"/>
    <mergeCell ref="CJ23:CJ24"/>
    <mergeCell ref="BY23:BY24"/>
    <mergeCell ref="BZ23:BZ24"/>
    <mergeCell ref="CA23:CA24"/>
    <mergeCell ref="CB23:CB24"/>
    <mergeCell ref="AD25:AE25"/>
    <mergeCell ref="AH25:AI25"/>
    <mergeCell ref="AJ25:AK25"/>
    <mergeCell ref="AL25:AM25"/>
    <mergeCell ref="AN25:AO25"/>
    <mergeCell ref="AP25:AQ25"/>
    <mergeCell ref="R25:S25"/>
    <mergeCell ref="T25:U25"/>
    <mergeCell ref="V25:W25"/>
    <mergeCell ref="X25:Y25"/>
    <mergeCell ref="Z25:AA25"/>
    <mergeCell ref="AB25:AC25"/>
    <mergeCell ref="J25:J26"/>
    <mergeCell ref="K25:K26"/>
    <mergeCell ref="L25:L26"/>
    <mergeCell ref="M25:M26"/>
    <mergeCell ref="N25:O25"/>
    <mergeCell ref="P25:Q25"/>
    <mergeCell ref="CC25:CC26"/>
    <mergeCell ref="CD25:CD26"/>
    <mergeCell ref="BP25:BQ25"/>
    <mergeCell ref="BR25:BS25"/>
    <mergeCell ref="BT25:BT26"/>
    <mergeCell ref="BV25:BV26"/>
    <mergeCell ref="BW25:BW26"/>
    <mergeCell ref="BX25:BX26"/>
    <mergeCell ref="BD25:BE25"/>
    <mergeCell ref="BF25:BG25"/>
    <mergeCell ref="BH25:BI25"/>
    <mergeCell ref="BJ25:BK25"/>
    <mergeCell ref="BL25:BM25"/>
    <mergeCell ref="BN25:BO25"/>
    <mergeCell ref="AR25:AS25"/>
    <mergeCell ref="AT25:AU25"/>
    <mergeCell ref="AV25:AW25"/>
    <mergeCell ref="AX25:AY25"/>
    <mergeCell ref="AZ25:BA25"/>
    <mergeCell ref="BB25:BC25"/>
    <mergeCell ref="CW25:CW26"/>
    <mergeCell ref="A27:A28"/>
    <mergeCell ref="B27:B28"/>
    <mergeCell ref="C27:C28"/>
    <mergeCell ref="D27:D28"/>
    <mergeCell ref="E27:E28"/>
    <mergeCell ref="F27:F28"/>
    <mergeCell ref="G27:G28"/>
    <mergeCell ref="H27:H28"/>
    <mergeCell ref="I27:I28"/>
    <mergeCell ref="CQ25:CQ26"/>
    <mergeCell ref="CR25:CR26"/>
    <mergeCell ref="CS25:CS26"/>
    <mergeCell ref="CT25:CT26"/>
    <mergeCell ref="CU25:CU26"/>
    <mergeCell ref="CV25:CV26"/>
    <mergeCell ref="CK25:CK26"/>
    <mergeCell ref="CL25:CL26"/>
    <mergeCell ref="CM25:CM26"/>
    <mergeCell ref="CN25:CN26"/>
    <mergeCell ref="CO25:CO26"/>
    <mergeCell ref="CP25:CP26"/>
    <mergeCell ref="CE25:CE26"/>
    <mergeCell ref="CF25:CF26"/>
    <mergeCell ref="CG25:CG26"/>
    <mergeCell ref="CH25:CH26"/>
    <mergeCell ref="CI25:CI26"/>
    <mergeCell ref="CJ25:CJ26"/>
    <mergeCell ref="BY25:BY26"/>
    <mergeCell ref="BZ25:BZ26"/>
    <mergeCell ref="CA25:CA26"/>
    <mergeCell ref="CB25:CB26"/>
    <mergeCell ref="AD27:AE27"/>
    <mergeCell ref="AF27:AG27"/>
    <mergeCell ref="AJ27:AK27"/>
    <mergeCell ref="AL27:AM27"/>
    <mergeCell ref="AN27:AO27"/>
    <mergeCell ref="AP27:AQ27"/>
    <mergeCell ref="R27:S27"/>
    <mergeCell ref="T27:U27"/>
    <mergeCell ref="V27:W27"/>
    <mergeCell ref="X27:Y27"/>
    <mergeCell ref="Z27:AA27"/>
    <mergeCell ref="AB27:AC27"/>
    <mergeCell ref="J27:J28"/>
    <mergeCell ref="K27:K28"/>
    <mergeCell ref="L27:L28"/>
    <mergeCell ref="M27:M28"/>
    <mergeCell ref="N27:O27"/>
    <mergeCell ref="P27:Q27"/>
    <mergeCell ref="CC27:CC28"/>
    <mergeCell ref="CD27:CD28"/>
    <mergeCell ref="BP27:BQ27"/>
    <mergeCell ref="BR27:BS27"/>
    <mergeCell ref="BT27:BT28"/>
    <mergeCell ref="BV27:BV28"/>
    <mergeCell ref="BW27:BW28"/>
    <mergeCell ref="BX27:BX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CW27:CW28"/>
    <mergeCell ref="A29:A30"/>
    <mergeCell ref="B29:B30"/>
    <mergeCell ref="C29:C30"/>
    <mergeCell ref="D29:D30"/>
    <mergeCell ref="E29:E30"/>
    <mergeCell ref="F29:F30"/>
    <mergeCell ref="G29:G30"/>
    <mergeCell ref="H29:H30"/>
    <mergeCell ref="I29:I30"/>
    <mergeCell ref="CQ27:CQ28"/>
    <mergeCell ref="CR27:CR28"/>
    <mergeCell ref="CS27:CS28"/>
    <mergeCell ref="CT27:CT28"/>
    <mergeCell ref="CU27:CU28"/>
    <mergeCell ref="CV27:CV28"/>
    <mergeCell ref="CK27:CK28"/>
    <mergeCell ref="CL27:CL28"/>
    <mergeCell ref="CM27:CM28"/>
    <mergeCell ref="CN27:CN28"/>
    <mergeCell ref="CO27:CO28"/>
    <mergeCell ref="CP27:CP28"/>
    <mergeCell ref="CE27:CE28"/>
    <mergeCell ref="CF27:CF28"/>
    <mergeCell ref="CG27:CG28"/>
    <mergeCell ref="CH27:CH28"/>
    <mergeCell ref="CI27:CI28"/>
    <mergeCell ref="CJ27:CJ28"/>
    <mergeCell ref="BY27:BY28"/>
    <mergeCell ref="BZ27:BZ28"/>
    <mergeCell ref="CA27:CA28"/>
    <mergeCell ref="CB27:CB28"/>
    <mergeCell ref="AD29:AE29"/>
    <mergeCell ref="AF29:AG29"/>
    <mergeCell ref="AH29:AI29"/>
    <mergeCell ref="AL29:AM29"/>
    <mergeCell ref="AN29:AO29"/>
    <mergeCell ref="AP29:AQ29"/>
    <mergeCell ref="R29:S29"/>
    <mergeCell ref="T29:U29"/>
    <mergeCell ref="V29:W29"/>
    <mergeCell ref="X29:Y29"/>
    <mergeCell ref="Z29:AA29"/>
    <mergeCell ref="AB29:AC29"/>
    <mergeCell ref="J29:J30"/>
    <mergeCell ref="K29:K30"/>
    <mergeCell ref="L29:L30"/>
    <mergeCell ref="M29:M30"/>
    <mergeCell ref="N29:O29"/>
    <mergeCell ref="P29:Q29"/>
    <mergeCell ref="CC29:CC30"/>
    <mergeCell ref="CD29:CD30"/>
    <mergeCell ref="BP29:BQ29"/>
    <mergeCell ref="BR29:BS29"/>
    <mergeCell ref="BT29:BT30"/>
    <mergeCell ref="BV29:BV30"/>
    <mergeCell ref="BW29:BW30"/>
    <mergeCell ref="BX29:BX30"/>
    <mergeCell ref="BD29:BE29"/>
    <mergeCell ref="BF29:BG29"/>
    <mergeCell ref="BH29:BI29"/>
    <mergeCell ref="BJ29:BK29"/>
    <mergeCell ref="BL29:BM29"/>
    <mergeCell ref="BN29:BO29"/>
    <mergeCell ref="AR29:AS29"/>
    <mergeCell ref="AT29:AU29"/>
    <mergeCell ref="AV29:AW29"/>
    <mergeCell ref="AX29:AY29"/>
    <mergeCell ref="AZ29:BA29"/>
    <mergeCell ref="BB29:BC29"/>
    <mergeCell ref="CW29:CW30"/>
    <mergeCell ref="A31:A32"/>
    <mergeCell ref="B31:B32"/>
    <mergeCell ref="C31:C32"/>
    <mergeCell ref="D31:D32"/>
    <mergeCell ref="E31:E32"/>
    <mergeCell ref="F31:F32"/>
    <mergeCell ref="G31:G32"/>
    <mergeCell ref="H31:H32"/>
    <mergeCell ref="I31:I32"/>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AD31:AE31"/>
    <mergeCell ref="AF31:AG31"/>
    <mergeCell ref="AH31:AI31"/>
    <mergeCell ref="AJ31:AK31"/>
    <mergeCell ref="AN31:AO31"/>
    <mergeCell ref="AP31:AQ31"/>
    <mergeCell ref="R31:S31"/>
    <mergeCell ref="T31:U31"/>
    <mergeCell ref="V31:W31"/>
    <mergeCell ref="X31:Y31"/>
    <mergeCell ref="Z31:AA31"/>
    <mergeCell ref="AB31:AC31"/>
    <mergeCell ref="J31:J32"/>
    <mergeCell ref="K31:K32"/>
    <mergeCell ref="L31:L32"/>
    <mergeCell ref="M31:M32"/>
    <mergeCell ref="N31:O31"/>
    <mergeCell ref="P31:Q31"/>
    <mergeCell ref="CC31:CC32"/>
    <mergeCell ref="CD31:CD32"/>
    <mergeCell ref="BP31:BQ31"/>
    <mergeCell ref="BR31:BS31"/>
    <mergeCell ref="BT31:BT32"/>
    <mergeCell ref="BV31:BV32"/>
    <mergeCell ref="BW31:BW32"/>
    <mergeCell ref="BX31:BX32"/>
    <mergeCell ref="BD31:BE31"/>
    <mergeCell ref="BF31:BG31"/>
    <mergeCell ref="BH31:BI31"/>
    <mergeCell ref="BJ31:BK31"/>
    <mergeCell ref="BL31:BM31"/>
    <mergeCell ref="BN31:BO31"/>
    <mergeCell ref="AR31:AS31"/>
    <mergeCell ref="AT31:AU31"/>
    <mergeCell ref="AV31:AW31"/>
    <mergeCell ref="AX31:AY31"/>
    <mergeCell ref="AZ31:BA31"/>
    <mergeCell ref="BB31:BC31"/>
    <mergeCell ref="CW31:CW32"/>
    <mergeCell ref="A33:A34"/>
    <mergeCell ref="B33:B34"/>
    <mergeCell ref="C33:C34"/>
    <mergeCell ref="D33:D34"/>
    <mergeCell ref="E33:E34"/>
    <mergeCell ref="F33:F34"/>
    <mergeCell ref="G33:G34"/>
    <mergeCell ref="H33:H34"/>
    <mergeCell ref="I33:I34"/>
    <mergeCell ref="CQ31:CQ32"/>
    <mergeCell ref="CR31:CR32"/>
    <mergeCell ref="CS31:CS32"/>
    <mergeCell ref="CT31:CT32"/>
    <mergeCell ref="CU31:CU32"/>
    <mergeCell ref="CV31:CV32"/>
    <mergeCell ref="CK31:CK32"/>
    <mergeCell ref="CL31:CL32"/>
    <mergeCell ref="CM31:CM32"/>
    <mergeCell ref="CN31:CN32"/>
    <mergeCell ref="CO31:CO32"/>
    <mergeCell ref="CP31:CP32"/>
    <mergeCell ref="CE31:CE32"/>
    <mergeCell ref="CF31:CF32"/>
    <mergeCell ref="CG31:CG32"/>
    <mergeCell ref="CH31:CH32"/>
    <mergeCell ref="CI31:CI32"/>
    <mergeCell ref="CJ31:CJ32"/>
    <mergeCell ref="BY31:BY32"/>
    <mergeCell ref="BZ31:BZ32"/>
    <mergeCell ref="CA31:CA32"/>
    <mergeCell ref="CB31:CB32"/>
    <mergeCell ref="AD33:AE33"/>
    <mergeCell ref="AF33:AG33"/>
    <mergeCell ref="AH33:AI33"/>
    <mergeCell ref="AJ33:AK33"/>
    <mergeCell ref="AL33:AM33"/>
    <mergeCell ref="AP33:AQ33"/>
    <mergeCell ref="R33:S33"/>
    <mergeCell ref="T33:U33"/>
    <mergeCell ref="V33:W33"/>
    <mergeCell ref="X33:Y33"/>
    <mergeCell ref="Z33:AA33"/>
    <mergeCell ref="AB33:AC33"/>
    <mergeCell ref="J33:J34"/>
    <mergeCell ref="K33:K34"/>
    <mergeCell ref="L33:L34"/>
    <mergeCell ref="M33:M34"/>
    <mergeCell ref="N33:O33"/>
    <mergeCell ref="P33:Q33"/>
    <mergeCell ref="CC33:CC34"/>
    <mergeCell ref="CD33:CD34"/>
    <mergeCell ref="BP33:BQ33"/>
    <mergeCell ref="BR33:BS33"/>
    <mergeCell ref="BT33:BT34"/>
    <mergeCell ref="BV33:BV34"/>
    <mergeCell ref="BW33:BW34"/>
    <mergeCell ref="BX33:BX34"/>
    <mergeCell ref="BD33:BE33"/>
    <mergeCell ref="BF33:BG33"/>
    <mergeCell ref="BH33:BI33"/>
    <mergeCell ref="BJ33:BK33"/>
    <mergeCell ref="BL33:BM33"/>
    <mergeCell ref="BN33:BO33"/>
    <mergeCell ref="AR33:AS33"/>
    <mergeCell ref="AT33:AU33"/>
    <mergeCell ref="AV33:AW33"/>
    <mergeCell ref="AX33:AY33"/>
    <mergeCell ref="AZ33:BA33"/>
    <mergeCell ref="BB33:BC33"/>
    <mergeCell ref="CW33:CW34"/>
    <mergeCell ref="A35:A36"/>
    <mergeCell ref="B35:B36"/>
    <mergeCell ref="C35:C36"/>
    <mergeCell ref="D35:D36"/>
    <mergeCell ref="E35:E36"/>
    <mergeCell ref="F35:F36"/>
    <mergeCell ref="G35:G36"/>
    <mergeCell ref="H35:H36"/>
    <mergeCell ref="I35:I36"/>
    <mergeCell ref="CQ33:CQ34"/>
    <mergeCell ref="CR33:CR34"/>
    <mergeCell ref="CS33:CS34"/>
    <mergeCell ref="CT33:CT34"/>
    <mergeCell ref="CU33:CU34"/>
    <mergeCell ref="CV33:CV34"/>
    <mergeCell ref="CK33:CK34"/>
    <mergeCell ref="CL33:CL34"/>
    <mergeCell ref="CM33:CM34"/>
    <mergeCell ref="CN33:CN34"/>
    <mergeCell ref="CO33:CO34"/>
    <mergeCell ref="CP33:CP34"/>
    <mergeCell ref="CE33:CE34"/>
    <mergeCell ref="CF33:CF34"/>
    <mergeCell ref="CG33:CG34"/>
    <mergeCell ref="CH33:CH34"/>
    <mergeCell ref="CI33:CI34"/>
    <mergeCell ref="CJ33:CJ34"/>
    <mergeCell ref="BY33:BY34"/>
    <mergeCell ref="BZ33:BZ34"/>
    <mergeCell ref="CA33:CA34"/>
    <mergeCell ref="CB33:CB34"/>
    <mergeCell ref="AD35:AE35"/>
    <mergeCell ref="AF35:AG35"/>
    <mergeCell ref="AH35:AI35"/>
    <mergeCell ref="AJ35:AK35"/>
    <mergeCell ref="AL35:AM35"/>
    <mergeCell ref="AN35:AO35"/>
    <mergeCell ref="R35:S35"/>
    <mergeCell ref="T35:U35"/>
    <mergeCell ref="V35:W35"/>
    <mergeCell ref="X35:Y35"/>
    <mergeCell ref="Z35:AA35"/>
    <mergeCell ref="AB35:AC35"/>
    <mergeCell ref="J35:J36"/>
    <mergeCell ref="K35:K36"/>
    <mergeCell ref="L35:L36"/>
    <mergeCell ref="M35:M36"/>
    <mergeCell ref="N35:O35"/>
    <mergeCell ref="P35:Q35"/>
    <mergeCell ref="CC35:CC36"/>
    <mergeCell ref="CD35:CD36"/>
    <mergeCell ref="BP35:BQ35"/>
    <mergeCell ref="BR35:BS35"/>
    <mergeCell ref="BT35:BT36"/>
    <mergeCell ref="BV35:BV36"/>
    <mergeCell ref="BW35:BW36"/>
    <mergeCell ref="BX35:BX36"/>
    <mergeCell ref="BD35:BE35"/>
    <mergeCell ref="BF35:BG35"/>
    <mergeCell ref="BH35:BI35"/>
    <mergeCell ref="BJ35:BK35"/>
    <mergeCell ref="BL35:BM35"/>
    <mergeCell ref="BN35:BO35"/>
    <mergeCell ref="AR35:AS35"/>
    <mergeCell ref="AT35:AU35"/>
    <mergeCell ref="AV35:AW35"/>
    <mergeCell ref="AX35:AY35"/>
    <mergeCell ref="AZ35:BA35"/>
    <mergeCell ref="BB35:BC35"/>
    <mergeCell ref="CW35:CW36"/>
    <mergeCell ref="A37:A38"/>
    <mergeCell ref="B37:B38"/>
    <mergeCell ref="C37:C38"/>
    <mergeCell ref="D37:D38"/>
    <mergeCell ref="E37:E38"/>
    <mergeCell ref="F37:F38"/>
    <mergeCell ref="G37:G38"/>
    <mergeCell ref="H37:H38"/>
    <mergeCell ref="I37:I38"/>
    <mergeCell ref="CQ35:CQ36"/>
    <mergeCell ref="CR35:CR36"/>
    <mergeCell ref="CS35:CS36"/>
    <mergeCell ref="CT35:CT36"/>
    <mergeCell ref="CU35:CU36"/>
    <mergeCell ref="CV35:CV36"/>
    <mergeCell ref="CK35:CK36"/>
    <mergeCell ref="CL35:CL36"/>
    <mergeCell ref="CM35:CM36"/>
    <mergeCell ref="CN35:CN36"/>
    <mergeCell ref="CO35:CO36"/>
    <mergeCell ref="CP35:CP36"/>
    <mergeCell ref="CE35:CE36"/>
    <mergeCell ref="CF35:CF36"/>
    <mergeCell ref="CG35:CG36"/>
    <mergeCell ref="CH35:CH36"/>
    <mergeCell ref="CI35:CI36"/>
    <mergeCell ref="CJ35:CJ36"/>
    <mergeCell ref="BY35:BY36"/>
    <mergeCell ref="BZ35:BZ36"/>
    <mergeCell ref="CA35:CA36"/>
    <mergeCell ref="CB35:CB36"/>
    <mergeCell ref="AD37:AE37"/>
    <mergeCell ref="AF37:AG37"/>
    <mergeCell ref="AH37:AI37"/>
    <mergeCell ref="AJ37:AK37"/>
    <mergeCell ref="AL37:AM37"/>
    <mergeCell ref="AN37:AO37"/>
    <mergeCell ref="R37:S37"/>
    <mergeCell ref="T37:U37"/>
    <mergeCell ref="V37:W37"/>
    <mergeCell ref="X37:Y37"/>
    <mergeCell ref="Z37:AA37"/>
    <mergeCell ref="AB37:AC37"/>
    <mergeCell ref="J37:J38"/>
    <mergeCell ref="K37:K38"/>
    <mergeCell ref="L37:L38"/>
    <mergeCell ref="M37:M38"/>
    <mergeCell ref="N37:O37"/>
    <mergeCell ref="P37:Q37"/>
    <mergeCell ref="CC37:CC38"/>
    <mergeCell ref="CD37:CD38"/>
    <mergeCell ref="BP37:BQ37"/>
    <mergeCell ref="BR37:BS37"/>
    <mergeCell ref="BT37:BT38"/>
    <mergeCell ref="BV37:BV38"/>
    <mergeCell ref="BW37:BW38"/>
    <mergeCell ref="BX37:BX38"/>
    <mergeCell ref="BD37:BE37"/>
    <mergeCell ref="BF37:BG37"/>
    <mergeCell ref="BH37:BI37"/>
    <mergeCell ref="BJ37:BK37"/>
    <mergeCell ref="BL37:BM37"/>
    <mergeCell ref="BN37:BO37"/>
    <mergeCell ref="AP37:AQ37"/>
    <mergeCell ref="AT37:AU37"/>
    <mergeCell ref="AV37:AW37"/>
    <mergeCell ref="AX37:AY37"/>
    <mergeCell ref="AZ37:BA37"/>
    <mergeCell ref="BB37:BC37"/>
    <mergeCell ref="CW37:CW38"/>
    <mergeCell ref="A39:A40"/>
    <mergeCell ref="B39:B40"/>
    <mergeCell ref="C39:C40"/>
    <mergeCell ref="D39:D40"/>
    <mergeCell ref="E39:E40"/>
    <mergeCell ref="F39:F40"/>
    <mergeCell ref="G39:G40"/>
    <mergeCell ref="H39:H40"/>
    <mergeCell ref="I39:I40"/>
    <mergeCell ref="CQ37:CQ38"/>
    <mergeCell ref="CR37:CR38"/>
    <mergeCell ref="CS37:CS38"/>
    <mergeCell ref="CT37:CT38"/>
    <mergeCell ref="CU37:CU38"/>
    <mergeCell ref="CV37:CV38"/>
    <mergeCell ref="CK37:CK38"/>
    <mergeCell ref="CL37:CL38"/>
    <mergeCell ref="CM37:CM38"/>
    <mergeCell ref="CN37:CN38"/>
    <mergeCell ref="CO37:CO38"/>
    <mergeCell ref="CP37:CP38"/>
    <mergeCell ref="CE37:CE38"/>
    <mergeCell ref="CF37:CF38"/>
    <mergeCell ref="CG37:CG38"/>
    <mergeCell ref="CH37:CH38"/>
    <mergeCell ref="CI37:CI38"/>
    <mergeCell ref="CJ37:CJ38"/>
    <mergeCell ref="BY37:BY38"/>
    <mergeCell ref="BZ37:BZ38"/>
    <mergeCell ref="CA37:CA38"/>
    <mergeCell ref="CB37:CB38"/>
    <mergeCell ref="AD39:AE39"/>
    <mergeCell ref="AF39:AG39"/>
    <mergeCell ref="AH39:AI39"/>
    <mergeCell ref="AJ39:AK39"/>
    <mergeCell ref="AL39:AM39"/>
    <mergeCell ref="AN39:AO39"/>
    <mergeCell ref="R39:S39"/>
    <mergeCell ref="T39:U39"/>
    <mergeCell ref="V39:W39"/>
    <mergeCell ref="X39:Y39"/>
    <mergeCell ref="Z39:AA39"/>
    <mergeCell ref="AB39:AC39"/>
    <mergeCell ref="J39:J40"/>
    <mergeCell ref="K39:K40"/>
    <mergeCell ref="L39:L40"/>
    <mergeCell ref="M39:M40"/>
    <mergeCell ref="N39:O39"/>
    <mergeCell ref="P39:Q39"/>
    <mergeCell ref="CC39:CC40"/>
    <mergeCell ref="CD39:CD40"/>
    <mergeCell ref="BP39:BQ39"/>
    <mergeCell ref="BR39:BS39"/>
    <mergeCell ref="BT39:BT40"/>
    <mergeCell ref="BV39:BV40"/>
    <mergeCell ref="BW39:BW40"/>
    <mergeCell ref="BX39:BX40"/>
    <mergeCell ref="BD39:BE39"/>
    <mergeCell ref="BF39:BG39"/>
    <mergeCell ref="BH39:BI39"/>
    <mergeCell ref="BJ39:BK39"/>
    <mergeCell ref="BL39:BM39"/>
    <mergeCell ref="BN39:BO39"/>
    <mergeCell ref="AP39:AQ39"/>
    <mergeCell ref="AR39:AS39"/>
    <mergeCell ref="AV39:AW39"/>
    <mergeCell ref="AX39:AY39"/>
    <mergeCell ref="AZ39:BA39"/>
    <mergeCell ref="BB39:BC39"/>
    <mergeCell ref="CW39:CW40"/>
    <mergeCell ref="A41:A42"/>
    <mergeCell ref="B41:B42"/>
    <mergeCell ref="C41:C42"/>
    <mergeCell ref="D41:D42"/>
    <mergeCell ref="E41:E42"/>
    <mergeCell ref="F41:F42"/>
    <mergeCell ref="G41:G42"/>
    <mergeCell ref="H41:H42"/>
    <mergeCell ref="I41:I42"/>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AD41:AE41"/>
    <mergeCell ref="AF41:AG41"/>
    <mergeCell ref="AH41:AI41"/>
    <mergeCell ref="AJ41:AK41"/>
    <mergeCell ref="AL41:AM41"/>
    <mergeCell ref="AN41:AO41"/>
    <mergeCell ref="R41:S41"/>
    <mergeCell ref="T41:U41"/>
    <mergeCell ref="V41:W41"/>
    <mergeCell ref="X41:Y41"/>
    <mergeCell ref="Z41:AA41"/>
    <mergeCell ref="AB41:AC41"/>
    <mergeCell ref="J41:J42"/>
    <mergeCell ref="K41:K42"/>
    <mergeCell ref="L41:L42"/>
    <mergeCell ref="M41:M42"/>
    <mergeCell ref="N41:O41"/>
    <mergeCell ref="P41:Q41"/>
    <mergeCell ref="CC41:CC42"/>
    <mergeCell ref="CD41:CD42"/>
    <mergeCell ref="BP41:BQ41"/>
    <mergeCell ref="BR41:BS41"/>
    <mergeCell ref="BT41:BT42"/>
    <mergeCell ref="BV41:BV42"/>
    <mergeCell ref="BW41:BW42"/>
    <mergeCell ref="BX41:BX42"/>
    <mergeCell ref="BD41:BE41"/>
    <mergeCell ref="BF41:BG41"/>
    <mergeCell ref="BH41:BI41"/>
    <mergeCell ref="BJ41:BK41"/>
    <mergeCell ref="BL41:BM41"/>
    <mergeCell ref="BN41:BO41"/>
    <mergeCell ref="AP41:AQ41"/>
    <mergeCell ref="AR41:AS41"/>
    <mergeCell ref="AT41:AU41"/>
    <mergeCell ref="AX41:AY41"/>
    <mergeCell ref="AZ41:BA41"/>
    <mergeCell ref="BB41:BC41"/>
    <mergeCell ref="CW41:CW42"/>
    <mergeCell ref="A43:A44"/>
    <mergeCell ref="B43:B44"/>
    <mergeCell ref="C43:C44"/>
    <mergeCell ref="D43:D44"/>
    <mergeCell ref="E43:E44"/>
    <mergeCell ref="F43:F44"/>
    <mergeCell ref="G43:G44"/>
    <mergeCell ref="H43:H44"/>
    <mergeCell ref="I43:I44"/>
    <mergeCell ref="CQ41:CQ42"/>
    <mergeCell ref="CR41:CR42"/>
    <mergeCell ref="CS41:CS42"/>
    <mergeCell ref="CT41:CT42"/>
    <mergeCell ref="CU41:CU42"/>
    <mergeCell ref="CV41:CV42"/>
    <mergeCell ref="CK41:CK42"/>
    <mergeCell ref="CL41:CL42"/>
    <mergeCell ref="CM41:CM42"/>
    <mergeCell ref="CN41:CN42"/>
    <mergeCell ref="CO41:CO42"/>
    <mergeCell ref="CP41:CP42"/>
    <mergeCell ref="CE41:CE42"/>
    <mergeCell ref="CF41:CF42"/>
    <mergeCell ref="CG41:CG42"/>
    <mergeCell ref="CH41:CH42"/>
    <mergeCell ref="CI41:CI42"/>
    <mergeCell ref="CJ41:CJ42"/>
    <mergeCell ref="BY41:BY42"/>
    <mergeCell ref="BZ41:BZ42"/>
    <mergeCell ref="CA41:CA42"/>
    <mergeCell ref="CB41:CB42"/>
    <mergeCell ref="AD43:AE43"/>
    <mergeCell ref="AF43:AG43"/>
    <mergeCell ref="AH43:AI43"/>
    <mergeCell ref="AJ43:AK43"/>
    <mergeCell ref="AL43:AM43"/>
    <mergeCell ref="AN43:AO43"/>
    <mergeCell ref="R43:S43"/>
    <mergeCell ref="T43:U43"/>
    <mergeCell ref="V43:W43"/>
    <mergeCell ref="X43:Y43"/>
    <mergeCell ref="Z43:AA43"/>
    <mergeCell ref="AB43:AC43"/>
    <mergeCell ref="J43:J44"/>
    <mergeCell ref="K43:K44"/>
    <mergeCell ref="L43:L44"/>
    <mergeCell ref="M43:M44"/>
    <mergeCell ref="N43:O43"/>
    <mergeCell ref="P43:Q43"/>
    <mergeCell ref="CC43:CC44"/>
    <mergeCell ref="CD43:CD44"/>
    <mergeCell ref="BP43:BQ43"/>
    <mergeCell ref="BR43:BS43"/>
    <mergeCell ref="BT43:BT44"/>
    <mergeCell ref="BV43:BV44"/>
    <mergeCell ref="BW43:BW44"/>
    <mergeCell ref="BX43:BX44"/>
    <mergeCell ref="BD43:BE43"/>
    <mergeCell ref="BF43:BG43"/>
    <mergeCell ref="BH43:BI43"/>
    <mergeCell ref="BJ43:BK43"/>
    <mergeCell ref="BL43:BM43"/>
    <mergeCell ref="BN43:BO43"/>
    <mergeCell ref="AP43:AQ43"/>
    <mergeCell ref="AR43:AS43"/>
    <mergeCell ref="AT43:AU43"/>
    <mergeCell ref="AV43:AW43"/>
    <mergeCell ref="AZ43:BA43"/>
    <mergeCell ref="BB43:BC43"/>
    <mergeCell ref="CW43:CW44"/>
    <mergeCell ref="A45:A46"/>
    <mergeCell ref="B45:B46"/>
    <mergeCell ref="C45:C46"/>
    <mergeCell ref="D45:D46"/>
    <mergeCell ref="E45:E46"/>
    <mergeCell ref="F45:F46"/>
    <mergeCell ref="G45:G46"/>
    <mergeCell ref="H45:H46"/>
    <mergeCell ref="I45:I46"/>
    <mergeCell ref="CQ43:CQ44"/>
    <mergeCell ref="CR43:CR44"/>
    <mergeCell ref="CS43:CS44"/>
    <mergeCell ref="CT43:CT44"/>
    <mergeCell ref="CU43:CU44"/>
    <mergeCell ref="CV43:CV44"/>
    <mergeCell ref="CK43:CK44"/>
    <mergeCell ref="CL43:CL44"/>
    <mergeCell ref="CM43:CM44"/>
    <mergeCell ref="CN43:CN44"/>
    <mergeCell ref="CO43:CO44"/>
    <mergeCell ref="CP43:CP44"/>
    <mergeCell ref="CE43:CE44"/>
    <mergeCell ref="CF43:CF44"/>
    <mergeCell ref="CG43:CG44"/>
    <mergeCell ref="CH43:CH44"/>
    <mergeCell ref="CI43:CI44"/>
    <mergeCell ref="CJ43:CJ44"/>
    <mergeCell ref="BY43:BY44"/>
    <mergeCell ref="BZ43:BZ44"/>
    <mergeCell ref="CA43:CA44"/>
    <mergeCell ref="CB43:CB44"/>
    <mergeCell ref="AD45:AE45"/>
    <mergeCell ref="AF45:AG45"/>
    <mergeCell ref="AH45:AI45"/>
    <mergeCell ref="AJ45:AK45"/>
    <mergeCell ref="AL45:AM45"/>
    <mergeCell ref="AN45:AO45"/>
    <mergeCell ref="R45:S45"/>
    <mergeCell ref="T45:U45"/>
    <mergeCell ref="V45:W45"/>
    <mergeCell ref="X45:Y45"/>
    <mergeCell ref="Z45:AA45"/>
    <mergeCell ref="AB45:AC45"/>
    <mergeCell ref="J45:J46"/>
    <mergeCell ref="K45:K46"/>
    <mergeCell ref="L45:L46"/>
    <mergeCell ref="M45:M46"/>
    <mergeCell ref="N45:O45"/>
    <mergeCell ref="P45:Q45"/>
    <mergeCell ref="CC45:CC46"/>
    <mergeCell ref="CD45:CD46"/>
    <mergeCell ref="BP45:BQ45"/>
    <mergeCell ref="BR45:BS45"/>
    <mergeCell ref="BT45:BT46"/>
    <mergeCell ref="BV45:BV46"/>
    <mergeCell ref="BW45:BW46"/>
    <mergeCell ref="BX45:BX46"/>
    <mergeCell ref="BD45:BE45"/>
    <mergeCell ref="BF45:BG45"/>
    <mergeCell ref="BH45:BI45"/>
    <mergeCell ref="BJ45:BK45"/>
    <mergeCell ref="BL45:BM45"/>
    <mergeCell ref="BN45:BO45"/>
    <mergeCell ref="AP45:AQ45"/>
    <mergeCell ref="AR45:AS45"/>
    <mergeCell ref="AT45:AU45"/>
    <mergeCell ref="AV45:AW45"/>
    <mergeCell ref="AX45:AY45"/>
    <mergeCell ref="BB45:BC45"/>
    <mergeCell ref="CW45:CW46"/>
    <mergeCell ref="A47:A48"/>
    <mergeCell ref="B47:B48"/>
    <mergeCell ref="C47:C48"/>
    <mergeCell ref="D47:D48"/>
    <mergeCell ref="E47:E48"/>
    <mergeCell ref="F47:F48"/>
    <mergeCell ref="G47:G48"/>
    <mergeCell ref="H47:H48"/>
    <mergeCell ref="I47:I48"/>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AD47:AE47"/>
    <mergeCell ref="AF47:AG47"/>
    <mergeCell ref="AH47:AI47"/>
    <mergeCell ref="AJ47:AK47"/>
    <mergeCell ref="AL47:AM47"/>
    <mergeCell ref="AN47:AO47"/>
    <mergeCell ref="R47:S47"/>
    <mergeCell ref="T47:U47"/>
    <mergeCell ref="V47:W47"/>
    <mergeCell ref="X47:Y47"/>
    <mergeCell ref="Z47:AA47"/>
    <mergeCell ref="AB47:AC47"/>
    <mergeCell ref="J47:J48"/>
    <mergeCell ref="K47:K48"/>
    <mergeCell ref="L47:L48"/>
    <mergeCell ref="M47:M48"/>
    <mergeCell ref="N47:O47"/>
    <mergeCell ref="P47:Q47"/>
    <mergeCell ref="CC47:CC48"/>
    <mergeCell ref="CD47:CD48"/>
    <mergeCell ref="BP47:BQ47"/>
    <mergeCell ref="BR47:BS47"/>
    <mergeCell ref="BT47:BT48"/>
    <mergeCell ref="BV47:BV48"/>
    <mergeCell ref="BW47:BW48"/>
    <mergeCell ref="BX47:BX48"/>
    <mergeCell ref="BD47:BE47"/>
    <mergeCell ref="BF47:BG47"/>
    <mergeCell ref="BH47:BI47"/>
    <mergeCell ref="BJ47:BK47"/>
    <mergeCell ref="BL47:BM47"/>
    <mergeCell ref="BN47:BO47"/>
    <mergeCell ref="AP47:AQ47"/>
    <mergeCell ref="AR47:AS47"/>
    <mergeCell ref="AT47:AU47"/>
    <mergeCell ref="AV47:AW47"/>
    <mergeCell ref="AX47:AY47"/>
    <mergeCell ref="AZ47:BA47"/>
    <mergeCell ref="CW47:CW48"/>
    <mergeCell ref="A49:A50"/>
    <mergeCell ref="B49:B50"/>
    <mergeCell ref="C49:C50"/>
    <mergeCell ref="D49:D50"/>
    <mergeCell ref="E49:E50"/>
    <mergeCell ref="F49:F50"/>
    <mergeCell ref="G49:G50"/>
    <mergeCell ref="H49:H50"/>
    <mergeCell ref="I49:I50"/>
    <mergeCell ref="CQ47:CQ48"/>
    <mergeCell ref="CR47:CR48"/>
    <mergeCell ref="CS47:CS48"/>
    <mergeCell ref="CT47:CT48"/>
    <mergeCell ref="CU47:CU48"/>
    <mergeCell ref="CV47:CV48"/>
    <mergeCell ref="CK47:CK48"/>
    <mergeCell ref="CL47:CL48"/>
    <mergeCell ref="CM47:CM48"/>
    <mergeCell ref="CN47:CN48"/>
    <mergeCell ref="CO47:CO48"/>
    <mergeCell ref="CP47:CP48"/>
    <mergeCell ref="CE47:CE48"/>
    <mergeCell ref="CF47:CF48"/>
    <mergeCell ref="CG47:CG48"/>
    <mergeCell ref="CH47:CH48"/>
    <mergeCell ref="CI47:CI48"/>
    <mergeCell ref="CJ47:CJ48"/>
    <mergeCell ref="BY47:BY48"/>
    <mergeCell ref="BZ47:BZ48"/>
    <mergeCell ref="CA47:CA48"/>
    <mergeCell ref="CB47:CB48"/>
    <mergeCell ref="AD49:AE49"/>
    <mergeCell ref="AF49:AG49"/>
    <mergeCell ref="AH49:AI49"/>
    <mergeCell ref="AJ49:AK49"/>
    <mergeCell ref="AL49:AM49"/>
    <mergeCell ref="AN49:AO49"/>
    <mergeCell ref="R49:S49"/>
    <mergeCell ref="T49:U49"/>
    <mergeCell ref="V49:W49"/>
    <mergeCell ref="X49:Y49"/>
    <mergeCell ref="Z49:AA49"/>
    <mergeCell ref="AB49:AC49"/>
    <mergeCell ref="J49:J50"/>
    <mergeCell ref="K49:K50"/>
    <mergeCell ref="L49:L50"/>
    <mergeCell ref="M49:M50"/>
    <mergeCell ref="N49:O49"/>
    <mergeCell ref="P49:Q49"/>
    <mergeCell ref="CC49:CC50"/>
    <mergeCell ref="CD49:CD50"/>
    <mergeCell ref="BP49:BQ49"/>
    <mergeCell ref="BR49:BS49"/>
    <mergeCell ref="BT49:BT50"/>
    <mergeCell ref="BV49:BV50"/>
    <mergeCell ref="BW49:BW50"/>
    <mergeCell ref="BX49:BX50"/>
    <mergeCell ref="BB49:BC49"/>
    <mergeCell ref="BF49:BG49"/>
    <mergeCell ref="BH49:BI49"/>
    <mergeCell ref="BJ49:BK49"/>
    <mergeCell ref="BL49:BM49"/>
    <mergeCell ref="BN49:BO49"/>
    <mergeCell ref="AP49:AQ49"/>
    <mergeCell ref="AR49:AS49"/>
    <mergeCell ref="AT49:AU49"/>
    <mergeCell ref="AV49:AW49"/>
    <mergeCell ref="AX49:AY49"/>
    <mergeCell ref="AZ49:BA49"/>
    <mergeCell ref="CW49:CW50"/>
    <mergeCell ref="CX49:CX50"/>
    <mergeCell ref="A51:A52"/>
    <mergeCell ref="B51:B52"/>
    <mergeCell ref="C51:C52"/>
    <mergeCell ref="D51:D52"/>
    <mergeCell ref="E51:E52"/>
    <mergeCell ref="F51:F52"/>
    <mergeCell ref="G51:G52"/>
    <mergeCell ref="H51:H52"/>
    <mergeCell ref="CQ49:CQ50"/>
    <mergeCell ref="CR49:CR50"/>
    <mergeCell ref="CS49:CS50"/>
    <mergeCell ref="CT49:CT50"/>
    <mergeCell ref="CU49:CU50"/>
    <mergeCell ref="CV49:CV50"/>
    <mergeCell ref="CK49:CK50"/>
    <mergeCell ref="CL49:CL50"/>
    <mergeCell ref="CM49:CM50"/>
    <mergeCell ref="CN49:CN50"/>
    <mergeCell ref="CO49:CO50"/>
    <mergeCell ref="CP49:CP50"/>
    <mergeCell ref="CE49:CE50"/>
    <mergeCell ref="CF49:CF50"/>
    <mergeCell ref="CG49:CG50"/>
    <mergeCell ref="CH49:CH50"/>
    <mergeCell ref="CI49:CI50"/>
    <mergeCell ref="CJ49:CJ50"/>
    <mergeCell ref="BY49:BY50"/>
    <mergeCell ref="BZ49:BZ50"/>
    <mergeCell ref="CA49:CA50"/>
    <mergeCell ref="CB49:CB50"/>
    <mergeCell ref="AB51:AC51"/>
    <mergeCell ref="AD51:AE51"/>
    <mergeCell ref="AF51:AG51"/>
    <mergeCell ref="AH51:AI51"/>
    <mergeCell ref="AJ51:AK51"/>
    <mergeCell ref="AL51:AM51"/>
    <mergeCell ref="P51:Q51"/>
    <mergeCell ref="R51:S51"/>
    <mergeCell ref="T51:U51"/>
    <mergeCell ref="V51:W51"/>
    <mergeCell ref="X51:Y51"/>
    <mergeCell ref="Z51:AA51"/>
    <mergeCell ref="I51:I52"/>
    <mergeCell ref="J51:J52"/>
    <mergeCell ref="K51:K52"/>
    <mergeCell ref="L51:L52"/>
    <mergeCell ref="M51:M52"/>
    <mergeCell ref="N51:O51"/>
    <mergeCell ref="CB51:CB52"/>
    <mergeCell ref="CC51:CC52"/>
    <mergeCell ref="BN51:BO51"/>
    <mergeCell ref="BP51:BQ51"/>
    <mergeCell ref="BR51:BS51"/>
    <mergeCell ref="BT51:BT52"/>
    <mergeCell ref="BV51:BV52"/>
    <mergeCell ref="BW51:BW52"/>
    <mergeCell ref="AZ51:BA51"/>
    <mergeCell ref="BB51:BC51"/>
    <mergeCell ref="BD51:BE51"/>
    <mergeCell ref="BH51:BI51"/>
    <mergeCell ref="BJ51:BK51"/>
    <mergeCell ref="BL51:BM51"/>
    <mergeCell ref="AN51:AO51"/>
    <mergeCell ref="AP51:AQ51"/>
    <mergeCell ref="AR51:AS51"/>
    <mergeCell ref="AT51:AU51"/>
    <mergeCell ref="AV51:AW51"/>
    <mergeCell ref="AX51:AY51"/>
    <mergeCell ref="CV51:CV52"/>
    <mergeCell ref="CW51:CW52"/>
    <mergeCell ref="A53:A54"/>
    <mergeCell ref="B53:B54"/>
    <mergeCell ref="C53:C54"/>
    <mergeCell ref="D53:D54"/>
    <mergeCell ref="E53:E54"/>
    <mergeCell ref="F53:F54"/>
    <mergeCell ref="G53:G54"/>
    <mergeCell ref="H53:H54"/>
    <mergeCell ref="CP51:CP52"/>
    <mergeCell ref="CQ51:CQ52"/>
    <mergeCell ref="CR51:CR52"/>
    <mergeCell ref="CS51:CS52"/>
    <mergeCell ref="CT51:CT52"/>
    <mergeCell ref="CU51:CU52"/>
    <mergeCell ref="CJ51:CJ52"/>
    <mergeCell ref="CK51:CK52"/>
    <mergeCell ref="CL51:CL52"/>
    <mergeCell ref="CM51:CM52"/>
    <mergeCell ref="CN51:CN52"/>
    <mergeCell ref="CO51:CO52"/>
    <mergeCell ref="CD51:CD52"/>
    <mergeCell ref="CE51:CE52"/>
    <mergeCell ref="CF51:CF52"/>
    <mergeCell ref="CG51:CG52"/>
    <mergeCell ref="CH51:CH52"/>
    <mergeCell ref="CI51:CI52"/>
    <mergeCell ref="BX51:BX52"/>
    <mergeCell ref="BY51:BY52"/>
    <mergeCell ref="BZ51:BZ52"/>
    <mergeCell ref="CA51:CA52"/>
    <mergeCell ref="AB53:AC53"/>
    <mergeCell ref="AD53:AE53"/>
    <mergeCell ref="AF53:AG53"/>
    <mergeCell ref="AH53:AI53"/>
    <mergeCell ref="AJ53:AK53"/>
    <mergeCell ref="AL53:AM53"/>
    <mergeCell ref="P53:Q53"/>
    <mergeCell ref="R53:S53"/>
    <mergeCell ref="T53:U53"/>
    <mergeCell ref="V53:W53"/>
    <mergeCell ref="X53:Y53"/>
    <mergeCell ref="Z53:AA53"/>
    <mergeCell ref="I53:I54"/>
    <mergeCell ref="J53:J54"/>
    <mergeCell ref="K53:K54"/>
    <mergeCell ref="L53:L54"/>
    <mergeCell ref="M53:M54"/>
    <mergeCell ref="N53:O53"/>
    <mergeCell ref="CB53:CB54"/>
    <mergeCell ref="CC53:CC54"/>
    <mergeCell ref="BN53:BO53"/>
    <mergeCell ref="BP53:BQ53"/>
    <mergeCell ref="BR53:BS53"/>
    <mergeCell ref="BT53:BT54"/>
    <mergeCell ref="BV53:BV54"/>
    <mergeCell ref="BW53:BW54"/>
    <mergeCell ref="AZ53:BA53"/>
    <mergeCell ref="BB53:BC53"/>
    <mergeCell ref="BD53:BE53"/>
    <mergeCell ref="BF53:BG53"/>
    <mergeCell ref="BJ53:BK53"/>
    <mergeCell ref="BL53:BM53"/>
    <mergeCell ref="AN53:AO53"/>
    <mergeCell ref="AP53:AQ53"/>
    <mergeCell ref="AR53:AS53"/>
    <mergeCell ref="AT53:AU53"/>
    <mergeCell ref="AV53:AW53"/>
    <mergeCell ref="AX53:AY53"/>
    <mergeCell ref="CV53:CV54"/>
    <mergeCell ref="CW53:CW54"/>
    <mergeCell ref="A55:A56"/>
    <mergeCell ref="B55:B56"/>
    <mergeCell ref="C55:C56"/>
    <mergeCell ref="D55:D56"/>
    <mergeCell ref="E55:E56"/>
    <mergeCell ref="F55:F56"/>
    <mergeCell ref="G55:G56"/>
    <mergeCell ref="H55:H56"/>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AB55:AC55"/>
    <mergeCell ref="AD55:AE55"/>
    <mergeCell ref="AF55:AG55"/>
    <mergeCell ref="AH55:AI55"/>
    <mergeCell ref="AJ55:AK55"/>
    <mergeCell ref="AL55:AM55"/>
    <mergeCell ref="P55:Q55"/>
    <mergeCell ref="R55:S55"/>
    <mergeCell ref="T55:U55"/>
    <mergeCell ref="V55:W55"/>
    <mergeCell ref="X55:Y55"/>
    <mergeCell ref="Z55:AA55"/>
    <mergeCell ref="I55:I56"/>
    <mergeCell ref="J55:J56"/>
    <mergeCell ref="K55:K56"/>
    <mergeCell ref="L55:L56"/>
    <mergeCell ref="M55:M56"/>
    <mergeCell ref="N55:O55"/>
    <mergeCell ref="CB55:CB56"/>
    <mergeCell ref="CC55:CC56"/>
    <mergeCell ref="BN55:BO55"/>
    <mergeCell ref="BP55:BQ55"/>
    <mergeCell ref="BR55:BS55"/>
    <mergeCell ref="BT55:BT56"/>
    <mergeCell ref="BV55:BV56"/>
    <mergeCell ref="BW55:BW56"/>
    <mergeCell ref="AZ55:BA55"/>
    <mergeCell ref="BB55:BC55"/>
    <mergeCell ref="BD55:BE55"/>
    <mergeCell ref="BF55:BG55"/>
    <mergeCell ref="BH55:BI55"/>
    <mergeCell ref="BL55:BM55"/>
    <mergeCell ref="AN55:AO55"/>
    <mergeCell ref="AP55:AQ55"/>
    <mergeCell ref="AR55:AS55"/>
    <mergeCell ref="AT55:AU55"/>
    <mergeCell ref="AV55:AW55"/>
    <mergeCell ref="AX55:AY55"/>
    <mergeCell ref="CV55:CV56"/>
    <mergeCell ref="CW55:CW56"/>
    <mergeCell ref="CX55:CX56"/>
    <mergeCell ref="A57:A58"/>
    <mergeCell ref="B57:B58"/>
    <mergeCell ref="C57:C58"/>
    <mergeCell ref="D57:D58"/>
    <mergeCell ref="E57:E58"/>
    <mergeCell ref="F57:F58"/>
    <mergeCell ref="G57:G58"/>
    <mergeCell ref="CP55:CP56"/>
    <mergeCell ref="CQ55:CQ56"/>
    <mergeCell ref="CR55:CR56"/>
    <mergeCell ref="CS55:CS56"/>
    <mergeCell ref="CT55:CT56"/>
    <mergeCell ref="CU55:CU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Z57:AA57"/>
    <mergeCell ref="AB57:AC57"/>
    <mergeCell ref="AD57:AE57"/>
    <mergeCell ref="AF57:AG57"/>
    <mergeCell ref="AH57:AI57"/>
    <mergeCell ref="AJ57:AK57"/>
    <mergeCell ref="N57:O57"/>
    <mergeCell ref="P57:Q57"/>
    <mergeCell ref="R57:S57"/>
    <mergeCell ref="T57:U57"/>
    <mergeCell ref="V57:W57"/>
    <mergeCell ref="X57:Y57"/>
    <mergeCell ref="H57:H58"/>
    <mergeCell ref="I57:I58"/>
    <mergeCell ref="J57:J58"/>
    <mergeCell ref="K57:K58"/>
    <mergeCell ref="L57:L58"/>
    <mergeCell ref="M57:M58"/>
    <mergeCell ref="CA57:CA58"/>
    <mergeCell ref="CB57:CB58"/>
    <mergeCell ref="BJ57:BK57"/>
    <mergeCell ref="BN57:BO57"/>
    <mergeCell ref="BP57:BQ57"/>
    <mergeCell ref="BR57:BS57"/>
    <mergeCell ref="BT57:BT58"/>
    <mergeCell ref="BV57:BV58"/>
    <mergeCell ref="AX57:AY57"/>
    <mergeCell ref="AZ57:BA57"/>
    <mergeCell ref="BB57:BC57"/>
    <mergeCell ref="BD57:BE57"/>
    <mergeCell ref="BF57:BG57"/>
    <mergeCell ref="BH57:BI57"/>
    <mergeCell ref="AL57:AM57"/>
    <mergeCell ref="AN57:AO57"/>
    <mergeCell ref="AP57:AQ57"/>
    <mergeCell ref="AR57:AS57"/>
    <mergeCell ref="AT57:AU57"/>
    <mergeCell ref="AV57:AW57"/>
    <mergeCell ref="CU57:CU58"/>
    <mergeCell ref="CV57:CV58"/>
    <mergeCell ref="CW57:CW58"/>
    <mergeCell ref="A59:A60"/>
    <mergeCell ref="B59:B60"/>
    <mergeCell ref="C59:C60"/>
    <mergeCell ref="D59:D60"/>
    <mergeCell ref="E59:E60"/>
    <mergeCell ref="F59:F60"/>
    <mergeCell ref="G59:G60"/>
    <mergeCell ref="CO57:CO58"/>
    <mergeCell ref="CP57:CP58"/>
    <mergeCell ref="CQ57:CQ58"/>
    <mergeCell ref="CR57:CR58"/>
    <mergeCell ref="CS57:CS58"/>
    <mergeCell ref="CT57:CT58"/>
    <mergeCell ref="CI57:CI58"/>
    <mergeCell ref="CJ57:CJ58"/>
    <mergeCell ref="CK57:CK58"/>
    <mergeCell ref="CL57:CL58"/>
    <mergeCell ref="CM57:CM58"/>
    <mergeCell ref="CN57:CN58"/>
    <mergeCell ref="CC57:CC58"/>
    <mergeCell ref="CD57:CD58"/>
    <mergeCell ref="CE57:CE58"/>
    <mergeCell ref="CF57:CF58"/>
    <mergeCell ref="CG57:CG58"/>
    <mergeCell ref="CH57:CH58"/>
    <mergeCell ref="BW57:BW58"/>
    <mergeCell ref="BX57:BX58"/>
    <mergeCell ref="BY57:BY58"/>
    <mergeCell ref="BZ57:BZ58"/>
    <mergeCell ref="Z59:AA59"/>
    <mergeCell ref="AB59:AC59"/>
    <mergeCell ref="AD59:AE59"/>
    <mergeCell ref="AF59:AG59"/>
    <mergeCell ref="AH59:AI59"/>
    <mergeCell ref="AJ59:AK59"/>
    <mergeCell ref="N59:O59"/>
    <mergeCell ref="P59:Q59"/>
    <mergeCell ref="R59:S59"/>
    <mergeCell ref="T59:U59"/>
    <mergeCell ref="V59:W59"/>
    <mergeCell ref="X59:Y59"/>
    <mergeCell ref="H59:H60"/>
    <mergeCell ref="I59:I60"/>
    <mergeCell ref="J59:J60"/>
    <mergeCell ref="K59:K60"/>
    <mergeCell ref="L59:L60"/>
    <mergeCell ref="M59:M60"/>
    <mergeCell ref="CA59:CA60"/>
    <mergeCell ref="CB59:CB60"/>
    <mergeCell ref="BJ59:BK59"/>
    <mergeCell ref="BL59:BM59"/>
    <mergeCell ref="BP59:BQ59"/>
    <mergeCell ref="BR59:BS59"/>
    <mergeCell ref="BT59:BT60"/>
    <mergeCell ref="BV59:BV60"/>
    <mergeCell ref="AX59:AY59"/>
    <mergeCell ref="AZ59:BA59"/>
    <mergeCell ref="BB59:BC59"/>
    <mergeCell ref="BD59:BE59"/>
    <mergeCell ref="BF59:BG59"/>
    <mergeCell ref="BH59:BI59"/>
    <mergeCell ref="AL59:AM59"/>
    <mergeCell ref="AN59:AO59"/>
    <mergeCell ref="AP59:AQ59"/>
    <mergeCell ref="AR59:AS59"/>
    <mergeCell ref="AT59:AU59"/>
    <mergeCell ref="AV59:AW59"/>
    <mergeCell ref="CU59:CU60"/>
    <mergeCell ref="CV59:CV60"/>
    <mergeCell ref="CW59:CW60"/>
    <mergeCell ref="A61:A62"/>
    <mergeCell ref="B61:B62"/>
    <mergeCell ref="C61:C62"/>
    <mergeCell ref="D61:D62"/>
    <mergeCell ref="E61:E62"/>
    <mergeCell ref="F61:F62"/>
    <mergeCell ref="G61:G62"/>
    <mergeCell ref="CO59:CO60"/>
    <mergeCell ref="CP59:CP60"/>
    <mergeCell ref="CQ59:CQ60"/>
    <mergeCell ref="CR59:CR60"/>
    <mergeCell ref="CS59:CS60"/>
    <mergeCell ref="CT59:CT60"/>
    <mergeCell ref="CI59:CI60"/>
    <mergeCell ref="CJ59:CJ60"/>
    <mergeCell ref="CK59:CK60"/>
    <mergeCell ref="CL59:CL60"/>
    <mergeCell ref="CM59:CM60"/>
    <mergeCell ref="CN59:CN60"/>
    <mergeCell ref="CC59:CC60"/>
    <mergeCell ref="CD59:CD60"/>
    <mergeCell ref="CE59:CE60"/>
    <mergeCell ref="CF59:CF60"/>
    <mergeCell ref="CG59:CG60"/>
    <mergeCell ref="CH59:CH60"/>
    <mergeCell ref="BW59:BW60"/>
    <mergeCell ref="BX59:BX60"/>
    <mergeCell ref="BY59:BY60"/>
    <mergeCell ref="BZ59:BZ60"/>
    <mergeCell ref="Z61:AA61"/>
    <mergeCell ref="AB61:AC61"/>
    <mergeCell ref="AD61:AE61"/>
    <mergeCell ref="AF61:AG61"/>
    <mergeCell ref="AH61:AI61"/>
    <mergeCell ref="AJ61:AK61"/>
    <mergeCell ref="N61:O61"/>
    <mergeCell ref="P61:Q61"/>
    <mergeCell ref="R61:S61"/>
    <mergeCell ref="T61:U61"/>
    <mergeCell ref="V61:W61"/>
    <mergeCell ref="X61:Y61"/>
    <mergeCell ref="H61:H62"/>
    <mergeCell ref="I61:I62"/>
    <mergeCell ref="J61:J62"/>
    <mergeCell ref="K61:K62"/>
    <mergeCell ref="L61:L62"/>
    <mergeCell ref="M61:M62"/>
    <mergeCell ref="BZ61:BZ62"/>
    <mergeCell ref="CA61:CA62"/>
    <mergeCell ref="CB61:CB62"/>
    <mergeCell ref="BJ61:BK61"/>
    <mergeCell ref="BL61:BM61"/>
    <mergeCell ref="BN61:BO61"/>
    <mergeCell ref="BR61:BS61"/>
    <mergeCell ref="BT61:BT62"/>
    <mergeCell ref="BV61:BV62"/>
    <mergeCell ref="AX61:AY61"/>
    <mergeCell ref="AZ61:BA61"/>
    <mergeCell ref="BB61:BC61"/>
    <mergeCell ref="BD61:BE61"/>
    <mergeCell ref="BF61:BG61"/>
    <mergeCell ref="BH61:BI61"/>
    <mergeCell ref="AL61:AM61"/>
    <mergeCell ref="AN61:AO61"/>
    <mergeCell ref="AP61:AQ61"/>
    <mergeCell ref="AR61:AS61"/>
    <mergeCell ref="AT61:AU61"/>
    <mergeCell ref="AV61:AW61"/>
    <mergeCell ref="BR65:BS65"/>
    <mergeCell ref="CU65:CU66"/>
    <mergeCell ref="BR67:BS67"/>
    <mergeCell ref="A68:BQ68"/>
    <mergeCell ref="BR69:BS69"/>
    <mergeCell ref="CU61:CU62"/>
    <mergeCell ref="CV61:CV62"/>
    <mergeCell ref="CW61:CW62"/>
    <mergeCell ref="BR63:BS63"/>
    <mergeCell ref="B64:L64"/>
    <mergeCell ref="N64:AT64"/>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s>
  <conditionalFormatting sqref="K7:K42">
    <cfRule type="cellIs" dxfId="6477" priority="3238" stopIfTrue="1" operator="equal">
      <formula>#REF!</formula>
    </cfRule>
    <cfRule type="cellIs" dxfId="6476" priority="3239" stopIfTrue="1" operator="greaterThan">
      <formula>#REF!</formula>
    </cfRule>
  </conditionalFormatting>
  <conditionalFormatting sqref="N35:AO35 N37:AQ37 N39:AS39 N41:AU41">
    <cfRule type="cellIs" dxfId="6475" priority="3235" stopIfTrue="1" operator="equal">
      <formula>2</formula>
    </cfRule>
    <cfRule type="cellIs" dxfId="6474" priority="3236" stopIfTrue="1" operator="equal">
      <formula>1</formula>
    </cfRule>
    <cfRule type="expression" dxfId="6473" priority="3237" stopIfTrue="1">
      <formula>N36+O36&lt;3</formula>
    </cfRule>
  </conditionalFormatting>
  <conditionalFormatting sqref="R8">
    <cfRule type="cellIs" dxfId="6472" priority="3233" stopIfTrue="1" operator="notEqual">
      <formula>O12</formula>
    </cfRule>
    <cfRule type="expression" dxfId="6471" priority="3234" stopIfTrue="1">
      <formula>$G$9=3</formula>
    </cfRule>
  </conditionalFormatting>
  <conditionalFormatting sqref="S8">
    <cfRule type="cellIs" dxfId="6470" priority="3231" stopIfTrue="1" operator="notEqual">
      <formula>N12</formula>
    </cfRule>
    <cfRule type="expression" dxfId="6469" priority="3232" stopIfTrue="1">
      <formula>$G$9=3</formula>
    </cfRule>
  </conditionalFormatting>
  <conditionalFormatting sqref="O12">
    <cfRule type="cellIs" dxfId="6468" priority="3229" stopIfTrue="1" operator="notEqual">
      <formula>R8</formula>
    </cfRule>
    <cfRule type="expression" dxfId="6467" priority="3230" stopIfTrue="1">
      <formula>$G$9=3</formula>
    </cfRule>
  </conditionalFormatting>
  <conditionalFormatting sqref="U8">
    <cfRule type="cellIs" dxfId="6466" priority="3227" stopIfTrue="1" operator="notEqual">
      <formula>N14</formula>
    </cfRule>
    <cfRule type="expression" dxfId="6465" priority="3228" stopIfTrue="1">
      <formula>$G$9=4</formula>
    </cfRule>
  </conditionalFormatting>
  <conditionalFormatting sqref="O14">
    <cfRule type="cellIs" dxfId="6464" priority="3225" stopIfTrue="1" operator="notEqual">
      <formula>T8</formula>
    </cfRule>
    <cfRule type="expression" dxfId="6463" priority="3226" stopIfTrue="1">
      <formula>$G$9=4</formula>
    </cfRule>
  </conditionalFormatting>
  <conditionalFormatting sqref="N14">
    <cfRule type="cellIs" dxfId="6462" priority="3223" stopIfTrue="1" operator="notEqual">
      <formula>U8</formula>
    </cfRule>
    <cfRule type="expression" dxfId="6461" priority="3224" stopIfTrue="1">
      <formula>$G$9=4</formula>
    </cfRule>
  </conditionalFormatting>
  <conditionalFormatting sqref="S10">
    <cfRule type="cellIs" dxfId="6460" priority="3221" stopIfTrue="1" operator="notEqual">
      <formula>P12</formula>
    </cfRule>
    <cfRule type="expression" dxfId="6459" priority="3222" stopIfTrue="1">
      <formula>$G$9=4</formula>
    </cfRule>
  </conditionalFormatting>
  <conditionalFormatting sqref="P12">
    <cfRule type="cellIs" dxfId="6458" priority="3219" stopIfTrue="1" operator="notEqual">
      <formula>S10</formula>
    </cfRule>
    <cfRule type="expression" dxfId="6457" priority="3220" stopIfTrue="1">
      <formula>$G$9=4</formula>
    </cfRule>
  </conditionalFormatting>
  <conditionalFormatting sqref="T10">
    <cfRule type="cellIs" dxfId="6456" priority="3217" stopIfTrue="1" operator="notEqual">
      <formula>Q14</formula>
    </cfRule>
    <cfRule type="expression" dxfId="6455" priority="3218" stopIfTrue="1">
      <formula>$G$9=5</formula>
    </cfRule>
  </conditionalFormatting>
  <conditionalFormatting sqref="U10">
    <cfRule type="cellIs" dxfId="6454" priority="3215" stopIfTrue="1" operator="notEqual">
      <formula>P14</formula>
    </cfRule>
    <cfRule type="expression" dxfId="6453" priority="3216" stopIfTrue="1">
      <formula>$G$9=5</formula>
    </cfRule>
  </conditionalFormatting>
  <conditionalFormatting sqref="P14">
    <cfRule type="cellIs" dxfId="6452" priority="3213" stopIfTrue="1" operator="notEqual">
      <formula>U10</formula>
    </cfRule>
    <cfRule type="expression" dxfId="6451" priority="3214" stopIfTrue="1">
      <formula>$G$9=5</formula>
    </cfRule>
  </conditionalFormatting>
  <conditionalFormatting sqref="Q14">
    <cfRule type="cellIs" dxfId="6450" priority="3211" stopIfTrue="1" operator="notEqual">
      <formula>T10</formula>
    </cfRule>
    <cfRule type="expression" dxfId="6449" priority="3212" stopIfTrue="1">
      <formula>$G$9=5</formula>
    </cfRule>
  </conditionalFormatting>
  <conditionalFormatting sqref="V8">
    <cfRule type="cellIs" dxfId="6448" priority="3209" stopIfTrue="1" operator="notEqual">
      <formula>O16</formula>
    </cfRule>
    <cfRule type="expression" dxfId="6447" priority="3210" stopIfTrue="1">
      <formula>$G$9=5</formula>
    </cfRule>
  </conditionalFormatting>
  <conditionalFormatting sqref="W8">
    <cfRule type="cellIs" dxfId="6446" priority="3207" stopIfTrue="1" operator="notEqual">
      <formula>N16</formula>
    </cfRule>
    <cfRule type="expression" dxfId="6445" priority="3208" stopIfTrue="1">
      <formula>$G$9=5</formula>
    </cfRule>
  </conditionalFormatting>
  <conditionalFormatting sqref="N16">
    <cfRule type="cellIs" dxfId="6444" priority="3205" stopIfTrue="1" operator="notEqual">
      <formula>W8</formula>
    </cfRule>
    <cfRule type="expression" dxfId="6443" priority="3206" stopIfTrue="1">
      <formula>$G$9=5</formula>
    </cfRule>
  </conditionalFormatting>
  <conditionalFormatting sqref="O16">
    <cfRule type="cellIs" dxfId="6442" priority="3203" stopIfTrue="1" operator="notEqual">
      <formula>V8</formula>
    </cfRule>
    <cfRule type="expression" dxfId="6441" priority="3204" stopIfTrue="1">
      <formula>$G$9=5</formula>
    </cfRule>
  </conditionalFormatting>
  <conditionalFormatting sqref="X8">
    <cfRule type="cellIs" dxfId="6440" priority="3201" stopIfTrue="1" operator="notEqual">
      <formula>O18</formula>
    </cfRule>
    <cfRule type="expression" dxfId="6439" priority="3202" stopIfTrue="1">
      <formula>$G$9=6</formula>
    </cfRule>
  </conditionalFormatting>
  <conditionalFormatting sqref="Y8">
    <cfRule type="cellIs" dxfId="6438" priority="3199" stopIfTrue="1" operator="notEqual">
      <formula>N18</formula>
    </cfRule>
    <cfRule type="expression" dxfId="6437" priority="3200" stopIfTrue="1">
      <formula>$G$9=6</formula>
    </cfRule>
  </conditionalFormatting>
  <conditionalFormatting sqref="V10">
    <cfRule type="cellIs" dxfId="6436" priority="3197" stopIfTrue="1" operator="notEqual">
      <formula>Q16</formula>
    </cfRule>
    <cfRule type="expression" dxfId="6435" priority="3198" stopIfTrue="1">
      <formula>$G$9=6</formula>
    </cfRule>
  </conditionalFormatting>
  <conditionalFormatting sqref="W10">
    <cfRule type="cellIs" dxfId="6434" priority="3195" stopIfTrue="1" operator="notEqual">
      <formula>P16</formula>
    </cfRule>
    <cfRule type="expression" dxfId="6433" priority="3196" stopIfTrue="1">
      <formula>$G$9=6</formula>
    </cfRule>
  </conditionalFormatting>
  <conditionalFormatting sqref="P16">
    <cfRule type="cellIs" dxfId="6432" priority="3193" stopIfTrue="1" operator="notEqual">
      <formula>W10</formula>
    </cfRule>
    <cfRule type="expression" dxfId="6431" priority="3194" stopIfTrue="1">
      <formula>$G$9=6</formula>
    </cfRule>
  </conditionalFormatting>
  <conditionalFormatting sqref="Q16">
    <cfRule type="cellIs" dxfId="6430" priority="3191" stopIfTrue="1" operator="notEqual">
      <formula>V10</formula>
    </cfRule>
    <cfRule type="expression" dxfId="6429" priority="3192" stopIfTrue="1">
      <formula>$G$9=6</formula>
    </cfRule>
  </conditionalFormatting>
  <conditionalFormatting sqref="T12">
    <cfRule type="cellIs" dxfId="6428" priority="3189" stopIfTrue="1" operator="notEqual">
      <formula>S14</formula>
    </cfRule>
    <cfRule type="expression" dxfId="6427" priority="3190" stopIfTrue="1">
      <formula>$G$9=6</formula>
    </cfRule>
  </conditionalFormatting>
  <conditionalFormatting sqref="U12">
    <cfRule type="cellIs" dxfId="6426" priority="3187" stopIfTrue="1" operator="notEqual">
      <formula>R14</formula>
    </cfRule>
    <cfRule type="expression" dxfId="6425" priority="3188" stopIfTrue="1">
      <formula>$G$9=6</formula>
    </cfRule>
  </conditionalFormatting>
  <conditionalFormatting sqref="R14">
    <cfRule type="cellIs" dxfId="6424" priority="3185" stopIfTrue="1" operator="notEqual">
      <formula>U12</formula>
    </cfRule>
    <cfRule type="expression" dxfId="6423" priority="3186" stopIfTrue="1">
      <formula>$G$9=6</formula>
    </cfRule>
  </conditionalFormatting>
  <conditionalFormatting sqref="Z8">
    <cfRule type="cellIs" dxfId="6422" priority="3183" stopIfTrue="1" operator="notEqual">
      <formula>O20</formula>
    </cfRule>
    <cfRule type="expression" dxfId="6421" priority="3184" stopIfTrue="1">
      <formula>$G$9=7</formula>
    </cfRule>
  </conditionalFormatting>
  <conditionalFormatting sqref="AA8">
    <cfRule type="cellIs" dxfId="6420" priority="3181" stopIfTrue="1" operator="notEqual">
      <formula>N20</formula>
    </cfRule>
    <cfRule type="expression" dxfId="6419" priority="3182" stopIfTrue="1">
      <formula>$G$9=7</formula>
    </cfRule>
  </conditionalFormatting>
  <conditionalFormatting sqref="N20">
    <cfRule type="cellIs" dxfId="6418" priority="3179" stopIfTrue="1" operator="notEqual">
      <formula>AA8</formula>
    </cfRule>
    <cfRule type="expression" dxfId="6417" priority="3180" stopIfTrue="1">
      <formula>$G$9=7</formula>
    </cfRule>
  </conditionalFormatting>
  <conditionalFormatting sqref="O20">
    <cfRule type="cellIs" dxfId="6416" priority="3177" stopIfTrue="1" operator="notEqual">
      <formula>Z8</formula>
    </cfRule>
    <cfRule type="expression" dxfId="6415" priority="3178" stopIfTrue="1">
      <formula>$G$9=7</formula>
    </cfRule>
  </conditionalFormatting>
  <conditionalFormatting sqref="V12">
    <cfRule type="cellIs" dxfId="6414" priority="3175" stopIfTrue="1" operator="notEqual">
      <formula>S16</formula>
    </cfRule>
    <cfRule type="expression" dxfId="6413" priority="3176" stopIfTrue="1">
      <formula>$G$9=7</formula>
    </cfRule>
  </conditionalFormatting>
  <conditionalFormatting sqref="W12">
    <cfRule type="cellIs" dxfId="6412" priority="3173" stopIfTrue="1" operator="notEqual">
      <formula>R16</formula>
    </cfRule>
    <cfRule type="expression" dxfId="6411" priority="3174" stopIfTrue="1">
      <formula>$G$9=7</formula>
    </cfRule>
  </conditionalFormatting>
  <conditionalFormatting sqref="R16">
    <cfRule type="cellIs" dxfId="6410" priority="3171" stopIfTrue="1" operator="notEqual">
      <formula>W12</formula>
    </cfRule>
    <cfRule type="expression" dxfId="6409" priority="3172" stopIfTrue="1">
      <formula>$G$9=7</formula>
    </cfRule>
  </conditionalFormatting>
  <conditionalFormatting sqref="S16">
    <cfRule type="cellIs" dxfId="6408" priority="3169" stopIfTrue="1" operator="notEqual">
      <formula>V12</formula>
    </cfRule>
    <cfRule type="expression" dxfId="6407" priority="3170" stopIfTrue="1">
      <formula>$G$9=7</formula>
    </cfRule>
  </conditionalFormatting>
  <conditionalFormatting sqref="P18">
    <cfRule type="cellIs" dxfId="6406" priority="3167" stopIfTrue="1" operator="notEqual">
      <formula>Y10</formula>
    </cfRule>
    <cfRule type="expression" dxfId="6405" priority="3168" stopIfTrue="1">
      <formula>$G$9=7</formula>
    </cfRule>
  </conditionalFormatting>
  <conditionalFormatting sqref="Q18">
    <cfRule type="cellIs" dxfId="6404" priority="3165" stopIfTrue="1" operator="notEqual">
      <formula>X10</formula>
    </cfRule>
    <cfRule type="expression" dxfId="6403" priority="3166" stopIfTrue="1">
      <formula>$G$9=7</formula>
    </cfRule>
  </conditionalFormatting>
  <conditionalFormatting sqref="X10">
    <cfRule type="cellIs" dxfId="6402" priority="3163" stopIfTrue="1" operator="notEqual">
      <formula>Q18</formula>
    </cfRule>
    <cfRule type="expression" dxfId="6401" priority="3164" stopIfTrue="1">
      <formula>$G$9=7</formula>
    </cfRule>
  </conditionalFormatting>
  <conditionalFormatting sqref="Y10">
    <cfRule type="cellIs" dxfId="6400" priority="3161" stopIfTrue="1" operator="notEqual">
      <formula>P18</formula>
    </cfRule>
    <cfRule type="expression" dxfId="6399" priority="3162" stopIfTrue="1">
      <formula>$G$9=7</formula>
    </cfRule>
  </conditionalFormatting>
  <conditionalFormatting sqref="V14">
    <cfRule type="cellIs" dxfId="6398" priority="3159" stopIfTrue="1" operator="notEqual">
      <formula>U16</formula>
    </cfRule>
    <cfRule type="expression" dxfId="6397" priority="3160" stopIfTrue="1">
      <formula>$G$9=8</formula>
    </cfRule>
  </conditionalFormatting>
  <conditionalFormatting sqref="W14">
    <cfRule type="cellIs" dxfId="6396" priority="3157" stopIfTrue="1" operator="notEqual">
      <formula>T16</formula>
    </cfRule>
    <cfRule type="expression" dxfId="6395" priority="3158" stopIfTrue="1">
      <formula>$G$9=8</formula>
    </cfRule>
  </conditionalFormatting>
  <conditionalFormatting sqref="T16">
    <cfRule type="cellIs" dxfId="6394" priority="3155" stopIfTrue="1" operator="notEqual">
      <formula>W14</formula>
    </cfRule>
    <cfRule type="expression" dxfId="6393" priority="3156" stopIfTrue="1">
      <formula>$G$9=8</formula>
    </cfRule>
  </conditionalFormatting>
  <conditionalFormatting sqref="AB8">
    <cfRule type="cellIs" dxfId="6392" priority="3153" stopIfTrue="1" operator="notEqual">
      <formula>O22</formula>
    </cfRule>
    <cfRule type="expression" dxfId="6391" priority="3154" stopIfTrue="1">
      <formula>$G$9=8</formula>
    </cfRule>
  </conditionalFormatting>
  <conditionalFormatting sqref="AC8">
    <cfRule type="cellIs" dxfId="6390" priority="3151" stopIfTrue="1" operator="notEqual">
      <formula>N22</formula>
    </cfRule>
    <cfRule type="expression" dxfId="6389" priority="3152" stopIfTrue="1">
      <formula>$G$9=8</formula>
    </cfRule>
  </conditionalFormatting>
  <conditionalFormatting sqref="AV32">
    <cfRule type="cellIs" dxfId="6388" priority="3149" stopIfTrue="1" operator="notEqual">
      <formula>AM42</formula>
    </cfRule>
    <cfRule type="expression" dxfId="6387" priority="3150" stopIfTrue="1">
      <formula>$N$7=3</formula>
    </cfRule>
  </conditionalFormatting>
  <conditionalFormatting sqref="AW32">
    <cfRule type="cellIs" dxfId="6386" priority="3147" stopIfTrue="1" operator="notEqual">
      <formula>AL42</formula>
    </cfRule>
    <cfRule type="expression" dxfId="6385" priority="3148" stopIfTrue="1">
      <formula>$N$7=3</formula>
    </cfRule>
  </conditionalFormatting>
  <conditionalFormatting sqref="AL42">
    <cfRule type="cellIs" dxfId="6384" priority="3145" stopIfTrue="1" operator="notEqual">
      <formula>AW32</formula>
    </cfRule>
    <cfRule type="expression" dxfId="6383" priority="3146" stopIfTrue="1">
      <formula>$N$7=3</formula>
    </cfRule>
  </conditionalFormatting>
  <conditionalFormatting sqref="AM42">
    <cfRule type="cellIs" dxfId="6382" priority="3143" stopIfTrue="1" operator="notEqual">
      <formula>AV32</formula>
    </cfRule>
    <cfRule type="expression" dxfId="6381" priority="3144" stopIfTrue="1">
      <formula>$N$7=3</formula>
    </cfRule>
  </conditionalFormatting>
  <conditionalFormatting sqref="X12">
    <cfRule type="cellIs" dxfId="6380" priority="3141" stopIfTrue="1" operator="notEqual">
      <formula>S18</formula>
    </cfRule>
    <cfRule type="expression" dxfId="6379" priority="3142" stopIfTrue="1">
      <formula>$G$9=8</formula>
    </cfRule>
  </conditionalFormatting>
  <conditionalFormatting sqref="Y12">
    <cfRule type="cellIs" dxfId="6378" priority="3139" stopIfTrue="1" operator="notEqual">
      <formula>R18</formula>
    </cfRule>
    <cfRule type="expression" dxfId="6377" priority="3140" stopIfTrue="1">
      <formula>$G$9=8</formula>
    </cfRule>
  </conditionalFormatting>
  <conditionalFormatting sqref="R18">
    <cfRule type="cellIs" dxfId="6376" priority="3137" stopIfTrue="1" operator="notEqual">
      <formula>Y12</formula>
    </cfRule>
    <cfRule type="expression" dxfId="6375" priority="3138" stopIfTrue="1">
      <formula>$G$9=8</formula>
    </cfRule>
  </conditionalFormatting>
  <conditionalFormatting sqref="S18">
    <cfRule type="cellIs" dxfId="6374" priority="3135" stopIfTrue="1" operator="notEqual">
      <formula>X12</formula>
    </cfRule>
    <cfRule type="expression" dxfId="6373" priority="3136" stopIfTrue="1">
      <formula>$G$9=8</formula>
    </cfRule>
  </conditionalFormatting>
  <conditionalFormatting sqref="T18">
    <cfRule type="cellIs" dxfId="6372" priority="3133" stopIfTrue="1" operator="notEqual">
      <formula>Y14</formula>
    </cfRule>
    <cfRule type="expression" dxfId="6371" priority="3134" stopIfTrue="1">
      <formula>$G$9=9</formula>
    </cfRule>
  </conditionalFormatting>
  <conditionalFormatting sqref="U18">
    <cfRule type="cellIs" dxfId="6370" priority="3131" stopIfTrue="1" operator="notEqual">
      <formula>X14</formula>
    </cfRule>
    <cfRule type="expression" dxfId="6369" priority="3132" stopIfTrue="1">
      <formula>$G$9=9</formula>
    </cfRule>
  </conditionalFormatting>
  <conditionalFormatting sqref="X14">
    <cfRule type="cellIs" dxfId="6368" priority="3129" stopIfTrue="1" operator="notEqual">
      <formula>U18</formula>
    </cfRule>
    <cfRule type="expression" dxfId="6367" priority="3130" stopIfTrue="1">
      <formula>$G$9=9</formula>
    </cfRule>
  </conditionalFormatting>
  <conditionalFormatting sqref="Y14">
    <cfRule type="cellIs" dxfId="6366" priority="3127" stopIfTrue="1" operator="notEqual">
      <formula>T18</formula>
    </cfRule>
    <cfRule type="expression" dxfId="6365" priority="3128" stopIfTrue="1">
      <formula>$G$9=9</formula>
    </cfRule>
  </conditionalFormatting>
  <conditionalFormatting sqref="R20">
    <cfRule type="cellIs" dxfId="6364" priority="3125" stopIfTrue="1" operator="notEqual">
      <formula>AA12</formula>
    </cfRule>
    <cfRule type="expression" dxfId="6363" priority="3126" stopIfTrue="1">
      <formula>$G$9=9</formula>
    </cfRule>
  </conditionalFormatting>
  <conditionalFormatting sqref="S20">
    <cfRule type="cellIs" dxfId="6362" priority="3123" stopIfTrue="1" operator="notEqual">
      <formula>Z12</formula>
    </cfRule>
    <cfRule type="expression" dxfId="6361" priority="3124" stopIfTrue="1">
      <formula>$G$9=9</formula>
    </cfRule>
  </conditionalFormatting>
  <conditionalFormatting sqref="Z12">
    <cfRule type="cellIs" dxfId="6360" priority="3121" stopIfTrue="1" operator="notEqual">
      <formula>S20</formula>
    </cfRule>
    <cfRule type="expression" dxfId="6359" priority="3122" stopIfTrue="1">
      <formula>$G$9=9</formula>
    </cfRule>
  </conditionalFormatting>
  <conditionalFormatting sqref="AA12">
    <cfRule type="cellIs" dxfId="6358" priority="3119" stopIfTrue="1" operator="notEqual">
      <formula>R20</formula>
    </cfRule>
    <cfRule type="expression" dxfId="6357" priority="3120" stopIfTrue="1">
      <formula>$G$9=9</formula>
    </cfRule>
  </conditionalFormatting>
  <conditionalFormatting sqref="P22">
    <cfRule type="cellIs" dxfId="6356" priority="3117" stopIfTrue="1" operator="notEqual">
      <formula>AC10</formula>
    </cfRule>
    <cfRule type="expression" dxfId="6355" priority="3118" stopIfTrue="1">
      <formula>$G$9=9</formula>
    </cfRule>
  </conditionalFormatting>
  <conditionalFormatting sqref="Q22">
    <cfRule type="cellIs" dxfId="6354" priority="3115" stopIfTrue="1" operator="notEqual">
      <formula>AB10</formula>
    </cfRule>
    <cfRule type="expression" dxfId="6353" priority="3116" stopIfTrue="1">
      <formula>$G$9=9</formula>
    </cfRule>
  </conditionalFormatting>
  <conditionalFormatting sqref="AB10">
    <cfRule type="cellIs" dxfId="6352" priority="3113" stopIfTrue="1" operator="notEqual">
      <formula>Q22</formula>
    </cfRule>
    <cfRule type="expression" dxfId="6351" priority="3114" stopIfTrue="1">
      <formula>$G$9=9</formula>
    </cfRule>
  </conditionalFormatting>
  <conditionalFormatting sqref="AC10">
    <cfRule type="cellIs" dxfId="6350" priority="3111" stopIfTrue="1" operator="notEqual">
      <formula>P22</formula>
    </cfRule>
    <cfRule type="expression" dxfId="6349" priority="3112" stopIfTrue="1">
      <formula>$G$9=9</formula>
    </cfRule>
  </conditionalFormatting>
  <conditionalFormatting sqref="N24">
    <cfRule type="cellIs" dxfId="6348" priority="3109" stopIfTrue="1" operator="notEqual">
      <formula>AE8</formula>
    </cfRule>
    <cfRule type="expression" dxfId="6347" priority="3110" stopIfTrue="1">
      <formula>$G$9=9</formula>
    </cfRule>
  </conditionalFormatting>
  <conditionalFormatting sqref="O24">
    <cfRule type="cellIs" dxfId="6346" priority="3107" stopIfTrue="1" operator="notEqual">
      <formula>AD8</formula>
    </cfRule>
    <cfRule type="expression" dxfId="6345" priority="3108" stopIfTrue="1">
      <formula>$G$9=9</formula>
    </cfRule>
  </conditionalFormatting>
  <conditionalFormatting sqref="AD8">
    <cfRule type="cellIs" dxfId="6344" priority="3105" stopIfTrue="1" operator="notEqual">
      <formula>O24</formula>
    </cfRule>
    <cfRule type="expression" dxfId="6343" priority="3106" stopIfTrue="1">
      <formula>$G$9=9</formula>
    </cfRule>
  </conditionalFormatting>
  <conditionalFormatting sqref="AE8">
    <cfRule type="cellIs" dxfId="6342" priority="3103" stopIfTrue="1" operator="notEqual">
      <formula>N24</formula>
    </cfRule>
    <cfRule type="expression" dxfId="6341" priority="3104" stopIfTrue="1">
      <formula>$G$9=9</formula>
    </cfRule>
  </conditionalFormatting>
  <conditionalFormatting sqref="Q12">
    <cfRule type="cellIs" dxfId="6340" priority="3101" stopIfTrue="1" operator="notEqual">
      <formula>R10</formula>
    </cfRule>
    <cfRule type="expression" dxfId="6339" priority="3102" stopIfTrue="1">
      <formula>$G$9=4</formula>
    </cfRule>
  </conditionalFormatting>
  <conditionalFormatting sqref="S14">
    <cfRule type="cellIs" dxfId="6338" priority="3099" stopIfTrue="1" operator="notEqual">
      <formula>T12</formula>
    </cfRule>
    <cfRule type="expression" dxfId="6337" priority="3100" stopIfTrue="1">
      <formula>$G$9=6</formula>
    </cfRule>
  </conditionalFormatting>
  <conditionalFormatting sqref="U16">
    <cfRule type="cellIs" dxfId="6336" priority="3097" stopIfTrue="1" operator="notEqual">
      <formula>V14</formula>
    </cfRule>
    <cfRule type="expression" dxfId="6335" priority="3098" stopIfTrue="1">
      <formula>$G$9=8</formula>
    </cfRule>
  </conditionalFormatting>
  <conditionalFormatting sqref="N12">
    <cfRule type="cellIs" dxfId="6334" priority="3095" stopIfTrue="1" operator="notEqual">
      <formula>S8</formula>
    </cfRule>
    <cfRule type="expression" dxfId="6333" priority="3096" stopIfTrue="1">
      <formula>$G$9=3</formula>
    </cfRule>
  </conditionalFormatting>
  <conditionalFormatting sqref="T8">
    <cfRule type="cellIs" dxfId="6332" priority="3093" stopIfTrue="1" operator="notEqual">
      <formula>O14</formula>
    </cfRule>
    <cfRule type="expression" dxfId="6331" priority="3094" stopIfTrue="1">
      <formula>$G$9=4</formula>
    </cfRule>
  </conditionalFormatting>
  <conditionalFormatting sqref="R10">
    <cfRule type="cellIs" dxfId="6330" priority="3091" stopIfTrue="1" operator="notEqual">
      <formula>Q12</formula>
    </cfRule>
    <cfRule type="expression" dxfId="6329" priority="3092" stopIfTrue="1">
      <formula>$G$9=4</formula>
    </cfRule>
  </conditionalFormatting>
  <conditionalFormatting sqref="X16">
    <cfRule type="cellIs" dxfId="6328" priority="3089" stopIfTrue="1" operator="notEqual">
      <formula>W18</formula>
    </cfRule>
    <cfRule type="expression" dxfId="6327" priority="3090" stopIfTrue="1">
      <formula>$G$9=10</formula>
    </cfRule>
  </conditionalFormatting>
  <conditionalFormatting sqref="Y16">
    <cfRule type="cellIs" dxfId="6326" priority="3087" stopIfTrue="1" operator="notEqual">
      <formula>V18</formula>
    </cfRule>
    <cfRule type="expression" dxfId="6325" priority="3088" stopIfTrue="1">
      <formula>$G$9=10</formula>
    </cfRule>
  </conditionalFormatting>
  <conditionalFormatting sqref="V18">
    <cfRule type="cellIs" dxfId="6324" priority="3085" stopIfTrue="1" operator="notEqual">
      <formula>Y16</formula>
    </cfRule>
    <cfRule type="expression" dxfId="6323" priority="3086" stopIfTrue="1">
      <formula>$G$9=10</formula>
    </cfRule>
  </conditionalFormatting>
  <conditionalFormatting sqref="W18">
    <cfRule type="cellIs" dxfId="6322" priority="3083" stopIfTrue="1" operator="notEqual">
      <formula>X16</formula>
    </cfRule>
    <cfRule type="expression" dxfId="6321" priority="3084" stopIfTrue="1">
      <formula>$G$9=10</formula>
    </cfRule>
  </conditionalFormatting>
  <conditionalFormatting sqref="AF8">
    <cfRule type="cellIs" dxfId="6320" priority="3081" stopIfTrue="1" operator="notEqual">
      <formula>O26</formula>
    </cfRule>
    <cfRule type="expression" dxfId="6319" priority="3082" stopIfTrue="1">
      <formula>$G$9=10</formula>
    </cfRule>
  </conditionalFormatting>
  <conditionalFormatting sqref="AG8">
    <cfRule type="cellIs" dxfId="6318" priority="3079" stopIfTrue="1" operator="notEqual">
      <formula>N26</formula>
    </cfRule>
    <cfRule type="expression" dxfId="6317" priority="3080" stopIfTrue="1">
      <formula>$G$9=10</formula>
    </cfRule>
  </conditionalFormatting>
  <conditionalFormatting sqref="AD10">
    <cfRule type="cellIs" dxfId="6316" priority="3077" stopIfTrue="1" operator="notEqual">
      <formula>Q24</formula>
    </cfRule>
    <cfRule type="expression" dxfId="6315" priority="3078" stopIfTrue="1">
      <formula>$G$9=10</formula>
    </cfRule>
  </conditionalFormatting>
  <conditionalFormatting sqref="AE10">
    <cfRule type="cellIs" dxfId="6314" priority="3075" stopIfTrue="1" operator="notEqual">
      <formula>P24</formula>
    </cfRule>
    <cfRule type="expression" dxfId="6313" priority="3076" stopIfTrue="1">
      <formula>$G$9=10</formula>
    </cfRule>
  </conditionalFormatting>
  <conditionalFormatting sqref="P24">
    <cfRule type="cellIs" dxfId="6312" priority="3073" stopIfTrue="1" operator="notEqual">
      <formula>AE10</formula>
    </cfRule>
    <cfRule type="expression" dxfId="6311" priority="3074" stopIfTrue="1">
      <formula>$G$9=10</formula>
    </cfRule>
  </conditionalFormatting>
  <conditionalFormatting sqref="Q24">
    <cfRule type="cellIs" dxfId="6310" priority="3071" stopIfTrue="1" operator="notEqual">
      <formula>AD10</formula>
    </cfRule>
    <cfRule type="expression" dxfId="6309" priority="3072" stopIfTrue="1">
      <formula>$G$9=10</formula>
    </cfRule>
  </conditionalFormatting>
  <conditionalFormatting sqref="AB12">
    <cfRule type="cellIs" dxfId="6308" priority="3069" stopIfTrue="1" operator="notEqual">
      <formula>S22</formula>
    </cfRule>
    <cfRule type="expression" dxfId="6307" priority="3070" stopIfTrue="1">
      <formula>$G$9=10</formula>
    </cfRule>
  </conditionalFormatting>
  <conditionalFormatting sqref="AC12">
    <cfRule type="cellIs" dxfId="6306" priority="3067" stopIfTrue="1" operator="notEqual">
      <formula>R22</formula>
    </cfRule>
    <cfRule type="expression" dxfId="6305" priority="3068" stopIfTrue="1">
      <formula>$G$9=10</formula>
    </cfRule>
  </conditionalFormatting>
  <conditionalFormatting sqref="R22">
    <cfRule type="cellIs" dxfId="6304" priority="3065" stopIfTrue="1" operator="notEqual">
      <formula>AC12</formula>
    </cfRule>
    <cfRule type="expression" dxfId="6303" priority="3066" stopIfTrue="1">
      <formula>$G$9=10</formula>
    </cfRule>
  </conditionalFormatting>
  <conditionalFormatting sqref="S22">
    <cfRule type="cellIs" dxfId="6302" priority="3063" stopIfTrue="1" operator="notEqual">
      <formula>AB12</formula>
    </cfRule>
    <cfRule type="expression" dxfId="6301" priority="3064" stopIfTrue="1">
      <formula>$G$9=10</formula>
    </cfRule>
  </conditionalFormatting>
  <conditionalFormatting sqref="Z14">
    <cfRule type="cellIs" dxfId="6300" priority="3061" stopIfTrue="1" operator="notEqual">
      <formula>U20</formula>
    </cfRule>
    <cfRule type="expression" dxfId="6299" priority="3062" stopIfTrue="1">
      <formula>$G$9=10</formula>
    </cfRule>
  </conditionalFormatting>
  <conditionalFormatting sqref="AA14">
    <cfRule type="cellIs" dxfId="6298" priority="3059" stopIfTrue="1" operator="notEqual">
      <formula>T20</formula>
    </cfRule>
    <cfRule type="expression" dxfId="6297" priority="3060" stopIfTrue="1">
      <formula>$G$9=10</formula>
    </cfRule>
  </conditionalFormatting>
  <conditionalFormatting sqref="T20">
    <cfRule type="cellIs" dxfId="6296" priority="3057" stopIfTrue="1" operator="notEqual">
      <formula>AA14</formula>
    </cfRule>
    <cfRule type="expression" dxfId="6295" priority="3058" stopIfTrue="1">
      <formula>$G$9=10</formula>
    </cfRule>
  </conditionalFormatting>
  <conditionalFormatting sqref="U20">
    <cfRule type="cellIs" dxfId="6294" priority="3055" stopIfTrue="1" operator="notEqual">
      <formula>Z14</formula>
    </cfRule>
    <cfRule type="expression" dxfId="6293" priority="3056" stopIfTrue="1">
      <formula>$G$9=10</formula>
    </cfRule>
  </conditionalFormatting>
  <conditionalFormatting sqref="AD12">
    <cfRule type="cellIs" dxfId="6292" priority="3053" stopIfTrue="1" operator="notEqual">
      <formula>S24</formula>
    </cfRule>
    <cfRule type="expression" dxfId="6291" priority="3054" stopIfTrue="1">
      <formula>$G$9=11</formula>
    </cfRule>
  </conditionalFormatting>
  <conditionalFormatting sqref="R24">
    <cfRule type="cellIs" dxfId="6290" priority="3051" stopIfTrue="1" operator="notEqual">
      <formula>AE12</formula>
    </cfRule>
    <cfRule type="expression" dxfId="6289" priority="3052" stopIfTrue="1">
      <formula>$G$9=11</formula>
    </cfRule>
  </conditionalFormatting>
  <conditionalFormatting sqref="S24">
    <cfRule type="cellIs" dxfId="6288" priority="3049" stopIfTrue="1" operator="notEqual">
      <formula>AD12</formula>
    </cfRule>
    <cfRule type="expression" dxfId="6287" priority="3050" stopIfTrue="1">
      <formula>$G$9=11</formula>
    </cfRule>
  </conditionalFormatting>
  <conditionalFormatting sqref="Z16">
    <cfRule type="cellIs" dxfId="6286" priority="3047" stopIfTrue="1" operator="notEqual">
      <formula>W20</formula>
    </cfRule>
    <cfRule type="expression" dxfId="6285" priority="3048" stopIfTrue="1">
      <formula>$G$9=11</formula>
    </cfRule>
  </conditionalFormatting>
  <conditionalFormatting sqref="AA16">
    <cfRule type="cellIs" dxfId="6284" priority="3045" stopIfTrue="1" operator="notEqual">
      <formula>V20</formula>
    </cfRule>
    <cfRule type="expression" dxfId="6283" priority="3046" stopIfTrue="1">
      <formula>$G$9=11</formula>
    </cfRule>
  </conditionalFormatting>
  <conditionalFormatting sqref="V20">
    <cfRule type="cellIs" dxfId="6282" priority="3043" stopIfTrue="1" operator="notEqual">
      <formula>AA16</formula>
    </cfRule>
    <cfRule type="expression" dxfId="6281" priority="3044" stopIfTrue="1">
      <formula>$G$9=11</formula>
    </cfRule>
  </conditionalFormatting>
  <conditionalFormatting sqref="W20">
    <cfRule type="cellIs" dxfId="6280" priority="3041" stopIfTrue="1" operator="notEqual">
      <formula>Z16</formula>
    </cfRule>
    <cfRule type="expression" dxfId="6279" priority="3042" stopIfTrue="1">
      <formula>$G$9=11</formula>
    </cfRule>
  </conditionalFormatting>
  <conditionalFormatting sqref="AB14">
    <cfRule type="cellIs" dxfId="6278" priority="3039" stopIfTrue="1" operator="notEqual">
      <formula>U22</formula>
    </cfRule>
    <cfRule type="expression" dxfId="6277" priority="3040" stopIfTrue="1">
      <formula>$G$9=11</formula>
    </cfRule>
  </conditionalFormatting>
  <conditionalFormatting sqref="AC14">
    <cfRule type="cellIs" dxfId="6276" priority="3037" stopIfTrue="1" operator="notEqual">
      <formula>T22</formula>
    </cfRule>
    <cfRule type="expression" dxfId="6275" priority="3038" stopIfTrue="1">
      <formula>$G$9=11</formula>
    </cfRule>
  </conditionalFormatting>
  <conditionalFormatting sqref="T22">
    <cfRule type="cellIs" dxfId="6274" priority="3035" stopIfTrue="1" operator="notEqual">
      <formula>AC14</formula>
    </cfRule>
    <cfRule type="expression" dxfId="6273" priority="3036" stopIfTrue="1">
      <formula>$G$9=11</formula>
    </cfRule>
  </conditionalFormatting>
  <conditionalFormatting sqref="U22">
    <cfRule type="cellIs" dxfId="6272" priority="3033" stopIfTrue="1" operator="notEqual">
      <formula>AB14</formula>
    </cfRule>
    <cfRule type="expression" dxfId="6271" priority="3034" stopIfTrue="1">
      <formula>$G$9=11</formula>
    </cfRule>
  </conditionalFormatting>
  <conditionalFormatting sqref="AE12">
    <cfRule type="cellIs" dxfId="6270" priority="3031" stopIfTrue="1" operator="notEqual">
      <formula>R24</formula>
    </cfRule>
    <cfRule type="expression" dxfId="6269" priority="3032" stopIfTrue="1">
      <formula>$G$9=11</formula>
    </cfRule>
  </conditionalFormatting>
  <conditionalFormatting sqref="P26">
    <cfRule type="cellIs" dxfId="6268" priority="3029" stopIfTrue="1" operator="notEqual">
      <formula>AG10</formula>
    </cfRule>
    <cfRule type="expression" dxfId="6267" priority="3030" stopIfTrue="1">
      <formula>$G$9=11</formula>
    </cfRule>
  </conditionalFormatting>
  <conditionalFormatting sqref="Q26">
    <cfRule type="cellIs" dxfId="6266" priority="3027" stopIfTrue="1" operator="notEqual">
      <formula>AF10</formula>
    </cfRule>
    <cfRule type="expression" dxfId="6265" priority="3028" stopIfTrue="1">
      <formula>$G$9=11</formula>
    </cfRule>
  </conditionalFormatting>
  <conditionalFormatting sqref="AF10">
    <cfRule type="cellIs" dxfId="6264" priority="3025" stopIfTrue="1" operator="notEqual">
      <formula>Q26</formula>
    </cfRule>
    <cfRule type="expression" dxfId="6263" priority="3026" stopIfTrue="1">
      <formula>$G$9=11</formula>
    </cfRule>
  </conditionalFormatting>
  <conditionalFormatting sqref="AG10">
    <cfRule type="cellIs" dxfId="6262" priority="3023" stopIfTrue="1" operator="notEqual">
      <formula>P26</formula>
    </cfRule>
    <cfRule type="expression" dxfId="6261" priority="3024" stopIfTrue="1">
      <formula>$G$9=11</formula>
    </cfRule>
  </conditionalFormatting>
  <conditionalFormatting sqref="AH8">
    <cfRule type="cellIs" dxfId="6260" priority="3021" stopIfTrue="1" operator="notEqual">
      <formula>O28</formula>
    </cfRule>
    <cfRule type="expression" dxfId="6259" priority="3022" stopIfTrue="1">
      <formula>$G$9=11</formula>
    </cfRule>
  </conditionalFormatting>
  <conditionalFormatting sqref="AI8">
    <cfRule type="cellIs" dxfId="6258" priority="3019" stopIfTrue="1" operator="notEqual">
      <formula>N28</formula>
    </cfRule>
    <cfRule type="expression" dxfId="6257" priority="3020" stopIfTrue="1">
      <formula>$G$9=11</formula>
    </cfRule>
  </conditionalFormatting>
  <conditionalFormatting sqref="N28">
    <cfRule type="cellIs" dxfId="6256" priority="3017" stopIfTrue="1" operator="notEqual">
      <formula>AI8</formula>
    </cfRule>
    <cfRule type="expression" dxfId="6255" priority="3018" stopIfTrue="1">
      <formula>$G$9=11</formula>
    </cfRule>
  </conditionalFormatting>
  <conditionalFormatting sqref="O28">
    <cfRule type="cellIs" dxfId="6254" priority="3015" stopIfTrue="1" operator="notEqual">
      <formula>AH8</formula>
    </cfRule>
    <cfRule type="expression" dxfId="6253" priority="3016" stopIfTrue="1">
      <formula>$G$9=11</formula>
    </cfRule>
  </conditionalFormatting>
  <conditionalFormatting sqref="X20">
    <cfRule type="cellIs" dxfId="6252" priority="3013" stopIfTrue="1" operator="notEqual">
      <formula>AA18</formula>
    </cfRule>
    <cfRule type="expression" dxfId="6251" priority="3014" stopIfTrue="1">
      <formula>$G$9=12</formula>
    </cfRule>
  </conditionalFormatting>
  <conditionalFormatting sqref="Y20">
    <cfRule type="cellIs" dxfId="6250" priority="3011" stopIfTrue="1" operator="notEqual">
      <formula>Z18</formula>
    </cfRule>
    <cfRule type="expression" dxfId="6249" priority="3012" stopIfTrue="1">
      <formula>$G$9=12</formula>
    </cfRule>
  </conditionalFormatting>
  <conditionalFormatting sqref="Z18">
    <cfRule type="cellIs" dxfId="6248" priority="3009" stopIfTrue="1" operator="notEqual">
      <formula>Y20</formula>
    </cfRule>
    <cfRule type="expression" dxfId="6247" priority="3010" stopIfTrue="1">
      <formula>$G$9=12</formula>
    </cfRule>
  </conditionalFormatting>
  <conditionalFormatting sqref="AA18">
    <cfRule type="cellIs" dxfId="6246" priority="3007" stopIfTrue="1" operator="notEqual">
      <formula>X20</formula>
    </cfRule>
    <cfRule type="expression" dxfId="6245" priority="3008" stopIfTrue="1">
      <formula>$G$9=12</formula>
    </cfRule>
  </conditionalFormatting>
  <conditionalFormatting sqref="AJ8">
    <cfRule type="cellIs" dxfId="6244" priority="3005" stopIfTrue="1" operator="notEqual">
      <formula>O30</formula>
    </cfRule>
    <cfRule type="expression" dxfId="6243" priority="3006" stopIfTrue="1">
      <formula>$G$9=12</formula>
    </cfRule>
  </conditionalFormatting>
  <conditionalFormatting sqref="AK8">
    <cfRule type="cellIs" dxfId="6242" priority="3003" stopIfTrue="1" operator="notEqual">
      <formula>N30</formula>
    </cfRule>
    <cfRule type="expression" dxfId="6241" priority="3004" stopIfTrue="1">
      <formula>$G$9=12</formula>
    </cfRule>
  </conditionalFormatting>
  <conditionalFormatting sqref="AH10">
    <cfRule type="cellIs" dxfId="6240" priority="3001" stopIfTrue="1" operator="notEqual">
      <formula>Q28</formula>
    </cfRule>
    <cfRule type="expression" dxfId="6239" priority="3002" stopIfTrue="1">
      <formula>$G$9=12</formula>
    </cfRule>
  </conditionalFormatting>
  <conditionalFormatting sqref="AI10">
    <cfRule type="cellIs" dxfId="6238" priority="2999" stopIfTrue="1" operator="notEqual">
      <formula>P28</formula>
    </cfRule>
    <cfRule type="expression" dxfId="6237" priority="3000" stopIfTrue="1">
      <formula>$G$9=12</formula>
    </cfRule>
  </conditionalFormatting>
  <conditionalFormatting sqref="AF12">
    <cfRule type="cellIs" dxfId="6236" priority="2997" stopIfTrue="1" operator="notEqual">
      <formula>S26</formula>
    </cfRule>
    <cfRule type="expression" dxfId="6235" priority="2998" stopIfTrue="1">
      <formula>$G$9=12</formula>
    </cfRule>
  </conditionalFormatting>
  <conditionalFormatting sqref="AG12">
    <cfRule type="cellIs" dxfId="6234" priority="2995" stopIfTrue="1" operator="notEqual">
      <formula>R26</formula>
    </cfRule>
    <cfRule type="expression" dxfId="6233" priority="2996" stopIfTrue="1">
      <formula>$G$9=12</formula>
    </cfRule>
  </conditionalFormatting>
  <conditionalFormatting sqref="R26">
    <cfRule type="cellIs" dxfId="6232" priority="2993" stopIfTrue="1" operator="notEqual">
      <formula>AG12</formula>
    </cfRule>
    <cfRule type="expression" dxfId="6231" priority="2994" stopIfTrue="1">
      <formula>$G$9=12</formula>
    </cfRule>
  </conditionalFormatting>
  <conditionalFormatting sqref="S26">
    <cfRule type="cellIs" dxfId="6230" priority="2991" stopIfTrue="1" operator="notEqual">
      <formula>AF12</formula>
    </cfRule>
    <cfRule type="expression" dxfId="6229" priority="2992" stopIfTrue="1">
      <formula>$G$9=12</formula>
    </cfRule>
  </conditionalFormatting>
  <conditionalFormatting sqref="AD14">
    <cfRule type="cellIs" dxfId="6228" priority="2989" stopIfTrue="1" operator="notEqual">
      <formula>U24</formula>
    </cfRule>
    <cfRule type="expression" dxfId="6227" priority="2990" stopIfTrue="1">
      <formula>$G$9=12</formula>
    </cfRule>
  </conditionalFormatting>
  <conditionalFormatting sqref="AE14">
    <cfRule type="cellIs" dxfId="6226" priority="2987" stopIfTrue="1" operator="notEqual">
      <formula>T24</formula>
    </cfRule>
    <cfRule type="expression" dxfId="6225" priority="2988" stopIfTrue="1">
      <formula>$G$9=12</formula>
    </cfRule>
  </conditionalFormatting>
  <conditionalFormatting sqref="T24">
    <cfRule type="cellIs" dxfId="6224" priority="2985" stopIfTrue="1" operator="notEqual">
      <formula>AE14</formula>
    </cfRule>
    <cfRule type="expression" dxfId="6223" priority="2986" stopIfTrue="1">
      <formula>$G$9=12</formula>
    </cfRule>
  </conditionalFormatting>
  <conditionalFormatting sqref="U24">
    <cfRule type="cellIs" dxfId="6222" priority="2983" stopIfTrue="1" operator="notEqual">
      <formula>AD14</formula>
    </cfRule>
    <cfRule type="expression" dxfId="6221" priority="2984" stopIfTrue="1">
      <formula>$G$9=12</formula>
    </cfRule>
  </conditionalFormatting>
  <conditionalFormatting sqref="AB16 AV36">
    <cfRule type="cellIs" dxfId="6220" priority="2981" stopIfTrue="1" operator="notEqual">
      <formula>W22</formula>
    </cfRule>
    <cfRule type="expression" dxfId="6219" priority="2982" stopIfTrue="1">
      <formula>$G$9=12</formula>
    </cfRule>
  </conditionalFormatting>
  <conditionalFormatting sqref="AC16 AW36">
    <cfRule type="cellIs" dxfId="6218" priority="2979" stopIfTrue="1" operator="notEqual">
      <formula>V22</formula>
    </cfRule>
    <cfRule type="expression" dxfId="6217" priority="2980" stopIfTrue="1">
      <formula>$G$9=12</formula>
    </cfRule>
  </conditionalFormatting>
  <conditionalFormatting sqref="V22 AP42">
    <cfRule type="cellIs" dxfId="6216" priority="2977" stopIfTrue="1" operator="notEqual">
      <formula>AC16</formula>
    </cfRule>
    <cfRule type="expression" dxfId="6215" priority="2978" stopIfTrue="1">
      <formula>$G$9=12</formula>
    </cfRule>
  </conditionalFormatting>
  <conditionalFormatting sqref="W22 AQ42">
    <cfRule type="cellIs" dxfId="6214" priority="2975" stopIfTrue="1" operator="notEqual">
      <formula>AB16</formula>
    </cfRule>
    <cfRule type="expression" dxfId="6213" priority="2976" stopIfTrue="1">
      <formula>$G$9=12</formula>
    </cfRule>
  </conditionalFormatting>
  <conditionalFormatting sqref="AB18">
    <cfRule type="cellIs" dxfId="6212" priority="2973" stopIfTrue="1" operator="notEqual">
      <formula>Y22</formula>
    </cfRule>
    <cfRule type="expression" dxfId="6211" priority="2974" stopIfTrue="1">
      <formula>$G$9=13</formula>
    </cfRule>
  </conditionalFormatting>
  <conditionalFormatting sqref="AC18">
    <cfRule type="cellIs" dxfId="6210" priority="2971" stopIfTrue="1" operator="notEqual">
      <formula>X22</formula>
    </cfRule>
    <cfRule type="expression" dxfId="6209" priority="2972" stopIfTrue="1">
      <formula>$G$9=13</formula>
    </cfRule>
  </conditionalFormatting>
  <conditionalFormatting sqref="X22">
    <cfRule type="cellIs" dxfId="6208" priority="2969" stopIfTrue="1" operator="notEqual">
      <formula>AC18</formula>
    </cfRule>
    <cfRule type="expression" dxfId="6207" priority="2970" stopIfTrue="1">
      <formula>$G$9=13</formula>
    </cfRule>
  </conditionalFormatting>
  <conditionalFormatting sqref="Y22">
    <cfRule type="cellIs" dxfId="6206" priority="2967" stopIfTrue="1" operator="notEqual">
      <formula>AB18</formula>
    </cfRule>
    <cfRule type="expression" dxfId="6205" priority="2968" stopIfTrue="1">
      <formula>$G$9=13</formula>
    </cfRule>
  </conditionalFormatting>
  <conditionalFormatting sqref="AD16">
    <cfRule type="cellIs" dxfId="6204" priority="2965" stopIfTrue="1" operator="notEqual">
      <formula>W24</formula>
    </cfRule>
    <cfRule type="expression" dxfId="6203" priority="2966" stopIfTrue="1">
      <formula>$G$9=13</formula>
    </cfRule>
  </conditionalFormatting>
  <conditionalFormatting sqref="AE16">
    <cfRule type="cellIs" dxfId="6202" priority="2963" stopIfTrue="1" operator="notEqual">
      <formula>V24</formula>
    </cfRule>
    <cfRule type="expression" dxfId="6201" priority="2964" stopIfTrue="1">
      <formula>$G$9=13</formula>
    </cfRule>
  </conditionalFormatting>
  <conditionalFormatting sqref="V24">
    <cfRule type="cellIs" dxfId="6200" priority="2961" stopIfTrue="1" operator="notEqual">
      <formula>AE16</formula>
    </cfRule>
    <cfRule type="expression" dxfId="6199" priority="2962" stopIfTrue="1">
      <formula>$G$9=13</formula>
    </cfRule>
  </conditionalFormatting>
  <conditionalFormatting sqref="W24">
    <cfRule type="cellIs" dxfId="6198" priority="2959" stopIfTrue="1" operator="notEqual">
      <formula>AD16</formula>
    </cfRule>
    <cfRule type="expression" dxfId="6197" priority="2960" stopIfTrue="1">
      <formula>$G$9=13</formula>
    </cfRule>
  </conditionalFormatting>
  <conditionalFormatting sqref="T26">
    <cfRule type="cellIs" dxfId="6196" priority="2957" stopIfTrue="1" operator="notEqual">
      <formula>AG14</formula>
    </cfRule>
    <cfRule type="expression" dxfId="6195" priority="2958" stopIfTrue="1">
      <formula>$G$9=13</formula>
    </cfRule>
  </conditionalFormatting>
  <conditionalFormatting sqref="U26">
    <cfRule type="cellIs" dxfId="6194" priority="2955" stopIfTrue="1" operator="notEqual">
      <formula>AF14</formula>
    </cfRule>
    <cfRule type="expression" dxfId="6193" priority="2956" stopIfTrue="1">
      <formula>$G$9=13</formula>
    </cfRule>
  </conditionalFormatting>
  <conditionalFormatting sqref="AF14">
    <cfRule type="cellIs" dxfId="6192" priority="2953" stopIfTrue="1" operator="notEqual">
      <formula>U26</formula>
    </cfRule>
    <cfRule type="expression" dxfId="6191" priority="2954" stopIfTrue="1">
      <formula>$G$9=13</formula>
    </cfRule>
  </conditionalFormatting>
  <conditionalFormatting sqref="AG14">
    <cfRule type="cellIs" dxfId="6190" priority="2951" stopIfTrue="1" operator="notEqual">
      <formula>T26</formula>
    </cfRule>
    <cfRule type="expression" dxfId="6189" priority="2952" stopIfTrue="1">
      <formula>$G$9=13</formula>
    </cfRule>
  </conditionalFormatting>
  <conditionalFormatting sqref="AH12">
    <cfRule type="cellIs" dxfId="6188" priority="2949" stopIfTrue="1" operator="notEqual">
      <formula>S28</formula>
    </cfRule>
    <cfRule type="expression" dxfId="6187" priority="2950" stopIfTrue="1">
      <formula>$G$9=13</formula>
    </cfRule>
  </conditionalFormatting>
  <conditionalFormatting sqref="AI12">
    <cfRule type="cellIs" dxfId="6186" priority="2947" stopIfTrue="1" operator="notEqual">
      <formula>R28</formula>
    </cfRule>
    <cfRule type="expression" dxfId="6185" priority="2948" stopIfTrue="1">
      <formula>$G$9=13</formula>
    </cfRule>
  </conditionalFormatting>
  <conditionalFormatting sqref="R28">
    <cfRule type="cellIs" dxfId="6184" priority="2945" stopIfTrue="1" operator="notEqual">
      <formula>AI12</formula>
    </cfRule>
    <cfRule type="expression" dxfId="6183" priority="2946" stopIfTrue="1">
      <formula>$G$9=13</formula>
    </cfRule>
  </conditionalFormatting>
  <conditionalFormatting sqref="S28">
    <cfRule type="cellIs" dxfId="6182" priority="2943" stopIfTrue="1" operator="notEqual">
      <formula>AH12</formula>
    </cfRule>
    <cfRule type="expression" dxfId="6181" priority="2944" stopIfTrue="1">
      <formula>$G$9=13</formula>
    </cfRule>
  </conditionalFormatting>
  <conditionalFormatting sqref="AJ10">
    <cfRule type="cellIs" dxfId="6180" priority="2941" stopIfTrue="1" operator="notEqual">
      <formula>Q30</formula>
    </cfRule>
    <cfRule type="expression" dxfId="6179" priority="2942" stopIfTrue="1">
      <formula>$G$9=13</formula>
    </cfRule>
  </conditionalFormatting>
  <conditionalFormatting sqref="AK10">
    <cfRule type="cellIs" dxfId="6178" priority="2939" stopIfTrue="1" operator="notEqual">
      <formula>P30</formula>
    </cfRule>
    <cfRule type="expression" dxfId="6177" priority="2940" stopIfTrue="1">
      <formula>$G$9=13</formula>
    </cfRule>
  </conditionalFormatting>
  <conditionalFormatting sqref="AL8">
    <cfRule type="cellIs" dxfId="6176" priority="2937" stopIfTrue="1" operator="notEqual">
      <formula>O32</formula>
    </cfRule>
    <cfRule type="expression" dxfId="6175" priority="2938" stopIfTrue="1">
      <formula>$G$9=13</formula>
    </cfRule>
  </conditionalFormatting>
  <conditionalFormatting sqref="AM8">
    <cfRule type="cellIs" dxfId="6174" priority="2935" stopIfTrue="1" operator="notEqual">
      <formula>N32</formula>
    </cfRule>
    <cfRule type="expression" dxfId="6173" priority="2936" stopIfTrue="1">
      <formula>$G$9=13</formula>
    </cfRule>
  </conditionalFormatting>
  <conditionalFormatting sqref="N32">
    <cfRule type="cellIs" dxfId="6172" priority="2933" stopIfTrue="1" operator="notEqual">
      <formula>AM8</formula>
    </cfRule>
    <cfRule type="expression" dxfId="6171" priority="2934" stopIfTrue="1">
      <formula>$G$9=13</formula>
    </cfRule>
  </conditionalFormatting>
  <conditionalFormatting sqref="O32">
    <cfRule type="cellIs" dxfId="6170" priority="2931" stopIfTrue="1" operator="notEqual">
      <formula>AL8</formula>
    </cfRule>
    <cfRule type="expression" dxfId="6169" priority="2932" stopIfTrue="1">
      <formula>$G$9=13</formula>
    </cfRule>
  </conditionalFormatting>
  <conditionalFormatting sqref="AT10">
    <cfRule type="cellIs" dxfId="6168" priority="2929" stopIfTrue="1" operator="notEqual">
      <formula>Q40</formula>
    </cfRule>
    <cfRule type="expression" dxfId="6167" priority="2930" stopIfTrue="1">
      <formula>$N$7=5</formula>
    </cfRule>
  </conditionalFormatting>
  <conditionalFormatting sqref="AU10">
    <cfRule type="cellIs" dxfId="6166" priority="2927" stopIfTrue="1" operator="notEqual">
      <formula>P40</formula>
    </cfRule>
    <cfRule type="expression" dxfId="6165" priority="2928" stopIfTrue="1">
      <formula>$N$7=5</formula>
    </cfRule>
  </conditionalFormatting>
  <conditionalFormatting sqref="P40">
    <cfRule type="cellIs" dxfId="6164" priority="2925" stopIfTrue="1" operator="notEqual">
      <formula>AU10</formula>
    </cfRule>
    <cfRule type="expression" dxfId="6163" priority="2926" stopIfTrue="1">
      <formula>$N$7=5</formula>
    </cfRule>
  </conditionalFormatting>
  <conditionalFormatting sqref="Q40">
    <cfRule type="cellIs" dxfId="6162" priority="2923" stopIfTrue="1" operator="notEqual">
      <formula>AT10</formula>
    </cfRule>
    <cfRule type="expression" dxfId="6161" priority="2924" stopIfTrue="1">
      <formula>$N$7=5</formula>
    </cfRule>
  </conditionalFormatting>
  <conditionalFormatting sqref="AR34">
    <cfRule type="cellIs" dxfId="6160" priority="2921" stopIfTrue="1" operator="notEqual">
      <formula>AO38</formula>
    </cfRule>
    <cfRule type="expression" dxfId="6159" priority="2922" stopIfTrue="1">
      <formula>$N$7=2</formula>
    </cfRule>
  </conditionalFormatting>
  <conditionalFormatting sqref="AS34">
    <cfRule type="cellIs" dxfId="6158" priority="2919" stopIfTrue="1" operator="notEqual">
      <formula>AN38</formula>
    </cfRule>
    <cfRule type="expression" dxfId="6157" priority="2920" stopIfTrue="1">
      <formula>$N$7=2</formula>
    </cfRule>
  </conditionalFormatting>
  <conditionalFormatting sqref="AN38">
    <cfRule type="cellIs" dxfId="6156" priority="2917" stopIfTrue="1" operator="notEqual">
      <formula>AS34</formula>
    </cfRule>
    <cfRule type="expression" dxfId="6155" priority="2918" stopIfTrue="1">
      <formula>$N$7=2</formula>
    </cfRule>
  </conditionalFormatting>
  <conditionalFormatting sqref="AO38">
    <cfRule type="cellIs" dxfId="6154" priority="2915" stopIfTrue="1" operator="notEqual">
      <formula>AR34</formula>
    </cfRule>
    <cfRule type="expression" dxfId="6153" priority="2916" stopIfTrue="1">
      <formula>$N$7=2</formula>
    </cfRule>
  </conditionalFormatting>
  <conditionalFormatting sqref="AB20">
    <cfRule type="cellIs" dxfId="6152" priority="2913" stopIfTrue="1" operator="notEqual">
      <formula>AA22</formula>
    </cfRule>
    <cfRule type="expression" dxfId="6151" priority="2914" stopIfTrue="1">
      <formula>$G$9=14</formula>
    </cfRule>
  </conditionalFormatting>
  <conditionalFormatting sqref="Z22">
    <cfRule type="cellIs" dxfId="6150" priority="2911" stopIfTrue="1" operator="notEqual">
      <formula>AC20</formula>
    </cfRule>
    <cfRule type="expression" dxfId="6149" priority="2912" stopIfTrue="1">
      <formula>$G$9=14</formula>
    </cfRule>
  </conditionalFormatting>
  <conditionalFormatting sqref="AA22">
    <cfRule type="cellIs" dxfId="6148" priority="2909" stopIfTrue="1" operator="notEqual">
      <formula>AB20</formula>
    </cfRule>
    <cfRule type="expression" dxfId="6147" priority="2910" stopIfTrue="1">
      <formula>$G$9=14</formula>
    </cfRule>
  </conditionalFormatting>
  <conditionalFormatting sqref="AN8">
    <cfRule type="cellIs" dxfId="6146" priority="2907" stopIfTrue="1" operator="notEqual">
      <formula>O34</formula>
    </cfRule>
    <cfRule type="expression" dxfId="6145" priority="2908" stopIfTrue="1">
      <formula>$G$9=14</formula>
    </cfRule>
  </conditionalFormatting>
  <conditionalFormatting sqref="AO8">
    <cfRule type="cellIs" dxfId="6144" priority="2905" stopIfTrue="1" operator="notEqual">
      <formula>N34</formula>
    </cfRule>
    <cfRule type="expression" dxfId="6143" priority="2906" stopIfTrue="1">
      <formula>$G$9=14</formula>
    </cfRule>
  </conditionalFormatting>
  <conditionalFormatting sqref="N34">
    <cfRule type="cellIs" dxfId="6142" priority="2903" stopIfTrue="1" operator="notEqual">
      <formula>AO8</formula>
    </cfRule>
    <cfRule type="expression" dxfId="6141" priority="2904" stopIfTrue="1">
      <formula>$G$9=14</formula>
    </cfRule>
  </conditionalFormatting>
  <conditionalFormatting sqref="O34">
    <cfRule type="cellIs" dxfId="6140" priority="2901" stopIfTrue="1" operator="notEqual">
      <formula>AN8</formula>
    </cfRule>
    <cfRule type="expression" dxfId="6139" priority="2902" stopIfTrue="1">
      <formula>$G$9=14</formula>
    </cfRule>
  </conditionalFormatting>
  <conditionalFormatting sqref="AL10">
    <cfRule type="cellIs" dxfId="6138" priority="2899" stopIfTrue="1" operator="notEqual">
      <formula>Q32</formula>
    </cfRule>
    <cfRule type="expression" dxfId="6137" priority="2900" stopIfTrue="1">
      <formula>$G$9=14</formula>
    </cfRule>
  </conditionalFormatting>
  <conditionalFormatting sqref="AM10">
    <cfRule type="cellIs" dxfId="6136" priority="2897" stopIfTrue="1" operator="notEqual">
      <formula>P32</formula>
    </cfRule>
    <cfRule type="expression" dxfId="6135" priority="2898" stopIfTrue="1">
      <formula>$G$9=14</formula>
    </cfRule>
  </conditionalFormatting>
  <conditionalFormatting sqref="AJ12">
    <cfRule type="cellIs" dxfId="6134" priority="2895" stopIfTrue="1" operator="notEqual">
      <formula>S30</formula>
    </cfRule>
    <cfRule type="expression" dxfId="6133" priority="2896" stopIfTrue="1">
      <formula>$G$9=14</formula>
    </cfRule>
  </conditionalFormatting>
  <conditionalFormatting sqref="AK12">
    <cfRule type="cellIs" dxfId="6132" priority="2893" stopIfTrue="1" operator="notEqual">
      <formula>R30</formula>
    </cfRule>
    <cfRule type="expression" dxfId="6131" priority="2894" stopIfTrue="1">
      <formula>$G$9=14</formula>
    </cfRule>
  </conditionalFormatting>
  <conditionalFormatting sqref="P32">
    <cfRule type="cellIs" dxfId="6130" priority="2891" stopIfTrue="1" operator="notEqual">
      <formula>AM10</formula>
    </cfRule>
    <cfRule type="expression" dxfId="6129" priority="2892" stopIfTrue="1">
      <formula>$G$9=14</formula>
    </cfRule>
  </conditionalFormatting>
  <conditionalFormatting sqref="Q32">
    <cfRule type="cellIs" dxfId="6128" priority="2889" stopIfTrue="1" operator="notEqual">
      <formula>AL10</formula>
    </cfRule>
    <cfRule type="expression" dxfId="6127" priority="2890" stopIfTrue="1">
      <formula>$G$9=14</formula>
    </cfRule>
  </conditionalFormatting>
  <conditionalFormatting sqref="R30">
    <cfRule type="cellIs" dxfId="6126" priority="2887" stopIfTrue="1" operator="notEqual">
      <formula>AK12</formula>
    </cfRule>
    <cfRule type="expression" dxfId="6125" priority="2888" stopIfTrue="1">
      <formula>$G$9=14</formula>
    </cfRule>
  </conditionalFormatting>
  <conditionalFormatting sqref="S30">
    <cfRule type="cellIs" dxfId="6124" priority="2885" stopIfTrue="1" operator="notEqual">
      <formula>AJ12</formula>
    </cfRule>
    <cfRule type="expression" dxfId="6123" priority="2886" stopIfTrue="1">
      <formula>$G$9=14</formula>
    </cfRule>
  </conditionalFormatting>
  <conditionalFormatting sqref="T28">
    <cfRule type="cellIs" dxfId="6122" priority="2883" stopIfTrue="1" operator="notEqual">
      <formula>AI14</formula>
    </cfRule>
    <cfRule type="expression" dxfId="6121" priority="2884" stopIfTrue="1">
      <formula>$G$9=14</formula>
    </cfRule>
  </conditionalFormatting>
  <conditionalFormatting sqref="U28">
    <cfRule type="cellIs" dxfId="6120" priority="2881" stopIfTrue="1" operator="notEqual">
      <formula>AH14</formula>
    </cfRule>
    <cfRule type="expression" dxfId="6119" priority="2882" stopIfTrue="1">
      <formula>$G$9=14</formula>
    </cfRule>
  </conditionalFormatting>
  <conditionalFormatting sqref="AH14">
    <cfRule type="cellIs" dxfId="6118" priority="2879" stopIfTrue="1" operator="notEqual">
      <formula>U28</formula>
    </cfRule>
    <cfRule type="expression" dxfId="6117" priority="2880" stopIfTrue="1">
      <formula>$G$9=14</formula>
    </cfRule>
  </conditionalFormatting>
  <conditionalFormatting sqref="AI14">
    <cfRule type="cellIs" dxfId="6116" priority="2877" stopIfTrue="1" operator="notEqual">
      <formula>T28</formula>
    </cfRule>
    <cfRule type="expression" dxfId="6115" priority="2878" stopIfTrue="1">
      <formula>$G$9=14</formula>
    </cfRule>
  </conditionalFormatting>
  <conditionalFormatting sqref="AF16">
    <cfRule type="cellIs" dxfId="6114" priority="2875" stopIfTrue="1" operator="notEqual">
      <formula>W26</formula>
    </cfRule>
    <cfRule type="expression" dxfId="6113" priority="2876" stopIfTrue="1">
      <formula>$G$9=14</formula>
    </cfRule>
  </conditionalFormatting>
  <conditionalFormatting sqref="AG16">
    <cfRule type="cellIs" dxfId="6112" priority="2873" stopIfTrue="1" operator="notEqual">
      <formula>V26</formula>
    </cfRule>
    <cfRule type="expression" dxfId="6111" priority="2874" stopIfTrue="1">
      <formula>$G$9=14</formula>
    </cfRule>
  </conditionalFormatting>
  <conditionalFormatting sqref="AD18">
    <cfRule type="cellIs" dxfId="6110" priority="2871" stopIfTrue="1" operator="notEqual">
      <formula>Y24</formula>
    </cfRule>
    <cfRule type="expression" dxfId="6109" priority="2872" stopIfTrue="1">
      <formula>$G$9=14</formula>
    </cfRule>
  </conditionalFormatting>
  <conditionalFormatting sqref="AE18">
    <cfRule type="cellIs" dxfId="6108" priority="2869" stopIfTrue="1" operator="notEqual">
      <formula>X24</formula>
    </cfRule>
    <cfRule type="expression" dxfId="6107" priority="2870" stopIfTrue="1">
      <formula>$G$9=14</formula>
    </cfRule>
  </conditionalFormatting>
  <conditionalFormatting sqref="AC20">
    <cfRule type="cellIs" dxfId="6106" priority="2867" stopIfTrue="1" operator="notEqual">
      <formula>Z22</formula>
    </cfRule>
    <cfRule type="expression" dxfId="6105" priority="2868" stopIfTrue="1">
      <formula>$G$9=14</formula>
    </cfRule>
  </conditionalFormatting>
  <conditionalFormatting sqref="V26">
    <cfRule type="cellIs" dxfId="6104" priority="2865" stopIfTrue="1" operator="notEqual">
      <formula>AG16</formula>
    </cfRule>
    <cfRule type="expression" dxfId="6103" priority="2866" stopIfTrue="1">
      <formula>$G$9=14</formula>
    </cfRule>
  </conditionalFormatting>
  <conditionalFormatting sqref="W26">
    <cfRule type="cellIs" dxfId="6102" priority="2863" stopIfTrue="1" operator="notEqual">
      <formula>AF16</formula>
    </cfRule>
    <cfRule type="expression" dxfId="6101" priority="2864" stopIfTrue="1">
      <formula>$G$9=14</formula>
    </cfRule>
  </conditionalFormatting>
  <conditionalFormatting sqref="X24">
    <cfRule type="cellIs" dxfId="6100" priority="2861" stopIfTrue="1" operator="notEqual">
      <formula>AE18</formula>
    </cfRule>
    <cfRule type="expression" dxfId="6099" priority="2862" stopIfTrue="1">
      <formula>$G$9=14</formula>
    </cfRule>
  </conditionalFormatting>
  <conditionalFormatting sqref="Y24">
    <cfRule type="cellIs" dxfId="6098" priority="2859" stopIfTrue="1" operator="notEqual">
      <formula>AD18</formula>
    </cfRule>
    <cfRule type="expression" dxfId="6097" priority="2860" stopIfTrue="1">
      <formula>$G$9=14</formula>
    </cfRule>
  </conditionalFormatting>
  <conditionalFormatting sqref="AJ14">
    <cfRule type="cellIs" dxfId="6096" priority="2857" stopIfTrue="1" operator="notEqual">
      <formula>U30</formula>
    </cfRule>
    <cfRule type="expression" dxfId="6095" priority="2858" stopIfTrue="1">
      <formula>$G$9=15</formula>
    </cfRule>
  </conditionalFormatting>
  <conditionalFormatting sqref="AK14">
    <cfRule type="cellIs" dxfId="6094" priority="2855" stopIfTrue="1" operator="notEqual">
      <formula>T30</formula>
    </cfRule>
    <cfRule type="expression" dxfId="6093" priority="2856" stopIfTrue="1">
      <formula>$G$9=15</formula>
    </cfRule>
  </conditionalFormatting>
  <conditionalFormatting sqref="T30">
    <cfRule type="cellIs" dxfId="6092" priority="2853" stopIfTrue="1" operator="notEqual">
      <formula>AK14</formula>
    </cfRule>
    <cfRule type="expression" dxfId="6091" priority="2854" stopIfTrue="1">
      <formula>$G$9=15</formula>
    </cfRule>
  </conditionalFormatting>
  <conditionalFormatting sqref="U30">
    <cfRule type="cellIs" dxfId="6090" priority="2851" stopIfTrue="1" operator="notEqual">
      <formula>AJ14</formula>
    </cfRule>
    <cfRule type="expression" dxfId="6089" priority="2852" stopIfTrue="1">
      <formula>$G$9=15</formula>
    </cfRule>
  </conditionalFormatting>
  <conditionalFormatting sqref="AD20">
    <cfRule type="cellIs" dxfId="6088" priority="2849" stopIfTrue="1" operator="notEqual">
      <formula>AA24</formula>
    </cfRule>
    <cfRule type="expression" dxfId="6087" priority="2850" stopIfTrue="1">
      <formula>$G$9=15</formula>
    </cfRule>
  </conditionalFormatting>
  <conditionalFormatting sqref="AE20">
    <cfRule type="cellIs" dxfId="6086" priority="2847" stopIfTrue="1" operator="notEqual">
      <formula>Z24</formula>
    </cfRule>
    <cfRule type="expression" dxfId="6085" priority="2848" stopIfTrue="1">
      <formula>$G$9=15</formula>
    </cfRule>
  </conditionalFormatting>
  <conditionalFormatting sqref="Z24">
    <cfRule type="cellIs" dxfId="6084" priority="2845" stopIfTrue="1" operator="notEqual">
      <formula>AE20</formula>
    </cfRule>
    <cfRule type="expression" dxfId="6083" priority="2846" stopIfTrue="1">
      <formula>$G$9=15</formula>
    </cfRule>
  </conditionalFormatting>
  <conditionalFormatting sqref="AA24">
    <cfRule type="cellIs" dxfId="6082" priority="2843" stopIfTrue="1" operator="notEqual">
      <formula>AD20</formula>
    </cfRule>
    <cfRule type="expression" dxfId="6081" priority="2844" stopIfTrue="1">
      <formula>$G$9=15</formula>
    </cfRule>
  </conditionalFormatting>
  <conditionalFormatting sqref="AF18">
    <cfRule type="cellIs" dxfId="6080" priority="2841" stopIfTrue="1" operator="notEqual">
      <formula>Y26</formula>
    </cfRule>
    <cfRule type="expression" dxfId="6079" priority="2842" stopIfTrue="1">
      <formula>$G$9=15</formula>
    </cfRule>
  </conditionalFormatting>
  <conditionalFormatting sqref="AG18">
    <cfRule type="cellIs" dxfId="6078" priority="2839" stopIfTrue="1" operator="notEqual">
      <formula>X26</formula>
    </cfRule>
    <cfRule type="expression" dxfId="6077" priority="2840" stopIfTrue="1">
      <formula>$G$9=15</formula>
    </cfRule>
  </conditionalFormatting>
  <conditionalFormatting sqref="X26">
    <cfRule type="cellIs" dxfId="6076" priority="2837" stopIfTrue="1" operator="notEqual">
      <formula>AG18</formula>
    </cfRule>
    <cfRule type="expression" dxfId="6075" priority="2838" stopIfTrue="1">
      <formula>$G$9=15</formula>
    </cfRule>
  </conditionalFormatting>
  <conditionalFormatting sqref="Y26">
    <cfRule type="cellIs" dxfId="6074" priority="2835" stopIfTrue="1" operator="notEqual">
      <formula>AF18</formula>
    </cfRule>
    <cfRule type="expression" dxfId="6073" priority="2836" stopIfTrue="1">
      <formula>$G$9=15</formula>
    </cfRule>
  </conditionalFormatting>
  <conditionalFormatting sqref="AH16">
    <cfRule type="cellIs" dxfId="6072" priority="2833" stopIfTrue="1" operator="notEqual">
      <formula>W28</formula>
    </cfRule>
    <cfRule type="expression" dxfId="6071" priority="2834" stopIfTrue="1">
      <formula>$G$9=15</formula>
    </cfRule>
  </conditionalFormatting>
  <conditionalFormatting sqref="AI16">
    <cfRule type="cellIs" dxfId="6070" priority="2831" stopIfTrue="1" operator="notEqual">
      <formula>V28</formula>
    </cfRule>
    <cfRule type="expression" dxfId="6069" priority="2832" stopIfTrue="1">
      <formula>$G$9=15</formula>
    </cfRule>
  </conditionalFormatting>
  <conditionalFormatting sqref="V28">
    <cfRule type="cellIs" dxfId="6068" priority="2829" stopIfTrue="1" operator="notEqual">
      <formula>AI16</formula>
    </cfRule>
    <cfRule type="expression" dxfId="6067" priority="2830" stopIfTrue="1">
      <formula>$G$9=15</formula>
    </cfRule>
  </conditionalFormatting>
  <conditionalFormatting sqref="W28">
    <cfRule type="cellIs" dxfId="6066" priority="2827" stopIfTrue="1" operator="notEqual">
      <formula>AH16</formula>
    </cfRule>
    <cfRule type="expression" dxfId="6065" priority="2828" stopIfTrue="1">
      <formula>$G$9=15</formula>
    </cfRule>
  </conditionalFormatting>
  <conditionalFormatting sqref="AV22">
    <cfRule type="cellIs" dxfId="6064" priority="2825" stopIfTrue="1" operator="notEqual">
      <formula>AC42</formula>
    </cfRule>
    <cfRule type="expression" dxfId="6063" priority="2826" stopIfTrue="1">
      <formula>$N$7=12</formula>
    </cfRule>
  </conditionalFormatting>
  <conditionalFormatting sqref="AW22">
    <cfRule type="cellIs" dxfId="6062" priority="2823" stopIfTrue="1" operator="notEqual">
      <formula>AB42</formula>
    </cfRule>
    <cfRule type="expression" dxfId="6061" priority="2824" stopIfTrue="1">
      <formula>$N$7=12</formula>
    </cfRule>
  </conditionalFormatting>
  <conditionalFormatting sqref="AB42">
    <cfRule type="cellIs" dxfId="6060" priority="2821" stopIfTrue="1" operator="notEqual">
      <formula>AW22</formula>
    </cfRule>
    <cfRule type="expression" dxfId="6059" priority="2822" stopIfTrue="1">
      <formula>$N$7=12</formula>
    </cfRule>
  </conditionalFormatting>
  <conditionalFormatting sqref="AC42">
    <cfRule type="cellIs" dxfId="6058" priority="2819" stopIfTrue="1" operator="notEqual">
      <formula>AV22</formula>
    </cfRule>
    <cfRule type="expression" dxfId="6057" priority="2820" stopIfTrue="1">
      <formula>$N$7=12</formula>
    </cfRule>
  </conditionalFormatting>
  <conditionalFormatting sqref="AN10">
    <cfRule type="cellIs" dxfId="6056" priority="2817" stopIfTrue="1" operator="notEqual">
      <formula>Q34</formula>
    </cfRule>
    <cfRule type="expression" dxfId="6055" priority="2818" stopIfTrue="1">
      <formula>$G$9=15</formula>
    </cfRule>
  </conditionalFormatting>
  <conditionalFormatting sqref="AO10">
    <cfRule type="cellIs" dxfId="6054" priority="2815" stopIfTrue="1" operator="notEqual">
      <formula>P34</formula>
    </cfRule>
    <cfRule type="expression" dxfId="6053" priority="2816" stopIfTrue="1">
      <formula>$G$9=15</formula>
    </cfRule>
  </conditionalFormatting>
  <conditionalFormatting sqref="P34">
    <cfRule type="cellIs" dxfId="6052" priority="2813" stopIfTrue="1" operator="notEqual">
      <formula>AO10</formula>
    </cfRule>
    <cfRule type="expression" dxfId="6051" priority="2814" stopIfTrue="1">
      <formula>$G$9=15</formula>
    </cfRule>
  </conditionalFormatting>
  <conditionalFormatting sqref="Q34">
    <cfRule type="cellIs" dxfId="6050" priority="2811" stopIfTrue="1" operator="notEqual">
      <formula>AN10</formula>
    </cfRule>
    <cfRule type="expression" dxfId="6049" priority="2812" stopIfTrue="1">
      <formula>$G$9=15</formula>
    </cfRule>
  </conditionalFormatting>
  <conditionalFormatting sqref="N36">
    <cfRule type="cellIs" dxfId="6048" priority="2809" stopIfTrue="1" operator="notEqual">
      <formula>AQ8</formula>
    </cfRule>
    <cfRule type="expression" dxfId="6047" priority="2810" stopIfTrue="1">
      <formula>$N$7=2</formula>
    </cfRule>
  </conditionalFormatting>
  <conditionalFormatting sqref="O36">
    <cfRule type="cellIs" dxfId="6046" priority="2807" stopIfTrue="1" operator="notEqual">
      <formula>AP8</formula>
    </cfRule>
    <cfRule type="expression" dxfId="6045" priority="2808" stopIfTrue="1">
      <formula>$N$7=2</formula>
    </cfRule>
  </conditionalFormatting>
  <conditionalFormatting sqref="AV8">
    <cfRule type="cellIs" dxfId="6044" priority="2805" stopIfTrue="1" operator="notEqual">
      <formula>O42</formula>
    </cfRule>
    <cfRule type="expression" dxfId="6043" priority="2806" stopIfTrue="1">
      <formula>$N$7=5</formula>
    </cfRule>
  </conditionalFormatting>
  <conditionalFormatting sqref="AW8">
    <cfRule type="cellIs" dxfId="6042" priority="2803" stopIfTrue="1" operator="notEqual">
      <formula>N42</formula>
    </cfRule>
    <cfRule type="expression" dxfId="6041" priority="2804" stopIfTrue="1">
      <formula>$N$7=5</formula>
    </cfRule>
  </conditionalFormatting>
  <conditionalFormatting sqref="AR12">
    <cfRule type="cellIs" dxfId="6040" priority="2801" stopIfTrue="1" operator="notEqual">
      <formula>S38</formula>
    </cfRule>
    <cfRule type="expression" dxfId="6039" priority="2802" stopIfTrue="1">
      <formula>$N$7=5</formula>
    </cfRule>
  </conditionalFormatting>
  <conditionalFormatting sqref="AS12">
    <cfRule type="cellIs" dxfId="6038" priority="2799" stopIfTrue="1" operator="notEqual">
      <formula>R38</formula>
    </cfRule>
    <cfRule type="expression" dxfId="6037" priority="2800" stopIfTrue="1">
      <formula>$N$7=5</formula>
    </cfRule>
  </conditionalFormatting>
  <conditionalFormatting sqref="AP14">
    <cfRule type="cellIs" dxfId="6036" priority="2797" stopIfTrue="1" operator="notEqual">
      <formula>U36</formula>
    </cfRule>
    <cfRule type="expression" dxfId="6035" priority="2798" stopIfTrue="1">
      <formula>$N$7=5</formula>
    </cfRule>
  </conditionalFormatting>
  <conditionalFormatting sqref="AQ14">
    <cfRule type="cellIs" dxfId="6034" priority="2795" stopIfTrue="1" operator="notEqual">
      <formula>T36</formula>
    </cfRule>
    <cfRule type="expression" dxfId="6033" priority="2796" stopIfTrue="1">
      <formula>$N$7=5</formula>
    </cfRule>
  </conditionalFormatting>
  <conditionalFormatting sqref="AN16">
    <cfRule type="cellIs" dxfId="6032" priority="2793" stopIfTrue="1" operator="notEqual">
      <formula>W34</formula>
    </cfRule>
    <cfRule type="expression" dxfId="6031" priority="2794" stopIfTrue="1">
      <formula>$G$9=1</formula>
    </cfRule>
  </conditionalFormatting>
  <conditionalFormatting sqref="AO16">
    <cfRule type="cellIs" dxfId="6030" priority="2791" stopIfTrue="1" operator="notEqual">
      <formula>V34</formula>
    </cfRule>
    <cfRule type="expression" dxfId="6029" priority="2792" stopIfTrue="1">
      <formula>$G$9=1</formula>
    </cfRule>
  </conditionalFormatting>
  <conditionalFormatting sqref="AL18">
    <cfRule type="cellIs" dxfId="6028" priority="2789" stopIfTrue="1" operator="notEqual">
      <formula>Y32</formula>
    </cfRule>
    <cfRule type="expression" dxfId="6027" priority="2790" stopIfTrue="1">
      <formula>$G$9=1</formula>
    </cfRule>
  </conditionalFormatting>
  <conditionalFormatting sqref="AM18">
    <cfRule type="cellIs" dxfId="6026" priority="2787" stopIfTrue="1" operator="notEqual">
      <formula>X32</formula>
    </cfRule>
    <cfRule type="expression" dxfId="6025" priority="2788" stopIfTrue="1">
      <formula>$G$9=1</formula>
    </cfRule>
  </conditionalFormatting>
  <conditionalFormatting sqref="AJ20">
    <cfRule type="cellIs" dxfId="6024" priority="2785" stopIfTrue="1" operator="notEqual">
      <formula>AA30</formula>
    </cfRule>
    <cfRule type="expression" dxfId="6023" priority="2786" stopIfTrue="1">
      <formula>$G$9=1</formula>
    </cfRule>
  </conditionalFormatting>
  <conditionalFormatting sqref="AK20">
    <cfRule type="cellIs" dxfId="6022" priority="2783" stopIfTrue="1" operator="notEqual">
      <formula>Z30</formula>
    </cfRule>
    <cfRule type="expression" dxfId="6021" priority="2784" stopIfTrue="1">
      <formula>$G$9=1</formula>
    </cfRule>
  </conditionalFormatting>
  <conditionalFormatting sqref="AH22">
    <cfRule type="cellIs" dxfId="6020" priority="2781" stopIfTrue="1" operator="notEqual">
      <formula>AC28</formula>
    </cfRule>
    <cfRule type="expression" dxfId="6019" priority="2782" stopIfTrue="1">
      <formula>$G$9=1</formula>
    </cfRule>
  </conditionalFormatting>
  <conditionalFormatting sqref="AI22">
    <cfRule type="cellIs" dxfId="6018" priority="2779" stopIfTrue="1" operator="notEqual">
      <formula>AB28</formula>
    </cfRule>
    <cfRule type="expression" dxfId="6017" priority="2780" stopIfTrue="1">
      <formula>$G$9=1</formula>
    </cfRule>
  </conditionalFormatting>
  <conditionalFormatting sqref="AF24">
    <cfRule type="cellIs" dxfId="6016" priority="2777" stopIfTrue="1" operator="notEqual">
      <formula>AE26</formula>
    </cfRule>
    <cfRule type="expression" dxfId="6015" priority="2778" stopIfTrue="1">
      <formula>$G$9=1</formula>
    </cfRule>
  </conditionalFormatting>
  <conditionalFormatting sqref="AG24">
    <cfRule type="cellIs" dxfId="6014" priority="2775" stopIfTrue="1" operator="notEqual">
      <formula>AD26</formula>
    </cfRule>
    <cfRule type="expression" dxfId="6013" priority="2776" stopIfTrue="1">
      <formula>$G$9=1</formula>
    </cfRule>
  </conditionalFormatting>
  <conditionalFormatting sqref="AD26">
    <cfRule type="cellIs" dxfId="6012" priority="2773" stopIfTrue="1" operator="notEqual">
      <formula>AG24</formula>
    </cfRule>
    <cfRule type="expression" dxfId="6011" priority="2774" stopIfTrue="1">
      <formula>$G$9=1</formula>
    </cfRule>
  </conditionalFormatting>
  <conditionalFormatting sqref="AE26">
    <cfRule type="cellIs" dxfId="6010" priority="2771" stopIfTrue="1" operator="notEqual">
      <formula>AF24</formula>
    </cfRule>
    <cfRule type="expression" dxfId="6009" priority="2772" stopIfTrue="1">
      <formula>$G$9=1</formula>
    </cfRule>
  </conditionalFormatting>
  <conditionalFormatting sqref="AB28">
    <cfRule type="cellIs" dxfId="6008" priority="2769" stopIfTrue="1" operator="notEqual">
      <formula>AI22</formula>
    </cfRule>
    <cfRule type="expression" dxfId="6007" priority="2770" stopIfTrue="1">
      <formula>$G$9=1</formula>
    </cfRule>
  </conditionalFormatting>
  <conditionalFormatting sqref="AC28">
    <cfRule type="cellIs" dxfId="6006" priority="2767" stopIfTrue="1" operator="notEqual">
      <formula>AH22</formula>
    </cfRule>
    <cfRule type="expression" dxfId="6005" priority="2768" stopIfTrue="1">
      <formula>$G$9=1</formula>
    </cfRule>
  </conditionalFormatting>
  <conditionalFormatting sqref="Z30">
    <cfRule type="cellIs" dxfId="6004" priority="2765" stopIfTrue="1" operator="notEqual">
      <formula>AK20</formula>
    </cfRule>
    <cfRule type="expression" dxfId="6003" priority="2766" stopIfTrue="1">
      <formula>$G$9=1</formula>
    </cfRule>
  </conditionalFormatting>
  <conditionalFormatting sqref="AA30">
    <cfRule type="cellIs" dxfId="6002" priority="2763" stopIfTrue="1" operator="notEqual">
      <formula>AJ20</formula>
    </cfRule>
    <cfRule type="expression" dxfId="6001" priority="2764" stopIfTrue="1">
      <formula>$G$9=1</formula>
    </cfRule>
  </conditionalFormatting>
  <conditionalFormatting sqref="X32">
    <cfRule type="cellIs" dxfId="6000" priority="2761" stopIfTrue="1" operator="notEqual">
      <formula>AM18</formula>
    </cfRule>
    <cfRule type="expression" dxfId="5999" priority="2762" stopIfTrue="1">
      <formula>$G$9=1</formula>
    </cfRule>
  </conditionalFormatting>
  <conditionalFormatting sqref="Y32">
    <cfRule type="cellIs" dxfId="5998" priority="2759" stopIfTrue="1" operator="notEqual">
      <formula>AL18</formula>
    </cfRule>
    <cfRule type="expression" dxfId="5997" priority="2760" stopIfTrue="1">
      <formula>$G$9=1</formula>
    </cfRule>
  </conditionalFormatting>
  <conditionalFormatting sqref="V34">
    <cfRule type="cellIs" dxfId="5996" priority="2757" stopIfTrue="1" operator="notEqual">
      <formula>AO16</formula>
    </cfRule>
    <cfRule type="expression" dxfId="5995" priority="2758" stopIfTrue="1">
      <formula>$G$9=1</formula>
    </cfRule>
  </conditionalFormatting>
  <conditionalFormatting sqref="W34">
    <cfRule type="cellIs" dxfId="5994" priority="2755" stopIfTrue="1" operator="notEqual">
      <formula>AN16</formula>
    </cfRule>
    <cfRule type="expression" dxfId="5993" priority="2756" stopIfTrue="1">
      <formula>$G$9=1</formula>
    </cfRule>
  </conditionalFormatting>
  <conditionalFormatting sqref="T36">
    <cfRule type="cellIs" dxfId="5992" priority="2753" stopIfTrue="1" operator="notEqual">
      <formula>AQ14</formula>
    </cfRule>
    <cfRule type="expression" dxfId="5991" priority="2754" stopIfTrue="1">
      <formula>$N$7=5</formula>
    </cfRule>
  </conditionalFormatting>
  <conditionalFormatting sqref="U36">
    <cfRule type="cellIs" dxfId="5990" priority="2751" stopIfTrue="1" operator="notEqual">
      <formula>AP14</formula>
    </cfRule>
    <cfRule type="expression" dxfId="5989" priority="2752" stopIfTrue="1">
      <formula>$N$7=5</formula>
    </cfRule>
  </conditionalFormatting>
  <conditionalFormatting sqref="R38">
    <cfRule type="cellIs" dxfId="5988" priority="2749" stopIfTrue="1" operator="notEqual">
      <formula>AS12</formula>
    </cfRule>
    <cfRule type="expression" dxfId="5987" priority="2750" stopIfTrue="1">
      <formula>$N$7=5</formula>
    </cfRule>
  </conditionalFormatting>
  <conditionalFormatting sqref="S38">
    <cfRule type="cellIs" dxfId="5986" priority="2747" stopIfTrue="1" operator="notEqual">
      <formula>AR12</formula>
    </cfRule>
    <cfRule type="expression" dxfId="5985" priority="2748" stopIfTrue="1">
      <formula>$N$7=5</formula>
    </cfRule>
  </conditionalFormatting>
  <conditionalFormatting sqref="N42">
    <cfRule type="cellIs" dxfId="5984" priority="2745" stopIfTrue="1" operator="notEqual">
      <formula>AW8</formula>
    </cfRule>
    <cfRule type="expression" dxfId="5983" priority="2746" stopIfTrue="1">
      <formula>$N$7=5</formula>
    </cfRule>
  </conditionalFormatting>
  <conditionalFormatting sqref="O42">
    <cfRule type="cellIs" dxfId="5982" priority="2743" stopIfTrue="1" operator="notEqual">
      <formula>AV8</formula>
    </cfRule>
    <cfRule type="expression" dxfId="5981" priority="2744" stopIfTrue="1">
      <formula>$N$7=5</formula>
    </cfRule>
  </conditionalFormatting>
  <conditionalFormatting sqref="AN18">
    <cfRule type="cellIs" dxfId="5980" priority="2742" stopIfTrue="1" operator="notEqual">
      <formula>Y34</formula>
    </cfRule>
  </conditionalFormatting>
  <conditionalFormatting sqref="AO18">
    <cfRule type="cellIs" dxfId="5979" priority="2741" stopIfTrue="1" operator="notEqual">
      <formula>X34</formula>
    </cfRule>
  </conditionalFormatting>
  <conditionalFormatting sqref="AF42">
    <cfRule type="cellIs" dxfId="5978" priority="2739" stopIfTrue="1" operator="notEqual">
      <formula>AW26</formula>
    </cfRule>
    <cfRule type="expression" dxfId="5977" priority="2740" stopIfTrue="1">
      <formula>$N$7=14</formula>
    </cfRule>
  </conditionalFormatting>
  <conditionalFormatting sqref="AG42">
    <cfRule type="cellIs" dxfId="5976" priority="2737" stopIfTrue="1" operator="notEqual">
      <formula>AV26</formula>
    </cfRule>
    <cfRule type="expression" dxfId="5975" priority="2738" stopIfTrue="1">
      <formula>$N$7=14</formula>
    </cfRule>
  </conditionalFormatting>
  <conditionalFormatting sqref="AH24">
    <cfRule type="cellIs" dxfId="5974" priority="2735" stopIfTrue="1" operator="notEqual">
      <formula>AE28</formula>
    </cfRule>
    <cfRule type="expression" dxfId="5973" priority="2736" stopIfTrue="1">
      <formula>$G$9=2</formula>
    </cfRule>
  </conditionalFormatting>
  <conditionalFormatting sqref="AI24">
    <cfRule type="cellIs" dxfId="5972" priority="2733" stopIfTrue="1" operator="notEqual">
      <formula>AD28</formula>
    </cfRule>
    <cfRule type="expression" dxfId="5971" priority="2734" stopIfTrue="1">
      <formula>$G$9=2</formula>
    </cfRule>
  </conditionalFormatting>
  <conditionalFormatting sqref="AD28">
    <cfRule type="cellIs" dxfId="5970" priority="2731" stopIfTrue="1" operator="notEqual">
      <formula>AI24</formula>
    </cfRule>
    <cfRule type="expression" dxfId="5969" priority="2732" stopIfTrue="1">
      <formula>$G$9=2</formula>
    </cfRule>
  </conditionalFormatting>
  <conditionalFormatting sqref="AE28">
    <cfRule type="cellIs" dxfId="5968" priority="2729" stopIfTrue="1" operator="notEqual">
      <formula>AH24</formula>
    </cfRule>
    <cfRule type="expression" dxfId="5967" priority="2730" stopIfTrue="1">
      <formula>$G$9=2</formula>
    </cfRule>
  </conditionalFormatting>
  <conditionalFormatting sqref="AJ22">
    <cfRule type="cellIs" dxfId="5966" priority="2727" stopIfTrue="1" operator="notEqual">
      <formula>AC30</formula>
    </cfRule>
    <cfRule type="expression" dxfId="5965" priority="2728" stopIfTrue="1">
      <formula>$G$9=2</formula>
    </cfRule>
  </conditionalFormatting>
  <conditionalFormatting sqref="AK22">
    <cfRule type="cellIs" dxfId="5964" priority="2725" stopIfTrue="1" operator="notEqual">
      <formula>AB30</formula>
    </cfRule>
    <cfRule type="expression" dxfId="5963" priority="2726" stopIfTrue="1">
      <formula>$G$9=2</formula>
    </cfRule>
  </conditionalFormatting>
  <conditionalFormatting sqref="AB30">
    <cfRule type="cellIs" dxfId="5962" priority="2723" stopIfTrue="1" operator="notEqual">
      <formula>AK22</formula>
    </cfRule>
    <cfRule type="expression" dxfId="5961" priority="2724" stopIfTrue="1">
      <formula>$G$9=2</formula>
    </cfRule>
  </conditionalFormatting>
  <conditionalFormatting sqref="AC30">
    <cfRule type="cellIs" dxfId="5960" priority="2721" stopIfTrue="1" operator="notEqual">
      <formula>AJ22</formula>
    </cfRule>
    <cfRule type="expression" dxfId="5959" priority="2722" stopIfTrue="1">
      <formula>$G$9=2</formula>
    </cfRule>
  </conditionalFormatting>
  <conditionalFormatting sqref="AL20">
    <cfRule type="cellIs" dxfId="5958" priority="2719" stopIfTrue="1" operator="notEqual">
      <formula>AA32</formula>
    </cfRule>
    <cfRule type="expression" dxfId="5957" priority="2720" stopIfTrue="1">
      <formula>$G$9=2</formula>
    </cfRule>
  </conditionalFormatting>
  <conditionalFormatting sqref="AM20">
    <cfRule type="cellIs" dxfId="5956" priority="2717" stopIfTrue="1" operator="notEqual">
      <formula>Z32</formula>
    </cfRule>
    <cfRule type="expression" dxfId="5955" priority="2718" stopIfTrue="1">
      <formula>$G$9=2</formula>
    </cfRule>
  </conditionalFormatting>
  <conditionalFormatting sqref="Z32">
    <cfRule type="cellIs" dxfId="5954" priority="2715" stopIfTrue="1" operator="notEqual">
      <formula>AM20</formula>
    </cfRule>
    <cfRule type="expression" dxfId="5953" priority="2716" stopIfTrue="1">
      <formula>$G$9=2</formula>
    </cfRule>
  </conditionalFormatting>
  <conditionalFormatting sqref="AA32">
    <cfRule type="cellIs" dxfId="5952" priority="2713" stopIfTrue="1" operator="notEqual">
      <formula>AL20</formula>
    </cfRule>
    <cfRule type="expression" dxfId="5951" priority="2714" stopIfTrue="1">
      <formula>$G$9=2</formula>
    </cfRule>
  </conditionalFormatting>
  <conditionalFormatting sqref="AP16">
    <cfRule type="cellIs" dxfId="5950" priority="2711" stopIfTrue="1" operator="notEqual">
      <formula>W36</formula>
    </cfRule>
    <cfRule type="expression" dxfId="5949" priority="2712" stopIfTrue="1">
      <formula>$N$7=6</formula>
    </cfRule>
  </conditionalFormatting>
  <conditionalFormatting sqref="AQ16">
    <cfRule type="cellIs" dxfId="5948" priority="2709" stopIfTrue="1" operator="notEqual">
      <formula>V36</formula>
    </cfRule>
    <cfRule type="expression" dxfId="5947" priority="2710" stopIfTrue="1">
      <formula>$N$7=6</formula>
    </cfRule>
  </conditionalFormatting>
  <conditionalFormatting sqref="V36">
    <cfRule type="cellIs" dxfId="5946" priority="2707" stopIfTrue="1" operator="notEqual">
      <formula>AQ16</formula>
    </cfRule>
    <cfRule type="expression" dxfId="5945" priority="2708" stopIfTrue="1">
      <formula>$N$7=6</formula>
    </cfRule>
  </conditionalFormatting>
  <conditionalFormatting sqref="W36">
    <cfRule type="cellIs" dxfId="5944" priority="2705" stopIfTrue="1" operator="notEqual">
      <formula>AP16</formula>
    </cfRule>
    <cfRule type="expression" dxfId="5943" priority="2706" stopIfTrue="1">
      <formula>$N$7=6</formula>
    </cfRule>
  </conditionalFormatting>
  <conditionalFormatting sqref="AR14">
    <cfRule type="cellIs" dxfId="5942" priority="2703" stopIfTrue="1" operator="notEqual">
      <formula>U38</formula>
    </cfRule>
    <cfRule type="expression" dxfId="5941" priority="2704" stopIfTrue="1">
      <formula>$N$7=6</formula>
    </cfRule>
  </conditionalFormatting>
  <conditionalFormatting sqref="AS14">
    <cfRule type="cellIs" dxfId="5940" priority="2701" stopIfTrue="1" operator="notEqual">
      <formula>T38</formula>
    </cfRule>
    <cfRule type="expression" dxfId="5939" priority="2702" stopIfTrue="1">
      <formula>$N$7=6</formula>
    </cfRule>
  </conditionalFormatting>
  <conditionalFormatting sqref="T38">
    <cfRule type="cellIs" dxfId="5938" priority="2699" stopIfTrue="1" operator="notEqual">
      <formula>AS14</formula>
    </cfRule>
    <cfRule type="expression" dxfId="5937" priority="2700" stopIfTrue="1">
      <formula>$N$7=6</formula>
    </cfRule>
  </conditionalFormatting>
  <conditionalFormatting sqref="U38">
    <cfRule type="cellIs" dxfId="5936" priority="2697" stopIfTrue="1" operator="notEqual">
      <formula>AR14</formula>
    </cfRule>
    <cfRule type="expression" dxfId="5935" priority="2698" stopIfTrue="1">
      <formula>$N$7=6</formula>
    </cfRule>
  </conditionalFormatting>
  <conditionalFormatting sqref="R40">
    <cfRule type="cellIs" dxfId="5934" priority="2695" stopIfTrue="1" operator="notEqual">
      <formula>AU12</formula>
    </cfRule>
    <cfRule type="expression" dxfId="5933" priority="2696" stopIfTrue="1">
      <formula>$N$7=6</formula>
    </cfRule>
  </conditionalFormatting>
  <conditionalFormatting sqref="S40">
    <cfRule type="cellIs" dxfId="5932" priority="2693" stopIfTrue="1" operator="notEqual">
      <formula>AT12</formula>
    </cfRule>
    <cfRule type="expression" dxfId="5931" priority="2694" stopIfTrue="1">
      <formula>$N$7=6</formula>
    </cfRule>
  </conditionalFormatting>
  <conditionalFormatting sqref="AT12">
    <cfRule type="cellIs" dxfId="5930" priority="2691" stopIfTrue="1" operator="notEqual">
      <formula>S40</formula>
    </cfRule>
    <cfRule type="expression" dxfId="5929" priority="2692" stopIfTrue="1">
      <formula>$N$7=6</formula>
    </cfRule>
  </conditionalFormatting>
  <conditionalFormatting sqref="AU12">
    <cfRule type="cellIs" dxfId="5928" priority="2689" stopIfTrue="1" operator="notEqual">
      <formula>R40</formula>
    </cfRule>
    <cfRule type="expression" dxfId="5927" priority="2690" stopIfTrue="1">
      <formula>$N$7=6</formula>
    </cfRule>
  </conditionalFormatting>
  <conditionalFormatting sqref="AV10">
    <cfRule type="cellIs" dxfId="5926" priority="2687" stopIfTrue="1" operator="notEqual">
      <formula>Q42</formula>
    </cfRule>
    <cfRule type="expression" dxfId="5925" priority="2688" stopIfTrue="1">
      <formula>$N$7=6</formula>
    </cfRule>
  </conditionalFormatting>
  <conditionalFormatting sqref="AW10">
    <cfRule type="cellIs" dxfId="5924" priority="2685" stopIfTrue="1" operator="notEqual">
      <formula>P42</formula>
    </cfRule>
    <cfRule type="expression" dxfId="5923" priority="2686" stopIfTrue="1">
      <formula>$N$7=6</formula>
    </cfRule>
  </conditionalFormatting>
  <conditionalFormatting sqref="P42">
    <cfRule type="cellIs" dxfId="5922" priority="2683" stopIfTrue="1" operator="notEqual">
      <formula>AW10</formula>
    </cfRule>
    <cfRule type="expression" dxfId="5921" priority="2684" stopIfTrue="1">
      <formula>$N$7=6</formula>
    </cfRule>
  </conditionalFormatting>
  <conditionalFormatting sqref="Q42">
    <cfRule type="cellIs" dxfId="5920" priority="2681" stopIfTrue="1" operator="notEqual">
      <formula>AV10</formula>
    </cfRule>
    <cfRule type="expression" dxfId="5919" priority="2682" stopIfTrue="1">
      <formula>$N$7=6</formula>
    </cfRule>
  </conditionalFormatting>
  <conditionalFormatting sqref="AT14">
    <cfRule type="cellIs" dxfId="5918" priority="2679" stopIfTrue="1" operator="notEqual">
      <formula>U40</formula>
    </cfRule>
    <cfRule type="expression" dxfId="5917" priority="2680" stopIfTrue="1">
      <formula>$N$7=7</formula>
    </cfRule>
  </conditionalFormatting>
  <conditionalFormatting sqref="AU14">
    <cfRule type="cellIs" dxfId="5916" priority="2677" stopIfTrue="1" operator="notEqual">
      <formula>T40</formula>
    </cfRule>
    <cfRule type="expression" dxfId="5915" priority="2678" stopIfTrue="1">
      <formula>$N$7=7</formula>
    </cfRule>
  </conditionalFormatting>
  <conditionalFormatting sqref="T40">
    <cfRule type="cellIs" dxfId="5914" priority="2675" stopIfTrue="1" operator="notEqual">
      <formula>AU14</formula>
    </cfRule>
    <cfRule type="expression" dxfId="5913" priority="2676" stopIfTrue="1">
      <formula>$N$7=7</formula>
    </cfRule>
  </conditionalFormatting>
  <conditionalFormatting sqref="U40">
    <cfRule type="cellIs" dxfId="5912" priority="2673" stopIfTrue="1" operator="notEqual">
      <formula>AT14</formula>
    </cfRule>
    <cfRule type="expression" dxfId="5911" priority="2674" stopIfTrue="1">
      <formula>$N$7=7</formula>
    </cfRule>
  </conditionalFormatting>
  <conditionalFormatting sqref="AR16">
    <cfRule type="cellIs" dxfId="5910" priority="2671" stopIfTrue="1" operator="notEqual">
      <formula>W38</formula>
    </cfRule>
    <cfRule type="expression" dxfId="5909" priority="2672" stopIfTrue="1">
      <formula>$N$7=7</formula>
    </cfRule>
  </conditionalFormatting>
  <conditionalFormatting sqref="AS16">
    <cfRule type="cellIs" dxfId="5908" priority="2669" stopIfTrue="1" operator="notEqual">
      <formula>V38</formula>
    </cfRule>
    <cfRule type="expression" dxfId="5907" priority="2670" stopIfTrue="1">
      <formula>$N$7=7</formula>
    </cfRule>
  </conditionalFormatting>
  <conditionalFormatting sqref="V38">
    <cfRule type="cellIs" dxfId="5906" priority="2667" stopIfTrue="1" operator="notEqual">
      <formula>AS16</formula>
    </cfRule>
    <cfRule type="expression" dxfId="5905" priority="2668" stopIfTrue="1">
      <formula>$N$7=7</formula>
    </cfRule>
  </conditionalFormatting>
  <conditionalFormatting sqref="W38">
    <cfRule type="cellIs" dxfId="5904" priority="2665" stopIfTrue="1" operator="notEqual">
      <formula>AR16</formula>
    </cfRule>
    <cfRule type="expression" dxfId="5903" priority="2666" stopIfTrue="1">
      <formula>$N$7=7</formula>
    </cfRule>
  </conditionalFormatting>
  <conditionalFormatting sqref="AP18">
    <cfRule type="cellIs" dxfId="5902" priority="2663" stopIfTrue="1" operator="notEqual">
      <formula>Y36</formula>
    </cfRule>
    <cfRule type="expression" dxfId="5901" priority="2664" stopIfTrue="1">
      <formula>$N$7=7</formula>
    </cfRule>
  </conditionalFormatting>
  <conditionalFormatting sqref="AQ18">
    <cfRule type="cellIs" dxfId="5900" priority="2661" stopIfTrue="1" operator="notEqual">
      <formula>X36</formula>
    </cfRule>
    <cfRule type="expression" dxfId="5899" priority="2662" stopIfTrue="1">
      <formula>$N$7=7</formula>
    </cfRule>
  </conditionalFormatting>
  <conditionalFormatting sqref="X36">
    <cfRule type="cellIs" dxfId="5898" priority="2659" stopIfTrue="1" operator="notEqual">
      <formula>AQ18</formula>
    </cfRule>
    <cfRule type="expression" dxfId="5897" priority="2660" stopIfTrue="1">
      <formula>$N$7=7</formula>
    </cfRule>
  </conditionalFormatting>
  <conditionalFormatting sqref="Y36">
    <cfRule type="cellIs" dxfId="5896" priority="2657" stopIfTrue="1" operator="notEqual">
      <formula>AP18</formula>
    </cfRule>
    <cfRule type="expression" dxfId="5895" priority="2658" stopIfTrue="1">
      <formula>$N$7=7</formula>
    </cfRule>
  </conditionalFormatting>
  <conditionalFormatting sqref="AN20">
    <cfRule type="cellIs" dxfId="5894" priority="2655" stopIfTrue="1" operator="notEqual">
      <formula>AA34</formula>
    </cfRule>
    <cfRule type="expression" dxfId="5893" priority="2656" stopIfTrue="1">
      <formula>$G$9=3</formula>
    </cfRule>
  </conditionalFormatting>
  <conditionalFormatting sqref="AO20">
    <cfRule type="cellIs" dxfId="5892" priority="2653" stopIfTrue="1" operator="notEqual">
      <formula>Z34</formula>
    </cfRule>
    <cfRule type="expression" dxfId="5891" priority="2654" stopIfTrue="1">
      <formula>$G$9=3</formula>
    </cfRule>
  </conditionalFormatting>
  <conditionalFormatting sqref="AL22">
    <cfRule type="cellIs" dxfId="5890" priority="2651" stopIfTrue="1" operator="notEqual">
      <formula>AC32</formula>
    </cfRule>
    <cfRule type="expression" dxfId="5889" priority="2652" stopIfTrue="1">
      <formula>$G$9=3</formula>
    </cfRule>
  </conditionalFormatting>
  <conditionalFormatting sqref="AM22">
    <cfRule type="cellIs" dxfId="5888" priority="2649" stopIfTrue="1" operator="notEqual">
      <formula>AB32</formula>
    </cfRule>
    <cfRule type="expression" dxfId="5887" priority="2650" stopIfTrue="1">
      <formula>$G$9=3</formula>
    </cfRule>
  </conditionalFormatting>
  <conditionalFormatting sqref="AB32">
    <cfRule type="cellIs" dxfId="5886" priority="2647" stopIfTrue="1" operator="notEqual">
      <formula>AM22</formula>
    </cfRule>
    <cfRule type="expression" dxfId="5885" priority="2648" stopIfTrue="1">
      <formula>$G$9=3</formula>
    </cfRule>
  </conditionalFormatting>
  <conditionalFormatting sqref="AC32">
    <cfRule type="cellIs" dxfId="5884" priority="2645" stopIfTrue="1" operator="notEqual">
      <formula>AL22</formula>
    </cfRule>
    <cfRule type="expression" dxfId="5883" priority="2646" stopIfTrue="1">
      <formula>$G$9=3</formula>
    </cfRule>
  </conditionalFormatting>
  <conditionalFormatting sqref="AJ24">
    <cfRule type="cellIs" dxfId="5882" priority="2643" stopIfTrue="1" operator="notEqual">
      <formula>AE30</formula>
    </cfRule>
    <cfRule type="expression" dxfId="5881" priority="2644" stopIfTrue="1">
      <formula>$G$9=3</formula>
    </cfRule>
  </conditionalFormatting>
  <conditionalFormatting sqref="AK24">
    <cfRule type="cellIs" dxfId="5880" priority="2641" stopIfTrue="1" operator="notEqual">
      <formula>AD30</formula>
    </cfRule>
    <cfRule type="expression" dxfId="5879" priority="2642" stopIfTrue="1">
      <formula>$G$9=3</formula>
    </cfRule>
  </conditionalFormatting>
  <conditionalFormatting sqref="AH26">
    <cfRule type="cellIs" dxfId="5878" priority="2639" stopIfTrue="1" operator="notEqual">
      <formula>AG28</formula>
    </cfRule>
    <cfRule type="expression" dxfId="5877" priority="2640" stopIfTrue="1">
      <formula>$G$9=3</formula>
    </cfRule>
  </conditionalFormatting>
  <conditionalFormatting sqref="AI26">
    <cfRule type="cellIs" dxfId="5876" priority="2637" stopIfTrue="1" operator="notEqual">
      <formula>AF28</formula>
    </cfRule>
    <cfRule type="expression" dxfId="5875" priority="2638" stopIfTrue="1">
      <formula>$G$9=3</formula>
    </cfRule>
  </conditionalFormatting>
  <conditionalFormatting sqref="AF28">
    <cfRule type="cellIs" dxfId="5874" priority="2635" stopIfTrue="1" operator="notEqual">
      <formula>AI26</formula>
    </cfRule>
    <cfRule type="expression" dxfId="5873" priority="2636" stopIfTrue="1">
      <formula>$G$9=3</formula>
    </cfRule>
  </conditionalFormatting>
  <conditionalFormatting sqref="AG28">
    <cfRule type="cellIs" dxfId="5872" priority="2633" stopIfTrue="1" operator="notEqual">
      <formula>AH26</formula>
    </cfRule>
    <cfRule type="expression" dxfId="5871" priority="2634" stopIfTrue="1">
      <formula>$G$9=3</formula>
    </cfRule>
  </conditionalFormatting>
  <conditionalFormatting sqref="AD30">
    <cfRule type="cellIs" dxfId="5870" priority="2631" stopIfTrue="1" operator="notEqual">
      <formula>AK24</formula>
    </cfRule>
    <cfRule type="expression" dxfId="5869" priority="2632" stopIfTrue="1">
      <formula>$G$9=3</formula>
    </cfRule>
  </conditionalFormatting>
  <conditionalFormatting sqref="AE30">
    <cfRule type="cellIs" dxfId="5868" priority="2629" stopIfTrue="1" operator="notEqual">
      <formula>AJ24</formula>
    </cfRule>
    <cfRule type="expression" dxfId="5867" priority="2630" stopIfTrue="1">
      <formula>$G$9=3</formula>
    </cfRule>
  </conditionalFormatting>
  <conditionalFormatting sqref="AH42">
    <cfRule type="cellIs" dxfId="5866" priority="2627" stopIfTrue="1" operator="notEqual">
      <formula>AW28</formula>
    </cfRule>
    <cfRule type="expression" dxfId="5865" priority="2628" stopIfTrue="1">
      <formula>$N$7=1</formula>
    </cfRule>
  </conditionalFormatting>
  <conditionalFormatting sqref="AI42">
    <cfRule type="cellIs" dxfId="5864" priority="2625" stopIfTrue="1" operator="notEqual">
      <formula>AV28</formula>
    </cfRule>
    <cfRule type="expression" dxfId="5863" priority="2626" stopIfTrue="1">
      <formula>$N$7=1</formula>
    </cfRule>
  </conditionalFormatting>
  <conditionalFormatting sqref="AV28">
    <cfRule type="cellIs" dxfId="5862" priority="2623" stopIfTrue="1" operator="notEqual">
      <formula>AI42</formula>
    </cfRule>
    <cfRule type="expression" dxfId="5861" priority="2624" stopIfTrue="1">
      <formula>$N$7=1</formula>
    </cfRule>
  </conditionalFormatting>
  <conditionalFormatting sqref="AW28">
    <cfRule type="cellIs" dxfId="5860" priority="2621" stopIfTrue="1" operator="notEqual">
      <formula>AH42</formula>
    </cfRule>
    <cfRule type="expression" dxfId="5859" priority="2622" stopIfTrue="1">
      <formula>$N$7=1</formula>
    </cfRule>
  </conditionalFormatting>
  <conditionalFormatting sqref="AF30">
    <cfRule type="cellIs" dxfId="5858" priority="2619" stopIfTrue="1" operator="notEqual">
      <formula>AK26</formula>
    </cfRule>
    <cfRule type="expression" dxfId="5857" priority="2620" stopIfTrue="1">
      <formula>$G$9=4</formula>
    </cfRule>
  </conditionalFormatting>
  <conditionalFormatting sqref="AG30">
    <cfRule type="cellIs" dxfId="5856" priority="2617" stopIfTrue="1" operator="notEqual">
      <formula>AJ26</formula>
    </cfRule>
    <cfRule type="expression" dxfId="5855" priority="2618" stopIfTrue="1">
      <formula>$G$9=4</formula>
    </cfRule>
  </conditionalFormatting>
  <conditionalFormatting sqref="AJ26">
    <cfRule type="cellIs" dxfId="5854" priority="2615" stopIfTrue="1" operator="notEqual">
      <formula>AG30</formula>
    </cfRule>
    <cfRule type="expression" dxfId="5853" priority="2616" stopIfTrue="1">
      <formula>$G$9=4</formula>
    </cfRule>
  </conditionalFormatting>
  <conditionalFormatting sqref="AK26">
    <cfRule type="cellIs" dxfId="5852" priority="2613" stopIfTrue="1" operator="notEqual">
      <formula>AF30</formula>
    </cfRule>
    <cfRule type="expression" dxfId="5851" priority="2614" stopIfTrue="1">
      <formula>$G$9=4</formula>
    </cfRule>
  </conditionalFormatting>
  <conditionalFormatting sqref="AD32">
    <cfRule type="cellIs" dxfId="5850" priority="2611" stopIfTrue="1" operator="notEqual">
      <formula>AM24</formula>
    </cfRule>
    <cfRule type="expression" dxfId="5849" priority="2612" stopIfTrue="1">
      <formula>$G$9=4</formula>
    </cfRule>
  </conditionalFormatting>
  <conditionalFormatting sqref="AE32">
    <cfRule type="cellIs" dxfId="5848" priority="2609" stopIfTrue="1" operator="notEqual">
      <formula>AL24</formula>
    </cfRule>
    <cfRule type="expression" dxfId="5847" priority="2610" stopIfTrue="1">
      <formula>$G$9=4</formula>
    </cfRule>
  </conditionalFormatting>
  <conditionalFormatting sqref="AL24">
    <cfRule type="cellIs" dxfId="5846" priority="2607" stopIfTrue="1" operator="notEqual">
      <formula>AE32</formula>
    </cfRule>
    <cfRule type="expression" dxfId="5845" priority="2608" stopIfTrue="1">
      <formula>$G$9=4</formula>
    </cfRule>
  </conditionalFormatting>
  <conditionalFormatting sqref="AM24">
    <cfRule type="cellIs" dxfId="5844" priority="2605" stopIfTrue="1" operator="notEqual">
      <formula>AD32</formula>
    </cfRule>
    <cfRule type="expression" dxfId="5843" priority="2606" stopIfTrue="1">
      <formula>$G$9=4</formula>
    </cfRule>
  </conditionalFormatting>
  <conditionalFormatting sqref="AN22">
    <cfRule type="cellIs" dxfId="5842" priority="2603" stopIfTrue="1" operator="notEqual">
      <formula>AC34</formula>
    </cfRule>
    <cfRule type="expression" dxfId="5841" priority="2604" stopIfTrue="1">
      <formula>$G$9=4</formula>
    </cfRule>
  </conditionalFormatting>
  <conditionalFormatting sqref="AO22">
    <cfRule type="cellIs" dxfId="5840" priority="2601" stopIfTrue="1" operator="notEqual">
      <formula>AB34</formula>
    </cfRule>
    <cfRule type="expression" dxfId="5839" priority="2602" stopIfTrue="1">
      <formula>$G$9=4</formula>
    </cfRule>
  </conditionalFormatting>
  <conditionalFormatting sqref="AP20">
    <cfRule type="cellIs" dxfId="5838" priority="2599" stopIfTrue="1" operator="notEqual">
      <formula>AA36</formula>
    </cfRule>
    <cfRule type="expression" dxfId="5837" priority="2600" stopIfTrue="1">
      <formula>$N$7=8</formula>
    </cfRule>
  </conditionalFormatting>
  <conditionalFormatting sqref="AQ20">
    <cfRule type="cellIs" dxfId="5836" priority="2597" stopIfTrue="1" operator="notEqual">
      <formula>Z36</formula>
    </cfRule>
    <cfRule type="expression" dxfId="5835" priority="2598" stopIfTrue="1">
      <formula>$N$7=8</formula>
    </cfRule>
  </conditionalFormatting>
  <conditionalFormatting sqref="Z36">
    <cfRule type="cellIs" dxfId="5834" priority="2595" stopIfTrue="1" operator="notEqual">
      <formula>AQ20</formula>
    </cfRule>
    <cfRule type="expression" dxfId="5833" priority="2596" stopIfTrue="1">
      <formula>$N$7=8</formula>
    </cfRule>
  </conditionalFormatting>
  <conditionalFormatting sqref="AA36">
    <cfRule type="cellIs" dxfId="5832" priority="2593" stopIfTrue="1" operator="notEqual">
      <formula>AP20</formula>
    </cfRule>
    <cfRule type="expression" dxfId="5831" priority="2594" stopIfTrue="1">
      <formula>$N$7=8</formula>
    </cfRule>
  </conditionalFormatting>
  <conditionalFormatting sqref="X38">
    <cfRule type="cellIs" dxfId="5830" priority="2591" stopIfTrue="1" operator="notEqual">
      <formula>AS18</formula>
    </cfRule>
    <cfRule type="expression" dxfId="5829" priority="2592" stopIfTrue="1">
      <formula>$N$7=8</formula>
    </cfRule>
  </conditionalFormatting>
  <conditionalFormatting sqref="Y38">
    <cfRule type="cellIs" dxfId="5828" priority="2589" stopIfTrue="1" operator="notEqual">
      <formula>AR18</formula>
    </cfRule>
    <cfRule type="expression" dxfId="5827" priority="2590" stopIfTrue="1">
      <formula>$N$7=8</formula>
    </cfRule>
  </conditionalFormatting>
  <conditionalFormatting sqref="AR18">
    <cfRule type="cellIs" dxfId="5826" priority="2587" stopIfTrue="1" operator="notEqual">
      <formula>Y38</formula>
    </cfRule>
    <cfRule type="expression" dxfId="5825" priority="2588" stopIfTrue="1">
      <formula>$N$7=8</formula>
    </cfRule>
  </conditionalFormatting>
  <conditionalFormatting sqref="AS18">
    <cfRule type="cellIs" dxfId="5824" priority="2585" stopIfTrue="1" operator="notEqual">
      <formula>X38</formula>
    </cfRule>
    <cfRule type="expression" dxfId="5823" priority="2586" stopIfTrue="1">
      <formula>$N$7=8</formula>
    </cfRule>
  </conditionalFormatting>
  <conditionalFormatting sqref="V40">
    <cfRule type="cellIs" dxfId="5822" priority="2583" stopIfTrue="1" operator="notEqual">
      <formula>AU16</formula>
    </cfRule>
    <cfRule type="expression" dxfId="5821" priority="2584" stopIfTrue="1">
      <formula>$N$7=8</formula>
    </cfRule>
  </conditionalFormatting>
  <conditionalFormatting sqref="W40">
    <cfRule type="cellIs" dxfId="5820" priority="2581" stopIfTrue="1" operator="notEqual">
      <formula>AT16</formula>
    </cfRule>
    <cfRule type="expression" dxfId="5819" priority="2582" stopIfTrue="1">
      <formula>$N$7=8</formula>
    </cfRule>
  </conditionalFormatting>
  <conditionalFormatting sqref="AT16">
    <cfRule type="cellIs" dxfId="5818" priority="2579" stopIfTrue="1" operator="notEqual">
      <formula>W40</formula>
    </cfRule>
    <cfRule type="expression" dxfId="5817" priority="2580" stopIfTrue="1">
      <formula>$N$7=8</formula>
    </cfRule>
  </conditionalFormatting>
  <conditionalFormatting sqref="AU16">
    <cfRule type="cellIs" dxfId="5816" priority="2577" stopIfTrue="1" operator="notEqual">
      <formula>V40</formula>
    </cfRule>
    <cfRule type="expression" dxfId="5815" priority="2578" stopIfTrue="1">
      <formula>$N$7=8</formula>
    </cfRule>
  </conditionalFormatting>
  <conditionalFormatting sqref="R42">
    <cfRule type="cellIs" dxfId="5814" priority="2575" stopIfTrue="1" operator="notEqual">
      <formula>AW12</formula>
    </cfRule>
    <cfRule type="expression" dxfId="5813" priority="2576" stopIfTrue="1">
      <formula>$N$7=7</formula>
    </cfRule>
  </conditionalFormatting>
  <conditionalFormatting sqref="S42">
    <cfRule type="cellIs" dxfId="5812" priority="2573" stopIfTrue="1" operator="notEqual">
      <formula>AV12</formula>
    </cfRule>
    <cfRule type="expression" dxfId="5811" priority="2574" stopIfTrue="1">
      <formula>$N$7=7</formula>
    </cfRule>
  </conditionalFormatting>
  <conditionalFormatting sqref="AV12">
    <cfRule type="cellIs" dxfId="5810" priority="2571" stopIfTrue="1" operator="notEqual">
      <formula>S42</formula>
    </cfRule>
    <cfRule type="expression" dxfId="5809" priority="2572" stopIfTrue="1">
      <formula>$N$7=7</formula>
    </cfRule>
  </conditionalFormatting>
  <conditionalFormatting sqref="AW12">
    <cfRule type="cellIs" dxfId="5808" priority="2569" stopIfTrue="1" operator="notEqual">
      <formula>R42</formula>
    </cfRule>
    <cfRule type="expression" dxfId="5807" priority="2570" stopIfTrue="1">
      <formula>$N$7=7</formula>
    </cfRule>
  </conditionalFormatting>
  <conditionalFormatting sqref="AT18">
    <cfRule type="cellIs" dxfId="5806" priority="2567" stopIfTrue="1" operator="notEqual">
      <formula>Y40</formula>
    </cfRule>
    <cfRule type="expression" dxfId="5805" priority="2568" stopIfTrue="1">
      <formula>$N$7=9</formula>
    </cfRule>
  </conditionalFormatting>
  <conditionalFormatting sqref="AU18">
    <cfRule type="cellIs" dxfId="5804" priority="2565" stopIfTrue="1" operator="notEqual">
      <formula>X40</formula>
    </cfRule>
    <cfRule type="expression" dxfId="5803" priority="2566" stopIfTrue="1">
      <formula>$N$7=9</formula>
    </cfRule>
  </conditionalFormatting>
  <conditionalFormatting sqref="X40">
    <cfRule type="cellIs" dxfId="5802" priority="2563" stopIfTrue="1" operator="notEqual">
      <formula>AU18</formula>
    </cfRule>
    <cfRule type="expression" dxfId="5801" priority="2564" stopIfTrue="1">
      <formula>$N$7=9</formula>
    </cfRule>
  </conditionalFormatting>
  <conditionalFormatting sqref="Y40">
    <cfRule type="cellIs" dxfId="5800" priority="2561" stopIfTrue="1" operator="notEqual">
      <formula>AT18</formula>
    </cfRule>
    <cfRule type="expression" dxfId="5799" priority="2562" stopIfTrue="1">
      <formula>$N$7=9</formula>
    </cfRule>
  </conditionalFormatting>
  <conditionalFormatting sqref="Z38">
    <cfRule type="cellIs" dxfId="5798" priority="2559" stopIfTrue="1" operator="notEqual">
      <formula>AS20</formula>
    </cfRule>
    <cfRule type="expression" dxfId="5797" priority="2560" stopIfTrue="1">
      <formula>$N$7=9</formula>
    </cfRule>
  </conditionalFormatting>
  <conditionalFormatting sqref="AA38">
    <cfRule type="cellIs" dxfId="5796" priority="2557" stopIfTrue="1" operator="notEqual">
      <formula>AR20</formula>
    </cfRule>
    <cfRule type="expression" dxfId="5795" priority="2558" stopIfTrue="1">
      <formula>$N$7=9</formula>
    </cfRule>
  </conditionalFormatting>
  <conditionalFormatting sqref="AB36">
    <cfRule type="cellIs" dxfId="5794" priority="2555" stopIfTrue="1" operator="notEqual">
      <formula>AQ22</formula>
    </cfRule>
    <cfRule type="expression" dxfId="5793" priority="2556" stopIfTrue="1">
      <formula>$N$7=9</formula>
    </cfRule>
  </conditionalFormatting>
  <conditionalFormatting sqref="AC36">
    <cfRule type="cellIs" dxfId="5792" priority="2553" stopIfTrue="1" operator="notEqual">
      <formula>AP22</formula>
    </cfRule>
    <cfRule type="expression" dxfId="5791" priority="2554" stopIfTrue="1">
      <formula>$N$7=9</formula>
    </cfRule>
  </conditionalFormatting>
  <conditionalFormatting sqref="AR20">
    <cfRule type="cellIs" dxfId="5790" priority="2551" stopIfTrue="1" operator="notEqual">
      <formula>AA38</formula>
    </cfRule>
    <cfRule type="expression" dxfId="5789" priority="2552" stopIfTrue="1">
      <formula>$N$7=9</formula>
    </cfRule>
  </conditionalFormatting>
  <conditionalFormatting sqref="AS20">
    <cfRule type="cellIs" dxfId="5788" priority="2549" stopIfTrue="1" operator="notEqual">
      <formula>Z38</formula>
    </cfRule>
    <cfRule type="expression" dxfId="5787" priority="2550" stopIfTrue="1">
      <formula>$N$7=9</formula>
    </cfRule>
  </conditionalFormatting>
  <conditionalFormatting sqref="AP22">
    <cfRule type="cellIs" dxfId="5786" priority="2547" stopIfTrue="1" operator="notEqual">
      <formula>AC36</formula>
    </cfRule>
    <cfRule type="expression" dxfId="5785" priority="2548" stopIfTrue="1">
      <formula>$N$7=9</formula>
    </cfRule>
  </conditionalFormatting>
  <conditionalFormatting sqref="AQ22">
    <cfRule type="cellIs" dxfId="5784" priority="2545" stopIfTrue="1" operator="notEqual">
      <formula>AB36</formula>
    </cfRule>
    <cfRule type="expression" dxfId="5783" priority="2546" stopIfTrue="1">
      <formula>$N$7=9</formula>
    </cfRule>
  </conditionalFormatting>
  <conditionalFormatting sqref="AD34">
    <cfRule type="cellIs" dxfId="5782" priority="2543" stopIfTrue="1" operator="notEqual">
      <formula>AO24</formula>
    </cfRule>
    <cfRule type="expression" dxfId="5781" priority="2544" stopIfTrue="1">
      <formula>$G$9=5</formula>
    </cfRule>
  </conditionalFormatting>
  <conditionalFormatting sqref="AE34">
    <cfRule type="cellIs" dxfId="5780" priority="2541" stopIfTrue="1" operator="notEqual">
      <formula>AN24</formula>
    </cfRule>
    <cfRule type="expression" dxfId="5779" priority="2542" stopIfTrue="1">
      <formula>$G$9=5</formula>
    </cfRule>
  </conditionalFormatting>
  <conditionalFormatting sqref="AN24">
    <cfRule type="cellIs" dxfId="5778" priority="2539" stopIfTrue="1" operator="notEqual">
      <formula>AE34</formula>
    </cfRule>
    <cfRule type="expression" dxfId="5777" priority="2540" stopIfTrue="1">
      <formula>$G$9=5</formula>
    </cfRule>
  </conditionalFormatting>
  <conditionalFormatting sqref="AO24">
    <cfRule type="cellIs" dxfId="5776" priority="2537" stopIfTrue="1" operator="notEqual">
      <formula>AD34</formula>
    </cfRule>
    <cfRule type="expression" dxfId="5775" priority="2538" stopIfTrue="1">
      <formula>$G$9=5</formula>
    </cfRule>
  </conditionalFormatting>
  <conditionalFormatting sqref="AF32">
    <cfRule type="cellIs" dxfId="5774" priority="2535" stopIfTrue="1" operator="notEqual">
      <formula>AM26</formula>
    </cfRule>
    <cfRule type="expression" dxfId="5773" priority="2536" stopIfTrue="1">
      <formula>$G$9=5</formula>
    </cfRule>
  </conditionalFormatting>
  <conditionalFormatting sqref="AG32">
    <cfRule type="cellIs" dxfId="5772" priority="2533" stopIfTrue="1" operator="notEqual">
      <formula>AL26</formula>
    </cfRule>
    <cfRule type="expression" dxfId="5771" priority="2534" stopIfTrue="1">
      <formula>$G$9=5</formula>
    </cfRule>
  </conditionalFormatting>
  <conditionalFormatting sqref="AL26">
    <cfRule type="cellIs" dxfId="5770" priority="2531" stopIfTrue="1" operator="notEqual">
      <formula>AG32</formula>
    </cfRule>
    <cfRule type="expression" dxfId="5769" priority="2532" stopIfTrue="1">
      <formula>$G$9=5</formula>
    </cfRule>
  </conditionalFormatting>
  <conditionalFormatting sqref="AM26">
    <cfRule type="cellIs" dxfId="5768" priority="2529" stopIfTrue="1" operator="notEqual">
      <formula>AF32</formula>
    </cfRule>
    <cfRule type="expression" dxfId="5767" priority="2530" stopIfTrue="1">
      <formula>$G$9=5</formula>
    </cfRule>
  </conditionalFormatting>
  <conditionalFormatting sqref="AH30">
    <cfRule type="cellIs" dxfId="5766" priority="2527" stopIfTrue="1" operator="notEqual">
      <formula>AK28</formula>
    </cfRule>
    <cfRule type="expression" dxfId="5765" priority="2528" stopIfTrue="1">
      <formula>$G$9=5</formula>
    </cfRule>
  </conditionalFormatting>
  <conditionalFormatting sqref="AI30">
    <cfRule type="cellIs" dxfId="5764" priority="2525" stopIfTrue="1" operator="notEqual">
      <formula>AJ28</formula>
    </cfRule>
    <cfRule type="expression" dxfId="5763" priority="2526" stopIfTrue="1">
      <formula>$G$9=5</formula>
    </cfRule>
  </conditionalFormatting>
  <conditionalFormatting sqref="AJ28">
    <cfRule type="cellIs" dxfId="5762" priority="2523" stopIfTrue="1" operator="notEqual">
      <formula>AI30</formula>
    </cfRule>
    <cfRule type="expression" dxfId="5761" priority="2524" stopIfTrue="1">
      <formula>$G$9=5</formula>
    </cfRule>
  </conditionalFormatting>
  <conditionalFormatting sqref="AK28">
    <cfRule type="cellIs" dxfId="5760" priority="2521" stopIfTrue="1" operator="notEqual">
      <formula>AH30</formula>
    </cfRule>
    <cfRule type="expression" dxfId="5759" priority="2522" stopIfTrue="1">
      <formula>$G$9=5</formula>
    </cfRule>
  </conditionalFormatting>
  <conditionalFormatting sqref="AJ42">
    <cfRule type="cellIs" dxfId="5758" priority="2519" stopIfTrue="1" operator="notEqual">
      <formula>AW30</formula>
    </cfRule>
    <cfRule type="expression" dxfId="5757" priority="2520" stopIfTrue="1">
      <formula>$N$7=2</formula>
    </cfRule>
  </conditionalFormatting>
  <conditionalFormatting sqref="AK42">
    <cfRule type="cellIs" dxfId="5756" priority="2517" stopIfTrue="1" operator="notEqual">
      <formula>AV30</formula>
    </cfRule>
    <cfRule type="expression" dxfId="5755" priority="2518" stopIfTrue="1">
      <formula>$N$7=2</formula>
    </cfRule>
  </conditionalFormatting>
  <conditionalFormatting sqref="AV30">
    <cfRule type="cellIs" dxfId="5754" priority="2515" stopIfTrue="1" operator="notEqual">
      <formula>AK42</formula>
    </cfRule>
    <cfRule type="expression" dxfId="5753" priority="2516" stopIfTrue="1">
      <formula>$N$7=2</formula>
    </cfRule>
  </conditionalFormatting>
  <conditionalFormatting sqref="AW30">
    <cfRule type="cellIs" dxfId="5752" priority="2513" stopIfTrue="1" operator="notEqual">
      <formula>AJ42</formula>
    </cfRule>
    <cfRule type="expression" dxfId="5751" priority="2514" stopIfTrue="1">
      <formula>$N$7=2</formula>
    </cfRule>
  </conditionalFormatting>
  <conditionalFormatting sqref="AH32">
    <cfRule type="cellIs" dxfId="5750" priority="2511" stopIfTrue="1" operator="notEqual">
      <formula>AM28</formula>
    </cfRule>
    <cfRule type="expression" dxfId="5749" priority="2512" stopIfTrue="1">
      <formula>$G$9=6</formula>
    </cfRule>
  </conditionalFormatting>
  <conditionalFormatting sqref="AI32">
    <cfRule type="cellIs" dxfId="5748" priority="2509" stopIfTrue="1" operator="notEqual">
      <formula>AL28</formula>
    </cfRule>
    <cfRule type="expression" dxfId="5747" priority="2510" stopIfTrue="1">
      <formula>$G$9=6</formula>
    </cfRule>
  </conditionalFormatting>
  <conditionalFormatting sqref="AL28">
    <cfRule type="cellIs" dxfId="5746" priority="2507" stopIfTrue="1" operator="notEqual">
      <formula>AI32</formula>
    </cfRule>
    <cfRule type="expression" dxfId="5745" priority="2508" stopIfTrue="1">
      <formula>$G$9=6</formula>
    </cfRule>
  </conditionalFormatting>
  <conditionalFormatting sqref="AM28">
    <cfRule type="cellIs" dxfId="5744" priority="2505" stopIfTrue="1" operator="notEqual">
      <formula>AH32</formula>
    </cfRule>
    <cfRule type="expression" dxfId="5743" priority="2506" stopIfTrue="1">
      <formula>$G$9=6</formula>
    </cfRule>
  </conditionalFormatting>
  <conditionalFormatting sqref="AN26">
    <cfRule type="cellIs" dxfId="5742" priority="2503" stopIfTrue="1" operator="notEqual">
      <formula>AG34</formula>
    </cfRule>
    <cfRule type="expression" dxfId="5741" priority="2504" stopIfTrue="1">
      <formula>$G$9=6</formula>
    </cfRule>
  </conditionalFormatting>
  <conditionalFormatting sqref="AO26">
    <cfRule type="cellIs" dxfId="5740" priority="2501" stopIfTrue="1" operator="notEqual">
      <formula>AF34</formula>
    </cfRule>
    <cfRule type="expression" dxfId="5739" priority="2502" stopIfTrue="1">
      <formula>$G$9=6</formula>
    </cfRule>
  </conditionalFormatting>
  <conditionalFormatting sqref="AF34 AP44">
    <cfRule type="cellIs" dxfId="5738" priority="2499" stopIfTrue="1" operator="notEqual">
      <formula>AO26</formula>
    </cfRule>
    <cfRule type="expression" dxfId="5737" priority="2500" stopIfTrue="1">
      <formula>$G$9=6</formula>
    </cfRule>
  </conditionalFormatting>
  <conditionalFormatting sqref="AG34 AQ44">
    <cfRule type="cellIs" dxfId="5736" priority="2497" stopIfTrue="1" operator="notEqual">
      <formula>AN26</formula>
    </cfRule>
    <cfRule type="expression" dxfId="5735" priority="2498" stopIfTrue="1">
      <formula>$G$9=6</formula>
    </cfRule>
  </conditionalFormatting>
  <conditionalFormatting sqref="AR22">
    <cfRule type="cellIs" dxfId="5734" priority="2495" stopIfTrue="1" operator="notEqual">
      <formula>AC38</formula>
    </cfRule>
    <cfRule type="expression" dxfId="5733" priority="2496" stopIfTrue="1">
      <formula>$N$7=10</formula>
    </cfRule>
  </conditionalFormatting>
  <conditionalFormatting sqref="AS22">
    <cfRule type="cellIs" dxfId="5732" priority="2493" stopIfTrue="1" operator="notEqual">
      <formula>AB38</formula>
    </cfRule>
    <cfRule type="expression" dxfId="5731" priority="2494" stopIfTrue="1">
      <formula>$N$7=10</formula>
    </cfRule>
  </conditionalFormatting>
  <conditionalFormatting sqref="AB38">
    <cfRule type="cellIs" dxfId="5730" priority="2491" stopIfTrue="1" operator="notEqual">
      <formula>AS22</formula>
    </cfRule>
    <cfRule type="expression" dxfId="5729" priority="2492" stopIfTrue="1">
      <formula>$N$7=10</formula>
    </cfRule>
  </conditionalFormatting>
  <conditionalFormatting sqref="AC38">
    <cfRule type="cellIs" dxfId="5728" priority="2489" stopIfTrue="1" operator="notEqual">
      <formula>AR22</formula>
    </cfRule>
    <cfRule type="expression" dxfId="5727" priority="2490" stopIfTrue="1">
      <formula>$N$7=10</formula>
    </cfRule>
  </conditionalFormatting>
  <conditionalFormatting sqref="Z40">
    <cfRule type="cellIs" dxfId="5726" priority="2487" stopIfTrue="1" operator="notEqual">
      <formula>AU20</formula>
    </cfRule>
    <cfRule type="expression" dxfId="5725" priority="2488" stopIfTrue="1">
      <formula>$N$7=10</formula>
    </cfRule>
  </conditionalFormatting>
  <conditionalFormatting sqref="AA40">
    <cfRule type="cellIs" dxfId="5724" priority="2485" stopIfTrue="1" operator="notEqual">
      <formula>AT20</formula>
    </cfRule>
    <cfRule type="expression" dxfId="5723" priority="2486" stopIfTrue="1">
      <formula>$N$7=10</formula>
    </cfRule>
  </conditionalFormatting>
  <conditionalFormatting sqref="AT20">
    <cfRule type="cellIs" dxfId="5722" priority="2483" stopIfTrue="1" operator="notEqual">
      <formula>AA40</formula>
    </cfRule>
    <cfRule type="expression" dxfId="5721" priority="2484" stopIfTrue="1">
      <formula>$N$7=10</formula>
    </cfRule>
  </conditionalFormatting>
  <conditionalFormatting sqref="AU20">
    <cfRule type="cellIs" dxfId="5720" priority="2481" stopIfTrue="1" operator="notEqual">
      <formula>Z40</formula>
    </cfRule>
    <cfRule type="expression" dxfId="5719" priority="2482" stopIfTrue="1">
      <formula>$N$7=10</formula>
    </cfRule>
  </conditionalFormatting>
  <conditionalFormatting sqref="AV14">
    <cfRule type="cellIs" dxfId="5718" priority="2479" stopIfTrue="1" operator="notEqual">
      <formula>U42</formula>
    </cfRule>
    <cfRule type="expression" dxfId="5717" priority="2480" stopIfTrue="1">
      <formula>$N$7=8</formula>
    </cfRule>
  </conditionalFormatting>
  <conditionalFormatting sqref="AW14">
    <cfRule type="cellIs" dxfId="5716" priority="2477" stopIfTrue="1" operator="notEqual">
      <formula>T42</formula>
    </cfRule>
    <cfRule type="expression" dxfId="5715" priority="2478" stopIfTrue="1">
      <formula>$N$7=8</formula>
    </cfRule>
  </conditionalFormatting>
  <conditionalFormatting sqref="T42">
    <cfRule type="cellIs" dxfId="5714" priority="2475" stopIfTrue="1" operator="notEqual">
      <formula>AW14</formula>
    </cfRule>
    <cfRule type="expression" dxfId="5713" priority="2476" stopIfTrue="1">
      <formula>$N$7=8</formula>
    </cfRule>
  </conditionalFormatting>
  <conditionalFormatting sqref="U42">
    <cfRule type="cellIs" dxfId="5712" priority="2473" stopIfTrue="1" operator="notEqual">
      <formula>AV14</formula>
    </cfRule>
    <cfRule type="expression" dxfId="5711" priority="2474" stopIfTrue="1">
      <formula>$N$7=8</formula>
    </cfRule>
  </conditionalFormatting>
  <conditionalFormatting sqref="AT22">
    <cfRule type="cellIs" dxfId="5710" priority="2471" stopIfTrue="1" operator="notEqual">
      <formula>AC40</formula>
    </cfRule>
    <cfRule type="expression" dxfId="5709" priority="2472" stopIfTrue="1">
      <formula>$N$7=11</formula>
    </cfRule>
  </conditionalFormatting>
  <conditionalFormatting sqref="AU22">
    <cfRule type="cellIs" dxfId="5708" priority="2469" stopIfTrue="1" operator="notEqual">
      <formula>AB40</formula>
    </cfRule>
    <cfRule type="expression" dxfId="5707" priority="2470" stopIfTrue="1">
      <formula>$N$7=11</formula>
    </cfRule>
  </conditionalFormatting>
  <conditionalFormatting sqref="AB40">
    <cfRule type="cellIs" dxfId="5706" priority="2467" stopIfTrue="1" operator="notEqual">
      <formula>AU22</formula>
    </cfRule>
    <cfRule type="expression" dxfId="5705" priority="2468" stopIfTrue="1">
      <formula>$N$7=11</formula>
    </cfRule>
  </conditionalFormatting>
  <conditionalFormatting sqref="AC40">
    <cfRule type="cellIs" dxfId="5704" priority="2465" stopIfTrue="1" operator="notEqual">
      <formula>AT22</formula>
    </cfRule>
    <cfRule type="expression" dxfId="5703" priority="2466" stopIfTrue="1">
      <formula>$N$7=11</formula>
    </cfRule>
  </conditionalFormatting>
  <conditionalFormatting sqref="AD38">
    <cfRule type="cellIs" dxfId="5702" priority="2463" stopIfTrue="1" operator="notEqual">
      <formula>AS24</formula>
    </cfRule>
    <cfRule type="expression" dxfId="5701" priority="2464" stopIfTrue="1">
      <formula>$N$7=11</formula>
    </cfRule>
  </conditionalFormatting>
  <conditionalFormatting sqref="AE38">
    <cfRule type="cellIs" dxfId="5700" priority="2461" stopIfTrue="1" operator="notEqual">
      <formula>AR24</formula>
    </cfRule>
    <cfRule type="expression" dxfId="5699" priority="2462" stopIfTrue="1">
      <formula>$N$7=11</formula>
    </cfRule>
  </conditionalFormatting>
  <conditionalFormatting sqref="AR24">
    <cfRule type="cellIs" dxfId="5698" priority="2459" stopIfTrue="1" operator="notEqual">
      <formula>AE38</formula>
    </cfRule>
    <cfRule type="expression" dxfId="5697" priority="2460" stopIfTrue="1">
      <formula>$N$7=11</formula>
    </cfRule>
  </conditionalFormatting>
  <conditionalFormatting sqref="AS24">
    <cfRule type="cellIs" dxfId="5696" priority="2457" stopIfTrue="1" operator="notEqual">
      <formula>AD38</formula>
    </cfRule>
    <cfRule type="expression" dxfId="5695" priority="2458" stopIfTrue="1">
      <formula>$N$7=11</formula>
    </cfRule>
  </conditionalFormatting>
  <conditionalFormatting sqref="AF36">
    <cfRule type="cellIs" dxfId="5694" priority="2455" stopIfTrue="1" operator="notEqual">
      <formula>AQ26</formula>
    </cfRule>
    <cfRule type="expression" dxfId="5693" priority="2456" stopIfTrue="1">
      <formula>$N$7=11</formula>
    </cfRule>
  </conditionalFormatting>
  <conditionalFormatting sqref="AG36">
    <cfRule type="cellIs" dxfId="5692" priority="2453" stopIfTrue="1" operator="notEqual">
      <formula>AP26</formula>
    </cfRule>
    <cfRule type="expression" dxfId="5691" priority="2454" stopIfTrue="1">
      <formula>$N$7=11</formula>
    </cfRule>
  </conditionalFormatting>
  <conditionalFormatting sqref="AP26">
    <cfRule type="cellIs" dxfId="5690" priority="2451" stopIfTrue="1" operator="notEqual">
      <formula>AG36</formula>
    </cfRule>
    <cfRule type="expression" dxfId="5689" priority="2452" stopIfTrue="1">
      <formula>$N$7=11</formula>
    </cfRule>
  </conditionalFormatting>
  <conditionalFormatting sqref="AQ26">
    <cfRule type="cellIs" dxfId="5688" priority="2449" stopIfTrue="1" operator="notEqual">
      <formula>AF36</formula>
    </cfRule>
    <cfRule type="expression" dxfId="5687" priority="2450" stopIfTrue="1">
      <formula>$N$7=11</formula>
    </cfRule>
  </conditionalFormatting>
  <conditionalFormatting sqref="AH34">
    <cfRule type="cellIs" dxfId="5686" priority="2447" stopIfTrue="1" operator="notEqual">
      <formula>AO28</formula>
    </cfRule>
    <cfRule type="expression" dxfId="5685" priority="2448" stopIfTrue="1">
      <formula>$G$9=7</formula>
    </cfRule>
  </conditionalFormatting>
  <conditionalFormatting sqref="AI34">
    <cfRule type="cellIs" dxfId="5684" priority="2445" stopIfTrue="1" operator="notEqual">
      <formula>AN28</formula>
    </cfRule>
    <cfRule type="expression" dxfId="5683" priority="2446" stopIfTrue="1">
      <formula>$G$9=7</formula>
    </cfRule>
  </conditionalFormatting>
  <conditionalFormatting sqref="AJ32">
    <cfRule type="cellIs" dxfId="5682" priority="2443" stopIfTrue="1" operator="notEqual">
      <formula>AM30</formula>
    </cfRule>
    <cfRule type="expression" dxfId="5681" priority="2444" stopIfTrue="1">
      <formula>$G$9=7</formula>
    </cfRule>
  </conditionalFormatting>
  <conditionalFormatting sqref="AK32">
    <cfRule type="cellIs" dxfId="5680" priority="2441" stopIfTrue="1" operator="notEqual">
      <formula>AL30</formula>
    </cfRule>
    <cfRule type="expression" dxfId="5679" priority="2442" stopIfTrue="1">
      <formula>$G$9=7</formula>
    </cfRule>
  </conditionalFormatting>
  <conditionalFormatting sqref="AL30">
    <cfRule type="cellIs" dxfId="5678" priority="2439" stopIfTrue="1" operator="notEqual">
      <formula>AK32</formula>
    </cfRule>
    <cfRule type="expression" dxfId="5677" priority="2440" stopIfTrue="1">
      <formula>$G$9=7</formula>
    </cfRule>
  </conditionalFormatting>
  <conditionalFormatting sqref="AM30">
    <cfRule type="cellIs" dxfId="5676" priority="2437" stopIfTrue="1" operator="notEqual">
      <formula>AJ32</formula>
    </cfRule>
    <cfRule type="expression" dxfId="5675" priority="2438" stopIfTrue="1">
      <formula>$G$9=7</formula>
    </cfRule>
  </conditionalFormatting>
  <conditionalFormatting sqref="AN28">
    <cfRule type="cellIs" dxfId="5674" priority="2435" stopIfTrue="1" operator="notEqual">
      <formula>AI34</formula>
    </cfRule>
    <cfRule type="expression" dxfId="5673" priority="2436" stopIfTrue="1">
      <formula>$G$9=7</formula>
    </cfRule>
  </conditionalFormatting>
  <conditionalFormatting sqref="AO28">
    <cfRule type="cellIs" dxfId="5672" priority="2433" stopIfTrue="1" operator="notEqual">
      <formula>AH34</formula>
    </cfRule>
    <cfRule type="expression" dxfId="5671" priority="2434" stopIfTrue="1">
      <formula>$G$9=7</formula>
    </cfRule>
  </conditionalFormatting>
  <conditionalFormatting sqref="AJ34">
    <cfRule type="cellIs" dxfId="5670" priority="2431" stopIfTrue="1" operator="notEqual">
      <formula>AO30</formula>
    </cfRule>
    <cfRule type="expression" dxfId="5669" priority="2432" stopIfTrue="1">
      <formula>$G$9=8</formula>
    </cfRule>
  </conditionalFormatting>
  <conditionalFormatting sqref="AK34">
    <cfRule type="cellIs" dxfId="5668" priority="2429" stopIfTrue="1" operator="notEqual">
      <formula>AN30</formula>
    </cfRule>
    <cfRule type="expression" dxfId="5667" priority="2430" stopIfTrue="1">
      <formula>$G$9=8</formula>
    </cfRule>
  </conditionalFormatting>
  <conditionalFormatting sqref="AN30">
    <cfRule type="cellIs" dxfId="5666" priority="2427" stopIfTrue="1" operator="notEqual">
      <formula>AK34</formula>
    </cfRule>
    <cfRule type="expression" dxfId="5665" priority="2428" stopIfTrue="1">
      <formula>$G$9=8</formula>
    </cfRule>
  </conditionalFormatting>
  <conditionalFormatting sqref="AO30">
    <cfRule type="cellIs" dxfId="5664" priority="2425" stopIfTrue="1" operator="notEqual">
      <formula>AJ34</formula>
    </cfRule>
    <cfRule type="expression" dxfId="5663" priority="2426" stopIfTrue="1">
      <formula>$G$9=8</formula>
    </cfRule>
  </conditionalFormatting>
  <conditionalFormatting sqref="AP28">
    <cfRule type="cellIs" dxfId="5662" priority="2423" stopIfTrue="1" operator="notEqual">
      <formula>AI36</formula>
    </cfRule>
    <cfRule type="expression" dxfId="5661" priority="2424" stopIfTrue="1">
      <formula>$N$7=12</formula>
    </cfRule>
  </conditionalFormatting>
  <conditionalFormatting sqref="AQ28">
    <cfRule type="cellIs" dxfId="5660" priority="2421" stopIfTrue="1" operator="notEqual">
      <formula>AH36</formula>
    </cfRule>
    <cfRule type="expression" dxfId="5659" priority="2422" stopIfTrue="1">
      <formula>$N$7=12</formula>
    </cfRule>
  </conditionalFormatting>
  <conditionalFormatting sqref="AH36">
    <cfRule type="cellIs" dxfId="5658" priority="2419" stopIfTrue="1" operator="notEqual">
      <formula>AQ28</formula>
    </cfRule>
    <cfRule type="expression" dxfId="5657" priority="2420" stopIfTrue="1">
      <formula>$N$7=12</formula>
    </cfRule>
  </conditionalFormatting>
  <conditionalFormatting sqref="AI36">
    <cfRule type="cellIs" dxfId="5656" priority="2417" stopIfTrue="1" operator="notEqual">
      <formula>AP28</formula>
    </cfRule>
    <cfRule type="expression" dxfId="5655" priority="2418" stopIfTrue="1">
      <formula>$N$7=12</formula>
    </cfRule>
  </conditionalFormatting>
  <conditionalFormatting sqref="AF38">
    <cfRule type="cellIs" dxfId="5654" priority="2415" stopIfTrue="1" operator="notEqual">
      <formula>AS26</formula>
    </cfRule>
    <cfRule type="expression" dxfId="5653" priority="2416" stopIfTrue="1">
      <formula>$N$7=12</formula>
    </cfRule>
  </conditionalFormatting>
  <conditionalFormatting sqref="AG38">
    <cfRule type="cellIs" dxfId="5652" priority="2413" stopIfTrue="1" operator="notEqual">
      <formula>AR26</formula>
    </cfRule>
    <cfRule type="expression" dxfId="5651" priority="2414" stopIfTrue="1">
      <formula>$N$7=12</formula>
    </cfRule>
  </conditionalFormatting>
  <conditionalFormatting sqref="AD40">
    <cfRule type="cellIs" dxfId="5650" priority="2411" stopIfTrue="1" operator="notEqual">
      <formula>AU24</formula>
    </cfRule>
    <cfRule type="expression" dxfId="5649" priority="2412" stopIfTrue="1">
      <formula>$N$7=12</formula>
    </cfRule>
  </conditionalFormatting>
  <conditionalFormatting sqref="AE40">
    <cfRule type="cellIs" dxfId="5648" priority="2409" stopIfTrue="1" operator="notEqual">
      <formula>AT24</formula>
    </cfRule>
    <cfRule type="expression" dxfId="5647" priority="2410" stopIfTrue="1">
      <formula>$N$7=12</formula>
    </cfRule>
  </conditionalFormatting>
  <conditionalFormatting sqref="AR26">
    <cfRule type="cellIs" dxfId="5646" priority="2407" stopIfTrue="1" operator="notEqual">
      <formula>AG38</formula>
    </cfRule>
    <cfRule type="expression" dxfId="5645" priority="2408" stopIfTrue="1">
      <formula>$N$7=12</formula>
    </cfRule>
  </conditionalFormatting>
  <conditionalFormatting sqref="AS26">
    <cfRule type="cellIs" dxfId="5644" priority="2405" stopIfTrue="1" operator="notEqual">
      <formula>AF38</formula>
    </cfRule>
    <cfRule type="expression" dxfId="5643" priority="2406" stopIfTrue="1">
      <formula>$N$7=12</formula>
    </cfRule>
  </conditionalFormatting>
  <conditionalFormatting sqref="AT24">
    <cfRule type="cellIs" dxfId="5642" priority="2403" stopIfTrue="1" operator="notEqual">
      <formula>AE40</formula>
    </cfRule>
    <cfRule type="expression" dxfId="5641" priority="2404" stopIfTrue="1">
      <formula>$N$7=12</formula>
    </cfRule>
  </conditionalFormatting>
  <conditionalFormatting sqref="AU24">
    <cfRule type="cellIs" dxfId="5640" priority="2401" stopIfTrue="1" operator="notEqual">
      <formula>AD40</formula>
    </cfRule>
    <cfRule type="expression" dxfId="5639" priority="2402" stopIfTrue="1">
      <formula>$N$7=12</formula>
    </cfRule>
  </conditionalFormatting>
  <conditionalFormatting sqref="AV16">
    <cfRule type="cellIs" dxfId="5638" priority="2399" stopIfTrue="1" operator="notEqual">
      <formula>W42</formula>
    </cfRule>
    <cfRule type="expression" dxfId="5637" priority="2400" stopIfTrue="1">
      <formula>$N$7=9</formula>
    </cfRule>
  </conditionalFormatting>
  <conditionalFormatting sqref="AW16">
    <cfRule type="cellIs" dxfId="5636" priority="2397" stopIfTrue="1" operator="notEqual">
      <formula>V42</formula>
    </cfRule>
    <cfRule type="expression" dxfId="5635" priority="2398" stopIfTrue="1">
      <formula>$N$7=9</formula>
    </cfRule>
  </conditionalFormatting>
  <conditionalFormatting sqref="V42">
    <cfRule type="cellIs" dxfId="5634" priority="2395" stopIfTrue="1" operator="notEqual">
      <formula>AW16</formula>
    </cfRule>
    <cfRule type="expression" dxfId="5633" priority="2396" stopIfTrue="1">
      <formula>$N$7=9</formula>
    </cfRule>
  </conditionalFormatting>
  <conditionalFormatting sqref="W42">
    <cfRule type="cellIs" dxfId="5632" priority="2393" stopIfTrue="1" operator="notEqual">
      <formula>AV16</formula>
    </cfRule>
    <cfRule type="expression" dxfId="5631" priority="2394" stopIfTrue="1">
      <formula>$N$7=9</formula>
    </cfRule>
  </conditionalFormatting>
  <conditionalFormatting sqref="AT26">
    <cfRule type="cellIs" dxfId="5630" priority="2391" stopIfTrue="1" operator="notEqual">
      <formula>AG40</formula>
    </cfRule>
    <cfRule type="expression" dxfId="5629" priority="2392" stopIfTrue="1">
      <formula>$N$7=13</formula>
    </cfRule>
  </conditionalFormatting>
  <conditionalFormatting sqref="AU26">
    <cfRule type="cellIs" dxfId="5628" priority="2389" stopIfTrue="1" operator="notEqual">
      <formula>AF40</formula>
    </cfRule>
    <cfRule type="expression" dxfId="5627" priority="2390" stopIfTrue="1">
      <formula>$N$7=13</formula>
    </cfRule>
  </conditionalFormatting>
  <conditionalFormatting sqref="AF40">
    <cfRule type="cellIs" dxfId="5626" priority="2387" stopIfTrue="1" operator="notEqual">
      <formula>AU26</formula>
    </cfRule>
    <cfRule type="expression" dxfId="5625" priority="2388" stopIfTrue="1">
      <formula>$N$7=13</formula>
    </cfRule>
  </conditionalFormatting>
  <conditionalFormatting sqref="AG40">
    <cfRule type="cellIs" dxfId="5624" priority="2385" stopIfTrue="1" operator="notEqual">
      <formula>AT26</formula>
    </cfRule>
    <cfRule type="expression" dxfId="5623" priority="2386" stopIfTrue="1">
      <formula>$N$7=13</formula>
    </cfRule>
  </conditionalFormatting>
  <conditionalFormatting sqref="AH38">
    <cfRule type="cellIs" dxfId="5622" priority="2383" stopIfTrue="1" operator="notEqual">
      <formula>AS28</formula>
    </cfRule>
    <cfRule type="expression" dxfId="5621" priority="2384" stopIfTrue="1">
      <formula>$N$7=13</formula>
    </cfRule>
  </conditionalFormatting>
  <conditionalFormatting sqref="AI38">
    <cfRule type="cellIs" dxfId="5620" priority="2381" stopIfTrue="1" operator="notEqual">
      <formula>AR28</formula>
    </cfRule>
    <cfRule type="expression" dxfId="5619" priority="2382" stopIfTrue="1">
      <formula>$N$7=13</formula>
    </cfRule>
  </conditionalFormatting>
  <conditionalFormatting sqref="AJ36">
    <cfRule type="cellIs" dxfId="5618" priority="2379" stopIfTrue="1" operator="notEqual">
      <formula>AQ30</formula>
    </cfRule>
    <cfRule type="expression" dxfId="5617" priority="2380" stopIfTrue="1">
      <formula>$N$7=13</formula>
    </cfRule>
  </conditionalFormatting>
  <conditionalFormatting sqref="AK36">
    <cfRule type="cellIs" dxfId="5616" priority="2377" stopIfTrue="1" operator="notEqual">
      <formula>AP30</formula>
    </cfRule>
    <cfRule type="expression" dxfId="5615" priority="2378" stopIfTrue="1">
      <formula>$N$7=13</formula>
    </cfRule>
  </conditionalFormatting>
  <conditionalFormatting sqref="AL34">
    <cfRule type="cellIs" dxfId="5614" priority="2375" stopIfTrue="1" operator="notEqual">
      <formula>AO32</formula>
    </cfRule>
    <cfRule type="expression" dxfId="5613" priority="2376" stopIfTrue="1">
      <formula>$G$9=9</formula>
    </cfRule>
  </conditionalFormatting>
  <conditionalFormatting sqref="AM34">
    <cfRule type="cellIs" dxfId="5612" priority="2373" stopIfTrue="1" operator="notEqual">
      <formula>AN32</formula>
    </cfRule>
    <cfRule type="expression" dxfId="5611" priority="2374" stopIfTrue="1">
      <formula>$G$9=9</formula>
    </cfRule>
  </conditionalFormatting>
  <conditionalFormatting sqref="AR28">
    <cfRule type="cellIs" dxfId="5610" priority="2371" stopIfTrue="1" operator="notEqual">
      <formula>AI38</formula>
    </cfRule>
    <cfRule type="expression" dxfId="5609" priority="2372" stopIfTrue="1">
      <formula>$N$7=13</formula>
    </cfRule>
  </conditionalFormatting>
  <conditionalFormatting sqref="AS28">
    <cfRule type="cellIs" dxfId="5608" priority="2369" stopIfTrue="1" operator="notEqual">
      <formula>AH38</formula>
    </cfRule>
    <cfRule type="expression" dxfId="5607" priority="2370" stopIfTrue="1">
      <formula>$N$7=13</formula>
    </cfRule>
  </conditionalFormatting>
  <conditionalFormatting sqref="AP30">
    <cfRule type="cellIs" dxfId="5606" priority="2367" stopIfTrue="1" operator="notEqual">
      <formula>AK36</formula>
    </cfRule>
    <cfRule type="expression" dxfId="5605" priority="2368" stopIfTrue="1">
      <formula>$N$7=13</formula>
    </cfRule>
  </conditionalFormatting>
  <conditionalFormatting sqref="AQ30">
    <cfRule type="cellIs" dxfId="5604" priority="2365" stopIfTrue="1" operator="notEqual">
      <formula>AJ36</formula>
    </cfRule>
    <cfRule type="expression" dxfId="5603" priority="2366" stopIfTrue="1">
      <formula>$N$7=13</formula>
    </cfRule>
  </conditionalFormatting>
  <conditionalFormatting sqref="AN32">
    <cfRule type="cellIs" dxfId="5602" priority="2363" stopIfTrue="1" operator="notEqual">
      <formula>AM34</formula>
    </cfRule>
    <cfRule type="expression" dxfId="5601" priority="2364" stopIfTrue="1">
      <formula>$G$9=9</formula>
    </cfRule>
  </conditionalFormatting>
  <conditionalFormatting sqref="AO32">
    <cfRule type="cellIs" dxfId="5600" priority="2361" stopIfTrue="1" operator="notEqual">
      <formula>AL34</formula>
    </cfRule>
    <cfRule type="expression" dxfId="5599" priority="2362" stopIfTrue="1">
      <formula>$G$9=9</formula>
    </cfRule>
  </conditionalFormatting>
  <conditionalFormatting sqref="AN42">
    <cfRule type="cellIs" dxfId="5598" priority="2359" stopIfTrue="1" operator="notEqual">
      <formula>AW34</formula>
    </cfRule>
    <cfRule type="expression" dxfId="5597" priority="2360" stopIfTrue="1">
      <formula>$N$7=4</formula>
    </cfRule>
  </conditionalFormatting>
  <conditionalFormatting sqref="AO42">
    <cfRule type="cellIs" dxfId="5596" priority="2357" stopIfTrue="1" operator="notEqual">
      <formula>AV34</formula>
    </cfRule>
    <cfRule type="expression" dxfId="5595" priority="2358" stopIfTrue="1">
      <formula>$N$7=4</formula>
    </cfRule>
  </conditionalFormatting>
  <conditionalFormatting sqref="AV34">
    <cfRule type="cellIs" dxfId="5594" priority="2355" stopIfTrue="1" operator="notEqual">
      <formula>AO42</formula>
    </cfRule>
    <cfRule type="expression" dxfId="5593" priority="2356" stopIfTrue="1">
      <formula>$N$7=4</formula>
    </cfRule>
  </conditionalFormatting>
  <conditionalFormatting sqref="AW34">
    <cfRule type="cellIs" dxfId="5592" priority="2353" stopIfTrue="1" operator="notEqual">
      <formula>AN42</formula>
    </cfRule>
    <cfRule type="expression" dxfId="5591" priority="2354" stopIfTrue="1">
      <formula>$N$7=4</formula>
    </cfRule>
  </conditionalFormatting>
  <conditionalFormatting sqref="AL36">
    <cfRule type="cellIs" dxfId="5590" priority="2351" stopIfTrue="1" operator="notEqual">
      <formula>AQ32</formula>
    </cfRule>
    <cfRule type="expression" dxfId="5589" priority="2352" stopIfTrue="1">
      <formula>$N$7=14</formula>
    </cfRule>
  </conditionalFormatting>
  <conditionalFormatting sqref="AM36">
    <cfRule type="cellIs" dxfId="5588" priority="2349" stopIfTrue="1" operator="notEqual">
      <formula>AP32</formula>
    </cfRule>
    <cfRule type="expression" dxfId="5587" priority="2350" stopIfTrue="1">
      <formula>$N$7=14</formula>
    </cfRule>
  </conditionalFormatting>
  <conditionalFormatting sqref="AL38">
    <cfRule type="cellIs" dxfId="5586" priority="2347" stopIfTrue="1" operator="notEqual">
      <formula>AS32</formula>
    </cfRule>
    <cfRule type="expression" dxfId="5585" priority="2348" stopIfTrue="1">
      <formula>$N$7=1</formula>
    </cfRule>
  </conditionalFormatting>
  <conditionalFormatting sqref="AM38">
    <cfRule type="cellIs" dxfId="5584" priority="2345" stopIfTrue="1" operator="notEqual">
      <formula>AR32</formula>
    </cfRule>
    <cfRule type="expression" dxfId="5583" priority="2346" stopIfTrue="1">
      <formula>$N$7=1</formula>
    </cfRule>
  </conditionalFormatting>
  <conditionalFormatting sqref="AR32">
    <cfRule type="cellIs" dxfId="5582" priority="2343" stopIfTrue="1" operator="notEqual">
      <formula>AM38</formula>
    </cfRule>
    <cfRule type="expression" dxfId="5581" priority="2344" stopIfTrue="1">
      <formula>$N$7=1</formula>
    </cfRule>
  </conditionalFormatting>
  <conditionalFormatting sqref="AU34">
    <cfRule type="cellIs" dxfId="5580" priority="2341" stopIfTrue="1" operator="notEqual">
      <formula>AN40</formula>
    </cfRule>
    <cfRule type="expression" dxfId="5579" priority="2342" stopIfTrue="1">
      <formula>$N$7=3</formula>
    </cfRule>
  </conditionalFormatting>
  <conditionalFormatting sqref="AN40">
    <cfRule type="cellIs" dxfId="5578" priority="2339" stopIfTrue="1" operator="notEqual">
      <formula>AU34</formula>
    </cfRule>
    <cfRule type="expression" dxfId="5577" priority="2340" stopIfTrue="1">
      <formula>$N$7=3</formula>
    </cfRule>
  </conditionalFormatting>
  <conditionalFormatting sqref="AO40">
    <cfRule type="cellIs" dxfId="5576" priority="2337" stopIfTrue="1" operator="notEqual">
      <formula>AT34</formula>
    </cfRule>
    <cfRule type="expression" dxfId="5575" priority="2338" stopIfTrue="1">
      <formula>$N$7=3</formula>
    </cfRule>
  </conditionalFormatting>
  <conditionalFormatting sqref="AT34">
    <cfRule type="cellIs" dxfId="5574" priority="2335" stopIfTrue="1" operator="notEqual">
      <formula>AO40</formula>
    </cfRule>
    <cfRule type="expression" dxfId="5573" priority="2336" stopIfTrue="1">
      <formula>$N$7=3</formula>
    </cfRule>
  </conditionalFormatting>
  <conditionalFormatting sqref="AH40">
    <cfRule type="cellIs" dxfId="5572" priority="2333" stopIfTrue="1" operator="notEqual">
      <formula>AU28</formula>
    </cfRule>
    <cfRule type="expression" dxfId="5571" priority="2334" stopIfTrue="1">
      <formula>$N$7=14</formula>
    </cfRule>
  </conditionalFormatting>
  <conditionalFormatting sqref="AI40">
    <cfRule type="cellIs" dxfId="5570" priority="2331" stopIfTrue="1" operator="notEqual">
      <formula>AT28</formula>
    </cfRule>
    <cfRule type="expression" dxfId="5569" priority="2332" stopIfTrue="1">
      <formula>$N$7=14</formula>
    </cfRule>
  </conditionalFormatting>
  <conditionalFormatting sqref="AP32">
    <cfRule type="cellIs" dxfId="5568" priority="2329" stopIfTrue="1" operator="notEqual">
      <formula>AM36</formula>
    </cfRule>
    <cfRule type="expression" dxfId="5567" priority="2330" stopIfTrue="1">
      <formula>$N$7=14</formula>
    </cfRule>
  </conditionalFormatting>
  <conditionalFormatting sqref="AQ32">
    <cfRule type="cellIs" dxfId="5566" priority="2327" stopIfTrue="1" operator="notEqual">
      <formula>AL36</formula>
    </cfRule>
    <cfRule type="expression" dxfId="5565" priority="2328" stopIfTrue="1">
      <formula>$N$7=14</formula>
    </cfRule>
  </conditionalFormatting>
  <conditionalFormatting sqref="AT28">
    <cfRule type="cellIs" dxfId="5564" priority="2325" stopIfTrue="1" operator="notEqual">
      <formula>AI40</formula>
    </cfRule>
    <cfRule type="expression" dxfId="5563" priority="2326" stopIfTrue="1">
      <formula>$N$7=14</formula>
    </cfRule>
  </conditionalFormatting>
  <conditionalFormatting sqref="AU28">
    <cfRule type="cellIs" dxfId="5562" priority="2323" stopIfTrue="1" operator="notEqual">
      <formula>AH40</formula>
    </cfRule>
    <cfRule type="expression" dxfId="5561" priority="2324" stopIfTrue="1">
      <formula>$N$7=14</formula>
    </cfRule>
  </conditionalFormatting>
  <conditionalFormatting sqref="X42">
    <cfRule type="cellIs" dxfId="5560" priority="2321" stopIfTrue="1" operator="notEqual">
      <formula>AW18</formula>
    </cfRule>
    <cfRule type="expression" dxfId="5559" priority="2322" stopIfTrue="1">
      <formula>$N$7=10</formula>
    </cfRule>
  </conditionalFormatting>
  <conditionalFormatting sqref="Y42">
    <cfRule type="cellIs" dxfId="5558" priority="2319" stopIfTrue="1" operator="notEqual">
      <formula>AV18</formula>
    </cfRule>
    <cfRule type="expression" dxfId="5557" priority="2320" stopIfTrue="1">
      <formula>$N$7=10</formula>
    </cfRule>
  </conditionalFormatting>
  <conditionalFormatting sqref="AV18">
    <cfRule type="cellIs" dxfId="5556" priority="2317" stopIfTrue="1" operator="notEqual">
      <formula>Y42</formula>
    </cfRule>
    <cfRule type="expression" dxfId="5555" priority="2318" stopIfTrue="1">
      <formula>$N$7=10</formula>
    </cfRule>
  </conditionalFormatting>
  <conditionalFormatting sqref="AW18">
    <cfRule type="cellIs" dxfId="5554" priority="2315" stopIfTrue="1" operator="notEqual">
      <formula>X42</formula>
    </cfRule>
    <cfRule type="expression" dxfId="5553" priority="2316" stopIfTrue="1">
      <formula>$N$7=10</formula>
    </cfRule>
  </conditionalFormatting>
  <conditionalFormatting sqref="AJ40">
    <cfRule type="cellIs" dxfId="5552" priority="2313" stopIfTrue="1" operator="notEqual">
      <formula>AU30</formula>
    </cfRule>
    <cfRule type="expression" dxfId="5551" priority="2314" stopIfTrue="1">
      <formula>$N$7=1</formula>
    </cfRule>
  </conditionalFormatting>
  <conditionalFormatting sqref="AK40">
    <cfRule type="cellIs" dxfId="5550" priority="2311" stopIfTrue="1" operator="notEqual">
      <formula>AT30</formula>
    </cfRule>
    <cfRule type="expression" dxfId="5549" priority="2312" stopIfTrue="1">
      <formula>$N$7=1</formula>
    </cfRule>
  </conditionalFormatting>
  <conditionalFormatting sqref="AT30">
    <cfRule type="cellIs" dxfId="5548" priority="2309" stopIfTrue="1" operator="notEqual">
      <formula>AK40</formula>
    </cfRule>
    <cfRule type="expression" dxfId="5547" priority="2310" stopIfTrue="1">
      <formula>$N$7=1</formula>
    </cfRule>
  </conditionalFormatting>
  <conditionalFormatting sqref="AU30">
    <cfRule type="cellIs" dxfId="5546" priority="2307" stopIfTrue="1" operator="notEqual">
      <formula>AJ40</formula>
    </cfRule>
    <cfRule type="expression" dxfId="5545" priority="2308" stopIfTrue="1">
      <formula>$N$7=1</formula>
    </cfRule>
  </conditionalFormatting>
  <conditionalFormatting sqref="AS32">
    <cfRule type="cellIs" dxfId="5544" priority="2305" stopIfTrue="1" operator="notEqual">
      <formula>AL38</formula>
    </cfRule>
    <cfRule type="expression" dxfId="5543" priority="2306" stopIfTrue="1">
      <formula>$N$7=1</formula>
    </cfRule>
  </conditionalFormatting>
  <conditionalFormatting sqref="AP34">
    <cfRule type="cellIs" dxfId="5542" priority="2303" stopIfTrue="1" operator="notEqual">
      <formula>AO36</formula>
    </cfRule>
    <cfRule type="expression" dxfId="5541" priority="2304" stopIfTrue="1">
      <formula>$N$7=1</formula>
    </cfRule>
  </conditionalFormatting>
  <conditionalFormatting sqref="AQ34">
    <cfRule type="cellIs" dxfId="5540" priority="2301" stopIfTrue="1" operator="notEqual">
      <formula>AN36</formula>
    </cfRule>
    <cfRule type="expression" dxfId="5539" priority="2302" stopIfTrue="1">
      <formula>$N$7=1</formula>
    </cfRule>
  </conditionalFormatting>
  <conditionalFormatting sqref="AN36">
    <cfRule type="cellIs" dxfId="5538" priority="2299" stopIfTrue="1" operator="notEqual">
      <formula>AQ34</formula>
    </cfRule>
    <cfRule type="expression" dxfId="5537" priority="2300" stopIfTrue="1">
      <formula>$N$7=1</formula>
    </cfRule>
  </conditionalFormatting>
  <conditionalFormatting sqref="AO36">
    <cfRule type="cellIs" dxfId="5536" priority="2297" stopIfTrue="1" operator="notEqual">
      <formula>AP34</formula>
    </cfRule>
    <cfRule type="expression" dxfId="5535" priority="2298" stopIfTrue="1">
      <formula>$N$7=1</formula>
    </cfRule>
  </conditionalFormatting>
  <conditionalFormatting sqref="AL40">
    <cfRule type="cellIs" dxfId="5534" priority="2295" stopIfTrue="1" operator="notEqual">
      <formula>AU32</formula>
    </cfRule>
    <cfRule type="expression" dxfId="5533" priority="2296" stopIfTrue="1">
      <formula>$N$7=2</formula>
    </cfRule>
  </conditionalFormatting>
  <conditionalFormatting sqref="AM40">
    <cfRule type="cellIs" dxfId="5532" priority="2293" stopIfTrue="1" operator="notEqual">
      <formula>AT32</formula>
    </cfRule>
    <cfRule type="expression" dxfId="5531" priority="2294" stopIfTrue="1">
      <formula>$N$7=2</formula>
    </cfRule>
  </conditionalFormatting>
  <conditionalFormatting sqref="AT32">
    <cfRule type="cellIs" dxfId="5530" priority="2291" stopIfTrue="1" operator="notEqual">
      <formula>AM40</formula>
    </cfRule>
    <cfRule type="expression" dxfId="5529" priority="2292" stopIfTrue="1">
      <formula>$N$7=2</formula>
    </cfRule>
  </conditionalFormatting>
  <conditionalFormatting sqref="AU32">
    <cfRule type="cellIs" dxfId="5528" priority="2289" stopIfTrue="1" operator="notEqual">
      <formula>AL40</formula>
    </cfRule>
    <cfRule type="expression" dxfId="5527" priority="2290" stopIfTrue="1">
      <formula>$N$7=2</formula>
    </cfRule>
  </conditionalFormatting>
  <conditionalFormatting sqref="Z42">
    <cfRule type="cellIs" dxfId="5526" priority="2287" stopIfTrue="1" operator="notEqual">
      <formula>AW20</formula>
    </cfRule>
    <cfRule type="expression" dxfId="5525" priority="2288" stopIfTrue="1">
      <formula>$N$7=11</formula>
    </cfRule>
  </conditionalFormatting>
  <conditionalFormatting sqref="AA42">
    <cfRule type="cellIs" dxfId="5524" priority="2285" stopIfTrue="1" operator="notEqual">
      <formula>AV20</formula>
    </cfRule>
    <cfRule type="expression" dxfId="5523" priority="2286" stopIfTrue="1">
      <formula>$N$7=11</formula>
    </cfRule>
  </conditionalFormatting>
  <conditionalFormatting sqref="AV20">
    <cfRule type="cellIs" dxfId="5522" priority="2283" stopIfTrue="1" operator="notEqual">
      <formula>AA42</formula>
    </cfRule>
    <cfRule type="expression" dxfId="5521" priority="2284" stopIfTrue="1">
      <formula>$N$7=11</formula>
    </cfRule>
  </conditionalFormatting>
  <conditionalFormatting sqref="AW20">
    <cfRule type="cellIs" dxfId="5520" priority="2281" stopIfTrue="1" operator="notEqual">
      <formula>Z42</formula>
    </cfRule>
    <cfRule type="expression" dxfId="5519" priority="2282" stopIfTrue="1">
      <formula>$N$7=11</formula>
    </cfRule>
  </conditionalFormatting>
  <conditionalFormatting sqref="AR36">
    <cfRule type="cellIs" dxfId="5518" priority="2279" stopIfTrue="1" operator="notEqual">
      <formula>AQ38</formula>
    </cfRule>
    <cfRule type="expression" dxfId="5517" priority="2280" stopIfTrue="1">
      <formula>$G$9=13</formula>
    </cfRule>
  </conditionalFormatting>
  <conditionalFormatting sqref="AS36">
    <cfRule type="cellIs" dxfId="5516" priority="2277" stopIfTrue="1" operator="notEqual">
      <formula>AP38</formula>
    </cfRule>
    <cfRule type="expression" dxfId="5515" priority="2278" stopIfTrue="1">
      <formula>$G$9=13</formula>
    </cfRule>
  </conditionalFormatting>
  <conditionalFormatting sqref="AP38">
    <cfRule type="cellIs" dxfId="5514" priority="2275" stopIfTrue="1" operator="notEqual">
      <formula>AS36</formula>
    </cfRule>
    <cfRule type="expression" dxfId="5513" priority="2276" stopIfTrue="1">
      <formula>$G$9=13</formula>
    </cfRule>
  </conditionalFormatting>
  <conditionalFormatting sqref="AQ38">
    <cfRule type="cellIs" dxfId="5512" priority="2273" stopIfTrue="1" operator="notEqual">
      <formula>AR36</formula>
    </cfRule>
    <cfRule type="expression" dxfId="5511" priority="2274" stopIfTrue="1">
      <formula>$G$9=13</formula>
    </cfRule>
  </conditionalFormatting>
  <conditionalFormatting sqref="AR42 AP40 BJ60">
    <cfRule type="cellIs" dxfId="5510" priority="2271" stopIfTrue="1" operator="notEqual">
      <formula>AU36</formula>
    </cfRule>
    <cfRule type="expression" dxfId="5509" priority="2272" stopIfTrue="1">
      <formula>$G$9=14</formula>
    </cfRule>
  </conditionalFormatting>
  <conditionalFormatting sqref="AS42 AQ40 BK60">
    <cfRule type="cellIs" dxfId="5508" priority="2269" stopIfTrue="1" operator="notEqual">
      <formula>AT36</formula>
    </cfRule>
    <cfRule type="expression" dxfId="5507" priority="2270" stopIfTrue="1">
      <formula>$G$9=14</formula>
    </cfRule>
  </conditionalFormatting>
  <conditionalFormatting sqref="AV38 AT36 BN56">
    <cfRule type="cellIs" dxfId="5506" priority="2267" stopIfTrue="1" operator="notEqual">
      <formula>AQ40</formula>
    </cfRule>
    <cfRule type="expression" dxfId="5505" priority="2268" stopIfTrue="1">
      <formula>$G$9=14</formula>
    </cfRule>
  </conditionalFormatting>
  <conditionalFormatting sqref="AW38 AU36 BO56">
    <cfRule type="cellIs" dxfId="5504" priority="2265" stopIfTrue="1" operator="notEqual">
      <formula>AP40</formula>
    </cfRule>
    <cfRule type="expression" dxfId="5503" priority="2266" stopIfTrue="1">
      <formula>$G$9=14</formula>
    </cfRule>
  </conditionalFormatting>
  <conditionalFormatting sqref="AR40">
    <cfRule type="cellIs" dxfId="5502" priority="2263" stopIfTrue="1" operator="notEqual">
      <formula>AU38</formula>
    </cfRule>
    <cfRule type="expression" dxfId="5501" priority="2264" stopIfTrue="1">
      <formula>$G$9=15</formula>
    </cfRule>
  </conditionalFormatting>
  <conditionalFormatting sqref="AS40">
    <cfRule type="cellIs" dxfId="5500" priority="2261" stopIfTrue="1" operator="notEqual">
      <formula>AT38</formula>
    </cfRule>
    <cfRule type="expression" dxfId="5499" priority="2262" stopIfTrue="1">
      <formula>$G$9=15</formula>
    </cfRule>
  </conditionalFormatting>
  <conditionalFormatting sqref="AT38">
    <cfRule type="cellIs" dxfId="5498" priority="2259" stopIfTrue="1" operator="notEqual">
      <formula>AS40</formula>
    </cfRule>
    <cfRule type="expression" dxfId="5497" priority="2260" stopIfTrue="1">
      <formula>$G$9=15</formula>
    </cfRule>
  </conditionalFormatting>
  <conditionalFormatting sqref="AU38">
    <cfRule type="cellIs" dxfId="5496" priority="2257" stopIfTrue="1" operator="notEqual">
      <formula>AR40</formula>
    </cfRule>
    <cfRule type="expression" dxfId="5495" priority="2258" stopIfTrue="1">
      <formula>$G$9=15</formula>
    </cfRule>
  </conditionalFormatting>
  <conditionalFormatting sqref="AT42 AB24">
    <cfRule type="cellIs" dxfId="5494" priority="2255" stopIfTrue="1" operator="notEqual">
      <formula>AE22</formula>
    </cfRule>
    <cfRule type="expression" dxfId="5493" priority="2256" stopIfTrue="1">
      <formula>$G$9=16</formula>
    </cfRule>
  </conditionalFormatting>
  <conditionalFormatting sqref="AU42 AC24">
    <cfRule type="cellIs" dxfId="5492" priority="2253" stopIfTrue="1" operator="notEqual">
      <formula>AD22</formula>
    </cfRule>
    <cfRule type="expression" dxfId="5491" priority="2254" stopIfTrue="1">
      <formula>$G$9=16</formula>
    </cfRule>
  </conditionalFormatting>
  <conditionalFormatting sqref="AV40 AD22">
    <cfRule type="cellIs" dxfId="5490" priority="2251" stopIfTrue="1" operator="notEqual">
      <formula>AC24</formula>
    </cfRule>
    <cfRule type="expression" dxfId="5489" priority="2252" stopIfTrue="1">
      <formula>$G$9=16</formula>
    </cfRule>
  </conditionalFormatting>
  <conditionalFormatting sqref="AW40 AE22">
    <cfRule type="cellIs" dxfId="5488" priority="2249" stopIfTrue="1" operator="notEqual">
      <formula>AB24</formula>
    </cfRule>
    <cfRule type="expression" dxfId="5487" priority="2250" stopIfTrue="1">
      <formula>$G$9=16</formula>
    </cfRule>
  </conditionalFormatting>
  <conditionalFormatting sqref="N38">
    <cfRule type="cellIs" dxfId="5486" priority="2247" stopIfTrue="1" operator="notEqual">
      <formula>AS8</formula>
    </cfRule>
    <cfRule type="expression" dxfId="5485" priority="2248" stopIfTrue="1">
      <formula>$N$7=3</formula>
    </cfRule>
  </conditionalFormatting>
  <conditionalFormatting sqref="O38">
    <cfRule type="cellIs" dxfId="5484" priority="2245" stopIfTrue="1" operator="notEqual">
      <formula>AR8</formula>
    </cfRule>
    <cfRule type="expression" dxfId="5483" priority="2246" stopIfTrue="1">
      <formula>$N$7=3</formula>
    </cfRule>
  </conditionalFormatting>
  <conditionalFormatting sqref="P36">
    <cfRule type="cellIs" dxfId="5482" priority="2243" stopIfTrue="1" operator="notEqual">
      <formula>AQ10</formula>
    </cfRule>
    <cfRule type="expression" dxfId="5481" priority="2244" stopIfTrue="1">
      <formula>$N$7=3</formula>
    </cfRule>
  </conditionalFormatting>
  <conditionalFormatting sqref="Q36">
    <cfRule type="cellIs" dxfId="5480" priority="2241" stopIfTrue="1" operator="notEqual">
      <formula>AP10</formula>
    </cfRule>
    <cfRule type="expression" dxfId="5479" priority="2242" stopIfTrue="1">
      <formula>$N$7=3</formula>
    </cfRule>
  </conditionalFormatting>
  <conditionalFormatting sqref="R34">
    <cfRule type="cellIs" dxfId="5478" priority="2239" stopIfTrue="1" operator="notEqual">
      <formula>AO12</formula>
    </cfRule>
    <cfRule type="expression" dxfId="5477" priority="2240" stopIfTrue="1">
      <formula>$G$9=16</formula>
    </cfRule>
  </conditionalFormatting>
  <conditionalFormatting sqref="S34">
    <cfRule type="cellIs" dxfId="5476" priority="2237" stopIfTrue="1" operator="notEqual">
      <formula>AN12</formula>
    </cfRule>
    <cfRule type="expression" dxfId="5475" priority="2238" stopIfTrue="1">
      <formula>$G$9=16</formula>
    </cfRule>
  </conditionalFormatting>
  <conditionalFormatting sqref="T32">
    <cfRule type="cellIs" dxfId="5474" priority="2235" stopIfTrue="1" operator="notEqual">
      <formula>AM14</formula>
    </cfRule>
    <cfRule type="expression" dxfId="5473" priority="2236" stopIfTrue="1">
      <formula>$G$9=16</formula>
    </cfRule>
  </conditionalFormatting>
  <conditionalFormatting sqref="U32">
    <cfRule type="cellIs" dxfId="5472" priority="2233" stopIfTrue="1" operator="notEqual">
      <formula>AL14</formula>
    </cfRule>
    <cfRule type="expression" dxfId="5471" priority="2234" stopIfTrue="1">
      <formula>$G$9=16</formula>
    </cfRule>
  </conditionalFormatting>
  <conditionalFormatting sqref="V30">
    <cfRule type="cellIs" dxfId="5470" priority="2231" stopIfTrue="1" operator="notEqual">
      <formula>AK16</formula>
    </cfRule>
    <cfRule type="expression" dxfId="5469" priority="2232" stopIfTrue="1">
      <formula>$G$9=16</formula>
    </cfRule>
  </conditionalFormatting>
  <conditionalFormatting sqref="W30">
    <cfRule type="cellIs" dxfId="5468" priority="2229" stopIfTrue="1" operator="notEqual">
      <formula>AJ16</formula>
    </cfRule>
    <cfRule type="expression" dxfId="5467" priority="2230" stopIfTrue="1">
      <formula>$G$9=16</formula>
    </cfRule>
  </conditionalFormatting>
  <conditionalFormatting sqref="X28">
    <cfRule type="cellIs" dxfId="5466" priority="2227" stopIfTrue="1" operator="notEqual">
      <formula>AI18</formula>
    </cfRule>
    <cfRule type="expression" dxfId="5465" priority="2228" stopIfTrue="1">
      <formula>$G$9=16</formula>
    </cfRule>
  </conditionalFormatting>
  <conditionalFormatting sqref="Y28">
    <cfRule type="cellIs" dxfId="5464" priority="2225" stopIfTrue="1" operator="notEqual">
      <formula>AH18</formula>
    </cfRule>
    <cfRule type="expression" dxfId="5463" priority="2226" stopIfTrue="1">
      <formula>$G$9=16</formula>
    </cfRule>
  </conditionalFormatting>
  <conditionalFormatting sqref="Z26">
    <cfRule type="cellIs" dxfId="5462" priority="2223" stopIfTrue="1" operator="notEqual">
      <formula>AG20</formula>
    </cfRule>
    <cfRule type="expression" dxfId="5461" priority="2224" stopIfTrue="1">
      <formula>$G$9=16</formula>
    </cfRule>
  </conditionalFormatting>
  <conditionalFormatting sqref="AA26">
    <cfRule type="cellIs" dxfId="5460" priority="2221" stopIfTrue="1" operator="notEqual">
      <formula>AF20</formula>
    </cfRule>
    <cfRule type="expression" dxfId="5459" priority="2222" stopIfTrue="1">
      <formula>$G$9=16</formula>
    </cfRule>
  </conditionalFormatting>
  <conditionalFormatting sqref="AF20">
    <cfRule type="cellIs" dxfId="5458" priority="2219" stopIfTrue="1" operator="notEqual">
      <formula>AA26</formula>
    </cfRule>
    <cfRule type="expression" dxfId="5457" priority="2220" stopIfTrue="1">
      <formula>$G$9=16</formula>
    </cfRule>
  </conditionalFormatting>
  <conditionalFormatting sqref="AG20">
    <cfRule type="cellIs" dxfId="5456" priority="2217" stopIfTrue="1" operator="notEqual">
      <formula>Z26</formula>
    </cfRule>
    <cfRule type="expression" dxfId="5455" priority="2218" stopIfTrue="1">
      <formula>$G$9=16</formula>
    </cfRule>
  </conditionalFormatting>
  <conditionalFormatting sqref="AH18">
    <cfRule type="cellIs" dxfId="5454" priority="2215" stopIfTrue="1" operator="notEqual">
      <formula>Y28</formula>
    </cfRule>
    <cfRule type="expression" dxfId="5453" priority="2216" stopIfTrue="1">
      <formula>$G$9=16</formula>
    </cfRule>
  </conditionalFormatting>
  <conditionalFormatting sqref="AI18">
    <cfRule type="cellIs" dxfId="5452" priority="2213" stopIfTrue="1" operator="notEqual">
      <formula>X28</formula>
    </cfRule>
    <cfRule type="expression" dxfId="5451" priority="2214" stopIfTrue="1">
      <formula>$G$9=16</formula>
    </cfRule>
  </conditionalFormatting>
  <conditionalFormatting sqref="AJ16">
    <cfRule type="cellIs" dxfId="5450" priority="2211" stopIfTrue="1" operator="notEqual">
      <formula>W30</formula>
    </cfRule>
    <cfRule type="expression" dxfId="5449" priority="2212" stopIfTrue="1">
      <formula>$G$9=16</formula>
    </cfRule>
  </conditionalFormatting>
  <conditionalFormatting sqref="AK16">
    <cfRule type="cellIs" dxfId="5448" priority="2209" stopIfTrue="1" operator="notEqual">
      <formula>V30</formula>
    </cfRule>
    <cfRule type="expression" dxfId="5447" priority="2210" stopIfTrue="1">
      <formula>$G$9=16</formula>
    </cfRule>
  </conditionalFormatting>
  <conditionalFormatting sqref="AL14">
    <cfRule type="cellIs" dxfId="5446" priority="2207" stopIfTrue="1" operator="notEqual">
      <formula>U32</formula>
    </cfRule>
    <cfRule type="expression" dxfId="5445" priority="2208" stopIfTrue="1">
      <formula>$G$9=16</formula>
    </cfRule>
  </conditionalFormatting>
  <conditionalFormatting sqref="AM14">
    <cfRule type="cellIs" dxfId="5444" priority="2205" stopIfTrue="1" operator="notEqual">
      <formula>T32</formula>
    </cfRule>
    <cfRule type="expression" dxfId="5443" priority="2206" stopIfTrue="1">
      <formula>$G$9=16</formula>
    </cfRule>
  </conditionalFormatting>
  <conditionalFormatting sqref="AN12">
    <cfRule type="cellIs" dxfId="5442" priority="2203" stopIfTrue="1" operator="notEqual">
      <formula>S34</formula>
    </cfRule>
    <cfRule type="expression" dxfId="5441" priority="2204" stopIfTrue="1">
      <formula>$G$9=16</formula>
    </cfRule>
  </conditionalFormatting>
  <conditionalFormatting sqref="AO12">
    <cfRule type="cellIs" dxfId="5440" priority="2201" stopIfTrue="1" operator="notEqual">
      <formula>R34</formula>
    </cfRule>
    <cfRule type="expression" dxfId="5439" priority="2202" stopIfTrue="1">
      <formula>$G$9=16</formula>
    </cfRule>
  </conditionalFormatting>
  <conditionalFormatting sqref="AP10">
    <cfRule type="cellIs" dxfId="5438" priority="2199" stopIfTrue="1" operator="notEqual">
      <formula>Q36</formula>
    </cfRule>
    <cfRule type="expression" dxfId="5437" priority="2200" stopIfTrue="1">
      <formula>$N$7=3</formula>
    </cfRule>
  </conditionalFormatting>
  <conditionalFormatting sqref="AQ10">
    <cfRule type="cellIs" dxfId="5436" priority="2197" stopIfTrue="1" operator="notEqual">
      <formula>P36</formula>
    </cfRule>
    <cfRule type="expression" dxfId="5435" priority="2198" stopIfTrue="1">
      <formula>$N$7=3</formula>
    </cfRule>
  </conditionalFormatting>
  <conditionalFormatting sqref="AR8">
    <cfRule type="cellIs" dxfId="5434" priority="2195" stopIfTrue="1" operator="notEqual">
      <formula>O38</formula>
    </cfRule>
    <cfRule type="expression" dxfId="5433" priority="2196" stopIfTrue="1">
      <formula>$N$7=3</formula>
    </cfRule>
  </conditionalFormatting>
  <conditionalFormatting sqref="AS8">
    <cfRule type="cellIs" dxfId="5432" priority="2193" stopIfTrue="1" operator="notEqual">
      <formula>N38</formula>
    </cfRule>
    <cfRule type="expression" dxfId="5431" priority="2194" stopIfTrue="1">
      <formula>$N$7=3</formula>
    </cfRule>
  </conditionalFormatting>
  <conditionalFormatting sqref="AD42">
    <cfRule type="cellIs" dxfId="5430" priority="2191" stopIfTrue="1" operator="notEqual">
      <formula>AW24</formula>
    </cfRule>
    <cfRule type="expression" dxfId="5429" priority="2192" stopIfTrue="1">
      <formula>$N$7=13</formula>
    </cfRule>
  </conditionalFormatting>
  <conditionalFormatting sqref="AE42">
    <cfRule type="cellIs" dxfId="5428" priority="2189" stopIfTrue="1" operator="notEqual">
      <formula>AV24</formula>
    </cfRule>
    <cfRule type="expression" dxfId="5427" priority="2190" stopIfTrue="1">
      <formula>$N$7=13</formula>
    </cfRule>
  </conditionalFormatting>
  <conditionalFormatting sqref="AV24">
    <cfRule type="cellIs" dxfId="5426" priority="2187" stopIfTrue="1" operator="notEqual">
      <formula>AE42</formula>
    </cfRule>
    <cfRule type="expression" dxfId="5425" priority="2188" stopIfTrue="1">
      <formula>$N$7=13</formula>
    </cfRule>
  </conditionalFormatting>
  <conditionalFormatting sqref="AW24">
    <cfRule type="cellIs" dxfId="5424" priority="2185" stopIfTrue="1" operator="notEqual">
      <formula>AD42</formula>
    </cfRule>
    <cfRule type="expression" dxfId="5423" priority="2186" stopIfTrue="1">
      <formula>$N$7=13</formula>
    </cfRule>
  </conditionalFormatting>
  <conditionalFormatting sqref="AB26">
    <cfRule type="cellIs" dxfId="5422" priority="2183" stopIfTrue="1" operator="notEqual">
      <formula>AG22</formula>
    </cfRule>
    <cfRule type="expression" dxfId="5421" priority="2184" stopIfTrue="1">
      <formula>$G$9=17</formula>
    </cfRule>
  </conditionalFormatting>
  <conditionalFormatting sqref="AC26">
    <cfRule type="cellIs" dxfId="5420" priority="2181" stopIfTrue="1" operator="notEqual">
      <formula>AF22</formula>
    </cfRule>
    <cfRule type="expression" dxfId="5419" priority="2182" stopIfTrue="1">
      <formula>$G$9=17</formula>
    </cfRule>
  </conditionalFormatting>
  <conditionalFormatting sqref="Z28">
    <cfRule type="cellIs" dxfId="5418" priority="2179" stopIfTrue="1" operator="notEqual">
      <formula>AI20</formula>
    </cfRule>
    <cfRule type="expression" dxfId="5417" priority="2180" stopIfTrue="1">
      <formula>$G$9=17</formula>
    </cfRule>
  </conditionalFormatting>
  <conditionalFormatting sqref="AA28">
    <cfRule type="cellIs" dxfId="5416" priority="2177" stopIfTrue="1" operator="notEqual">
      <formula>AH20</formula>
    </cfRule>
    <cfRule type="expression" dxfId="5415" priority="2178" stopIfTrue="1">
      <formula>$G$9=17</formula>
    </cfRule>
  </conditionalFormatting>
  <conditionalFormatting sqref="X30">
    <cfRule type="cellIs" dxfId="5414" priority="2175" stopIfTrue="1" operator="notEqual">
      <formula>AK18</formula>
    </cfRule>
    <cfRule type="expression" dxfId="5413" priority="2176" stopIfTrue="1">
      <formula>$G$9=17</formula>
    </cfRule>
  </conditionalFormatting>
  <conditionalFormatting sqref="Y30">
    <cfRule type="cellIs" dxfId="5412" priority="2173" stopIfTrue="1" operator="notEqual">
      <formula>AJ18</formula>
    </cfRule>
    <cfRule type="expression" dxfId="5411" priority="2174" stopIfTrue="1">
      <formula>$G$9=17</formula>
    </cfRule>
  </conditionalFormatting>
  <conditionalFormatting sqref="V32">
    <cfRule type="cellIs" dxfId="5410" priority="2171" stopIfTrue="1" operator="notEqual">
      <formula>AM16</formula>
    </cfRule>
    <cfRule type="expression" dxfId="5409" priority="2172" stopIfTrue="1">
      <formula>$G$9=17</formula>
    </cfRule>
  </conditionalFormatting>
  <conditionalFormatting sqref="W32">
    <cfRule type="cellIs" dxfId="5408" priority="2169" stopIfTrue="1" operator="notEqual">
      <formula>AL16</formula>
    </cfRule>
    <cfRule type="expression" dxfId="5407" priority="2170" stopIfTrue="1">
      <formula>$G$9=17</formula>
    </cfRule>
  </conditionalFormatting>
  <conditionalFormatting sqref="T34">
    <cfRule type="cellIs" dxfId="5406" priority="2167" stopIfTrue="1" operator="notEqual">
      <formula>AO14</formula>
    </cfRule>
    <cfRule type="expression" dxfId="5405" priority="2168" stopIfTrue="1">
      <formula>$G$9=17</formula>
    </cfRule>
  </conditionalFormatting>
  <conditionalFormatting sqref="U34">
    <cfRule type="cellIs" dxfId="5404" priority="2165" stopIfTrue="1" operator="notEqual">
      <formula>AN14</formula>
    </cfRule>
    <cfRule type="expression" dxfId="5403" priority="2166" stopIfTrue="1">
      <formula>$G$9=17</formula>
    </cfRule>
  </conditionalFormatting>
  <conditionalFormatting sqref="R36">
    <cfRule type="cellIs" dxfId="5402" priority="2163" stopIfTrue="1" operator="notEqual">
      <formula>AQ12</formula>
    </cfRule>
    <cfRule type="expression" dxfId="5401" priority="2164" stopIfTrue="1">
      <formula>$N$7=4</formula>
    </cfRule>
  </conditionalFormatting>
  <conditionalFormatting sqref="S36">
    <cfRule type="cellIs" dxfId="5400" priority="2161" stopIfTrue="1" operator="notEqual">
      <formula>AP12</formula>
    </cfRule>
    <cfRule type="expression" dxfId="5399" priority="2162" stopIfTrue="1">
      <formula>$N$7=4</formula>
    </cfRule>
  </conditionalFormatting>
  <conditionalFormatting sqref="P38">
    <cfRule type="cellIs" dxfId="5398" priority="2159" stopIfTrue="1" operator="notEqual">
      <formula>AS10</formula>
    </cfRule>
    <cfRule type="expression" dxfId="5397" priority="2160" stopIfTrue="1">
      <formula>$N$7=4</formula>
    </cfRule>
  </conditionalFormatting>
  <conditionalFormatting sqref="Q38">
    <cfRule type="cellIs" dxfId="5396" priority="2157" stopIfTrue="1" operator="notEqual">
      <formula>AR10</formula>
    </cfRule>
    <cfRule type="expression" dxfId="5395" priority="2158" stopIfTrue="1">
      <formula>$N$7=4</formula>
    </cfRule>
  </conditionalFormatting>
  <conditionalFormatting sqref="N40">
    <cfRule type="cellIs" dxfId="5394" priority="2155" stopIfTrue="1" operator="notEqual">
      <formula>AU8</formula>
    </cfRule>
    <cfRule type="expression" dxfId="5393" priority="2156" stopIfTrue="1">
      <formula>$N$7=4</formula>
    </cfRule>
  </conditionalFormatting>
  <conditionalFormatting sqref="O40">
    <cfRule type="cellIs" dxfId="5392" priority="2153" stopIfTrue="1" operator="notEqual">
      <formula>AT8</formula>
    </cfRule>
    <cfRule type="expression" dxfId="5391" priority="2154" stopIfTrue="1">
      <formula>$N$7=4</formula>
    </cfRule>
  </conditionalFormatting>
  <conditionalFormatting sqref="AF22">
    <cfRule type="cellIs" dxfId="5390" priority="2151" stopIfTrue="1" operator="notEqual">
      <formula>AC26</formula>
    </cfRule>
    <cfRule type="expression" dxfId="5389" priority="2152" stopIfTrue="1">
      <formula>$G$9=17</formula>
    </cfRule>
  </conditionalFormatting>
  <conditionalFormatting sqref="AG22">
    <cfRule type="cellIs" dxfId="5388" priority="2149" stopIfTrue="1" operator="notEqual">
      <formula>AB26</formula>
    </cfRule>
    <cfRule type="expression" dxfId="5387" priority="2150" stopIfTrue="1">
      <formula>$G$9=17</formula>
    </cfRule>
  </conditionalFormatting>
  <conditionalFormatting sqref="AH20">
    <cfRule type="cellIs" dxfId="5386" priority="2147" stopIfTrue="1" operator="notEqual">
      <formula>AA28</formula>
    </cfRule>
    <cfRule type="expression" dxfId="5385" priority="2148" stopIfTrue="1">
      <formula>$G$9=17</formula>
    </cfRule>
  </conditionalFormatting>
  <conditionalFormatting sqref="AI20">
    <cfRule type="cellIs" dxfId="5384" priority="2145" stopIfTrue="1" operator="notEqual">
      <formula>Z28</formula>
    </cfRule>
    <cfRule type="expression" dxfId="5383" priority="2146" stopIfTrue="1">
      <formula>$G$9=17</formula>
    </cfRule>
  </conditionalFormatting>
  <conditionalFormatting sqref="AJ18">
    <cfRule type="cellIs" dxfId="5382" priority="2143" stopIfTrue="1" operator="notEqual">
      <formula>Y30</formula>
    </cfRule>
    <cfRule type="expression" dxfId="5381" priority="2144" stopIfTrue="1">
      <formula>$G$9=17</formula>
    </cfRule>
  </conditionalFormatting>
  <conditionalFormatting sqref="AK18">
    <cfRule type="cellIs" dxfId="5380" priority="2141" stopIfTrue="1" operator="notEqual">
      <formula>X30</formula>
    </cfRule>
    <cfRule type="expression" dxfId="5379" priority="2142" stopIfTrue="1">
      <formula>$G$9=17</formula>
    </cfRule>
  </conditionalFormatting>
  <conditionalFormatting sqref="AL16">
    <cfRule type="cellIs" dxfId="5378" priority="2139" stopIfTrue="1" operator="notEqual">
      <formula>W32</formula>
    </cfRule>
    <cfRule type="expression" dxfId="5377" priority="2140" stopIfTrue="1">
      <formula>$G$9=17</formula>
    </cfRule>
  </conditionalFormatting>
  <conditionalFormatting sqref="AM16">
    <cfRule type="cellIs" dxfId="5376" priority="2137" stopIfTrue="1" operator="notEqual">
      <formula>V32</formula>
    </cfRule>
    <cfRule type="expression" dxfId="5375" priority="2138" stopIfTrue="1">
      <formula>$G$9=17</formula>
    </cfRule>
  </conditionalFormatting>
  <conditionalFormatting sqref="AN14">
    <cfRule type="cellIs" dxfId="5374" priority="2135" stopIfTrue="1" operator="notEqual">
      <formula>U34</formula>
    </cfRule>
    <cfRule type="expression" dxfId="5373" priority="2136" stopIfTrue="1">
      <formula>$G$9=17</formula>
    </cfRule>
  </conditionalFormatting>
  <conditionalFormatting sqref="AO14">
    <cfRule type="cellIs" dxfId="5372" priority="2133" stopIfTrue="1" operator="notEqual">
      <formula>T34</formula>
    </cfRule>
    <cfRule type="expression" dxfId="5371" priority="2134" stopIfTrue="1">
      <formula>$G$9=17</formula>
    </cfRule>
  </conditionalFormatting>
  <conditionalFormatting sqref="AP12">
    <cfRule type="cellIs" dxfId="5370" priority="2131" stopIfTrue="1" operator="notEqual">
      <formula>S36</formula>
    </cfRule>
    <cfRule type="expression" dxfId="5369" priority="2132" stopIfTrue="1">
      <formula>$N$7=4</formula>
    </cfRule>
  </conditionalFormatting>
  <conditionalFormatting sqref="AQ12">
    <cfRule type="cellIs" dxfId="5368" priority="2129" stopIfTrue="1" operator="notEqual">
      <formula>R36</formula>
    </cfRule>
    <cfRule type="expression" dxfId="5367" priority="2130" stopIfTrue="1">
      <formula>$N$7=4</formula>
    </cfRule>
  </conditionalFormatting>
  <conditionalFormatting sqref="AR10">
    <cfRule type="cellIs" dxfId="5366" priority="2127" stopIfTrue="1" operator="notEqual">
      <formula>Q38</formula>
    </cfRule>
    <cfRule type="expression" dxfId="5365" priority="2128" stopIfTrue="1">
      <formula>$N$7=4</formula>
    </cfRule>
  </conditionalFormatting>
  <conditionalFormatting sqref="AS10">
    <cfRule type="cellIs" dxfId="5364" priority="2125" stopIfTrue="1" operator="notEqual">
      <formula>P38</formula>
    </cfRule>
    <cfRule type="expression" dxfId="5363" priority="2126" stopIfTrue="1">
      <formula>$N$7=4</formula>
    </cfRule>
  </conditionalFormatting>
  <conditionalFormatting sqref="AT8">
    <cfRule type="cellIs" dxfId="5362" priority="2123" stopIfTrue="1" operator="notEqual">
      <formula>O40</formula>
    </cfRule>
    <cfRule type="expression" dxfId="5361" priority="2124" stopIfTrue="1">
      <formula>$N$7=4</formula>
    </cfRule>
  </conditionalFormatting>
  <conditionalFormatting sqref="AU8">
    <cfRule type="cellIs" dxfId="5360" priority="2121" stopIfTrue="1" operator="notEqual">
      <formula>N40</formula>
    </cfRule>
    <cfRule type="expression" dxfId="5359" priority="2122" stopIfTrue="1">
      <formula>$N$7=4</formula>
    </cfRule>
  </conditionalFormatting>
  <conditionalFormatting sqref="BP32">
    <cfRule type="cellIs" dxfId="5358" priority="2119" stopIfTrue="1" operator="notEqual">
      <formula>AM62</formula>
    </cfRule>
    <cfRule type="expression" dxfId="5357" priority="2120" stopIfTrue="1">
      <formula>$N$7=13</formula>
    </cfRule>
  </conditionalFormatting>
  <conditionalFormatting sqref="BQ32">
    <cfRule type="cellIs" dxfId="5356" priority="2117" stopIfTrue="1" operator="notEqual">
      <formula>AL62</formula>
    </cfRule>
    <cfRule type="expression" dxfId="5355" priority="2118" stopIfTrue="1">
      <formula>$N$7=13</formula>
    </cfRule>
  </conditionalFormatting>
  <conditionalFormatting sqref="BF42">
    <cfRule type="cellIs" dxfId="5354" priority="2115" stopIfTrue="1" operator="notEqual">
      <formula>AW52</formula>
    </cfRule>
    <cfRule type="expression" dxfId="5353" priority="2116" stopIfTrue="1">
      <formula>$G$9=8</formula>
    </cfRule>
  </conditionalFormatting>
  <conditionalFormatting sqref="BG42">
    <cfRule type="cellIs" dxfId="5352" priority="2113" stopIfTrue="1" operator="notEqual">
      <formula>AV52</formula>
    </cfRule>
    <cfRule type="expression" dxfId="5351" priority="2114" stopIfTrue="1">
      <formula>$G$9=8</formula>
    </cfRule>
  </conditionalFormatting>
  <conditionalFormatting sqref="AX8">
    <cfRule type="cellIs" dxfId="5350" priority="2111" stopIfTrue="1" operator="notEqual">
      <formula>O44</formula>
    </cfRule>
    <cfRule type="expression" dxfId="5349" priority="2112" stopIfTrue="1">
      <formula>$N$7=6</formula>
    </cfRule>
  </conditionalFormatting>
  <conditionalFormatting sqref="AY8">
    <cfRule type="cellIs" dxfId="5348" priority="2109" stopIfTrue="1" operator="notEqual">
      <formula>N44</formula>
    </cfRule>
    <cfRule type="expression" dxfId="5347" priority="2110" stopIfTrue="1">
      <formula>$N$7=6</formula>
    </cfRule>
  </conditionalFormatting>
  <conditionalFormatting sqref="AZ8">
    <cfRule type="cellIs" dxfId="5346" priority="2107" stopIfTrue="1" operator="notEqual">
      <formula>O46</formula>
    </cfRule>
    <cfRule type="expression" dxfId="5345" priority="2108" stopIfTrue="1">
      <formula>$N$7=7</formula>
    </cfRule>
  </conditionalFormatting>
  <conditionalFormatting sqref="BA8">
    <cfRule type="cellIs" dxfId="5344" priority="2105" stopIfTrue="1" operator="notEqual">
      <formula>N46</formula>
    </cfRule>
    <cfRule type="expression" dxfId="5343" priority="2106" stopIfTrue="1">
      <formula>$N$7=7</formula>
    </cfRule>
  </conditionalFormatting>
  <conditionalFormatting sqref="AX10">
    <cfRule type="cellIs" dxfId="5342" priority="2103" stopIfTrue="1" operator="notEqual">
      <formula>Q44</formula>
    </cfRule>
    <cfRule type="expression" dxfId="5341" priority="2104" stopIfTrue="1">
      <formula>$N$7=7</formula>
    </cfRule>
  </conditionalFormatting>
  <conditionalFormatting sqref="AY10">
    <cfRule type="cellIs" dxfId="5340" priority="2101" stopIfTrue="1" operator="notEqual">
      <formula>P44</formula>
    </cfRule>
    <cfRule type="expression" dxfId="5339" priority="2102" stopIfTrue="1">
      <formula>$N$7=7</formula>
    </cfRule>
  </conditionalFormatting>
  <conditionalFormatting sqref="AX12">
    <cfRule type="cellIs" dxfId="5338" priority="2099" stopIfTrue="1" operator="notEqual">
      <formula>S44</formula>
    </cfRule>
    <cfRule type="expression" dxfId="5337" priority="2100" stopIfTrue="1">
      <formula>$N$7=8</formula>
    </cfRule>
  </conditionalFormatting>
  <conditionalFormatting sqref="AY12">
    <cfRule type="cellIs" dxfId="5336" priority="2097" stopIfTrue="1" operator="notEqual">
      <formula>R44</formula>
    </cfRule>
    <cfRule type="expression" dxfId="5335" priority="2098" stopIfTrue="1">
      <formula>$N$7=8</formula>
    </cfRule>
  </conditionalFormatting>
  <conditionalFormatting sqref="AZ10">
    <cfRule type="cellIs" dxfId="5334" priority="2095" stopIfTrue="1" operator="notEqual">
      <formula>Q46</formula>
    </cfRule>
    <cfRule type="expression" dxfId="5333" priority="2096" stopIfTrue="1">
      <formula>$N$7=8</formula>
    </cfRule>
  </conditionalFormatting>
  <conditionalFormatting sqref="BA10">
    <cfRule type="cellIs" dxfId="5332" priority="2093" stopIfTrue="1" operator="notEqual">
      <formula>P46</formula>
    </cfRule>
    <cfRule type="expression" dxfId="5331" priority="2094" stopIfTrue="1">
      <formula>$N$7=8</formula>
    </cfRule>
  </conditionalFormatting>
  <conditionalFormatting sqref="BB8">
    <cfRule type="cellIs" dxfId="5330" priority="2091" stopIfTrue="1" operator="notEqual">
      <formula>O48</formula>
    </cfRule>
    <cfRule type="expression" dxfId="5329" priority="2092" stopIfTrue="1">
      <formula>$N$7=8</formula>
    </cfRule>
  </conditionalFormatting>
  <conditionalFormatting sqref="BC8">
    <cfRule type="cellIs" dxfId="5328" priority="2089" stopIfTrue="1" operator="notEqual">
      <formula>N48</formula>
    </cfRule>
    <cfRule type="expression" dxfId="5327" priority="2090" stopIfTrue="1">
      <formula>$N$7=8</formula>
    </cfRule>
  </conditionalFormatting>
  <conditionalFormatting sqref="BD8">
    <cfRule type="cellIs" dxfId="5326" priority="2087" stopIfTrue="1" operator="notEqual">
      <formula>O50</formula>
    </cfRule>
    <cfRule type="expression" dxfId="5325" priority="2088" stopIfTrue="1">
      <formula>$N$7=9</formula>
    </cfRule>
  </conditionalFormatting>
  <conditionalFormatting sqref="BE8">
    <cfRule type="cellIs" dxfId="5324" priority="2085" stopIfTrue="1" operator="notEqual">
      <formula>N50</formula>
    </cfRule>
    <cfRule type="expression" dxfId="5323" priority="2086" stopIfTrue="1">
      <formula>$N$7=9</formula>
    </cfRule>
  </conditionalFormatting>
  <conditionalFormatting sqref="BB10">
    <cfRule type="cellIs" dxfId="5322" priority="2083" stopIfTrue="1" operator="notEqual">
      <formula>Q48</formula>
    </cfRule>
    <cfRule type="expression" dxfId="5321" priority="2084" stopIfTrue="1">
      <formula>$N$7=9</formula>
    </cfRule>
  </conditionalFormatting>
  <conditionalFormatting sqref="BC10">
    <cfRule type="cellIs" dxfId="5320" priority="2081" stopIfTrue="1" operator="notEqual">
      <formula>P48</formula>
    </cfRule>
    <cfRule type="expression" dxfId="5319" priority="2082" stopIfTrue="1">
      <formula>$N$7=9</formula>
    </cfRule>
  </conditionalFormatting>
  <conditionalFormatting sqref="AZ12">
    <cfRule type="cellIs" dxfId="5318" priority="2079" stopIfTrue="1" operator="notEqual">
      <formula>S46</formula>
    </cfRule>
    <cfRule type="expression" dxfId="5317" priority="2080" stopIfTrue="1">
      <formula>$N$7=9</formula>
    </cfRule>
  </conditionalFormatting>
  <conditionalFormatting sqref="BA12">
    <cfRule type="cellIs" dxfId="5316" priority="2077" stopIfTrue="1" operator="notEqual">
      <formula>R46</formula>
    </cfRule>
    <cfRule type="expression" dxfId="5315" priority="2078" stopIfTrue="1">
      <formula>$N$7=9</formula>
    </cfRule>
  </conditionalFormatting>
  <conditionalFormatting sqref="AX14">
    <cfRule type="cellIs" dxfId="5314" priority="2075" stopIfTrue="1" operator="notEqual">
      <formula>U44</formula>
    </cfRule>
    <cfRule type="expression" dxfId="5313" priority="2076" stopIfTrue="1">
      <formula>$N$7=9</formula>
    </cfRule>
  </conditionalFormatting>
  <conditionalFormatting sqref="AY14">
    <cfRule type="cellIs" dxfId="5312" priority="2073" stopIfTrue="1" operator="notEqual">
      <formula>T44</formula>
    </cfRule>
    <cfRule type="expression" dxfId="5311" priority="2074" stopIfTrue="1">
      <formula>$N$7=9</formula>
    </cfRule>
  </conditionalFormatting>
  <conditionalFormatting sqref="BJ42">
    <cfRule type="cellIs" dxfId="5310" priority="2071" stopIfTrue="1" operator="notEqual">
      <formula>AW56</formula>
    </cfRule>
    <cfRule type="expression" dxfId="5309" priority="2072" stopIfTrue="1">
      <formula>$G$9=12</formula>
    </cfRule>
  </conditionalFormatting>
  <conditionalFormatting sqref="BK42">
    <cfRule type="cellIs" dxfId="5308" priority="2069" stopIfTrue="1" operator="notEqual">
      <formula>AV56</formula>
    </cfRule>
    <cfRule type="expression" dxfId="5307" priority="2070" stopIfTrue="1">
      <formula>$G$9=12</formula>
    </cfRule>
  </conditionalFormatting>
  <conditionalFormatting sqref="AX16">
    <cfRule type="cellIs" dxfId="5306" priority="2067" stopIfTrue="1" operator="notEqual">
      <formula>W44</formula>
    </cfRule>
    <cfRule type="expression" dxfId="5305" priority="2068" stopIfTrue="1">
      <formula>$N$7=10</formula>
    </cfRule>
  </conditionalFormatting>
  <conditionalFormatting sqref="AY16">
    <cfRule type="cellIs" dxfId="5304" priority="2065" stopIfTrue="1" operator="notEqual">
      <formula>V44</formula>
    </cfRule>
    <cfRule type="expression" dxfId="5303" priority="2066" stopIfTrue="1">
      <formula>$N$7=10</formula>
    </cfRule>
  </conditionalFormatting>
  <conditionalFormatting sqref="AZ14">
    <cfRule type="cellIs" dxfId="5302" priority="2063" stopIfTrue="1" operator="notEqual">
      <formula>U46</formula>
    </cfRule>
    <cfRule type="expression" dxfId="5301" priority="2064" stopIfTrue="1">
      <formula>$N$7=10</formula>
    </cfRule>
  </conditionalFormatting>
  <conditionalFormatting sqref="BA14">
    <cfRule type="cellIs" dxfId="5300" priority="2061" stopIfTrue="1" operator="notEqual">
      <formula>T46</formula>
    </cfRule>
    <cfRule type="expression" dxfId="5299" priority="2062" stopIfTrue="1">
      <formula>$N$7=10</formula>
    </cfRule>
  </conditionalFormatting>
  <conditionalFormatting sqref="BB12">
    <cfRule type="cellIs" dxfId="5298" priority="2059" stopIfTrue="1" operator="notEqual">
      <formula>S48</formula>
    </cfRule>
    <cfRule type="expression" dxfId="5297" priority="2060" stopIfTrue="1">
      <formula>$N$7=10</formula>
    </cfRule>
  </conditionalFormatting>
  <conditionalFormatting sqref="BC12">
    <cfRule type="cellIs" dxfId="5296" priority="2057" stopIfTrue="1" operator="notEqual">
      <formula>R48</formula>
    </cfRule>
    <cfRule type="expression" dxfId="5295" priority="2058" stopIfTrue="1">
      <formula>$N$7=10</formula>
    </cfRule>
  </conditionalFormatting>
  <conditionalFormatting sqref="BD10">
    <cfRule type="cellIs" dxfId="5294" priority="2055" stopIfTrue="1" operator="notEqual">
      <formula>Q50</formula>
    </cfRule>
    <cfRule type="expression" dxfId="5293" priority="2056" stopIfTrue="1">
      <formula>$N$7=10</formula>
    </cfRule>
  </conditionalFormatting>
  <conditionalFormatting sqref="BE10">
    <cfRule type="cellIs" dxfId="5292" priority="2053" stopIfTrue="1" operator="notEqual">
      <formula>P50</formula>
    </cfRule>
    <cfRule type="expression" dxfId="5291" priority="2054" stopIfTrue="1">
      <formula>$N$7=10</formula>
    </cfRule>
  </conditionalFormatting>
  <conditionalFormatting sqref="BF8">
    <cfRule type="cellIs" dxfId="5290" priority="2051" stopIfTrue="1" operator="notEqual">
      <formula>O52</formula>
    </cfRule>
    <cfRule type="expression" dxfId="5289" priority="2052" stopIfTrue="1">
      <formula>$N$7=10</formula>
    </cfRule>
  </conditionalFormatting>
  <conditionalFormatting sqref="BG8">
    <cfRule type="cellIs" dxfId="5288" priority="2049" stopIfTrue="1" operator="notEqual">
      <formula>N52</formula>
    </cfRule>
    <cfRule type="expression" dxfId="5287" priority="2050" stopIfTrue="1">
      <formula>$N$7=10</formula>
    </cfRule>
  </conditionalFormatting>
  <conditionalFormatting sqref="BN10">
    <cfRule type="cellIs" dxfId="5286" priority="2047" stopIfTrue="1" operator="notEqual">
      <formula>Q60</formula>
    </cfRule>
    <cfRule type="expression" dxfId="5285" priority="2048" stopIfTrue="1">
      <formula>$N$7=1</formula>
    </cfRule>
  </conditionalFormatting>
  <conditionalFormatting sqref="BO10">
    <cfRule type="cellIs" dxfId="5284" priority="2045" stopIfTrue="1" operator="notEqual">
      <formula>P60</formula>
    </cfRule>
    <cfRule type="expression" dxfId="5283" priority="2046" stopIfTrue="1">
      <formula>$N$7=1</formula>
    </cfRule>
  </conditionalFormatting>
  <conditionalFormatting sqref="BL34">
    <cfRule type="cellIs" dxfId="5282" priority="2043" stopIfTrue="1" operator="notEqual">
      <formula>AO58</formula>
    </cfRule>
    <cfRule type="expression" dxfId="5281" priority="2044" stopIfTrue="1">
      <formula>$N$7=12</formula>
    </cfRule>
  </conditionalFormatting>
  <conditionalFormatting sqref="BM34">
    <cfRule type="cellIs" dxfId="5280" priority="2041" stopIfTrue="1" operator="notEqual">
      <formula>AN58</formula>
    </cfRule>
    <cfRule type="expression" dxfId="5279" priority="2042" stopIfTrue="1">
      <formula>$N$7=12</formula>
    </cfRule>
  </conditionalFormatting>
  <conditionalFormatting sqref="BH38">
    <cfRule type="cellIs" dxfId="5278" priority="2039" stopIfTrue="1" operator="notEqual">
      <formula>AS54</formula>
    </cfRule>
    <cfRule type="expression" dxfId="5277" priority="2040" stopIfTrue="1">
      <formula>$G$9=12</formula>
    </cfRule>
  </conditionalFormatting>
  <conditionalFormatting sqref="BI38">
    <cfRule type="cellIs" dxfId="5276" priority="2037" stopIfTrue="1" operator="notEqual">
      <formula>AR54</formula>
    </cfRule>
    <cfRule type="expression" dxfId="5275" priority="2038" stopIfTrue="1">
      <formula>$G$9=12</formula>
    </cfRule>
  </conditionalFormatting>
  <conditionalFormatting sqref="BH8">
    <cfRule type="cellIs" dxfId="5274" priority="2035" stopIfTrue="1" operator="notEqual">
      <formula>O54</formula>
    </cfRule>
    <cfRule type="expression" dxfId="5273" priority="2036" stopIfTrue="1">
      <formula>$N$7=11</formula>
    </cfRule>
  </conditionalFormatting>
  <conditionalFormatting sqref="BI8">
    <cfRule type="cellIs" dxfId="5272" priority="2033" stopIfTrue="1" operator="notEqual">
      <formula>N54</formula>
    </cfRule>
    <cfRule type="expression" dxfId="5271" priority="2034" stopIfTrue="1">
      <formula>$N$7=11</formula>
    </cfRule>
  </conditionalFormatting>
  <conditionalFormatting sqref="BF10">
    <cfRule type="cellIs" dxfId="5270" priority="2031" stopIfTrue="1" operator="notEqual">
      <formula>Q52</formula>
    </cfRule>
    <cfRule type="expression" dxfId="5269" priority="2032" stopIfTrue="1">
      <formula>$N$7=11</formula>
    </cfRule>
  </conditionalFormatting>
  <conditionalFormatting sqref="BG10">
    <cfRule type="cellIs" dxfId="5268" priority="2029" stopIfTrue="1" operator="notEqual">
      <formula>P52</formula>
    </cfRule>
    <cfRule type="expression" dxfId="5267" priority="2030" stopIfTrue="1">
      <formula>$N$7=11</formula>
    </cfRule>
  </conditionalFormatting>
  <conditionalFormatting sqref="BD12">
    <cfRule type="cellIs" dxfId="5266" priority="2027" stopIfTrue="1" operator="notEqual">
      <formula>S50</formula>
    </cfRule>
    <cfRule type="expression" dxfId="5265" priority="2028" stopIfTrue="1">
      <formula>$N$7=11</formula>
    </cfRule>
  </conditionalFormatting>
  <conditionalFormatting sqref="BE12">
    <cfRule type="cellIs" dxfId="5264" priority="2025" stopIfTrue="1" operator="notEqual">
      <formula>R50</formula>
    </cfRule>
    <cfRule type="expression" dxfId="5263" priority="2026" stopIfTrue="1">
      <formula>$N$7=11</formula>
    </cfRule>
  </conditionalFormatting>
  <conditionalFormatting sqref="BB14">
    <cfRule type="cellIs" dxfId="5262" priority="2023" stopIfTrue="1" operator="notEqual">
      <formula>U48</formula>
    </cfRule>
    <cfRule type="expression" dxfId="5261" priority="2024" stopIfTrue="1">
      <formula>$N$7=11</formula>
    </cfRule>
  </conditionalFormatting>
  <conditionalFormatting sqref="BC14">
    <cfRule type="cellIs" dxfId="5260" priority="2021" stopIfTrue="1" operator="notEqual">
      <formula>T48</formula>
    </cfRule>
    <cfRule type="expression" dxfId="5259" priority="2022" stopIfTrue="1">
      <formula>$N$7=11</formula>
    </cfRule>
  </conditionalFormatting>
  <conditionalFormatting sqref="AZ16">
    <cfRule type="cellIs" dxfId="5258" priority="2019" stopIfTrue="1" operator="notEqual">
      <formula>W46</formula>
    </cfRule>
    <cfRule type="expression" dxfId="5257" priority="2020" stopIfTrue="1">
      <formula>$N$7=11</formula>
    </cfRule>
  </conditionalFormatting>
  <conditionalFormatting sqref="BA16">
    <cfRule type="cellIs" dxfId="5256" priority="2017" stopIfTrue="1" operator="notEqual">
      <formula>V46</formula>
    </cfRule>
    <cfRule type="expression" dxfId="5255" priority="2018" stopIfTrue="1">
      <formula>$N$7=11</formula>
    </cfRule>
  </conditionalFormatting>
  <conditionalFormatting sqref="AX18">
    <cfRule type="cellIs" dxfId="5254" priority="2015" stopIfTrue="1" operator="notEqual">
      <formula>Y44</formula>
    </cfRule>
    <cfRule type="expression" dxfId="5253" priority="2016" stopIfTrue="1">
      <formula>$N$7=11</formula>
    </cfRule>
  </conditionalFormatting>
  <conditionalFormatting sqref="AY18">
    <cfRule type="cellIs" dxfId="5252" priority="2013" stopIfTrue="1" operator="notEqual">
      <formula>X44</formula>
    </cfRule>
    <cfRule type="expression" dxfId="5251" priority="2014" stopIfTrue="1">
      <formula>$N$7=11</formula>
    </cfRule>
  </conditionalFormatting>
  <conditionalFormatting sqref="BD14">
    <cfRule type="cellIs" dxfId="5250" priority="2011" stopIfTrue="1" operator="notEqual">
      <formula>U50</formula>
    </cfRule>
    <cfRule type="expression" dxfId="5249" priority="2012" stopIfTrue="1">
      <formula>$N$7=12</formula>
    </cfRule>
  </conditionalFormatting>
  <conditionalFormatting sqref="BE14">
    <cfRule type="cellIs" dxfId="5248" priority="2009" stopIfTrue="1" operator="notEqual">
      <formula>T50</formula>
    </cfRule>
    <cfRule type="expression" dxfId="5247" priority="2010" stopIfTrue="1">
      <formula>$N$7=12</formula>
    </cfRule>
  </conditionalFormatting>
  <conditionalFormatting sqref="AX20">
    <cfRule type="cellIs" dxfId="5246" priority="2007" stopIfTrue="1" operator="notEqual">
      <formula>AA44</formula>
    </cfRule>
    <cfRule type="expression" dxfId="5245" priority="2008" stopIfTrue="1">
      <formula>$N$7=12</formula>
    </cfRule>
  </conditionalFormatting>
  <conditionalFormatting sqref="AY20">
    <cfRule type="cellIs" dxfId="5244" priority="2005" stopIfTrue="1" operator="notEqual">
      <formula>Z44</formula>
    </cfRule>
    <cfRule type="expression" dxfId="5243" priority="2006" stopIfTrue="1">
      <formula>$N$7=12</formula>
    </cfRule>
  </conditionalFormatting>
  <conditionalFormatting sqref="AZ18">
    <cfRule type="cellIs" dxfId="5242" priority="2003" stopIfTrue="1" operator="notEqual">
      <formula>Y46</formula>
    </cfRule>
    <cfRule type="expression" dxfId="5241" priority="2004" stopIfTrue="1">
      <formula>$N$7=12</formula>
    </cfRule>
  </conditionalFormatting>
  <conditionalFormatting sqref="BA18">
    <cfRule type="cellIs" dxfId="5240" priority="2001" stopIfTrue="1" operator="notEqual">
      <formula>X46</formula>
    </cfRule>
    <cfRule type="expression" dxfId="5239" priority="2002" stopIfTrue="1">
      <formula>$N$7=12</formula>
    </cfRule>
  </conditionalFormatting>
  <conditionalFormatting sqref="BB16">
    <cfRule type="cellIs" dxfId="5238" priority="1999" stopIfTrue="1" operator="notEqual">
      <formula>W48</formula>
    </cfRule>
    <cfRule type="expression" dxfId="5237" priority="2000" stopIfTrue="1">
      <formula>$N$7=12</formula>
    </cfRule>
  </conditionalFormatting>
  <conditionalFormatting sqref="BC16">
    <cfRule type="cellIs" dxfId="5236" priority="1997" stopIfTrue="1" operator="notEqual">
      <formula>V48</formula>
    </cfRule>
    <cfRule type="expression" dxfId="5235" priority="1998" stopIfTrue="1">
      <formula>$N$7=12</formula>
    </cfRule>
  </conditionalFormatting>
  <conditionalFormatting sqref="BP22">
    <cfRule type="cellIs" dxfId="5234" priority="1995" stopIfTrue="1" operator="notEqual">
      <formula>AC62</formula>
    </cfRule>
    <cfRule type="expression" dxfId="5233" priority="1996" stopIfTrue="1">
      <formula>$N$7=8</formula>
    </cfRule>
  </conditionalFormatting>
  <conditionalFormatting sqref="BQ22">
    <cfRule type="cellIs" dxfId="5232" priority="1993" stopIfTrue="1" operator="notEqual">
      <formula>AB62</formula>
    </cfRule>
    <cfRule type="expression" dxfId="5231" priority="1994" stopIfTrue="1">
      <formula>$N$7=8</formula>
    </cfRule>
  </conditionalFormatting>
  <conditionalFormatting sqref="BH10">
    <cfRule type="cellIs" dxfId="5230" priority="1991" stopIfTrue="1" operator="notEqual">
      <formula>Q54</formula>
    </cfRule>
    <cfRule type="expression" dxfId="5229" priority="1992" stopIfTrue="1">
      <formula>$N$7=12</formula>
    </cfRule>
  </conditionalFormatting>
  <conditionalFormatting sqref="BI10">
    <cfRule type="cellIs" dxfId="5228" priority="1989" stopIfTrue="1" operator="notEqual">
      <formula>P54</formula>
    </cfRule>
    <cfRule type="expression" dxfId="5227" priority="1990" stopIfTrue="1">
      <formula>$N$7=12</formula>
    </cfRule>
  </conditionalFormatting>
  <conditionalFormatting sqref="BP8">
    <cfRule type="cellIs" dxfId="5226" priority="1987" stopIfTrue="1" operator="notEqual">
      <formula>O62</formula>
    </cfRule>
    <cfRule type="expression" dxfId="5225" priority="1988" stopIfTrue="1">
      <formula>$N$7=1</formula>
    </cfRule>
  </conditionalFormatting>
  <conditionalFormatting sqref="BQ8">
    <cfRule type="cellIs" dxfId="5224" priority="1985" stopIfTrue="1" operator="notEqual">
      <formula>N62</formula>
    </cfRule>
    <cfRule type="expression" dxfId="5223" priority="1986" stopIfTrue="1">
      <formula>$N$7=1</formula>
    </cfRule>
  </conditionalFormatting>
  <conditionalFormatting sqref="BL12">
    <cfRule type="cellIs" dxfId="5222" priority="1983" stopIfTrue="1" operator="notEqual">
      <formula>S58</formula>
    </cfRule>
    <cfRule type="expression" dxfId="5221" priority="1984" stopIfTrue="1">
      <formula>$N$7=1</formula>
    </cfRule>
  </conditionalFormatting>
  <conditionalFormatting sqref="BM12">
    <cfRule type="cellIs" dxfId="5220" priority="1981" stopIfTrue="1" operator="notEqual">
      <formula>R58</formula>
    </cfRule>
    <cfRule type="expression" dxfId="5219" priority="1982" stopIfTrue="1">
      <formula>$N$7=1</formula>
    </cfRule>
  </conditionalFormatting>
  <conditionalFormatting sqref="BJ14">
    <cfRule type="cellIs" dxfId="5218" priority="1979" stopIfTrue="1" operator="notEqual">
      <formula>U56</formula>
    </cfRule>
    <cfRule type="expression" dxfId="5217" priority="1980" stopIfTrue="1">
      <formula>$N$7=1</formula>
    </cfRule>
  </conditionalFormatting>
  <conditionalFormatting sqref="BK14">
    <cfRule type="cellIs" dxfId="5216" priority="1977" stopIfTrue="1" operator="notEqual">
      <formula>T56</formula>
    </cfRule>
    <cfRule type="expression" dxfId="5215" priority="1978" stopIfTrue="1">
      <formula>$N$7=1</formula>
    </cfRule>
  </conditionalFormatting>
  <conditionalFormatting sqref="BH16">
    <cfRule type="cellIs" dxfId="5214" priority="1975" stopIfTrue="1" operator="notEqual">
      <formula>W54</formula>
    </cfRule>
    <cfRule type="expression" dxfId="5213" priority="1976" stopIfTrue="1">
      <formula>$N$7=1</formula>
    </cfRule>
  </conditionalFormatting>
  <conditionalFormatting sqref="BI16">
    <cfRule type="cellIs" dxfId="5212" priority="1973" stopIfTrue="1" operator="notEqual">
      <formula>V54</formula>
    </cfRule>
    <cfRule type="expression" dxfId="5211" priority="1974" stopIfTrue="1">
      <formula>$N$7=1</formula>
    </cfRule>
  </conditionalFormatting>
  <conditionalFormatting sqref="BF18">
    <cfRule type="cellIs" dxfId="5210" priority="1971" stopIfTrue="1" operator="notEqual">
      <formula>Y52</formula>
    </cfRule>
    <cfRule type="expression" dxfId="5209" priority="1972" stopIfTrue="1">
      <formula>$N$7=1</formula>
    </cfRule>
  </conditionalFormatting>
  <conditionalFormatting sqref="BG18">
    <cfRule type="cellIs" dxfId="5208" priority="1969" stopIfTrue="1" operator="notEqual">
      <formula>X52</formula>
    </cfRule>
    <cfRule type="expression" dxfId="5207" priority="1970" stopIfTrue="1">
      <formula>$N$7=1</formula>
    </cfRule>
  </conditionalFormatting>
  <conditionalFormatting sqref="BD20">
    <cfRule type="cellIs" dxfId="5206" priority="1967" stopIfTrue="1" operator="notEqual">
      <formula>AA50</formula>
    </cfRule>
    <cfRule type="expression" dxfId="5205" priority="1968" stopIfTrue="1">
      <formula>$N$7=1</formula>
    </cfRule>
  </conditionalFormatting>
  <conditionalFormatting sqref="BE20">
    <cfRule type="cellIs" dxfId="5204" priority="1965" stopIfTrue="1" operator="notEqual">
      <formula>Z50</formula>
    </cfRule>
    <cfRule type="expression" dxfId="5203" priority="1966" stopIfTrue="1">
      <formula>$N$7=1</formula>
    </cfRule>
  </conditionalFormatting>
  <conditionalFormatting sqref="BB22">
    <cfRule type="cellIs" dxfId="5202" priority="1963" stopIfTrue="1" operator="notEqual">
      <formula>AC48</formula>
    </cfRule>
    <cfRule type="expression" dxfId="5201" priority="1964" stopIfTrue="1">
      <formula>$N$7=1</formula>
    </cfRule>
  </conditionalFormatting>
  <conditionalFormatting sqref="BC22">
    <cfRule type="cellIs" dxfId="5200" priority="1961" stopIfTrue="1" operator="notEqual">
      <formula>AB48</formula>
    </cfRule>
    <cfRule type="expression" dxfId="5199" priority="1962" stopIfTrue="1">
      <formula>$N$7=1</formula>
    </cfRule>
  </conditionalFormatting>
  <conditionalFormatting sqref="AZ24">
    <cfRule type="cellIs" dxfId="5198" priority="1959" stopIfTrue="1" operator="notEqual">
      <formula>AE46</formula>
    </cfRule>
    <cfRule type="expression" dxfId="5197" priority="1960" stopIfTrue="1">
      <formula>$N$7=1</formula>
    </cfRule>
  </conditionalFormatting>
  <conditionalFormatting sqref="BA24">
    <cfRule type="cellIs" dxfId="5196" priority="1957" stopIfTrue="1" operator="notEqual">
      <formula>AD46</formula>
    </cfRule>
    <cfRule type="expression" dxfId="5195" priority="1958" stopIfTrue="1">
      <formula>$N$7=1</formula>
    </cfRule>
  </conditionalFormatting>
  <conditionalFormatting sqref="AX26">
    <cfRule type="cellIs" dxfId="5194" priority="1955" stopIfTrue="1" operator="notEqual">
      <formula>AG44</formula>
    </cfRule>
    <cfRule type="expression" dxfId="5193" priority="1956" stopIfTrue="1">
      <formula>$N$7=1</formula>
    </cfRule>
  </conditionalFormatting>
  <conditionalFormatting sqref="AY26">
    <cfRule type="cellIs" dxfId="5192" priority="1953" stopIfTrue="1" operator="notEqual">
      <formula>AF44</formula>
    </cfRule>
    <cfRule type="expression" dxfId="5191" priority="1954" stopIfTrue="1">
      <formula>$N$7=1</formula>
    </cfRule>
  </conditionalFormatting>
  <conditionalFormatting sqref="BH18">
    <cfRule type="cellIs" dxfId="5190" priority="1951" stopIfTrue="1" operator="notEqual">
      <formula>Y54</formula>
    </cfRule>
    <cfRule type="expression" dxfId="5189" priority="1952" stopIfTrue="1">
      <formula>$N$7=2</formula>
    </cfRule>
  </conditionalFormatting>
  <conditionalFormatting sqref="BI18">
    <cfRule type="cellIs" dxfId="5188" priority="1949" stopIfTrue="1" operator="notEqual">
      <formula>X54</formula>
    </cfRule>
    <cfRule type="expression" dxfId="5187" priority="1950" stopIfTrue="1">
      <formula>$N$7=2</formula>
    </cfRule>
  </conditionalFormatting>
  <conditionalFormatting sqref="AZ42">
    <cfRule type="cellIs" dxfId="5186" priority="1947" stopIfTrue="1" operator="notEqual">
      <formula>AW46</formula>
    </cfRule>
    <cfRule type="expression" dxfId="5185" priority="1948" stopIfTrue="1">
      <formula>$G$9=2</formula>
    </cfRule>
  </conditionalFormatting>
  <conditionalFormatting sqref="BA42">
    <cfRule type="cellIs" dxfId="5184" priority="1945" stopIfTrue="1" operator="notEqual">
      <formula>AV46</formula>
    </cfRule>
    <cfRule type="expression" dxfId="5183" priority="1946" stopIfTrue="1">
      <formula>$G$9=2</formula>
    </cfRule>
  </conditionalFormatting>
  <conditionalFormatting sqref="BB24">
    <cfRule type="cellIs" dxfId="5182" priority="1943" stopIfTrue="1" operator="notEqual">
      <formula>AE48</formula>
    </cfRule>
    <cfRule type="expression" dxfId="5181" priority="1944" stopIfTrue="1">
      <formula>$N$7=2</formula>
    </cfRule>
  </conditionalFormatting>
  <conditionalFormatting sqref="BC24">
    <cfRule type="cellIs" dxfId="5180" priority="1941" stopIfTrue="1" operator="notEqual">
      <formula>AD48</formula>
    </cfRule>
    <cfRule type="expression" dxfId="5179" priority="1942" stopIfTrue="1">
      <formula>$N$7=2</formula>
    </cfRule>
  </conditionalFormatting>
  <conditionalFormatting sqref="AX28">
    <cfRule type="cellIs" dxfId="5178" priority="1939" stopIfTrue="1" operator="notEqual">
      <formula>AI44</formula>
    </cfRule>
    <cfRule type="expression" dxfId="5177" priority="1940" stopIfTrue="1">
      <formula>$N$7=2</formula>
    </cfRule>
  </conditionalFormatting>
  <conditionalFormatting sqref="AY28">
    <cfRule type="cellIs" dxfId="5176" priority="1937" stopIfTrue="1" operator="notEqual">
      <formula>AH44</formula>
    </cfRule>
    <cfRule type="expression" dxfId="5175" priority="1938" stopIfTrue="1">
      <formula>$N$7=2</formula>
    </cfRule>
  </conditionalFormatting>
  <conditionalFormatting sqref="BD22">
    <cfRule type="cellIs" dxfId="5174" priority="1935" stopIfTrue="1" operator="notEqual">
      <formula>AC50</formula>
    </cfRule>
    <cfRule type="expression" dxfId="5173" priority="1936" stopIfTrue="1">
      <formula>$N$7=2</formula>
    </cfRule>
  </conditionalFormatting>
  <conditionalFormatting sqref="BE22">
    <cfRule type="cellIs" dxfId="5172" priority="1933" stopIfTrue="1" operator="notEqual">
      <formula>AB50</formula>
    </cfRule>
    <cfRule type="expression" dxfId="5171" priority="1934" stopIfTrue="1">
      <formula>$N$7=2</formula>
    </cfRule>
  </conditionalFormatting>
  <conditionalFormatting sqref="BF20">
    <cfRule type="cellIs" dxfId="5170" priority="1931" stopIfTrue="1" operator="notEqual">
      <formula>AA52</formula>
    </cfRule>
    <cfRule type="expression" dxfId="5169" priority="1932" stopIfTrue="1">
      <formula>$N$7=2</formula>
    </cfRule>
  </conditionalFormatting>
  <conditionalFormatting sqref="BG20">
    <cfRule type="cellIs" dxfId="5168" priority="1929" stopIfTrue="1" operator="notEqual">
      <formula>Z52</formula>
    </cfRule>
    <cfRule type="expression" dxfId="5167" priority="1930" stopIfTrue="1">
      <formula>$N$7=2</formula>
    </cfRule>
  </conditionalFormatting>
  <conditionalFormatting sqref="BJ16">
    <cfRule type="cellIs" dxfId="5166" priority="1927" stopIfTrue="1" operator="notEqual">
      <formula>W56</formula>
    </cfRule>
    <cfRule type="expression" dxfId="5165" priority="1928" stopIfTrue="1">
      <formula>$N$7=2</formula>
    </cfRule>
  </conditionalFormatting>
  <conditionalFormatting sqref="BK16">
    <cfRule type="cellIs" dxfId="5164" priority="1925" stopIfTrue="1" operator="notEqual">
      <formula>V56</formula>
    </cfRule>
    <cfRule type="expression" dxfId="5163" priority="1926" stopIfTrue="1">
      <formula>$N$7=2</formula>
    </cfRule>
  </conditionalFormatting>
  <conditionalFormatting sqref="BL14">
    <cfRule type="cellIs" dxfId="5162" priority="1923" stopIfTrue="1" operator="notEqual">
      <formula>U58</formula>
    </cfRule>
    <cfRule type="expression" dxfId="5161" priority="1924" stopIfTrue="1">
      <formula>$N$7=2</formula>
    </cfRule>
  </conditionalFormatting>
  <conditionalFormatting sqref="BM14">
    <cfRule type="cellIs" dxfId="5160" priority="1921" stopIfTrue="1" operator="notEqual">
      <formula>T58</formula>
    </cfRule>
    <cfRule type="expression" dxfId="5159" priority="1922" stopIfTrue="1">
      <formula>$N$7=2</formula>
    </cfRule>
  </conditionalFormatting>
  <conditionalFormatting sqref="BN12">
    <cfRule type="cellIs" dxfId="5158" priority="1919" stopIfTrue="1" operator="notEqual">
      <formula>S60</formula>
    </cfRule>
    <cfRule type="expression" dxfId="5157" priority="1920" stopIfTrue="1">
      <formula>$N$7=2</formula>
    </cfRule>
  </conditionalFormatting>
  <conditionalFormatting sqref="BO12">
    <cfRule type="cellIs" dxfId="5156" priority="1917" stopIfTrue="1" operator="notEqual">
      <formula>R60</formula>
    </cfRule>
    <cfRule type="expression" dxfId="5155" priority="1918" stopIfTrue="1">
      <formula>$N$7=2</formula>
    </cfRule>
  </conditionalFormatting>
  <conditionalFormatting sqref="BP10">
    <cfRule type="cellIs" dxfId="5154" priority="1915" stopIfTrue="1" operator="notEqual">
      <formula>Q62</formula>
    </cfRule>
    <cfRule type="expression" dxfId="5153" priority="1916" stopIfTrue="1">
      <formula>$N$7=2</formula>
    </cfRule>
  </conditionalFormatting>
  <conditionalFormatting sqref="BQ10">
    <cfRule type="cellIs" dxfId="5152" priority="1913" stopIfTrue="1" operator="notEqual">
      <formula>P62</formula>
    </cfRule>
    <cfRule type="expression" dxfId="5151" priority="1914" stopIfTrue="1">
      <formula>$N$7=2</formula>
    </cfRule>
  </conditionalFormatting>
  <conditionalFormatting sqref="BN14">
    <cfRule type="cellIs" dxfId="5150" priority="1911" stopIfTrue="1" operator="notEqual">
      <formula>U60</formula>
    </cfRule>
    <cfRule type="expression" dxfId="5149" priority="1912" stopIfTrue="1">
      <formula>$N$7=3</formula>
    </cfRule>
  </conditionalFormatting>
  <conditionalFormatting sqref="BO14">
    <cfRule type="cellIs" dxfId="5148" priority="1909" stopIfTrue="1" operator="notEqual">
      <formula>T60</formula>
    </cfRule>
    <cfRule type="expression" dxfId="5147" priority="1910" stopIfTrue="1">
      <formula>$N$7=3</formula>
    </cfRule>
  </conditionalFormatting>
  <conditionalFormatting sqref="BL16">
    <cfRule type="cellIs" dxfId="5146" priority="1907" stopIfTrue="1" operator="notEqual">
      <formula>W58</formula>
    </cfRule>
    <cfRule type="expression" dxfId="5145" priority="1908" stopIfTrue="1">
      <formula>$N$7=3</formula>
    </cfRule>
  </conditionalFormatting>
  <conditionalFormatting sqref="BM16">
    <cfRule type="cellIs" dxfId="5144" priority="1905" stopIfTrue="1" operator="notEqual">
      <formula>V58</formula>
    </cfRule>
    <cfRule type="expression" dxfId="5143" priority="1906" stopIfTrue="1">
      <formula>$N$7=3</formula>
    </cfRule>
  </conditionalFormatting>
  <conditionalFormatting sqref="BJ18">
    <cfRule type="cellIs" dxfId="5142" priority="1903" stopIfTrue="1" operator="notEqual">
      <formula>Y56</formula>
    </cfRule>
    <cfRule type="expression" dxfId="5141" priority="1904" stopIfTrue="1">
      <formula>$N$7=3</formula>
    </cfRule>
  </conditionalFormatting>
  <conditionalFormatting sqref="BK18">
    <cfRule type="cellIs" dxfId="5140" priority="1901" stopIfTrue="1" operator="notEqual">
      <formula>X56</formula>
    </cfRule>
    <cfRule type="expression" dxfId="5139" priority="1902" stopIfTrue="1">
      <formula>$N$7=3</formula>
    </cfRule>
  </conditionalFormatting>
  <conditionalFormatting sqref="BH20">
    <cfRule type="cellIs" dxfId="5138" priority="1899" stopIfTrue="1" operator="notEqual">
      <formula>AA54</formula>
    </cfRule>
    <cfRule type="expression" dxfId="5137" priority="1900" stopIfTrue="1">
      <formula>$N$7=3</formula>
    </cfRule>
  </conditionalFormatting>
  <conditionalFormatting sqref="BI20">
    <cfRule type="cellIs" dxfId="5136" priority="1897" stopIfTrue="1" operator="notEqual">
      <formula>Z54</formula>
    </cfRule>
    <cfRule type="expression" dxfId="5135" priority="1898" stopIfTrue="1">
      <formula>$N$7=3</formula>
    </cfRule>
  </conditionalFormatting>
  <conditionalFormatting sqref="BF22">
    <cfRule type="cellIs" dxfId="5134" priority="1895" stopIfTrue="1" operator="notEqual">
      <formula>AC52</formula>
    </cfRule>
    <cfRule type="expression" dxfId="5133" priority="1896" stopIfTrue="1">
      <formula>$N$7=3</formula>
    </cfRule>
  </conditionalFormatting>
  <conditionalFormatting sqref="BG22">
    <cfRule type="cellIs" dxfId="5132" priority="1893" stopIfTrue="1" operator="notEqual">
      <formula>AB52</formula>
    </cfRule>
    <cfRule type="expression" dxfId="5131" priority="1894" stopIfTrue="1">
      <formula>$N$7=3</formula>
    </cfRule>
  </conditionalFormatting>
  <conditionalFormatting sqref="BD24">
    <cfRule type="cellIs" dxfId="5130" priority="1891" stopIfTrue="1" operator="notEqual">
      <formula>AE50</formula>
    </cfRule>
    <cfRule type="expression" dxfId="5129" priority="1892" stopIfTrue="1">
      <formula>$N$7=3</formula>
    </cfRule>
  </conditionalFormatting>
  <conditionalFormatting sqref="BE24">
    <cfRule type="cellIs" dxfId="5128" priority="1889" stopIfTrue="1" operator="notEqual">
      <formula>AD50</formula>
    </cfRule>
    <cfRule type="expression" dxfId="5127" priority="1890" stopIfTrue="1">
      <formula>$N$7=3</formula>
    </cfRule>
  </conditionalFormatting>
  <conditionalFormatting sqref="BB26">
    <cfRule type="cellIs" dxfId="5126" priority="1887" stopIfTrue="1" operator="notEqual">
      <formula>AG48</formula>
    </cfRule>
    <cfRule type="expression" dxfId="5125" priority="1888" stopIfTrue="1">
      <formula>$N$7=3</formula>
    </cfRule>
  </conditionalFormatting>
  <conditionalFormatting sqref="BC26">
    <cfRule type="cellIs" dxfId="5124" priority="1885" stopIfTrue="1" operator="notEqual">
      <formula>AF48</formula>
    </cfRule>
    <cfRule type="expression" dxfId="5123" priority="1886" stopIfTrue="1">
      <formula>$N$7=3</formula>
    </cfRule>
  </conditionalFormatting>
  <conditionalFormatting sqref="AZ28">
    <cfRule type="cellIs" dxfId="5122" priority="1883" stopIfTrue="1" operator="notEqual">
      <formula>AI46</formula>
    </cfRule>
    <cfRule type="expression" dxfId="5121" priority="1884" stopIfTrue="1">
      <formula>$N$7=3</formula>
    </cfRule>
  </conditionalFormatting>
  <conditionalFormatting sqref="BA28">
    <cfRule type="cellIs" dxfId="5120" priority="1881" stopIfTrue="1" operator="notEqual">
      <formula>AH46</formula>
    </cfRule>
    <cfRule type="expression" dxfId="5119" priority="1882" stopIfTrue="1">
      <formula>$N$7=3</formula>
    </cfRule>
  </conditionalFormatting>
  <conditionalFormatting sqref="AX30">
    <cfRule type="cellIs" dxfId="5118" priority="1879" stopIfTrue="1" operator="notEqual">
      <formula>AK44</formula>
    </cfRule>
    <cfRule type="expression" dxfId="5117" priority="1880" stopIfTrue="1">
      <formula>$N$7=3</formula>
    </cfRule>
  </conditionalFormatting>
  <conditionalFormatting sqref="AY30">
    <cfRule type="cellIs" dxfId="5116" priority="1877" stopIfTrue="1" operator="notEqual">
      <formula>AJ44</formula>
    </cfRule>
    <cfRule type="expression" dxfId="5115" priority="1878" stopIfTrue="1">
      <formula>$N$7=3</formula>
    </cfRule>
  </conditionalFormatting>
  <conditionalFormatting sqref="BB42">
    <cfRule type="cellIs" dxfId="5114" priority="1875" stopIfTrue="1" operator="notEqual">
      <formula>AW48</formula>
    </cfRule>
    <cfRule type="expression" dxfId="5113" priority="1876" stopIfTrue="1">
      <formula>$G$9=4</formula>
    </cfRule>
  </conditionalFormatting>
  <conditionalFormatting sqref="BC42">
    <cfRule type="cellIs" dxfId="5112" priority="1873" stopIfTrue="1" operator="notEqual">
      <formula>AV48</formula>
    </cfRule>
    <cfRule type="expression" dxfId="5111" priority="1874" stopIfTrue="1">
      <formula>$G$9=4</formula>
    </cfRule>
  </conditionalFormatting>
  <conditionalFormatting sqref="BP28">
    <cfRule type="cellIs" dxfId="5110" priority="1871" stopIfTrue="1" operator="notEqual">
      <formula>AI62</formula>
    </cfRule>
    <cfRule type="expression" dxfId="5109" priority="1872" stopIfTrue="1">
      <formula>$N$7=11</formula>
    </cfRule>
  </conditionalFormatting>
  <conditionalFormatting sqref="BQ28">
    <cfRule type="cellIs" dxfId="5108" priority="1869" stopIfTrue="1" operator="notEqual">
      <formula>AH62</formula>
    </cfRule>
    <cfRule type="expression" dxfId="5107" priority="1870" stopIfTrue="1">
      <formula>$N$7=11</formula>
    </cfRule>
  </conditionalFormatting>
  <conditionalFormatting sqref="AZ30">
    <cfRule type="cellIs" dxfId="5106" priority="1867" stopIfTrue="1" operator="notEqual">
      <formula>AK46</formula>
    </cfRule>
    <cfRule type="expression" dxfId="5105" priority="1868" stopIfTrue="1">
      <formula>$N$7=4</formula>
    </cfRule>
  </conditionalFormatting>
  <conditionalFormatting sqref="BA30">
    <cfRule type="cellIs" dxfId="5104" priority="1865" stopIfTrue="1" operator="notEqual">
      <formula>AJ46</formula>
    </cfRule>
    <cfRule type="expression" dxfId="5103" priority="1866" stopIfTrue="1">
      <formula>$N$7=4</formula>
    </cfRule>
  </conditionalFormatting>
  <conditionalFormatting sqref="BD26">
    <cfRule type="cellIs" dxfId="5102" priority="1863" stopIfTrue="1" operator="notEqual">
      <formula>AG50</formula>
    </cfRule>
    <cfRule type="expression" dxfId="5101" priority="1864" stopIfTrue="1">
      <formula>$N$7=4</formula>
    </cfRule>
  </conditionalFormatting>
  <conditionalFormatting sqref="BE26">
    <cfRule type="cellIs" dxfId="5100" priority="1861" stopIfTrue="1" operator="notEqual">
      <formula>AF50</formula>
    </cfRule>
    <cfRule type="expression" dxfId="5099" priority="1862" stopIfTrue="1">
      <formula>$N$7=4</formula>
    </cfRule>
  </conditionalFormatting>
  <conditionalFormatting sqref="AX32">
    <cfRule type="cellIs" dxfId="5098" priority="1859" stopIfTrue="1" operator="notEqual">
      <formula>AM44</formula>
    </cfRule>
    <cfRule type="expression" dxfId="5097" priority="1860" stopIfTrue="1">
      <formula>$N$7=4</formula>
    </cfRule>
  </conditionalFormatting>
  <conditionalFormatting sqref="AY32">
    <cfRule type="cellIs" dxfId="5096" priority="1857" stopIfTrue="1" operator="notEqual">
      <formula>AL44</formula>
    </cfRule>
    <cfRule type="expression" dxfId="5095" priority="1858" stopIfTrue="1">
      <formula>$N$7=4</formula>
    </cfRule>
  </conditionalFormatting>
  <conditionalFormatting sqref="BF24">
    <cfRule type="cellIs" dxfId="5094" priority="1855" stopIfTrue="1" operator="notEqual">
      <formula>AE52</formula>
    </cfRule>
    <cfRule type="expression" dxfId="5093" priority="1856" stopIfTrue="1">
      <formula>$N$7=4</formula>
    </cfRule>
  </conditionalFormatting>
  <conditionalFormatting sqref="BG24">
    <cfRule type="cellIs" dxfId="5092" priority="1853" stopIfTrue="1" operator="notEqual">
      <formula>AD52</formula>
    </cfRule>
    <cfRule type="expression" dxfId="5091" priority="1854" stopIfTrue="1">
      <formula>$N$7=4</formula>
    </cfRule>
  </conditionalFormatting>
  <conditionalFormatting sqref="BH22">
    <cfRule type="cellIs" dxfId="5090" priority="1851" stopIfTrue="1" operator="notEqual">
      <formula>AC54</formula>
    </cfRule>
    <cfRule type="expression" dxfId="5089" priority="1852" stopIfTrue="1">
      <formula>$N$7=4</formula>
    </cfRule>
  </conditionalFormatting>
  <conditionalFormatting sqref="BI22">
    <cfRule type="cellIs" dxfId="5088" priority="1849" stopIfTrue="1" operator="notEqual">
      <formula>AB54</formula>
    </cfRule>
    <cfRule type="expression" dxfId="5087" priority="1850" stopIfTrue="1">
      <formula>$N$7=4</formula>
    </cfRule>
  </conditionalFormatting>
  <conditionalFormatting sqref="BJ20">
    <cfRule type="cellIs" dxfId="5086" priority="1847" stopIfTrue="1" operator="notEqual">
      <formula>AA56</formula>
    </cfRule>
    <cfRule type="expression" dxfId="5085" priority="1848" stopIfTrue="1">
      <formula>$N$7=4</formula>
    </cfRule>
  </conditionalFormatting>
  <conditionalFormatting sqref="BK20">
    <cfRule type="cellIs" dxfId="5084" priority="1845" stopIfTrue="1" operator="notEqual">
      <formula>Z56</formula>
    </cfRule>
    <cfRule type="expression" dxfId="5083" priority="1846" stopIfTrue="1">
      <formula>$N$7=4</formula>
    </cfRule>
  </conditionalFormatting>
  <conditionalFormatting sqref="BL18">
    <cfRule type="cellIs" dxfId="5082" priority="1843" stopIfTrue="1" operator="notEqual">
      <formula>Y58</formula>
    </cfRule>
    <cfRule type="expression" dxfId="5081" priority="1844" stopIfTrue="1">
      <formula>$N$7=4</formula>
    </cfRule>
  </conditionalFormatting>
  <conditionalFormatting sqref="BM18">
    <cfRule type="cellIs" dxfId="5080" priority="1841" stopIfTrue="1" operator="notEqual">
      <formula>X58</formula>
    </cfRule>
    <cfRule type="expression" dxfId="5079" priority="1842" stopIfTrue="1">
      <formula>$N$7=4</formula>
    </cfRule>
  </conditionalFormatting>
  <conditionalFormatting sqref="BN16">
    <cfRule type="cellIs" dxfId="5078" priority="1839" stopIfTrue="1" operator="notEqual">
      <formula>W60</formula>
    </cfRule>
    <cfRule type="expression" dxfId="5077" priority="1840" stopIfTrue="1">
      <formula>$N$7=4</formula>
    </cfRule>
  </conditionalFormatting>
  <conditionalFormatting sqref="BO16">
    <cfRule type="cellIs" dxfId="5076" priority="1837" stopIfTrue="1" operator="notEqual">
      <formula>V60</formula>
    </cfRule>
    <cfRule type="expression" dxfId="5075" priority="1838" stopIfTrue="1">
      <formula>$N$7=4</formula>
    </cfRule>
  </conditionalFormatting>
  <conditionalFormatting sqref="BP12">
    <cfRule type="cellIs" dxfId="5074" priority="1835" stopIfTrue="1" operator="notEqual">
      <formula>S62</formula>
    </cfRule>
    <cfRule type="expression" dxfId="5073" priority="1836" stopIfTrue="1">
      <formula>$N$7=3</formula>
    </cfRule>
  </conditionalFormatting>
  <conditionalFormatting sqref="BQ12">
    <cfRule type="cellIs" dxfId="5072" priority="1833" stopIfTrue="1" operator="notEqual">
      <formula>R62</formula>
    </cfRule>
    <cfRule type="expression" dxfId="5071" priority="1834" stopIfTrue="1">
      <formula>$N$7=3</formula>
    </cfRule>
  </conditionalFormatting>
  <conditionalFormatting sqref="BN18">
    <cfRule type="cellIs" dxfId="5070" priority="1831" stopIfTrue="1" operator="notEqual">
      <formula>Y60</formula>
    </cfRule>
    <cfRule type="expression" dxfId="5069" priority="1832" stopIfTrue="1">
      <formula>$N$7=5</formula>
    </cfRule>
  </conditionalFormatting>
  <conditionalFormatting sqref="BO18">
    <cfRule type="cellIs" dxfId="5068" priority="1829" stopIfTrue="1" operator="notEqual">
      <formula>X60</formula>
    </cfRule>
    <cfRule type="expression" dxfId="5067" priority="1830" stopIfTrue="1">
      <formula>$N$7=5</formula>
    </cfRule>
  </conditionalFormatting>
  <conditionalFormatting sqref="BL20">
    <cfRule type="cellIs" dxfId="5066" priority="1827" stopIfTrue="1" operator="notEqual">
      <formula>AA58</formula>
    </cfRule>
    <cfRule type="expression" dxfId="5065" priority="1828" stopIfTrue="1">
      <formula>$N$7=5</formula>
    </cfRule>
  </conditionalFormatting>
  <conditionalFormatting sqref="BM20">
    <cfRule type="cellIs" dxfId="5064" priority="1825" stopIfTrue="1" operator="notEqual">
      <formula>Z58</formula>
    </cfRule>
    <cfRule type="expression" dxfId="5063" priority="1826" stopIfTrue="1">
      <formula>$N$7=5</formula>
    </cfRule>
  </conditionalFormatting>
  <conditionalFormatting sqref="BJ22">
    <cfRule type="cellIs" dxfId="5062" priority="1823" stopIfTrue="1" operator="notEqual">
      <formula>AC56</formula>
    </cfRule>
    <cfRule type="expression" dxfId="5061" priority="1824" stopIfTrue="1">
      <formula>$N$7=5</formula>
    </cfRule>
  </conditionalFormatting>
  <conditionalFormatting sqref="BK22">
    <cfRule type="cellIs" dxfId="5060" priority="1821" stopIfTrue="1" operator="notEqual">
      <formula>AB56</formula>
    </cfRule>
    <cfRule type="expression" dxfId="5059" priority="1822" stopIfTrue="1">
      <formula>$N$7=5</formula>
    </cfRule>
  </conditionalFormatting>
  <conditionalFormatting sqref="AX34">
    <cfRule type="cellIs" dxfId="5058" priority="1819" stopIfTrue="1" operator="notEqual">
      <formula>AO44</formula>
    </cfRule>
    <cfRule type="expression" dxfId="5057" priority="1820" stopIfTrue="1">
      <formula>$N$7=5</formula>
    </cfRule>
  </conditionalFormatting>
  <conditionalFormatting sqref="AY34">
    <cfRule type="cellIs" dxfId="5056" priority="1817" stopIfTrue="1" operator="notEqual">
      <formula>AN44</formula>
    </cfRule>
    <cfRule type="expression" dxfId="5055" priority="1818" stopIfTrue="1">
      <formula>$N$7=5</formula>
    </cfRule>
  </conditionalFormatting>
  <conditionalFormatting sqref="BH24">
    <cfRule type="cellIs" dxfId="5054" priority="1815" stopIfTrue="1" operator="notEqual">
      <formula>AE54</formula>
    </cfRule>
    <cfRule type="expression" dxfId="5053" priority="1816" stopIfTrue="1">
      <formula>$N$7=5</formula>
    </cfRule>
  </conditionalFormatting>
  <conditionalFormatting sqref="BI24">
    <cfRule type="cellIs" dxfId="5052" priority="1813" stopIfTrue="1" operator="notEqual">
      <formula>AD54</formula>
    </cfRule>
    <cfRule type="expression" dxfId="5051" priority="1814" stopIfTrue="1">
      <formula>$N$7=5</formula>
    </cfRule>
  </conditionalFormatting>
  <conditionalFormatting sqref="AZ32">
    <cfRule type="cellIs" dxfId="5050" priority="1811" stopIfTrue="1" operator="notEqual">
      <formula>AM46</formula>
    </cfRule>
    <cfRule type="expression" dxfId="5049" priority="1812" stopIfTrue="1">
      <formula>$N$7=5</formula>
    </cfRule>
  </conditionalFormatting>
  <conditionalFormatting sqref="BA32">
    <cfRule type="cellIs" dxfId="5048" priority="1809" stopIfTrue="1" operator="notEqual">
      <formula>AL46</formula>
    </cfRule>
    <cfRule type="expression" dxfId="5047" priority="1810" stopIfTrue="1">
      <formula>$N$7=5</formula>
    </cfRule>
  </conditionalFormatting>
  <conditionalFormatting sqref="BF26">
    <cfRule type="cellIs" dxfId="5046" priority="1807" stopIfTrue="1" operator="notEqual">
      <formula>AG52</formula>
    </cfRule>
    <cfRule type="expression" dxfId="5045" priority="1808" stopIfTrue="1">
      <formula>$N$7=5</formula>
    </cfRule>
  </conditionalFormatting>
  <conditionalFormatting sqref="BG26">
    <cfRule type="cellIs" dxfId="5044" priority="1805" stopIfTrue="1" operator="notEqual">
      <formula>AF52</formula>
    </cfRule>
    <cfRule type="expression" dxfId="5043" priority="1806" stopIfTrue="1">
      <formula>$N$7=5</formula>
    </cfRule>
  </conditionalFormatting>
  <conditionalFormatting sqref="BB30">
    <cfRule type="cellIs" dxfId="5042" priority="1803" stopIfTrue="1" operator="notEqual">
      <formula>AK48</formula>
    </cfRule>
    <cfRule type="expression" dxfId="5041" priority="1804" stopIfTrue="1">
      <formula>$N$7=5</formula>
    </cfRule>
  </conditionalFormatting>
  <conditionalFormatting sqref="BC30">
    <cfRule type="cellIs" dxfId="5040" priority="1801" stopIfTrue="1" operator="notEqual">
      <formula>AJ48</formula>
    </cfRule>
    <cfRule type="expression" dxfId="5039" priority="1802" stopIfTrue="1">
      <formula>$N$7=5</formula>
    </cfRule>
  </conditionalFormatting>
  <conditionalFormatting sqref="BD28">
    <cfRule type="cellIs" dxfId="5038" priority="1799" stopIfTrue="1" operator="notEqual">
      <formula>AI50</formula>
    </cfRule>
    <cfRule type="expression" dxfId="5037" priority="1800" stopIfTrue="1">
      <formula>$N$7=5</formula>
    </cfRule>
  </conditionalFormatting>
  <conditionalFormatting sqref="BE28">
    <cfRule type="cellIs" dxfId="5036" priority="1797" stopIfTrue="1" operator="notEqual">
      <formula>AH50</formula>
    </cfRule>
    <cfRule type="expression" dxfId="5035" priority="1798" stopIfTrue="1">
      <formula>$N$7=5</formula>
    </cfRule>
  </conditionalFormatting>
  <conditionalFormatting sqref="BJ24">
    <cfRule type="cellIs" dxfId="5034" priority="1795" stopIfTrue="1" operator="notEqual">
      <formula>AE56</formula>
    </cfRule>
    <cfRule type="expression" dxfId="5033" priority="1796" stopIfTrue="1">
      <formula>$N$7=6</formula>
    </cfRule>
  </conditionalFormatting>
  <conditionalFormatting sqref="BK24">
    <cfRule type="cellIs" dxfId="5032" priority="1793" stopIfTrue="1" operator="notEqual">
      <formula>AD56</formula>
    </cfRule>
    <cfRule type="expression" dxfId="5031" priority="1794" stopIfTrue="1">
      <formula>$N$7=6</formula>
    </cfRule>
  </conditionalFormatting>
  <conditionalFormatting sqref="BB32">
    <cfRule type="cellIs" dxfId="5030" priority="1791" stopIfTrue="1" operator="notEqual">
      <formula>AM48</formula>
    </cfRule>
    <cfRule type="expression" dxfId="5029" priority="1792" stopIfTrue="1">
      <formula>$N$7=6</formula>
    </cfRule>
  </conditionalFormatting>
  <conditionalFormatting sqref="BC32">
    <cfRule type="cellIs" dxfId="5028" priority="1789" stopIfTrue="1" operator="notEqual">
      <formula>AL48</formula>
    </cfRule>
    <cfRule type="expression" dxfId="5027" priority="1790" stopIfTrue="1">
      <formula>$N$7=6</formula>
    </cfRule>
  </conditionalFormatting>
  <conditionalFormatting sqref="BF28">
    <cfRule type="cellIs" dxfId="5026" priority="1787" stopIfTrue="1" operator="notEqual">
      <formula>AI52</formula>
    </cfRule>
    <cfRule type="expression" dxfId="5025" priority="1788" stopIfTrue="1">
      <formula>$N$7=6</formula>
    </cfRule>
  </conditionalFormatting>
  <conditionalFormatting sqref="BG28">
    <cfRule type="cellIs" dxfId="5024" priority="1785" stopIfTrue="1" operator="notEqual">
      <formula>AH52</formula>
    </cfRule>
    <cfRule type="expression" dxfId="5023" priority="1786" stopIfTrue="1">
      <formula>$N$7=6</formula>
    </cfRule>
  </conditionalFormatting>
  <conditionalFormatting sqref="BH26">
    <cfRule type="cellIs" dxfId="5022" priority="1783" stopIfTrue="1" operator="notEqual">
      <formula>AG54</formula>
    </cfRule>
    <cfRule type="expression" dxfId="5021" priority="1784" stopIfTrue="1">
      <formula>$N$7=6</formula>
    </cfRule>
  </conditionalFormatting>
  <conditionalFormatting sqref="BI26">
    <cfRule type="cellIs" dxfId="5020" priority="1781" stopIfTrue="1" operator="notEqual">
      <formula>AF54</formula>
    </cfRule>
    <cfRule type="expression" dxfId="5019" priority="1782" stopIfTrue="1">
      <formula>$N$7=6</formula>
    </cfRule>
  </conditionalFormatting>
  <conditionalFormatting sqref="AZ34">
    <cfRule type="cellIs" dxfId="5018" priority="1779" stopIfTrue="1" operator="notEqual">
      <formula>AO46</formula>
    </cfRule>
    <cfRule type="expression" dxfId="5017" priority="1780" stopIfTrue="1">
      <formula>$N$7=6</formula>
    </cfRule>
  </conditionalFormatting>
  <conditionalFormatting sqref="BA34">
    <cfRule type="cellIs" dxfId="5016" priority="1777" stopIfTrue="1" operator="notEqual">
      <formula>AN46</formula>
    </cfRule>
    <cfRule type="expression" dxfId="5015" priority="1778" stopIfTrue="1">
      <formula>$N$7=6</formula>
    </cfRule>
  </conditionalFormatting>
  <conditionalFormatting sqref="BL22">
    <cfRule type="cellIs" dxfId="5014" priority="1775" stopIfTrue="1" operator="notEqual">
      <formula>AC58</formula>
    </cfRule>
    <cfRule type="expression" dxfId="5013" priority="1776" stopIfTrue="1">
      <formula>$N$7=6</formula>
    </cfRule>
  </conditionalFormatting>
  <conditionalFormatting sqref="BM22">
    <cfRule type="cellIs" dxfId="5012" priority="1773" stopIfTrue="1" operator="notEqual">
      <formula>AB58</formula>
    </cfRule>
    <cfRule type="expression" dxfId="5011" priority="1774" stopIfTrue="1">
      <formula>$N$7=6</formula>
    </cfRule>
  </conditionalFormatting>
  <conditionalFormatting sqref="BN20">
    <cfRule type="cellIs" dxfId="5010" priority="1771" stopIfTrue="1" operator="notEqual">
      <formula>AA60</formula>
    </cfRule>
    <cfRule type="expression" dxfId="5009" priority="1772" stopIfTrue="1">
      <formula>$N$7=6</formula>
    </cfRule>
  </conditionalFormatting>
  <conditionalFormatting sqref="BO20">
    <cfRule type="cellIs" dxfId="5008" priority="1769" stopIfTrue="1" operator="notEqual">
      <formula>Z60</formula>
    </cfRule>
    <cfRule type="expression" dxfId="5007" priority="1770" stopIfTrue="1">
      <formula>$N$7=6</formula>
    </cfRule>
  </conditionalFormatting>
  <conditionalFormatting sqref="BP14">
    <cfRule type="cellIs" dxfId="5006" priority="1767" stopIfTrue="1" operator="notEqual">
      <formula>U62</formula>
    </cfRule>
    <cfRule type="expression" dxfId="5005" priority="1768" stopIfTrue="1">
      <formula>$N$7=4</formula>
    </cfRule>
  </conditionalFormatting>
  <conditionalFormatting sqref="BQ14">
    <cfRule type="cellIs" dxfId="5004" priority="1765" stopIfTrue="1" operator="notEqual">
      <formula>T62</formula>
    </cfRule>
    <cfRule type="expression" dxfId="5003" priority="1766" stopIfTrue="1">
      <formula>$N$7=4</formula>
    </cfRule>
  </conditionalFormatting>
  <conditionalFormatting sqref="BN22">
    <cfRule type="cellIs" dxfId="5002" priority="1763" stopIfTrue="1" operator="notEqual">
      <formula>AC60</formula>
    </cfRule>
    <cfRule type="expression" dxfId="5001" priority="1764" stopIfTrue="1">
      <formula>$N$7=7</formula>
    </cfRule>
  </conditionalFormatting>
  <conditionalFormatting sqref="BO22">
    <cfRule type="cellIs" dxfId="5000" priority="1761" stopIfTrue="1" operator="notEqual">
      <formula>AB60</formula>
    </cfRule>
    <cfRule type="expression" dxfId="4999" priority="1762" stopIfTrue="1">
      <formula>$N$7=7</formula>
    </cfRule>
  </conditionalFormatting>
  <conditionalFormatting sqref="BL24">
    <cfRule type="cellIs" dxfId="4998" priority="1759" stopIfTrue="1" operator="notEqual">
      <formula>AE58</formula>
    </cfRule>
    <cfRule type="expression" dxfId="4997" priority="1760" stopIfTrue="1">
      <formula>$N$7=7</formula>
    </cfRule>
  </conditionalFormatting>
  <conditionalFormatting sqref="BM24">
    <cfRule type="cellIs" dxfId="4996" priority="1757" stopIfTrue="1" operator="notEqual">
      <formula>AD58</formula>
    </cfRule>
    <cfRule type="expression" dxfId="4995" priority="1758" stopIfTrue="1">
      <formula>$N$7=7</formula>
    </cfRule>
  </conditionalFormatting>
  <conditionalFormatting sqref="AZ36">
    <cfRule type="cellIs" dxfId="4994" priority="1755" stopIfTrue="1" operator="notEqual">
      <formula>AQ46</formula>
    </cfRule>
    <cfRule type="expression" dxfId="4993" priority="1756" stopIfTrue="1">
      <formula>$G$9=7</formula>
    </cfRule>
  </conditionalFormatting>
  <conditionalFormatting sqref="BA36">
    <cfRule type="cellIs" dxfId="4992" priority="1753" stopIfTrue="1" operator="notEqual">
      <formula>AP46</formula>
    </cfRule>
    <cfRule type="expression" dxfId="4991" priority="1754" stopIfTrue="1">
      <formula>$G$9=7</formula>
    </cfRule>
  </conditionalFormatting>
  <conditionalFormatting sqref="BJ26">
    <cfRule type="cellIs" dxfId="4990" priority="1751" stopIfTrue="1" operator="notEqual">
      <formula>AG56</formula>
    </cfRule>
    <cfRule type="expression" dxfId="4989" priority="1752" stopIfTrue="1">
      <formula>$N$7=7</formula>
    </cfRule>
  </conditionalFormatting>
  <conditionalFormatting sqref="BK26">
    <cfRule type="cellIs" dxfId="4988" priority="1749" stopIfTrue="1" operator="notEqual">
      <formula>AF56</formula>
    </cfRule>
    <cfRule type="expression" dxfId="4987" priority="1750" stopIfTrue="1">
      <formula>$N$7=7</formula>
    </cfRule>
  </conditionalFormatting>
  <conditionalFormatting sqref="BB34">
    <cfRule type="cellIs" dxfId="4986" priority="1747" stopIfTrue="1" operator="notEqual">
      <formula>AO48</formula>
    </cfRule>
    <cfRule type="expression" dxfId="4985" priority="1748" stopIfTrue="1">
      <formula>$N$7=7</formula>
    </cfRule>
  </conditionalFormatting>
  <conditionalFormatting sqref="BC34">
    <cfRule type="cellIs" dxfId="4984" priority="1745" stopIfTrue="1" operator="notEqual">
      <formula>AN48</formula>
    </cfRule>
    <cfRule type="expression" dxfId="4983" priority="1746" stopIfTrue="1">
      <formula>$N$7=7</formula>
    </cfRule>
  </conditionalFormatting>
  <conditionalFormatting sqref="BD32">
    <cfRule type="cellIs" dxfId="4982" priority="1743" stopIfTrue="1" operator="notEqual">
      <formula>AM50</formula>
    </cfRule>
    <cfRule type="expression" dxfId="4981" priority="1744" stopIfTrue="1">
      <formula>$N$7=7</formula>
    </cfRule>
  </conditionalFormatting>
  <conditionalFormatting sqref="BE32">
    <cfRule type="cellIs" dxfId="4980" priority="1741" stopIfTrue="1" operator="notEqual">
      <formula>AL50</formula>
    </cfRule>
    <cfRule type="expression" dxfId="4979" priority="1742" stopIfTrue="1">
      <formula>$N$7=7</formula>
    </cfRule>
  </conditionalFormatting>
  <conditionalFormatting sqref="BF30">
    <cfRule type="cellIs" dxfId="4978" priority="1739" stopIfTrue="1" operator="notEqual">
      <formula>AK52</formula>
    </cfRule>
    <cfRule type="expression" dxfId="4977" priority="1740" stopIfTrue="1">
      <formula>$N$7=7</formula>
    </cfRule>
  </conditionalFormatting>
  <conditionalFormatting sqref="BG30">
    <cfRule type="cellIs" dxfId="4976" priority="1737" stopIfTrue="1" operator="notEqual">
      <formula>AJ52</formula>
    </cfRule>
    <cfRule type="expression" dxfId="4975" priority="1738" stopIfTrue="1">
      <formula>$N$7=7</formula>
    </cfRule>
  </conditionalFormatting>
  <conditionalFormatting sqref="BH28">
    <cfRule type="cellIs" dxfId="4974" priority="1735" stopIfTrue="1" operator="notEqual">
      <formula>AI54</formula>
    </cfRule>
    <cfRule type="expression" dxfId="4973" priority="1736" stopIfTrue="1">
      <formula>$N$7=7</formula>
    </cfRule>
  </conditionalFormatting>
  <conditionalFormatting sqref="BI28">
    <cfRule type="cellIs" dxfId="4972" priority="1733" stopIfTrue="1" operator="notEqual">
      <formula>AH54</formula>
    </cfRule>
    <cfRule type="expression" dxfId="4971" priority="1734" stopIfTrue="1">
      <formula>$N$7=7</formula>
    </cfRule>
  </conditionalFormatting>
  <conditionalFormatting sqref="BD34">
    <cfRule type="cellIs" dxfId="4970" priority="1731" stopIfTrue="1" operator="notEqual">
      <formula>AO50</formula>
    </cfRule>
    <cfRule type="expression" dxfId="4969" priority="1732" stopIfTrue="1">
      <formula>$N$7=8</formula>
    </cfRule>
  </conditionalFormatting>
  <conditionalFormatting sqref="BE34">
    <cfRule type="cellIs" dxfId="4968" priority="1729" stopIfTrue="1" operator="notEqual">
      <formula>AN50</formula>
    </cfRule>
    <cfRule type="expression" dxfId="4967" priority="1730" stopIfTrue="1">
      <formula>$N$7=8</formula>
    </cfRule>
  </conditionalFormatting>
  <conditionalFormatting sqref="BH30">
    <cfRule type="cellIs" dxfId="4966" priority="1727" stopIfTrue="1" operator="notEqual">
      <formula>AK54</formula>
    </cfRule>
    <cfRule type="expression" dxfId="4965" priority="1728" stopIfTrue="1">
      <formula>$N$7=8</formula>
    </cfRule>
  </conditionalFormatting>
  <conditionalFormatting sqref="BI30">
    <cfRule type="cellIs" dxfId="4964" priority="1725" stopIfTrue="1" operator="notEqual">
      <formula>AJ54</formula>
    </cfRule>
    <cfRule type="expression" dxfId="4963" priority="1726" stopIfTrue="1">
      <formula>$N$7=8</formula>
    </cfRule>
  </conditionalFormatting>
  <conditionalFormatting sqref="BJ28">
    <cfRule type="cellIs" dxfId="4962" priority="1723" stopIfTrue="1" operator="notEqual">
      <formula>AI56</formula>
    </cfRule>
    <cfRule type="expression" dxfId="4961" priority="1724" stopIfTrue="1">
      <formula>$N$7=8</formula>
    </cfRule>
  </conditionalFormatting>
  <conditionalFormatting sqref="BK28">
    <cfRule type="cellIs" dxfId="4960" priority="1721" stopIfTrue="1" operator="notEqual">
      <formula>AH56</formula>
    </cfRule>
    <cfRule type="expression" dxfId="4959" priority="1722" stopIfTrue="1">
      <formula>$N$7=8</formula>
    </cfRule>
  </conditionalFormatting>
  <conditionalFormatting sqref="BB36">
    <cfRule type="cellIs" dxfId="4958" priority="1719" stopIfTrue="1" operator="notEqual">
      <formula>AQ48</formula>
    </cfRule>
    <cfRule type="expression" dxfId="4957" priority="1720" stopIfTrue="1">
      <formula>$G$9=8</formula>
    </cfRule>
  </conditionalFormatting>
  <conditionalFormatting sqref="BC36">
    <cfRule type="cellIs" dxfId="4956" priority="1717" stopIfTrue="1" operator="notEqual">
      <formula>AP48</formula>
    </cfRule>
    <cfRule type="expression" dxfId="4955" priority="1718" stopIfTrue="1">
      <formula>$G$9=8</formula>
    </cfRule>
  </conditionalFormatting>
  <conditionalFormatting sqref="AZ38">
    <cfRule type="cellIs" dxfId="4954" priority="1715" stopIfTrue="1" operator="notEqual">
      <formula>AS46</formula>
    </cfRule>
    <cfRule type="expression" dxfId="4953" priority="1716" stopIfTrue="1">
      <formula>$G$9=8</formula>
    </cfRule>
  </conditionalFormatting>
  <conditionalFormatting sqref="BA38">
    <cfRule type="cellIs" dxfId="4952" priority="1713" stopIfTrue="1" operator="notEqual">
      <formula>AR46</formula>
    </cfRule>
    <cfRule type="expression" dxfId="4951" priority="1714" stopIfTrue="1">
      <formula>$G$9=8</formula>
    </cfRule>
  </conditionalFormatting>
  <conditionalFormatting sqref="BL26">
    <cfRule type="cellIs" dxfId="4950" priority="1711" stopIfTrue="1" operator="notEqual">
      <formula>AG58</formula>
    </cfRule>
    <cfRule type="expression" dxfId="4949" priority="1712" stopIfTrue="1">
      <formula>$N$7=8</formula>
    </cfRule>
  </conditionalFormatting>
  <conditionalFormatting sqref="BM26">
    <cfRule type="cellIs" dxfId="4948" priority="1709" stopIfTrue="1" operator="notEqual">
      <formula>AF58</formula>
    </cfRule>
    <cfRule type="expression" dxfId="4947" priority="1710" stopIfTrue="1">
      <formula>$N$7=8</formula>
    </cfRule>
  </conditionalFormatting>
  <conditionalFormatting sqref="BN24">
    <cfRule type="cellIs" dxfId="4946" priority="1707" stopIfTrue="1" operator="notEqual">
      <formula>AE60</formula>
    </cfRule>
    <cfRule type="expression" dxfId="4945" priority="1708" stopIfTrue="1">
      <formula>$N$7=8</formula>
    </cfRule>
  </conditionalFormatting>
  <conditionalFormatting sqref="BO24">
    <cfRule type="cellIs" dxfId="4944" priority="1705" stopIfTrue="1" operator="notEqual">
      <formula>AD60</formula>
    </cfRule>
    <cfRule type="expression" dxfId="4943" priority="1706" stopIfTrue="1">
      <formula>$N$7=8</formula>
    </cfRule>
  </conditionalFormatting>
  <conditionalFormatting sqref="BP16">
    <cfRule type="cellIs" dxfId="4942" priority="1703" stopIfTrue="1" operator="notEqual">
      <formula>W62</formula>
    </cfRule>
    <cfRule type="expression" dxfId="4941" priority="1704" stopIfTrue="1">
      <formula>$N$7=5</formula>
    </cfRule>
  </conditionalFormatting>
  <conditionalFormatting sqref="BQ16">
    <cfRule type="cellIs" dxfId="4940" priority="1701" stopIfTrue="1" operator="notEqual">
      <formula>V62</formula>
    </cfRule>
    <cfRule type="expression" dxfId="4939" priority="1702" stopIfTrue="1">
      <formula>$N$7=5</formula>
    </cfRule>
  </conditionalFormatting>
  <conditionalFormatting sqref="BN26">
    <cfRule type="cellIs" dxfId="4938" priority="1699" stopIfTrue="1" operator="notEqual">
      <formula>AG60</formula>
    </cfRule>
    <cfRule type="expression" dxfId="4937" priority="1700" stopIfTrue="1">
      <formula>$N$7=9</formula>
    </cfRule>
  </conditionalFormatting>
  <conditionalFormatting sqref="BO26">
    <cfRule type="cellIs" dxfId="4936" priority="1697" stopIfTrue="1" operator="notEqual">
      <formula>AF60</formula>
    </cfRule>
    <cfRule type="expression" dxfId="4935" priority="1698" stopIfTrue="1">
      <formula>$N$7=9</formula>
    </cfRule>
  </conditionalFormatting>
  <conditionalFormatting sqref="AZ40">
    <cfRule type="cellIs" dxfId="4934" priority="1695" stopIfTrue="1" operator="notEqual">
      <formula>AU46</formula>
    </cfRule>
    <cfRule type="expression" dxfId="4933" priority="1696" stopIfTrue="1">
      <formula>$G$9=9</formula>
    </cfRule>
  </conditionalFormatting>
  <conditionalFormatting sqref="BA40">
    <cfRule type="cellIs" dxfId="4932" priority="1693" stopIfTrue="1" operator="notEqual">
      <formula>AT46</formula>
    </cfRule>
    <cfRule type="expression" dxfId="4931" priority="1694" stopIfTrue="1">
      <formula>$G$9=9</formula>
    </cfRule>
  </conditionalFormatting>
  <conditionalFormatting sqref="BB38">
    <cfRule type="cellIs" dxfId="4930" priority="1691" stopIfTrue="1" operator="notEqual">
      <formula>AS48</formula>
    </cfRule>
    <cfRule type="expression" dxfId="4929" priority="1692" stopIfTrue="1">
      <formula>$G$9=9</formula>
    </cfRule>
  </conditionalFormatting>
  <conditionalFormatting sqref="BC38">
    <cfRule type="cellIs" dxfId="4928" priority="1689" stopIfTrue="1" operator="notEqual">
      <formula>AR48</formula>
    </cfRule>
    <cfRule type="expression" dxfId="4927" priority="1690" stopIfTrue="1">
      <formula>$G$9=9</formula>
    </cfRule>
  </conditionalFormatting>
  <conditionalFormatting sqref="BD36">
    <cfRule type="cellIs" dxfId="4926" priority="1687" stopIfTrue="1" operator="notEqual">
      <formula>AQ50</formula>
    </cfRule>
    <cfRule type="expression" dxfId="4925" priority="1688" stopIfTrue="1">
      <formula>$G$9=9</formula>
    </cfRule>
  </conditionalFormatting>
  <conditionalFormatting sqref="BE36">
    <cfRule type="cellIs" dxfId="4924" priority="1685" stopIfTrue="1" operator="notEqual">
      <formula>AP50</formula>
    </cfRule>
    <cfRule type="expression" dxfId="4923" priority="1686" stopIfTrue="1">
      <formula>$G$9=9</formula>
    </cfRule>
  </conditionalFormatting>
  <conditionalFormatting sqref="BF34">
    <cfRule type="cellIs" dxfId="4922" priority="1683" stopIfTrue="1" operator="notEqual">
      <formula>AO52</formula>
    </cfRule>
    <cfRule type="expression" dxfId="4921" priority="1684" stopIfTrue="1">
      <formula>$N$7=9</formula>
    </cfRule>
  </conditionalFormatting>
  <conditionalFormatting sqref="BG34">
    <cfRule type="cellIs" dxfId="4920" priority="1681" stopIfTrue="1" operator="notEqual">
      <formula>AN52</formula>
    </cfRule>
    <cfRule type="expression" dxfId="4919" priority="1682" stopIfTrue="1">
      <formula>$N$7=9</formula>
    </cfRule>
  </conditionalFormatting>
  <conditionalFormatting sqref="BL28">
    <cfRule type="cellIs" dxfId="4918" priority="1679" stopIfTrue="1" operator="notEqual">
      <formula>AI58</formula>
    </cfRule>
    <cfRule type="expression" dxfId="4917" priority="1680" stopIfTrue="1">
      <formula>$N$7=9</formula>
    </cfRule>
  </conditionalFormatting>
  <conditionalFormatting sqref="BM28">
    <cfRule type="cellIs" dxfId="4916" priority="1677" stopIfTrue="1" operator="notEqual">
      <formula>AH58</formula>
    </cfRule>
    <cfRule type="expression" dxfId="4915" priority="1678" stopIfTrue="1">
      <formula>$N$7=9</formula>
    </cfRule>
  </conditionalFormatting>
  <conditionalFormatting sqref="BJ30">
    <cfRule type="cellIs" dxfId="4914" priority="1675" stopIfTrue="1" operator="notEqual">
      <formula>AK56</formula>
    </cfRule>
    <cfRule type="expression" dxfId="4913" priority="1676" stopIfTrue="1">
      <formula>$N$7=9</formula>
    </cfRule>
  </conditionalFormatting>
  <conditionalFormatting sqref="BK30">
    <cfRule type="cellIs" dxfId="4912" priority="1673" stopIfTrue="1" operator="notEqual">
      <formula>AJ56</formula>
    </cfRule>
    <cfRule type="expression" dxfId="4911" priority="1674" stopIfTrue="1">
      <formula>$N$7=9</formula>
    </cfRule>
  </conditionalFormatting>
  <conditionalFormatting sqref="BH32">
    <cfRule type="cellIs" dxfId="4910" priority="1671" stopIfTrue="1" operator="notEqual">
      <formula>AM54</formula>
    </cfRule>
    <cfRule type="expression" dxfId="4909" priority="1672" stopIfTrue="1">
      <formula>$N$7=9</formula>
    </cfRule>
  </conditionalFormatting>
  <conditionalFormatting sqref="BI32">
    <cfRule type="cellIs" dxfId="4908" priority="1669" stopIfTrue="1" operator="notEqual">
      <formula>AL54</formula>
    </cfRule>
    <cfRule type="expression" dxfId="4907" priority="1670" stopIfTrue="1">
      <formula>$N$7=9</formula>
    </cfRule>
  </conditionalFormatting>
  <conditionalFormatting sqref="BH42 BD38">
    <cfRule type="cellIs" dxfId="4906" priority="1667" stopIfTrue="1" operator="notEqual">
      <formula>AS50</formula>
    </cfRule>
    <cfRule type="expression" dxfId="4905" priority="1668" stopIfTrue="1">
      <formula>$G$9=10</formula>
    </cfRule>
  </conditionalFormatting>
  <conditionalFormatting sqref="BI42 BE38">
    <cfRule type="cellIs" dxfId="4904" priority="1665" stopIfTrue="1" operator="notEqual">
      <formula>AR50</formula>
    </cfRule>
    <cfRule type="expression" dxfId="4903" priority="1666" stopIfTrue="1">
      <formula>$G$9=10</formula>
    </cfRule>
  </conditionalFormatting>
  <conditionalFormatting sqref="BL30">
    <cfRule type="cellIs" dxfId="4902" priority="1663" stopIfTrue="1" operator="notEqual">
      <formula>AK58</formula>
    </cfRule>
    <cfRule type="expression" dxfId="4901" priority="1664" stopIfTrue="1">
      <formula>$N$7=10</formula>
    </cfRule>
  </conditionalFormatting>
  <conditionalFormatting sqref="BM30">
    <cfRule type="cellIs" dxfId="4900" priority="1661" stopIfTrue="1" operator="notEqual">
      <formula>AJ58</formula>
    </cfRule>
    <cfRule type="expression" dxfId="4899" priority="1662" stopIfTrue="1">
      <formula>$N$7=10</formula>
    </cfRule>
  </conditionalFormatting>
  <conditionalFormatting sqref="BF38">
    <cfRule type="cellIs" dxfId="4898" priority="1659" stopIfTrue="1" operator="notEqual">
      <formula>AS52</formula>
    </cfRule>
    <cfRule type="expression" dxfId="4897" priority="1660" stopIfTrue="1">
      <formula>$G$9=11</formula>
    </cfRule>
  </conditionalFormatting>
  <conditionalFormatting sqref="BG38">
    <cfRule type="cellIs" dxfId="4896" priority="1657" stopIfTrue="1" operator="notEqual">
      <formula>AR52</formula>
    </cfRule>
    <cfRule type="expression" dxfId="4895" priority="1658" stopIfTrue="1">
      <formula>$G$9=11</formula>
    </cfRule>
  </conditionalFormatting>
  <conditionalFormatting sqref="BL32">
    <cfRule type="cellIs" dxfId="4894" priority="1655" stopIfTrue="1" operator="notEqual">
      <formula>AM58</formula>
    </cfRule>
    <cfRule type="expression" dxfId="4893" priority="1656" stopIfTrue="1">
      <formula>$N$7=11</formula>
    </cfRule>
  </conditionalFormatting>
  <conditionalFormatting sqref="BO34">
    <cfRule type="cellIs" dxfId="4892" priority="1653" stopIfTrue="1" operator="notEqual">
      <formula>AN60</formula>
    </cfRule>
    <cfRule type="expression" dxfId="4891" priority="1654" stopIfTrue="1">
      <formula>$N$7=13</formula>
    </cfRule>
  </conditionalFormatting>
  <conditionalFormatting sqref="BH40">
    <cfRule type="cellIs" dxfId="4890" priority="1651" stopIfTrue="1" operator="notEqual">
      <formula>AU54</formula>
    </cfRule>
    <cfRule type="expression" dxfId="4889" priority="1652" stopIfTrue="1">
      <formula>$G$9=13</formula>
    </cfRule>
  </conditionalFormatting>
  <conditionalFormatting sqref="BI40">
    <cfRule type="cellIs" dxfId="4888" priority="1649" stopIfTrue="1" operator="notEqual">
      <formula>AT54</formula>
    </cfRule>
    <cfRule type="expression" dxfId="4887" priority="1650" stopIfTrue="1">
      <formula>$G$9=13</formula>
    </cfRule>
  </conditionalFormatting>
  <conditionalFormatting sqref="BN34">
    <cfRule type="cellIs" dxfId="4886" priority="1647" stopIfTrue="1" operator="notEqual">
      <formula>AO60</formula>
    </cfRule>
    <cfRule type="expression" dxfId="4885" priority="1648" stopIfTrue="1">
      <formula>$N$7=13</formula>
    </cfRule>
  </conditionalFormatting>
  <conditionalFormatting sqref="BB40 BL50">
    <cfRule type="cellIs" dxfId="4884" priority="1645" stopIfTrue="1" operator="notEqual">
      <formula>AU48</formula>
    </cfRule>
    <cfRule type="expression" dxfId="4883" priority="1646" stopIfTrue="1">
      <formula>$G$9=10</formula>
    </cfRule>
  </conditionalFormatting>
  <conditionalFormatting sqref="BC40 BM50">
    <cfRule type="cellIs" dxfId="4882" priority="1643" stopIfTrue="1" operator="notEqual">
      <formula>AT48</formula>
    </cfRule>
    <cfRule type="expression" dxfId="4881" priority="1644" stopIfTrue="1">
      <formula>$G$9=10</formula>
    </cfRule>
  </conditionalFormatting>
  <conditionalFormatting sqref="BJ32">
    <cfRule type="cellIs" dxfId="4880" priority="1641" stopIfTrue="1" operator="notEqual">
      <formula>AM56</formula>
    </cfRule>
    <cfRule type="expression" dxfId="4879" priority="1642" stopIfTrue="1">
      <formula>$N$7=10</formula>
    </cfRule>
  </conditionalFormatting>
  <conditionalFormatting sqref="BK32">
    <cfRule type="cellIs" dxfId="4878" priority="1639" stopIfTrue="1" operator="notEqual">
      <formula>AL56</formula>
    </cfRule>
    <cfRule type="expression" dxfId="4877" priority="1640" stopIfTrue="1">
      <formula>$N$7=10</formula>
    </cfRule>
  </conditionalFormatting>
  <conditionalFormatting sqref="BN28">
    <cfRule type="cellIs" dxfId="4876" priority="1637" stopIfTrue="1" operator="notEqual">
      <formula>AI60</formula>
    </cfRule>
    <cfRule type="expression" dxfId="4875" priority="1638" stopIfTrue="1">
      <formula>$N$7=10</formula>
    </cfRule>
  </conditionalFormatting>
  <conditionalFormatting sqref="BO28">
    <cfRule type="cellIs" dxfId="4874" priority="1635" stopIfTrue="1" operator="notEqual">
      <formula>AH60</formula>
    </cfRule>
    <cfRule type="expression" dxfId="4873" priority="1636" stopIfTrue="1">
      <formula>$N$7=10</formula>
    </cfRule>
  </conditionalFormatting>
  <conditionalFormatting sqref="BP18">
    <cfRule type="cellIs" dxfId="4872" priority="1633" stopIfTrue="1" operator="notEqual">
      <formula>Y62</formula>
    </cfRule>
    <cfRule type="expression" dxfId="4871" priority="1634" stopIfTrue="1">
      <formula>$N$7=6</formula>
    </cfRule>
  </conditionalFormatting>
  <conditionalFormatting sqref="BQ18">
    <cfRule type="cellIs" dxfId="4870" priority="1631" stopIfTrue="1" operator="notEqual">
      <formula>X62</formula>
    </cfRule>
    <cfRule type="expression" dxfId="4869" priority="1632" stopIfTrue="1">
      <formula>$N$7=6</formula>
    </cfRule>
  </conditionalFormatting>
  <conditionalFormatting sqref="BD40">
    <cfRule type="cellIs" dxfId="4868" priority="1629" stopIfTrue="1" operator="notEqual">
      <formula>AU50</formula>
    </cfRule>
    <cfRule type="expression" dxfId="4867" priority="1630" stopIfTrue="1">
      <formula>$G$9=11</formula>
    </cfRule>
  </conditionalFormatting>
  <conditionalFormatting sqref="BE40">
    <cfRule type="cellIs" dxfId="4866" priority="1627" stopIfTrue="1" operator="notEqual">
      <formula>AT50</formula>
    </cfRule>
    <cfRule type="expression" dxfId="4865" priority="1628" stopIfTrue="1">
      <formula>$G$9=11</formula>
    </cfRule>
  </conditionalFormatting>
  <conditionalFormatting sqref="BN30">
    <cfRule type="cellIs" dxfId="4864" priority="1625" stopIfTrue="1" operator="notEqual">
      <formula>AK60</formula>
    </cfRule>
    <cfRule type="expression" dxfId="4863" priority="1626" stopIfTrue="1">
      <formula>$N$7=11</formula>
    </cfRule>
  </conditionalFormatting>
  <conditionalFormatting sqref="BO30">
    <cfRule type="cellIs" dxfId="4862" priority="1623" stopIfTrue="1" operator="notEqual">
      <formula>AJ60</formula>
    </cfRule>
    <cfRule type="expression" dxfId="4861" priority="1624" stopIfTrue="1">
      <formula>$N$7=11</formula>
    </cfRule>
  </conditionalFormatting>
  <conditionalFormatting sqref="BM32">
    <cfRule type="cellIs" dxfId="4860" priority="1621" stopIfTrue="1" operator="notEqual">
      <formula>AL58</formula>
    </cfRule>
    <cfRule type="expression" dxfId="4859" priority="1622" stopIfTrue="1">
      <formula>$N$7=11</formula>
    </cfRule>
  </conditionalFormatting>
  <conditionalFormatting sqref="BJ34">
    <cfRule type="cellIs" dxfId="4858" priority="1619" stopIfTrue="1" operator="notEqual">
      <formula>AO56</formula>
    </cfRule>
    <cfRule type="expression" dxfId="4857" priority="1620" stopIfTrue="1">
      <formula>$N$7=11</formula>
    </cfRule>
  </conditionalFormatting>
  <conditionalFormatting sqref="BK34">
    <cfRule type="cellIs" dxfId="4856" priority="1617" stopIfTrue="1" operator="notEqual">
      <formula>AN56</formula>
    </cfRule>
    <cfRule type="expression" dxfId="4855" priority="1618" stopIfTrue="1">
      <formula>$N$7=11</formula>
    </cfRule>
  </conditionalFormatting>
  <conditionalFormatting sqref="BF40">
    <cfRule type="cellIs" dxfId="4854" priority="1615" stopIfTrue="1" operator="notEqual">
      <formula>AU52</formula>
    </cfRule>
    <cfRule type="expression" dxfId="4853" priority="1616" stopIfTrue="1">
      <formula>$G$9=12</formula>
    </cfRule>
  </conditionalFormatting>
  <conditionalFormatting sqref="BG40">
    <cfRule type="cellIs" dxfId="4852" priority="1613" stopIfTrue="1" operator="notEqual">
      <formula>AT52</formula>
    </cfRule>
    <cfRule type="expression" dxfId="4851" priority="1614" stopIfTrue="1">
      <formula>$G$9=12</formula>
    </cfRule>
  </conditionalFormatting>
  <conditionalFormatting sqref="BN32">
    <cfRule type="cellIs" dxfId="4850" priority="1611" stopIfTrue="1" operator="notEqual">
      <formula>AM60</formula>
    </cfRule>
    <cfRule type="expression" dxfId="4849" priority="1612" stopIfTrue="1">
      <formula>$N$7=12</formula>
    </cfRule>
  </conditionalFormatting>
  <conditionalFormatting sqref="BO32">
    <cfRule type="cellIs" dxfId="4848" priority="1609" stopIfTrue="1" operator="notEqual">
      <formula>AL60</formula>
    </cfRule>
    <cfRule type="expression" dxfId="4847" priority="1610" stopIfTrue="1">
      <formula>$N$7=12</formula>
    </cfRule>
  </conditionalFormatting>
  <conditionalFormatting sqref="BP20">
    <cfRule type="cellIs" dxfId="4846" priority="1607" stopIfTrue="1" operator="notEqual">
      <formula>AA62</formula>
    </cfRule>
    <cfRule type="expression" dxfId="4845" priority="1608" stopIfTrue="1">
      <formula>$N$7=7</formula>
    </cfRule>
  </conditionalFormatting>
  <conditionalFormatting sqref="BQ20">
    <cfRule type="cellIs" dxfId="4844" priority="1605" stopIfTrue="1" operator="notEqual">
      <formula>Z62</formula>
    </cfRule>
    <cfRule type="expression" dxfId="4843" priority="1606" stopIfTrue="1">
      <formula>$N$7=7</formula>
    </cfRule>
  </conditionalFormatting>
  <conditionalFormatting sqref="BJ38">
    <cfRule type="cellIs" dxfId="4842" priority="1603" stopIfTrue="1" operator="notEqual">
      <formula>AS56</formula>
    </cfRule>
    <cfRule type="expression" dxfId="4841" priority="1604" stopIfTrue="1">
      <formula>$G$9=13</formula>
    </cfRule>
  </conditionalFormatting>
  <conditionalFormatting sqref="BK38">
    <cfRule type="cellIs" dxfId="4840" priority="1601" stopIfTrue="1" operator="notEqual">
      <formula>AR56</formula>
    </cfRule>
    <cfRule type="expression" dxfId="4839" priority="1602" stopIfTrue="1">
      <formula>$G$9=13</formula>
    </cfRule>
  </conditionalFormatting>
  <conditionalFormatting sqref="BL42 BJ40">
    <cfRule type="cellIs" dxfId="4838" priority="1599" stopIfTrue="1" operator="notEqual">
      <formula>AU56</formula>
    </cfRule>
    <cfRule type="expression" dxfId="4837" priority="1600" stopIfTrue="1">
      <formula>$G$9=14</formula>
    </cfRule>
  </conditionalFormatting>
  <conditionalFormatting sqref="BM42 BK40">
    <cfRule type="cellIs" dxfId="4836" priority="1597" stopIfTrue="1" operator="notEqual">
      <formula>AT56</formula>
    </cfRule>
    <cfRule type="expression" dxfId="4835" priority="1598" stopIfTrue="1">
      <formula>$G$9=14</formula>
    </cfRule>
  </conditionalFormatting>
  <conditionalFormatting sqref="BP38">
    <cfRule type="cellIs" dxfId="4834" priority="1595" stopIfTrue="1" operator="notEqual">
      <formula>AS62</formula>
    </cfRule>
    <cfRule type="expression" dxfId="4833" priority="1596" stopIfTrue="1">
      <formula>$G$9=14</formula>
    </cfRule>
  </conditionalFormatting>
  <conditionalFormatting sqref="BQ38">
    <cfRule type="cellIs" dxfId="4832" priority="1593" stopIfTrue="1" operator="notEqual">
      <formula>AR62</formula>
    </cfRule>
    <cfRule type="expression" dxfId="4831" priority="1594" stopIfTrue="1">
      <formula>$G$9=14</formula>
    </cfRule>
  </conditionalFormatting>
  <conditionalFormatting sqref="BL40">
    <cfRule type="cellIs" dxfId="4830" priority="1591" stopIfTrue="1" operator="notEqual">
      <formula>AU58</formula>
    </cfRule>
    <cfRule type="expression" dxfId="4829" priority="1592" stopIfTrue="1">
      <formula>$G$9=15</formula>
    </cfRule>
  </conditionalFormatting>
  <conditionalFormatting sqref="BM40">
    <cfRule type="cellIs" dxfId="4828" priority="1589" stopIfTrue="1" operator="notEqual">
      <formula>AT58</formula>
    </cfRule>
    <cfRule type="expression" dxfId="4827" priority="1590" stopIfTrue="1">
      <formula>$G$9=15</formula>
    </cfRule>
  </conditionalFormatting>
  <conditionalFormatting sqref="BN38">
    <cfRule type="cellIs" dxfId="4826" priority="1587" stopIfTrue="1" operator="notEqual">
      <formula>AS60</formula>
    </cfRule>
    <cfRule type="expression" dxfId="4825" priority="1588" stopIfTrue="1">
      <formula>$G$9=15</formula>
    </cfRule>
  </conditionalFormatting>
  <conditionalFormatting sqref="BO38">
    <cfRule type="cellIs" dxfId="4824" priority="1585" stopIfTrue="1" operator="notEqual">
      <formula>AR60</formula>
    </cfRule>
    <cfRule type="expression" dxfId="4823" priority="1586" stopIfTrue="1">
      <formula>$G$9=15</formula>
    </cfRule>
  </conditionalFormatting>
  <conditionalFormatting sqref="BN42">
    <cfRule type="cellIs" dxfId="4822" priority="1583" stopIfTrue="1" operator="notEqual">
      <formula>AW60</formula>
    </cfRule>
    <cfRule type="expression" dxfId="4821" priority="1584" stopIfTrue="1">
      <formula>$G$9=16</formula>
    </cfRule>
  </conditionalFormatting>
  <conditionalFormatting sqref="BO42">
    <cfRule type="cellIs" dxfId="4820" priority="1581" stopIfTrue="1" operator="notEqual">
      <formula>AV60</formula>
    </cfRule>
    <cfRule type="expression" dxfId="4819" priority="1582" stopIfTrue="1">
      <formula>$G$9=16</formula>
    </cfRule>
  </conditionalFormatting>
  <conditionalFormatting sqref="AX22">
    <cfRule type="cellIs" dxfId="4818" priority="1579" stopIfTrue="1" operator="notEqual">
      <formula>AC44</formula>
    </cfRule>
    <cfRule type="expression" dxfId="4817" priority="1580" stopIfTrue="1">
      <formula>$N$7=13</formula>
    </cfRule>
  </conditionalFormatting>
  <conditionalFormatting sqref="AY22">
    <cfRule type="cellIs" dxfId="4816" priority="1577" stopIfTrue="1" operator="notEqual">
      <formula>AB44</formula>
    </cfRule>
    <cfRule type="expression" dxfId="4815" priority="1578" stopIfTrue="1">
      <formula>$N$7=13</formula>
    </cfRule>
  </conditionalFormatting>
  <conditionalFormatting sqref="AZ20">
    <cfRule type="cellIs" dxfId="4814" priority="1575" stopIfTrue="1" operator="notEqual">
      <formula>AA46</formula>
    </cfRule>
    <cfRule type="expression" dxfId="4813" priority="1576" stopIfTrue="1">
      <formula>$N$7=13</formula>
    </cfRule>
  </conditionalFormatting>
  <conditionalFormatting sqref="BA20">
    <cfRule type="cellIs" dxfId="4812" priority="1573" stopIfTrue="1" operator="notEqual">
      <formula>Z46</formula>
    </cfRule>
    <cfRule type="expression" dxfId="4811" priority="1574" stopIfTrue="1">
      <formula>$N$7=13</formula>
    </cfRule>
  </conditionalFormatting>
  <conditionalFormatting sqref="BB18">
    <cfRule type="cellIs" dxfId="4810" priority="1571" stopIfTrue="1" operator="notEqual">
      <formula>Y48</formula>
    </cfRule>
    <cfRule type="expression" dxfId="4809" priority="1572" stopIfTrue="1">
      <formula>$N$7=13</formula>
    </cfRule>
  </conditionalFormatting>
  <conditionalFormatting sqref="BC18">
    <cfRule type="cellIs" dxfId="4808" priority="1569" stopIfTrue="1" operator="notEqual">
      <formula>X48</formula>
    </cfRule>
    <cfRule type="expression" dxfId="4807" priority="1570" stopIfTrue="1">
      <formula>$N$7=13</formula>
    </cfRule>
  </conditionalFormatting>
  <conditionalFormatting sqref="BD16">
    <cfRule type="cellIs" dxfId="4806" priority="1567" stopIfTrue="1" operator="notEqual">
      <formula>W50</formula>
    </cfRule>
    <cfRule type="expression" dxfId="4805" priority="1568" stopIfTrue="1">
      <formula>$N$7=13</formula>
    </cfRule>
  </conditionalFormatting>
  <conditionalFormatting sqref="BE16">
    <cfRule type="cellIs" dxfId="4804" priority="1565" stopIfTrue="1" operator="notEqual">
      <formula>V50</formula>
    </cfRule>
    <cfRule type="expression" dxfId="4803" priority="1566" stopIfTrue="1">
      <formula>$N$7=13</formula>
    </cfRule>
  </conditionalFormatting>
  <conditionalFormatting sqref="BF14">
    <cfRule type="cellIs" dxfId="4802" priority="1563" stopIfTrue="1" operator="notEqual">
      <formula>U52</formula>
    </cfRule>
    <cfRule type="expression" dxfId="4801" priority="1564" stopIfTrue="1">
      <formula>$N$7=13</formula>
    </cfRule>
  </conditionalFormatting>
  <conditionalFormatting sqref="BG14">
    <cfRule type="cellIs" dxfId="4800" priority="1561" stopIfTrue="1" operator="notEqual">
      <formula>T52</formula>
    </cfRule>
    <cfRule type="expression" dxfId="4799" priority="1562" stopIfTrue="1">
      <formula>$N$7=13</formula>
    </cfRule>
  </conditionalFormatting>
  <conditionalFormatting sqref="BH12">
    <cfRule type="cellIs" dxfId="4798" priority="1559" stopIfTrue="1" operator="notEqual">
      <formula>S54</formula>
    </cfRule>
    <cfRule type="expression" dxfId="4797" priority="1560" stopIfTrue="1">
      <formula>$N$7=13</formula>
    </cfRule>
  </conditionalFormatting>
  <conditionalFormatting sqref="BI12">
    <cfRule type="cellIs" dxfId="4796" priority="1557" stopIfTrue="1" operator="notEqual">
      <formula>R54</formula>
    </cfRule>
    <cfRule type="expression" dxfId="4795" priority="1558" stopIfTrue="1">
      <formula>$N$7=13</formula>
    </cfRule>
  </conditionalFormatting>
  <conditionalFormatting sqref="BJ10">
    <cfRule type="cellIs" dxfId="4794" priority="1555" stopIfTrue="1" operator="notEqual">
      <formula>Q56</formula>
    </cfRule>
    <cfRule type="expression" dxfId="4793" priority="1556" stopIfTrue="1">
      <formula>$N$7=13</formula>
    </cfRule>
  </conditionalFormatting>
  <conditionalFormatting sqref="BK10">
    <cfRule type="cellIs" dxfId="4792" priority="1553" stopIfTrue="1" operator="notEqual">
      <formula>P56</formula>
    </cfRule>
    <cfRule type="expression" dxfId="4791" priority="1554" stopIfTrue="1">
      <formula>$N$7=13</formula>
    </cfRule>
  </conditionalFormatting>
  <conditionalFormatting sqref="BL8">
    <cfRule type="cellIs" dxfId="4790" priority="1551" stopIfTrue="1" operator="notEqual">
      <formula>O58</formula>
    </cfRule>
    <cfRule type="expression" dxfId="4789" priority="1552" stopIfTrue="1">
      <formula>$N$7=13</formula>
    </cfRule>
  </conditionalFormatting>
  <conditionalFormatting sqref="BM8">
    <cfRule type="cellIs" dxfId="4788" priority="1549" stopIfTrue="1" operator="notEqual">
      <formula>N58</formula>
    </cfRule>
    <cfRule type="expression" dxfId="4787" priority="1550" stopIfTrue="1">
      <formula>$N$7=13</formula>
    </cfRule>
  </conditionalFormatting>
  <conditionalFormatting sqref="AX42">
    <cfRule type="cellIs" dxfId="4786" priority="1547" stopIfTrue="1" operator="notEqual">
      <formula>AW44</formula>
    </cfRule>
    <cfRule type="expression" dxfId="4785" priority="1548" stopIfTrue="1">
      <formula>$G$9=17</formula>
    </cfRule>
  </conditionalFormatting>
  <conditionalFormatting sqref="AY42">
    <cfRule type="cellIs" dxfId="4784" priority="1545" stopIfTrue="1" operator="notEqual">
      <formula>AV44</formula>
    </cfRule>
    <cfRule type="expression" dxfId="4783" priority="1546" stopIfTrue="1">
      <formula>$G$9=17</formula>
    </cfRule>
  </conditionalFormatting>
  <conditionalFormatting sqref="BP24">
    <cfRule type="cellIs" dxfId="4782" priority="1543" stopIfTrue="1" operator="notEqual">
      <formula>AE62</formula>
    </cfRule>
    <cfRule type="expression" dxfId="4781" priority="1544" stopIfTrue="1">
      <formula>$N$7=9</formula>
    </cfRule>
  </conditionalFormatting>
  <conditionalFormatting sqref="BQ24">
    <cfRule type="cellIs" dxfId="4780" priority="1541" stopIfTrue="1" operator="notEqual">
      <formula>AD62</formula>
    </cfRule>
    <cfRule type="expression" dxfId="4779" priority="1542" stopIfTrue="1">
      <formula>$N$7=9</formula>
    </cfRule>
  </conditionalFormatting>
  <conditionalFormatting sqref="AZ22">
    <cfRule type="cellIs" dxfId="4778" priority="1539" stopIfTrue="1" operator="notEqual">
      <formula>AC46</formula>
    </cfRule>
    <cfRule type="expression" dxfId="4777" priority="1540" stopIfTrue="1">
      <formula>$N$7=14</formula>
    </cfRule>
  </conditionalFormatting>
  <conditionalFormatting sqref="BA22">
    <cfRule type="cellIs" dxfId="4776" priority="1537" stopIfTrue="1" operator="notEqual">
      <formula>AB46</formula>
    </cfRule>
    <cfRule type="expression" dxfId="4775" priority="1538" stopIfTrue="1">
      <formula>$N$7=14</formula>
    </cfRule>
  </conditionalFormatting>
  <conditionalFormatting sqref="BB20">
    <cfRule type="cellIs" dxfId="4774" priority="1535" stopIfTrue="1" operator="notEqual">
      <formula>AA48</formula>
    </cfRule>
    <cfRule type="expression" dxfId="4773" priority="1536" stopIfTrue="1">
      <formula>$N$7=14</formula>
    </cfRule>
  </conditionalFormatting>
  <conditionalFormatting sqref="BC20">
    <cfRule type="cellIs" dxfId="4772" priority="1533" stopIfTrue="1" operator="notEqual">
      <formula>Z48</formula>
    </cfRule>
    <cfRule type="expression" dxfId="4771" priority="1534" stopIfTrue="1">
      <formula>$N$7=14</formula>
    </cfRule>
  </conditionalFormatting>
  <conditionalFormatting sqref="BD18">
    <cfRule type="cellIs" dxfId="4770" priority="1531" stopIfTrue="1" operator="notEqual">
      <formula>Y50</formula>
    </cfRule>
    <cfRule type="expression" dxfId="4769" priority="1532" stopIfTrue="1">
      <formula>$N$7=14</formula>
    </cfRule>
  </conditionalFormatting>
  <conditionalFormatting sqref="BE18">
    <cfRule type="cellIs" dxfId="4768" priority="1529" stopIfTrue="1" operator="notEqual">
      <formula>X50</formula>
    </cfRule>
    <cfRule type="expression" dxfId="4767" priority="1530" stopIfTrue="1">
      <formula>$N$7=14</formula>
    </cfRule>
  </conditionalFormatting>
  <conditionalFormatting sqref="BF16">
    <cfRule type="cellIs" dxfId="4766" priority="1527" stopIfTrue="1" operator="notEqual">
      <formula>W52</formula>
    </cfRule>
    <cfRule type="expression" dxfId="4765" priority="1528" stopIfTrue="1">
      <formula>$N$7=14</formula>
    </cfRule>
  </conditionalFormatting>
  <conditionalFormatting sqref="BG16">
    <cfRule type="cellIs" dxfId="4764" priority="1525" stopIfTrue="1" operator="notEqual">
      <formula>V52</formula>
    </cfRule>
    <cfRule type="expression" dxfId="4763" priority="1526" stopIfTrue="1">
      <formula>$N$7=14</formula>
    </cfRule>
  </conditionalFormatting>
  <conditionalFormatting sqref="BH14">
    <cfRule type="cellIs" dxfId="4762" priority="1523" stopIfTrue="1" operator="notEqual">
      <formula>U54</formula>
    </cfRule>
    <cfRule type="expression" dxfId="4761" priority="1524" stopIfTrue="1">
      <formula>$N$7=14</formula>
    </cfRule>
  </conditionalFormatting>
  <conditionalFormatting sqref="BI14">
    <cfRule type="cellIs" dxfId="4760" priority="1521" stopIfTrue="1" operator="notEqual">
      <formula>T54</formula>
    </cfRule>
    <cfRule type="expression" dxfId="4759" priority="1522" stopIfTrue="1">
      <formula>$N$7=14</formula>
    </cfRule>
  </conditionalFormatting>
  <conditionalFormatting sqref="BJ12">
    <cfRule type="cellIs" dxfId="4758" priority="1519" stopIfTrue="1" operator="notEqual">
      <formula>S56</formula>
    </cfRule>
    <cfRule type="expression" dxfId="4757" priority="1520" stopIfTrue="1">
      <formula>$N$7=14</formula>
    </cfRule>
  </conditionalFormatting>
  <conditionalFormatting sqref="BK12">
    <cfRule type="cellIs" dxfId="4756" priority="1517" stopIfTrue="1" operator="notEqual">
      <formula>R56</formula>
    </cfRule>
    <cfRule type="expression" dxfId="4755" priority="1518" stopIfTrue="1">
      <formula>$N$7=14</formula>
    </cfRule>
  </conditionalFormatting>
  <conditionalFormatting sqref="BL10">
    <cfRule type="cellIs" dxfId="4754" priority="1515" stopIfTrue="1" operator="notEqual">
      <formula>Q58</formula>
    </cfRule>
    <cfRule type="expression" dxfId="4753" priority="1516" stopIfTrue="1">
      <formula>$N$7=14</formula>
    </cfRule>
  </conditionalFormatting>
  <conditionalFormatting sqref="BM10">
    <cfRule type="cellIs" dxfId="4752" priority="1513" stopIfTrue="1" operator="notEqual">
      <formula>P58</formula>
    </cfRule>
    <cfRule type="expression" dxfId="4751" priority="1514" stopIfTrue="1">
      <formula>$N$7=14</formula>
    </cfRule>
  </conditionalFormatting>
  <conditionalFormatting sqref="BN8">
    <cfRule type="cellIs" dxfId="4750" priority="1511" stopIfTrue="1" operator="notEqual">
      <formula>O60</formula>
    </cfRule>
    <cfRule type="expression" dxfId="4749" priority="1512" stopIfTrue="1">
      <formula>$N$7=14</formula>
    </cfRule>
  </conditionalFormatting>
  <conditionalFormatting sqref="BO8">
    <cfRule type="cellIs" dxfId="4748" priority="1509" stopIfTrue="1" operator="notEqual">
      <formula>N60</formula>
    </cfRule>
    <cfRule type="expression" dxfId="4747" priority="1510" stopIfTrue="1">
      <formula>$N$7=14</formula>
    </cfRule>
  </conditionalFormatting>
  <conditionalFormatting sqref="AX24">
    <cfRule type="cellIs" dxfId="4746" priority="1507" stopIfTrue="1" operator="notEqual">
      <formula>AE44</formula>
    </cfRule>
    <cfRule type="expression" dxfId="4745" priority="1508" stopIfTrue="1">
      <formula>$N$7=14</formula>
    </cfRule>
  </conditionalFormatting>
  <conditionalFormatting sqref="AY24">
    <cfRule type="cellIs" dxfId="4744" priority="1505" stopIfTrue="1" operator="notEqual">
      <formula>AD44</formula>
    </cfRule>
    <cfRule type="expression" dxfId="4743" priority="1506" stopIfTrue="1">
      <formula>$N$7=14</formula>
    </cfRule>
  </conditionalFormatting>
  <conditionalFormatting sqref="AZ26">
    <cfRule type="cellIs" dxfId="4742" priority="1503" stopIfTrue="1" operator="notEqual">
      <formula>AG46</formula>
    </cfRule>
    <cfRule type="expression" dxfId="4741" priority="1504" stopIfTrue="1">
      <formula>$N$7=2</formula>
    </cfRule>
  </conditionalFormatting>
  <conditionalFormatting sqref="BA26">
    <cfRule type="cellIs" dxfId="4740" priority="1501" stopIfTrue="1" operator="notEqual">
      <formula>AF46</formula>
    </cfRule>
    <cfRule type="expression" dxfId="4739" priority="1502" stopIfTrue="1">
      <formula>$N$7=2</formula>
    </cfRule>
  </conditionalFormatting>
  <conditionalFormatting sqref="BB28">
    <cfRule type="cellIs" dxfId="4738" priority="1499" stopIfTrue="1" operator="notEqual">
      <formula>AI48</formula>
    </cfRule>
    <cfRule type="expression" dxfId="4737" priority="1500" stopIfTrue="1">
      <formula>$N$7=4</formula>
    </cfRule>
  </conditionalFormatting>
  <conditionalFormatting sqref="BC28">
    <cfRule type="cellIs" dxfId="4736" priority="1497" stopIfTrue="1" operator="notEqual">
      <formula>AH48</formula>
    </cfRule>
    <cfRule type="expression" dxfId="4735" priority="1498" stopIfTrue="1">
      <formula>$N$7=4</formula>
    </cfRule>
  </conditionalFormatting>
  <conditionalFormatting sqref="BD30">
    <cfRule type="cellIs" dxfId="4734" priority="1495" stopIfTrue="1" operator="notEqual">
      <formula>AK50</formula>
    </cfRule>
    <cfRule type="expression" dxfId="4733" priority="1496" stopIfTrue="1">
      <formula>$N$7=6</formula>
    </cfRule>
  </conditionalFormatting>
  <conditionalFormatting sqref="BE30">
    <cfRule type="cellIs" dxfId="4732" priority="1493" stopIfTrue="1" operator="notEqual">
      <formula>AJ50</formula>
    </cfRule>
    <cfRule type="expression" dxfId="4731" priority="1494" stopIfTrue="1">
      <formula>$N$7=6</formula>
    </cfRule>
  </conditionalFormatting>
  <conditionalFormatting sqref="BF32">
    <cfRule type="cellIs" dxfId="4730" priority="1491" stopIfTrue="1" operator="notEqual">
      <formula>AM52</formula>
    </cfRule>
    <cfRule type="expression" dxfId="4729" priority="1492" stopIfTrue="1">
      <formula>$N$7=8</formula>
    </cfRule>
  </conditionalFormatting>
  <conditionalFormatting sqref="BG32">
    <cfRule type="cellIs" dxfId="4728" priority="1489" stopIfTrue="1" operator="notEqual">
      <formula>AL52</formula>
    </cfRule>
    <cfRule type="expression" dxfId="4727" priority="1490" stopIfTrue="1">
      <formula>$N$7=8</formula>
    </cfRule>
  </conditionalFormatting>
  <conditionalFormatting sqref="BH34">
    <cfRule type="cellIs" dxfId="4726" priority="1487" stopIfTrue="1" operator="notEqual">
      <formula>AO54</formula>
    </cfRule>
    <cfRule type="expression" dxfId="4725" priority="1488" stopIfTrue="1">
      <formula>$N$7=10</formula>
    </cfRule>
  </conditionalFormatting>
  <conditionalFormatting sqref="BI34">
    <cfRule type="cellIs" dxfId="4724" priority="1485" stopIfTrue="1" operator="notEqual">
      <formula>AN54</formula>
    </cfRule>
    <cfRule type="expression" dxfId="4723" priority="1486" stopIfTrue="1">
      <formula>$N$7=10</formula>
    </cfRule>
  </conditionalFormatting>
  <conditionalFormatting sqref="BL38">
    <cfRule type="cellIs" dxfId="4722" priority="1483" stopIfTrue="1" operator="notEqual">
      <formula>AS58</formula>
    </cfRule>
    <cfRule type="expression" dxfId="4721" priority="1484" stopIfTrue="1">
      <formula>$G$9=17</formula>
    </cfRule>
  </conditionalFormatting>
  <conditionalFormatting sqref="BM38">
    <cfRule type="cellIs" dxfId="4720" priority="1481" stopIfTrue="1" operator="notEqual">
      <formula>AR58</formula>
    </cfRule>
    <cfRule type="expression" dxfId="4719" priority="1482" stopIfTrue="1">
      <formula>$G$9=17</formula>
    </cfRule>
  </conditionalFormatting>
  <conditionalFormatting sqref="BN40">
    <cfRule type="cellIs" dxfId="4718" priority="1479" stopIfTrue="1" operator="notEqual">
      <formula>AU60</formula>
    </cfRule>
    <cfRule type="expression" dxfId="4717" priority="1480" stopIfTrue="1">
      <formula>$G$9=17</formula>
    </cfRule>
  </conditionalFormatting>
  <conditionalFormatting sqref="BO40">
    <cfRule type="cellIs" dxfId="4716" priority="1477" stopIfTrue="1" operator="notEqual">
      <formula>AT60</formula>
    </cfRule>
    <cfRule type="expression" dxfId="4715" priority="1478" stopIfTrue="1">
      <formula>$G$9=17</formula>
    </cfRule>
  </conditionalFormatting>
  <conditionalFormatting sqref="BP42">
    <cfRule type="cellIs" dxfId="4714" priority="1475" stopIfTrue="1" operator="notEqual">
      <formula>AW62</formula>
    </cfRule>
    <cfRule type="expression" dxfId="4713" priority="1476" stopIfTrue="1">
      <formula>$G$9=17</formula>
    </cfRule>
  </conditionalFormatting>
  <conditionalFormatting sqref="BQ42">
    <cfRule type="cellIs" dxfId="4712" priority="1473" stopIfTrue="1" operator="notEqual">
      <formula>AV62</formula>
    </cfRule>
    <cfRule type="expression" dxfId="4711" priority="1474" stopIfTrue="1">
      <formula>$G$9=17</formula>
    </cfRule>
  </conditionalFormatting>
  <conditionalFormatting sqref="AJ47:AW47 AL49:AW49 AT57:AW57 AR55:AW55 AV59:AW59 AP53:AW53 N53:AM53 N43:AC43 N51:AK51 N57:AQ57 N59:AS59 AF43:AW43 N45:AE45 AH45:AW45 N47:AG47 N49:AI49 AN51:AW51 N55:AO55 N61:AU61">
    <cfRule type="cellIs" dxfId="4710" priority="1470" stopIfTrue="1" operator="equal">
      <formula>2</formula>
    </cfRule>
    <cfRule type="cellIs" dxfId="4709" priority="1471" stopIfTrue="1" operator="equal">
      <formula>1</formula>
    </cfRule>
    <cfRule type="expression" dxfId="4708" priority="1472" stopIfTrue="1">
      <formula>N44+O44&lt;3</formula>
    </cfRule>
  </conditionalFormatting>
  <conditionalFormatting sqref="AV52">
    <cfRule type="cellIs" dxfId="4707" priority="1468" stopIfTrue="1" operator="notEqual">
      <formula>BG42</formula>
    </cfRule>
    <cfRule type="expression" dxfId="4706" priority="1469" stopIfTrue="1">
      <formula>$G$9=8</formula>
    </cfRule>
  </conditionalFormatting>
  <conditionalFormatting sqref="AW52">
    <cfRule type="cellIs" dxfId="4705" priority="1466" stopIfTrue="1" operator="notEqual">
      <formula>BF42</formula>
    </cfRule>
    <cfRule type="expression" dxfId="4704" priority="1467" stopIfTrue="1">
      <formula>$G$9=8</formula>
    </cfRule>
  </conditionalFormatting>
  <conditionalFormatting sqref="AL62">
    <cfRule type="cellIs" dxfId="4703" priority="1464" stopIfTrue="1" operator="notEqual">
      <formula>BQ32</formula>
    </cfRule>
    <cfRule type="expression" dxfId="4702" priority="1465" stopIfTrue="1">
      <formula>$N$7=13</formula>
    </cfRule>
  </conditionalFormatting>
  <conditionalFormatting sqref="AM62">
    <cfRule type="cellIs" dxfId="4701" priority="1462" stopIfTrue="1" operator="notEqual">
      <formula>BP32</formula>
    </cfRule>
    <cfRule type="expression" dxfId="4700" priority="1463" stopIfTrue="1">
      <formula>$N$7=13</formula>
    </cfRule>
  </conditionalFormatting>
  <conditionalFormatting sqref="N44">
    <cfRule type="cellIs" dxfId="4699" priority="1460" stopIfTrue="1" operator="notEqual">
      <formula>AY8</formula>
    </cfRule>
    <cfRule type="expression" dxfId="4698" priority="1461" stopIfTrue="1">
      <formula>$N$7=6</formula>
    </cfRule>
  </conditionalFormatting>
  <conditionalFormatting sqref="O44">
    <cfRule type="cellIs" dxfId="4697" priority="1458" stopIfTrue="1" operator="notEqual">
      <formula>AX8</formula>
    </cfRule>
    <cfRule type="expression" dxfId="4696" priority="1459" stopIfTrue="1">
      <formula>$N$7=6</formula>
    </cfRule>
  </conditionalFormatting>
  <conditionalFormatting sqref="P44">
    <cfRule type="cellIs" dxfId="4695" priority="1456" stopIfTrue="1" operator="notEqual">
      <formula>AY10</formula>
    </cfRule>
    <cfRule type="expression" dxfId="4694" priority="1457" stopIfTrue="1">
      <formula>$N$7=7</formula>
    </cfRule>
  </conditionalFormatting>
  <conditionalFormatting sqref="Q44">
    <cfRule type="cellIs" dxfId="4693" priority="1454" stopIfTrue="1" operator="notEqual">
      <formula>AX10</formula>
    </cfRule>
    <cfRule type="expression" dxfId="4692" priority="1455" stopIfTrue="1">
      <formula>$N$7=7</formula>
    </cfRule>
  </conditionalFormatting>
  <conditionalFormatting sqref="R44">
    <cfRule type="cellIs" dxfId="4691" priority="1452" stopIfTrue="1" operator="notEqual">
      <formula>AY12</formula>
    </cfRule>
    <cfRule type="expression" dxfId="4690" priority="1453" stopIfTrue="1">
      <formula>$N$7=8</formula>
    </cfRule>
  </conditionalFormatting>
  <conditionalFormatting sqref="S44">
    <cfRule type="cellIs" dxfId="4689" priority="1450" stopIfTrue="1" operator="notEqual">
      <formula>AX12</formula>
    </cfRule>
    <cfRule type="expression" dxfId="4688" priority="1451" stopIfTrue="1">
      <formula>$N$7=8</formula>
    </cfRule>
  </conditionalFormatting>
  <conditionalFormatting sqref="P46">
    <cfRule type="cellIs" dxfId="4687" priority="1448" stopIfTrue="1" operator="notEqual">
      <formula>BA10</formula>
    </cfRule>
    <cfRule type="expression" dxfId="4686" priority="1449" stopIfTrue="1">
      <formula>$N$7=8</formula>
    </cfRule>
  </conditionalFormatting>
  <conditionalFormatting sqref="Q46">
    <cfRule type="cellIs" dxfId="4685" priority="1446" stopIfTrue="1" operator="notEqual">
      <formula>AZ10</formula>
    </cfRule>
    <cfRule type="expression" dxfId="4684" priority="1447" stopIfTrue="1">
      <formula>$N$7=8</formula>
    </cfRule>
  </conditionalFormatting>
  <conditionalFormatting sqref="N48">
    <cfRule type="cellIs" dxfId="4683" priority="1444" stopIfTrue="1" operator="notEqual">
      <formula>BC8</formula>
    </cfRule>
    <cfRule type="expression" dxfId="4682" priority="1445" stopIfTrue="1">
      <formula>$N$7=8</formula>
    </cfRule>
  </conditionalFormatting>
  <conditionalFormatting sqref="O48">
    <cfRule type="cellIs" dxfId="4681" priority="1442" stopIfTrue="1" operator="notEqual">
      <formula>BB8</formula>
    </cfRule>
    <cfRule type="expression" dxfId="4680" priority="1443" stopIfTrue="1">
      <formula>$N$7=8</formula>
    </cfRule>
  </conditionalFormatting>
  <conditionalFormatting sqref="R46">
    <cfRule type="cellIs" dxfId="4679" priority="1440" stopIfTrue="1" operator="notEqual">
      <formula>BA12</formula>
    </cfRule>
    <cfRule type="expression" dxfId="4678" priority="1441" stopIfTrue="1">
      <formula>$N$7=9</formula>
    </cfRule>
  </conditionalFormatting>
  <conditionalFormatting sqref="S46">
    <cfRule type="cellIs" dxfId="4677" priority="1438" stopIfTrue="1" operator="notEqual">
      <formula>AZ12</formula>
    </cfRule>
    <cfRule type="expression" dxfId="4676" priority="1439" stopIfTrue="1">
      <formula>$N$7=9</formula>
    </cfRule>
  </conditionalFormatting>
  <conditionalFormatting sqref="T44">
    <cfRule type="cellIs" dxfId="4675" priority="1436" stopIfTrue="1" operator="notEqual">
      <formula>AY14</formula>
    </cfRule>
    <cfRule type="expression" dxfId="4674" priority="1437" stopIfTrue="1">
      <formula>$N$7=9</formula>
    </cfRule>
  </conditionalFormatting>
  <conditionalFormatting sqref="U44">
    <cfRule type="cellIs" dxfId="4673" priority="1434" stopIfTrue="1" operator="notEqual">
      <formula>AX14</formula>
    </cfRule>
    <cfRule type="expression" dxfId="4672" priority="1435" stopIfTrue="1">
      <formula>$N$7=9</formula>
    </cfRule>
  </conditionalFormatting>
  <conditionalFormatting sqref="AV56">
    <cfRule type="cellIs" dxfId="4671" priority="1432" stopIfTrue="1" operator="notEqual">
      <formula>BK42</formula>
    </cfRule>
    <cfRule type="expression" dxfId="4670" priority="1433" stopIfTrue="1">
      <formula>$G$9=12</formula>
    </cfRule>
  </conditionalFormatting>
  <conditionalFormatting sqref="AW56">
    <cfRule type="cellIs" dxfId="4669" priority="1430" stopIfTrue="1" operator="notEqual">
      <formula>BJ42</formula>
    </cfRule>
    <cfRule type="expression" dxfId="4668" priority="1431" stopIfTrue="1">
      <formula>$G$9=12</formula>
    </cfRule>
  </conditionalFormatting>
  <conditionalFormatting sqref="V44">
    <cfRule type="cellIs" dxfId="4667" priority="1428" stopIfTrue="1" operator="notEqual">
      <formula>AY16</formula>
    </cfRule>
    <cfRule type="expression" dxfId="4666" priority="1429" stopIfTrue="1">
      <formula>$N$7=10</formula>
    </cfRule>
  </conditionalFormatting>
  <conditionalFormatting sqref="W44">
    <cfRule type="cellIs" dxfId="4665" priority="1426" stopIfTrue="1" operator="notEqual">
      <formula>AX16</formula>
    </cfRule>
    <cfRule type="expression" dxfId="4664" priority="1427" stopIfTrue="1">
      <formula>$N$7=10</formula>
    </cfRule>
  </conditionalFormatting>
  <conditionalFormatting sqref="T46">
    <cfRule type="cellIs" dxfId="4663" priority="1424" stopIfTrue="1" operator="notEqual">
      <formula>BA14</formula>
    </cfRule>
    <cfRule type="expression" dxfId="4662" priority="1425" stopIfTrue="1">
      <formula>$N$7=10</formula>
    </cfRule>
  </conditionalFormatting>
  <conditionalFormatting sqref="U46">
    <cfRule type="cellIs" dxfId="4661" priority="1422" stopIfTrue="1" operator="notEqual">
      <formula>AZ14</formula>
    </cfRule>
    <cfRule type="expression" dxfId="4660" priority="1423" stopIfTrue="1">
      <formula>$N$7=10</formula>
    </cfRule>
  </conditionalFormatting>
  <conditionalFormatting sqref="R48">
    <cfRule type="cellIs" dxfId="4659" priority="1420" stopIfTrue="1" operator="notEqual">
      <formula>BC12</formula>
    </cfRule>
    <cfRule type="expression" dxfId="4658" priority="1421" stopIfTrue="1">
      <formula>$N$7=10</formula>
    </cfRule>
  </conditionalFormatting>
  <conditionalFormatting sqref="S48">
    <cfRule type="cellIs" dxfId="4657" priority="1418" stopIfTrue="1" operator="notEqual">
      <formula>BB12</formula>
    </cfRule>
    <cfRule type="expression" dxfId="4656" priority="1419" stopIfTrue="1">
      <formula>$N$7=10</formula>
    </cfRule>
  </conditionalFormatting>
  <conditionalFormatting sqref="N52">
    <cfRule type="cellIs" dxfId="4655" priority="1416" stopIfTrue="1" operator="notEqual">
      <formula>BG8</formula>
    </cfRule>
    <cfRule type="expression" dxfId="4654" priority="1417" stopIfTrue="1">
      <formula>$N$7=10</formula>
    </cfRule>
  </conditionalFormatting>
  <conditionalFormatting sqref="O52">
    <cfRule type="cellIs" dxfId="4653" priority="1414" stopIfTrue="1" operator="notEqual">
      <formula>BF8</formula>
    </cfRule>
    <cfRule type="expression" dxfId="4652" priority="1415" stopIfTrue="1">
      <formula>$N$7=10</formula>
    </cfRule>
  </conditionalFormatting>
  <conditionalFormatting sqref="P60">
    <cfRule type="cellIs" dxfId="4651" priority="1412" stopIfTrue="1" operator="notEqual">
      <formula>BO10</formula>
    </cfRule>
    <cfRule type="expression" dxfId="4650" priority="1413" stopIfTrue="1">
      <formula>$N$7=1</formula>
    </cfRule>
  </conditionalFormatting>
  <conditionalFormatting sqref="Q60">
    <cfRule type="cellIs" dxfId="4649" priority="1410" stopIfTrue="1" operator="notEqual">
      <formula>BN10</formula>
    </cfRule>
    <cfRule type="expression" dxfId="4648" priority="1411" stopIfTrue="1">
      <formula>$N$7=1</formula>
    </cfRule>
  </conditionalFormatting>
  <conditionalFormatting sqref="AR54">
    <cfRule type="cellIs" dxfId="4647" priority="1408" stopIfTrue="1" operator="notEqual">
      <formula>BI38</formula>
    </cfRule>
    <cfRule type="expression" dxfId="4646" priority="1409" stopIfTrue="1">
      <formula>$G$9=12</formula>
    </cfRule>
  </conditionalFormatting>
  <conditionalFormatting sqref="AS54">
    <cfRule type="cellIs" dxfId="4645" priority="1406" stopIfTrue="1" operator="notEqual">
      <formula>BH38</formula>
    </cfRule>
    <cfRule type="expression" dxfId="4644" priority="1407" stopIfTrue="1">
      <formula>$G$9=12</formula>
    </cfRule>
  </conditionalFormatting>
  <conditionalFormatting sqref="AN58">
    <cfRule type="cellIs" dxfId="4643" priority="1404" stopIfTrue="1" operator="notEqual">
      <formula>BM34</formula>
    </cfRule>
    <cfRule type="expression" dxfId="4642" priority="1405" stopIfTrue="1">
      <formula>$N$7=12</formula>
    </cfRule>
  </conditionalFormatting>
  <conditionalFormatting sqref="AO58">
    <cfRule type="cellIs" dxfId="4641" priority="1402" stopIfTrue="1" operator="notEqual">
      <formula>BL34</formula>
    </cfRule>
    <cfRule type="expression" dxfId="4640" priority="1403" stopIfTrue="1">
      <formula>$N$7=12</formula>
    </cfRule>
  </conditionalFormatting>
  <conditionalFormatting sqref="N54">
    <cfRule type="cellIs" dxfId="4639" priority="1400" stopIfTrue="1" operator="notEqual">
      <formula>BI8</formula>
    </cfRule>
    <cfRule type="expression" dxfId="4638" priority="1401" stopIfTrue="1">
      <formula>$N$7=11</formula>
    </cfRule>
  </conditionalFormatting>
  <conditionalFormatting sqref="O54">
    <cfRule type="cellIs" dxfId="4637" priority="1398" stopIfTrue="1" operator="notEqual">
      <formula>BH8</formula>
    </cfRule>
    <cfRule type="expression" dxfId="4636" priority="1399" stopIfTrue="1">
      <formula>$N$7=11</formula>
    </cfRule>
  </conditionalFormatting>
  <conditionalFormatting sqref="P52">
    <cfRule type="cellIs" dxfId="4635" priority="1396" stopIfTrue="1" operator="notEqual">
      <formula>BG10</formula>
    </cfRule>
    <cfRule type="expression" dxfId="4634" priority="1397" stopIfTrue="1">
      <formula>$N$7=11</formula>
    </cfRule>
  </conditionalFormatting>
  <conditionalFormatting sqref="Q52">
    <cfRule type="cellIs" dxfId="4633" priority="1394" stopIfTrue="1" operator="notEqual">
      <formula>BF10</formula>
    </cfRule>
    <cfRule type="expression" dxfId="4632" priority="1395" stopIfTrue="1">
      <formula>$N$7=11</formula>
    </cfRule>
  </conditionalFormatting>
  <conditionalFormatting sqref="R50">
    <cfRule type="cellIs" dxfId="4631" priority="1392" stopIfTrue="1" operator="notEqual">
      <formula>BE12</formula>
    </cfRule>
    <cfRule type="expression" dxfId="4630" priority="1393" stopIfTrue="1">
      <formula>$N$7=11</formula>
    </cfRule>
  </conditionalFormatting>
  <conditionalFormatting sqref="S50">
    <cfRule type="cellIs" dxfId="4629" priority="1390" stopIfTrue="1" operator="notEqual">
      <formula>BD12</formula>
    </cfRule>
    <cfRule type="expression" dxfId="4628" priority="1391" stopIfTrue="1">
      <formula>$N$7=11</formula>
    </cfRule>
  </conditionalFormatting>
  <conditionalFormatting sqref="T48">
    <cfRule type="cellIs" dxfId="4627" priority="1388" stopIfTrue="1" operator="notEqual">
      <formula>BC14</formula>
    </cfRule>
    <cfRule type="expression" dxfId="4626" priority="1389" stopIfTrue="1">
      <formula>$N$7=11</formula>
    </cfRule>
  </conditionalFormatting>
  <conditionalFormatting sqref="U48">
    <cfRule type="cellIs" dxfId="4625" priority="1386" stopIfTrue="1" operator="notEqual">
      <formula>BB14</formula>
    </cfRule>
    <cfRule type="expression" dxfId="4624" priority="1387" stopIfTrue="1">
      <formula>$N$7=11</formula>
    </cfRule>
  </conditionalFormatting>
  <conditionalFormatting sqref="V46">
    <cfRule type="cellIs" dxfId="4623" priority="1384" stopIfTrue="1" operator="notEqual">
      <formula>BA16</formula>
    </cfRule>
    <cfRule type="expression" dxfId="4622" priority="1385" stopIfTrue="1">
      <formula>$N$7=11</formula>
    </cfRule>
  </conditionalFormatting>
  <conditionalFormatting sqref="W46">
    <cfRule type="cellIs" dxfId="4621" priority="1382" stopIfTrue="1" operator="notEqual">
      <formula>AZ16</formula>
    </cfRule>
    <cfRule type="expression" dxfId="4620" priority="1383" stopIfTrue="1">
      <formula>$N$7=11</formula>
    </cfRule>
  </conditionalFormatting>
  <conditionalFormatting sqref="X44">
    <cfRule type="cellIs" dxfId="4619" priority="1380" stopIfTrue="1" operator="notEqual">
      <formula>AY18</formula>
    </cfRule>
    <cfRule type="expression" dxfId="4618" priority="1381" stopIfTrue="1">
      <formula>$N$7=11</formula>
    </cfRule>
  </conditionalFormatting>
  <conditionalFormatting sqref="Y44">
    <cfRule type="cellIs" dxfId="4617" priority="1378" stopIfTrue="1" operator="notEqual">
      <formula>AX18</formula>
    </cfRule>
    <cfRule type="expression" dxfId="4616" priority="1379" stopIfTrue="1">
      <formula>$N$7=11</formula>
    </cfRule>
  </conditionalFormatting>
  <conditionalFormatting sqref="T50">
    <cfRule type="cellIs" dxfId="4615" priority="1376" stopIfTrue="1" operator="notEqual">
      <formula>BE14</formula>
    </cfRule>
    <cfRule type="expression" dxfId="4614" priority="1377" stopIfTrue="1">
      <formula>$N$7=12</formula>
    </cfRule>
  </conditionalFormatting>
  <conditionalFormatting sqref="U50">
    <cfRule type="cellIs" dxfId="4613" priority="1374" stopIfTrue="1" operator="notEqual">
      <formula>BD14</formula>
    </cfRule>
    <cfRule type="expression" dxfId="4612" priority="1375" stopIfTrue="1">
      <formula>$N$7=12</formula>
    </cfRule>
  </conditionalFormatting>
  <conditionalFormatting sqref="Z44">
    <cfRule type="cellIs" dxfId="4611" priority="1372" stopIfTrue="1" operator="notEqual">
      <formula>AY20</formula>
    </cfRule>
    <cfRule type="expression" dxfId="4610" priority="1373" stopIfTrue="1">
      <formula>$N$7=12</formula>
    </cfRule>
  </conditionalFormatting>
  <conditionalFormatting sqref="AA44">
    <cfRule type="cellIs" dxfId="4609" priority="1370" stopIfTrue="1" operator="notEqual">
      <formula>AX20</formula>
    </cfRule>
    <cfRule type="expression" dxfId="4608" priority="1371" stopIfTrue="1">
      <formula>$N$7=12</formula>
    </cfRule>
  </conditionalFormatting>
  <conditionalFormatting sqref="X46">
    <cfRule type="cellIs" dxfId="4607" priority="1368" stopIfTrue="1" operator="notEqual">
      <formula>BA18</formula>
    </cfRule>
    <cfRule type="expression" dxfId="4606" priority="1369" stopIfTrue="1">
      <formula>$N$7=12</formula>
    </cfRule>
  </conditionalFormatting>
  <conditionalFormatting sqref="Y46">
    <cfRule type="cellIs" dxfId="4605" priority="1366" stopIfTrue="1" operator="notEqual">
      <formula>AZ18</formula>
    </cfRule>
    <cfRule type="expression" dxfId="4604" priority="1367" stopIfTrue="1">
      <formula>$N$7=12</formula>
    </cfRule>
  </conditionalFormatting>
  <conditionalFormatting sqref="V48">
    <cfRule type="cellIs" dxfId="4603" priority="1364" stopIfTrue="1" operator="notEqual">
      <formula>BC16</formula>
    </cfRule>
    <cfRule type="expression" dxfId="4602" priority="1365" stopIfTrue="1">
      <formula>$N$7=12</formula>
    </cfRule>
  </conditionalFormatting>
  <conditionalFormatting sqref="W48">
    <cfRule type="cellIs" dxfId="4601" priority="1362" stopIfTrue="1" operator="notEqual">
      <formula>BB16</formula>
    </cfRule>
    <cfRule type="expression" dxfId="4600" priority="1363" stopIfTrue="1">
      <formula>$N$7=12</formula>
    </cfRule>
  </conditionalFormatting>
  <conditionalFormatting sqref="AB62">
    <cfRule type="cellIs" dxfId="4599" priority="1360" stopIfTrue="1" operator="notEqual">
      <formula>BQ22</formula>
    </cfRule>
    <cfRule type="expression" dxfId="4598" priority="1361" stopIfTrue="1">
      <formula>$N$7=8</formula>
    </cfRule>
  </conditionalFormatting>
  <conditionalFormatting sqref="AC62">
    <cfRule type="cellIs" dxfId="4597" priority="1358" stopIfTrue="1" operator="notEqual">
      <formula>BP22</formula>
    </cfRule>
    <cfRule type="expression" dxfId="4596" priority="1359" stopIfTrue="1">
      <formula>$N$7=8</formula>
    </cfRule>
  </conditionalFormatting>
  <conditionalFormatting sqref="P54">
    <cfRule type="cellIs" dxfId="4595" priority="1356" stopIfTrue="1" operator="notEqual">
      <formula>BI10</formula>
    </cfRule>
    <cfRule type="expression" dxfId="4594" priority="1357" stopIfTrue="1">
      <formula>$N$7=12</formula>
    </cfRule>
  </conditionalFormatting>
  <conditionalFormatting sqref="Q54">
    <cfRule type="cellIs" dxfId="4593" priority="1354" stopIfTrue="1" operator="notEqual">
      <formula>BH10</formula>
    </cfRule>
    <cfRule type="expression" dxfId="4592" priority="1355" stopIfTrue="1">
      <formula>$N$7=12</formula>
    </cfRule>
  </conditionalFormatting>
  <conditionalFormatting sqref="N56">
    <cfRule type="cellIs" dxfId="4591" priority="1352" stopIfTrue="1" operator="notEqual">
      <formula>BK8</formula>
    </cfRule>
    <cfRule type="expression" dxfId="4590" priority="1353" stopIfTrue="1">
      <formula>$N$7=12</formula>
    </cfRule>
  </conditionalFormatting>
  <conditionalFormatting sqref="O56">
    <cfRule type="cellIs" dxfId="4589" priority="1350" stopIfTrue="1" operator="notEqual">
      <formula>BJ8</formula>
    </cfRule>
    <cfRule type="expression" dxfId="4588" priority="1351" stopIfTrue="1">
      <formula>$N$7=12</formula>
    </cfRule>
  </conditionalFormatting>
  <conditionalFormatting sqref="AF44">
    <cfRule type="cellIs" dxfId="4587" priority="1348" stopIfTrue="1" operator="notEqual">
      <formula>AY26</formula>
    </cfRule>
    <cfRule type="expression" dxfId="4586" priority="1349" stopIfTrue="1">
      <formula>$N$7=1</formula>
    </cfRule>
  </conditionalFormatting>
  <conditionalFormatting sqref="AG44">
    <cfRule type="cellIs" dxfId="4585" priority="1346" stopIfTrue="1" operator="notEqual">
      <formula>AX26</formula>
    </cfRule>
    <cfRule type="expression" dxfId="4584" priority="1347" stopIfTrue="1">
      <formula>$N$7=1</formula>
    </cfRule>
  </conditionalFormatting>
  <conditionalFormatting sqref="AD46">
    <cfRule type="cellIs" dxfId="4583" priority="1344" stopIfTrue="1" operator="notEqual">
      <formula>BA24</formula>
    </cfRule>
    <cfRule type="expression" dxfId="4582" priority="1345" stopIfTrue="1">
      <formula>$N$7=1</formula>
    </cfRule>
  </conditionalFormatting>
  <conditionalFormatting sqref="AE46">
    <cfRule type="cellIs" dxfId="4581" priority="1342" stopIfTrue="1" operator="notEqual">
      <formula>AZ24</formula>
    </cfRule>
    <cfRule type="expression" dxfId="4580" priority="1343" stopIfTrue="1">
      <formula>$N$7=1</formula>
    </cfRule>
  </conditionalFormatting>
  <conditionalFormatting sqref="AB48">
    <cfRule type="cellIs" dxfId="4579" priority="1340" stopIfTrue="1" operator="notEqual">
      <formula>BC22</formula>
    </cfRule>
    <cfRule type="expression" dxfId="4578" priority="1341" stopIfTrue="1">
      <formula>$N$7=1</formula>
    </cfRule>
  </conditionalFormatting>
  <conditionalFormatting sqref="AC48">
    <cfRule type="cellIs" dxfId="4577" priority="1338" stopIfTrue="1" operator="notEqual">
      <formula>BB22</formula>
    </cfRule>
    <cfRule type="expression" dxfId="4576" priority="1339" stopIfTrue="1">
      <formula>$N$7=1</formula>
    </cfRule>
  </conditionalFormatting>
  <conditionalFormatting sqref="Z50">
    <cfRule type="cellIs" dxfId="4575" priority="1336" stopIfTrue="1" operator="notEqual">
      <formula>BE20</formula>
    </cfRule>
    <cfRule type="expression" dxfId="4574" priority="1337" stopIfTrue="1">
      <formula>$N$7=1</formula>
    </cfRule>
  </conditionalFormatting>
  <conditionalFormatting sqref="AA50">
    <cfRule type="cellIs" dxfId="4573" priority="1334" stopIfTrue="1" operator="notEqual">
      <formula>BD20</formula>
    </cfRule>
    <cfRule type="expression" dxfId="4572" priority="1335" stopIfTrue="1">
      <formula>$N$7=1</formula>
    </cfRule>
  </conditionalFormatting>
  <conditionalFormatting sqref="X52">
    <cfRule type="cellIs" dxfId="4571" priority="1332" stopIfTrue="1" operator="notEqual">
      <formula>BG18</formula>
    </cfRule>
    <cfRule type="expression" dxfId="4570" priority="1333" stopIfTrue="1">
      <formula>$N$7=1</formula>
    </cfRule>
  </conditionalFormatting>
  <conditionalFormatting sqref="Y52">
    <cfRule type="cellIs" dxfId="4569" priority="1330" stopIfTrue="1" operator="notEqual">
      <formula>BF18</formula>
    </cfRule>
    <cfRule type="expression" dxfId="4568" priority="1331" stopIfTrue="1">
      <formula>$N$7=1</formula>
    </cfRule>
  </conditionalFormatting>
  <conditionalFormatting sqref="V54">
    <cfRule type="cellIs" dxfId="4567" priority="1328" stopIfTrue="1" operator="notEqual">
      <formula>BI16</formula>
    </cfRule>
    <cfRule type="expression" dxfId="4566" priority="1329" stopIfTrue="1">
      <formula>$N$7=1</formula>
    </cfRule>
  </conditionalFormatting>
  <conditionalFormatting sqref="W54">
    <cfRule type="cellIs" dxfId="4565" priority="1326" stopIfTrue="1" operator="notEqual">
      <formula>BH16</formula>
    </cfRule>
    <cfRule type="expression" dxfId="4564" priority="1327" stopIfTrue="1">
      <formula>$N$7=1</formula>
    </cfRule>
  </conditionalFormatting>
  <conditionalFormatting sqref="T56">
    <cfRule type="cellIs" dxfId="4563" priority="1324" stopIfTrue="1" operator="notEqual">
      <formula>BK14</formula>
    </cfRule>
    <cfRule type="expression" dxfId="4562" priority="1325" stopIfTrue="1">
      <formula>$N$7=1</formula>
    </cfRule>
  </conditionalFormatting>
  <conditionalFormatting sqref="U56">
    <cfRule type="cellIs" dxfId="4561" priority="1322" stopIfTrue="1" operator="notEqual">
      <formula>BJ14</formula>
    </cfRule>
    <cfRule type="expression" dxfId="4560" priority="1323" stopIfTrue="1">
      <formula>$N$7=1</formula>
    </cfRule>
  </conditionalFormatting>
  <conditionalFormatting sqref="R58">
    <cfRule type="cellIs" dxfId="4559" priority="1320" stopIfTrue="1" operator="notEqual">
      <formula>BM12</formula>
    </cfRule>
    <cfRule type="expression" dxfId="4558" priority="1321" stopIfTrue="1">
      <formula>$N$7=1</formula>
    </cfRule>
  </conditionalFormatting>
  <conditionalFormatting sqref="S58">
    <cfRule type="cellIs" dxfId="4557" priority="1318" stopIfTrue="1" operator="notEqual">
      <formula>BL12</formula>
    </cfRule>
    <cfRule type="expression" dxfId="4556" priority="1319" stopIfTrue="1">
      <formula>$N$7=1</formula>
    </cfRule>
  </conditionalFormatting>
  <conditionalFormatting sqref="N62">
    <cfRule type="cellIs" dxfId="4555" priority="1316" stopIfTrue="1" operator="notEqual">
      <formula>BQ8</formula>
    </cfRule>
    <cfRule type="expression" dxfId="4554" priority="1317" stopIfTrue="1">
      <formula>$N$7=1</formula>
    </cfRule>
  </conditionalFormatting>
  <conditionalFormatting sqref="O62">
    <cfRule type="cellIs" dxfId="4553" priority="1314" stopIfTrue="1" operator="notEqual">
      <formula>BP8</formula>
    </cfRule>
    <cfRule type="expression" dxfId="4552" priority="1315" stopIfTrue="1">
      <formula>$N$7=1</formula>
    </cfRule>
  </conditionalFormatting>
  <conditionalFormatting sqref="AV46">
    <cfRule type="cellIs" dxfId="4551" priority="1312" stopIfTrue="1" operator="notEqual">
      <formula>BA42</formula>
    </cfRule>
    <cfRule type="expression" dxfId="4550" priority="1313" stopIfTrue="1">
      <formula>$G$9=2</formula>
    </cfRule>
  </conditionalFormatting>
  <conditionalFormatting sqref="AW46">
    <cfRule type="cellIs" dxfId="4549" priority="1310" stopIfTrue="1" operator="notEqual">
      <formula>AZ42</formula>
    </cfRule>
    <cfRule type="expression" dxfId="4548" priority="1311" stopIfTrue="1">
      <formula>$G$9=2</formula>
    </cfRule>
  </conditionalFormatting>
  <conditionalFormatting sqref="X54">
    <cfRule type="cellIs" dxfId="4547" priority="1308" stopIfTrue="1" operator="notEqual">
      <formula>BI18</formula>
    </cfRule>
    <cfRule type="expression" dxfId="4546" priority="1309" stopIfTrue="1">
      <formula>$N$7=2</formula>
    </cfRule>
  </conditionalFormatting>
  <conditionalFormatting sqref="Y54">
    <cfRule type="cellIs" dxfId="4545" priority="1306" stopIfTrue="1" operator="notEqual">
      <formula>BH18</formula>
    </cfRule>
    <cfRule type="expression" dxfId="4544" priority="1307" stopIfTrue="1">
      <formula>$N$7=2</formula>
    </cfRule>
  </conditionalFormatting>
  <conditionalFormatting sqref="AH44">
    <cfRule type="cellIs" dxfId="4543" priority="1304" stopIfTrue="1" operator="notEqual">
      <formula>AY28</formula>
    </cfRule>
    <cfRule type="expression" dxfId="4542" priority="1305" stopIfTrue="1">
      <formula>$N$7=2</formula>
    </cfRule>
  </conditionalFormatting>
  <conditionalFormatting sqref="AI44">
    <cfRule type="cellIs" dxfId="4541" priority="1302" stopIfTrue="1" operator="notEqual">
      <formula>AX28</formula>
    </cfRule>
    <cfRule type="expression" dxfId="4540" priority="1303" stopIfTrue="1">
      <formula>$N$7=2</formula>
    </cfRule>
  </conditionalFormatting>
  <conditionalFormatting sqref="AD48">
    <cfRule type="cellIs" dxfId="4539" priority="1300" stopIfTrue="1" operator="notEqual">
      <formula>BC24</formula>
    </cfRule>
    <cfRule type="expression" dxfId="4538" priority="1301" stopIfTrue="1">
      <formula>$N$7=2</formula>
    </cfRule>
  </conditionalFormatting>
  <conditionalFormatting sqref="AE48">
    <cfRule type="cellIs" dxfId="4537" priority="1298" stopIfTrue="1" operator="notEqual">
      <formula>BB24</formula>
    </cfRule>
    <cfRule type="expression" dxfId="4536" priority="1299" stopIfTrue="1">
      <formula>$N$7=2</formula>
    </cfRule>
  </conditionalFormatting>
  <conditionalFormatting sqref="AB50">
    <cfRule type="cellIs" dxfId="4535" priority="1296" stopIfTrue="1" operator="notEqual">
      <formula>BE22</formula>
    </cfRule>
    <cfRule type="expression" dxfId="4534" priority="1297" stopIfTrue="1">
      <formula>$N$7=2</formula>
    </cfRule>
  </conditionalFormatting>
  <conditionalFormatting sqref="AC50">
    <cfRule type="cellIs" dxfId="4533" priority="1294" stopIfTrue="1" operator="notEqual">
      <formula>BD22</formula>
    </cfRule>
    <cfRule type="expression" dxfId="4532" priority="1295" stopIfTrue="1">
      <formula>$N$7=2</formula>
    </cfRule>
  </conditionalFormatting>
  <conditionalFormatting sqref="Z52">
    <cfRule type="cellIs" dxfId="4531" priority="1292" stopIfTrue="1" operator="notEqual">
      <formula>BG20</formula>
    </cfRule>
    <cfRule type="expression" dxfId="4530" priority="1293" stopIfTrue="1">
      <formula>$N$7=2</formula>
    </cfRule>
  </conditionalFormatting>
  <conditionalFormatting sqref="AA52">
    <cfRule type="cellIs" dxfId="4529" priority="1290" stopIfTrue="1" operator="notEqual">
      <formula>BF20</formula>
    </cfRule>
    <cfRule type="expression" dxfId="4528" priority="1291" stopIfTrue="1">
      <formula>$N$7=2</formula>
    </cfRule>
  </conditionalFormatting>
  <conditionalFormatting sqref="V56">
    <cfRule type="cellIs" dxfId="4527" priority="1288" stopIfTrue="1" operator="notEqual">
      <formula>BK16</formula>
    </cfRule>
    <cfRule type="expression" dxfId="4526" priority="1289" stopIfTrue="1">
      <formula>$N$7=2</formula>
    </cfRule>
  </conditionalFormatting>
  <conditionalFormatting sqref="W56">
    <cfRule type="cellIs" dxfId="4525" priority="1286" stopIfTrue="1" operator="notEqual">
      <formula>BJ16</formula>
    </cfRule>
    <cfRule type="expression" dxfId="4524" priority="1287" stopIfTrue="1">
      <formula>$N$7=2</formula>
    </cfRule>
  </conditionalFormatting>
  <conditionalFormatting sqref="T58">
    <cfRule type="cellIs" dxfId="4523" priority="1284" stopIfTrue="1" operator="notEqual">
      <formula>BM14</formula>
    </cfRule>
    <cfRule type="expression" dxfId="4522" priority="1285" stopIfTrue="1">
      <formula>$N$7=2</formula>
    </cfRule>
  </conditionalFormatting>
  <conditionalFormatting sqref="U58">
    <cfRule type="cellIs" dxfId="4521" priority="1282" stopIfTrue="1" operator="notEqual">
      <formula>BL14</formula>
    </cfRule>
    <cfRule type="expression" dxfId="4520" priority="1283" stopIfTrue="1">
      <formula>$N$7=2</formula>
    </cfRule>
  </conditionalFormatting>
  <conditionalFormatting sqref="R60">
    <cfRule type="cellIs" dxfId="4519" priority="1280" stopIfTrue="1" operator="notEqual">
      <formula>BO12</formula>
    </cfRule>
    <cfRule type="expression" dxfId="4518" priority="1281" stopIfTrue="1">
      <formula>$N$7=2</formula>
    </cfRule>
  </conditionalFormatting>
  <conditionalFormatting sqref="S60">
    <cfRule type="cellIs" dxfId="4517" priority="1278" stopIfTrue="1" operator="notEqual">
      <formula>BN12</formula>
    </cfRule>
    <cfRule type="expression" dxfId="4516" priority="1279" stopIfTrue="1">
      <formula>$N$7=2</formula>
    </cfRule>
  </conditionalFormatting>
  <conditionalFormatting sqref="P62">
    <cfRule type="cellIs" dxfId="4515" priority="1276" stopIfTrue="1" operator="notEqual">
      <formula>BQ10</formula>
    </cfRule>
    <cfRule type="expression" dxfId="4514" priority="1277" stopIfTrue="1">
      <formula>$N$7=2</formula>
    </cfRule>
  </conditionalFormatting>
  <conditionalFormatting sqref="Q62">
    <cfRule type="cellIs" dxfId="4513" priority="1274" stopIfTrue="1" operator="notEqual">
      <formula>BP10</formula>
    </cfRule>
    <cfRule type="expression" dxfId="4512" priority="1275" stopIfTrue="1">
      <formula>$N$7=2</formula>
    </cfRule>
  </conditionalFormatting>
  <conditionalFormatting sqref="T60">
    <cfRule type="cellIs" dxfId="4511" priority="1272" stopIfTrue="1" operator="notEqual">
      <formula>BO14</formula>
    </cfRule>
    <cfRule type="expression" dxfId="4510" priority="1273" stopIfTrue="1">
      <formula>$N$7=3</formula>
    </cfRule>
  </conditionalFormatting>
  <conditionalFormatting sqref="U60">
    <cfRule type="cellIs" dxfId="4509" priority="1270" stopIfTrue="1" operator="notEqual">
      <formula>BN14</formula>
    </cfRule>
    <cfRule type="expression" dxfId="4508" priority="1271" stopIfTrue="1">
      <formula>$N$7=3</formula>
    </cfRule>
  </conditionalFormatting>
  <conditionalFormatting sqref="V58">
    <cfRule type="cellIs" dxfId="4507" priority="1268" stopIfTrue="1" operator="notEqual">
      <formula>BM16</formula>
    </cfRule>
    <cfRule type="expression" dxfId="4506" priority="1269" stopIfTrue="1">
      <formula>$N$7=3</formula>
    </cfRule>
  </conditionalFormatting>
  <conditionalFormatting sqref="W58">
    <cfRule type="cellIs" dxfId="4505" priority="1266" stopIfTrue="1" operator="notEqual">
      <formula>BL16</formula>
    </cfRule>
    <cfRule type="expression" dxfId="4504" priority="1267" stopIfTrue="1">
      <formula>$N$7=3</formula>
    </cfRule>
  </conditionalFormatting>
  <conditionalFormatting sqref="X56">
    <cfRule type="cellIs" dxfId="4503" priority="1264" stopIfTrue="1" operator="notEqual">
      <formula>BK18</formula>
    </cfRule>
    <cfRule type="expression" dxfId="4502" priority="1265" stopIfTrue="1">
      <formula>$N$7=3</formula>
    </cfRule>
  </conditionalFormatting>
  <conditionalFormatting sqref="Y56">
    <cfRule type="cellIs" dxfId="4501" priority="1262" stopIfTrue="1" operator="notEqual">
      <formula>BJ18</formula>
    </cfRule>
    <cfRule type="expression" dxfId="4500" priority="1263" stopIfTrue="1">
      <formula>$N$7=3</formula>
    </cfRule>
  </conditionalFormatting>
  <conditionalFormatting sqref="Z54">
    <cfRule type="cellIs" dxfId="4499" priority="1260" stopIfTrue="1" operator="notEqual">
      <formula>BI20</formula>
    </cfRule>
    <cfRule type="expression" dxfId="4498" priority="1261" stopIfTrue="1">
      <formula>$N$7=3</formula>
    </cfRule>
  </conditionalFormatting>
  <conditionalFormatting sqref="AA54">
    <cfRule type="cellIs" dxfId="4497" priority="1258" stopIfTrue="1" operator="notEqual">
      <formula>BH20</formula>
    </cfRule>
    <cfRule type="expression" dxfId="4496" priority="1259" stopIfTrue="1">
      <formula>$N$7=3</formula>
    </cfRule>
  </conditionalFormatting>
  <conditionalFormatting sqref="AB52">
    <cfRule type="cellIs" dxfId="4495" priority="1256" stopIfTrue="1" operator="notEqual">
      <formula>BG22</formula>
    </cfRule>
    <cfRule type="expression" dxfId="4494" priority="1257" stopIfTrue="1">
      <formula>$N$7=3</formula>
    </cfRule>
  </conditionalFormatting>
  <conditionalFormatting sqref="AC52">
    <cfRule type="cellIs" dxfId="4493" priority="1254" stopIfTrue="1" operator="notEqual">
      <formula>BF22</formula>
    </cfRule>
    <cfRule type="expression" dxfId="4492" priority="1255" stopIfTrue="1">
      <formula>$N$7=3</formula>
    </cfRule>
  </conditionalFormatting>
  <conditionalFormatting sqref="AJ44">
    <cfRule type="cellIs" dxfId="4491" priority="1252" stopIfTrue="1" operator="notEqual">
      <formula>AY30</formula>
    </cfRule>
    <cfRule type="expression" dxfId="4490" priority="1253" stopIfTrue="1">
      <formula>$N$7=3</formula>
    </cfRule>
  </conditionalFormatting>
  <conditionalFormatting sqref="AK44">
    <cfRule type="cellIs" dxfId="4489" priority="1250" stopIfTrue="1" operator="notEqual">
      <formula>AX30</formula>
    </cfRule>
    <cfRule type="expression" dxfId="4488" priority="1251" stopIfTrue="1">
      <formula>$N$7=3</formula>
    </cfRule>
  </conditionalFormatting>
  <conditionalFormatting sqref="AH46">
    <cfRule type="cellIs" dxfId="4487" priority="1248" stopIfTrue="1" operator="notEqual">
      <formula>BA28</formula>
    </cfRule>
    <cfRule type="expression" dxfId="4486" priority="1249" stopIfTrue="1">
      <formula>$N$7=3</formula>
    </cfRule>
  </conditionalFormatting>
  <conditionalFormatting sqref="AI46">
    <cfRule type="cellIs" dxfId="4485" priority="1246" stopIfTrue="1" operator="notEqual">
      <formula>AZ28</formula>
    </cfRule>
    <cfRule type="expression" dxfId="4484" priority="1247" stopIfTrue="1">
      <formula>$N$7=3</formula>
    </cfRule>
  </conditionalFormatting>
  <conditionalFormatting sqref="AF48">
    <cfRule type="cellIs" dxfId="4483" priority="1244" stopIfTrue="1" operator="notEqual">
      <formula>BC26</formula>
    </cfRule>
    <cfRule type="expression" dxfId="4482" priority="1245" stopIfTrue="1">
      <formula>$N$7=3</formula>
    </cfRule>
  </conditionalFormatting>
  <conditionalFormatting sqref="AG48">
    <cfRule type="cellIs" dxfId="4481" priority="1242" stopIfTrue="1" operator="notEqual">
      <formula>BB26</formula>
    </cfRule>
    <cfRule type="expression" dxfId="4480" priority="1243" stopIfTrue="1">
      <formula>$N$7=3</formula>
    </cfRule>
  </conditionalFormatting>
  <conditionalFormatting sqref="AD50">
    <cfRule type="cellIs" dxfId="4479" priority="1240" stopIfTrue="1" operator="notEqual">
      <formula>BE24</formula>
    </cfRule>
    <cfRule type="expression" dxfId="4478" priority="1241" stopIfTrue="1">
      <formula>$N$7=3</formula>
    </cfRule>
  </conditionalFormatting>
  <conditionalFormatting sqref="AE50">
    <cfRule type="cellIs" dxfId="4477" priority="1238" stopIfTrue="1" operator="notEqual">
      <formula>BD24</formula>
    </cfRule>
    <cfRule type="expression" dxfId="4476" priority="1239" stopIfTrue="1">
      <formula>$N$7=3</formula>
    </cfRule>
  </conditionalFormatting>
  <conditionalFormatting sqref="AH62">
    <cfRule type="cellIs" dxfId="4475" priority="1236" stopIfTrue="1" operator="notEqual">
      <formula>BQ28</formula>
    </cfRule>
    <cfRule type="expression" dxfId="4474" priority="1237" stopIfTrue="1">
      <formula>$N$7=11</formula>
    </cfRule>
  </conditionalFormatting>
  <conditionalFormatting sqref="AI62">
    <cfRule type="cellIs" dxfId="4473" priority="1234" stopIfTrue="1" operator="notEqual">
      <formula>BP28</formula>
    </cfRule>
    <cfRule type="expression" dxfId="4472" priority="1235" stopIfTrue="1">
      <formula>$N$7=11</formula>
    </cfRule>
  </conditionalFormatting>
  <conditionalFormatting sqref="AV48">
    <cfRule type="cellIs" dxfId="4471" priority="1232" stopIfTrue="1" operator="notEqual">
      <formula>BC42</formula>
    </cfRule>
    <cfRule type="expression" dxfId="4470" priority="1233" stopIfTrue="1">
      <formula>$G$9=4</formula>
    </cfRule>
  </conditionalFormatting>
  <conditionalFormatting sqref="AW48">
    <cfRule type="cellIs" dxfId="4469" priority="1230" stopIfTrue="1" operator="notEqual">
      <formula>BB42</formula>
    </cfRule>
    <cfRule type="expression" dxfId="4468" priority="1231" stopIfTrue="1">
      <formula>$G$9=4</formula>
    </cfRule>
  </conditionalFormatting>
  <conditionalFormatting sqref="AF50">
    <cfRule type="cellIs" dxfId="4467" priority="1228" stopIfTrue="1" operator="notEqual">
      <formula>BE26</formula>
    </cfRule>
    <cfRule type="expression" dxfId="4466" priority="1229" stopIfTrue="1">
      <formula>$N$7=4</formula>
    </cfRule>
  </conditionalFormatting>
  <conditionalFormatting sqref="AG50">
    <cfRule type="cellIs" dxfId="4465" priority="1226" stopIfTrue="1" operator="notEqual">
      <formula>BD26</formula>
    </cfRule>
    <cfRule type="expression" dxfId="4464" priority="1227" stopIfTrue="1">
      <formula>$N$7=4</formula>
    </cfRule>
  </conditionalFormatting>
  <conditionalFormatting sqref="AJ46">
    <cfRule type="cellIs" dxfId="4463" priority="1224" stopIfTrue="1" operator="notEqual">
      <formula>BA30</formula>
    </cfRule>
    <cfRule type="expression" dxfId="4462" priority="1225" stopIfTrue="1">
      <formula>$N$7=4</formula>
    </cfRule>
  </conditionalFormatting>
  <conditionalFormatting sqref="AK46">
    <cfRule type="cellIs" dxfId="4461" priority="1222" stopIfTrue="1" operator="notEqual">
      <formula>AZ30</formula>
    </cfRule>
    <cfRule type="expression" dxfId="4460" priority="1223" stopIfTrue="1">
      <formula>$N$7=4</formula>
    </cfRule>
  </conditionalFormatting>
  <conditionalFormatting sqref="AD52">
    <cfRule type="cellIs" dxfId="4459" priority="1220" stopIfTrue="1" operator="notEqual">
      <formula>BG24</formula>
    </cfRule>
    <cfRule type="expression" dxfId="4458" priority="1221" stopIfTrue="1">
      <formula>$N$7=4</formula>
    </cfRule>
  </conditionalFormatting>
  <conditionalFormatting sqref="AE52">
    <cfRule type="cellIs" dxfId="4457" priority="1218" stopIfTrue="1" operator="notEqual">
      <formula>BF24</formula>
    </cfRule>
    <cfRule type="expression" dxfId="4456" priority="1219" stopIfTrue="1">
      <formula>$N$7=4</formula>
    </cfRule>
  </conditionalFormatting>
  <conditionalFormatting sqref="AL44">
    <cfRule type="cellIs" dxfId="4455" priority="1216" stopIfTrue="1" operator="notEqual">
      <formula>AY32</formula>
    </cfRule>
    <cfRule type="expression" dxfId="4454" priority="1217" stopIfTrue="1">
      <formula>$N$7=4</formula>
    </cfRule>
  </conditionalFormatting>
  <conditionalFormatting sqref="AM44">
    <cfRule type="cellIs" dxfId="4453" priority="1214" stopIfTrue="1" operator="notEqual">
      <formula>AX32</formula>
    </cfRule>
    <cfRule type="expression" dxfId="4452" priority="1215" stopIfTrue="1">
      <formula>$N$7=4</formula>
    </cfRule>
  </conditionalFormatting>
  <conditionalFormatting sqref="AB54">
    <cfRule type="cellIs" dxfId="4451" priority="1212" stopIfTrue="1" operator="notEqual">
      <formula>BI22</formula>
    </cfRule>
    <cfRule type="expression" dxfId="4450" priority="1213" stopIfTrue="1">
      <formula>$N$7=4</formula>
    </cfRule>
  </conditionalFormatting>
  <conditionalFormatting sqref="AC54">
    <cfRule type="cellIs" dxfId="4449" priority="1210" stopIfTrue="1" operator="notEqual">
      <formula>BH22</formula>
    </cfRule>
    <cfRule type="expression" dxfId="4448" priority="1211" stopIfTrue="1">
      <formula>$N$7=4</formula>
    </cfRule>
  </conditionalFormatting>
  <conditionalFormatting sqref="Z56">
    <cfRule type="cellIs" dxfId="4447" priority="1208" stopIfTrue="1" operator="notEqual">
      <formula>BK20</formula>
    </cfRule>
    <cfRule type="expression" dxfId="4446" priority="1209" stopIfTrue="1">
      <formula>$N$7=4</formula>
    </cfRule>
  </conditionalFormatting>
  <conditionalFormatting sqref="AA56">
    <cfRule type="cellIs" dxfId="4445" priority="1206" stopIfTrue="1" operator="notEqual">
      <formula>BJ20</formula>
    </cfRule>
    <cfRule type="expression" dxfId="4444" priority="1207" stopIfTrue="1">
      <formula>$N$7=4</formula>
    </cfRule>
  </conditionalFormatting>
  <conditionalFormatting sqref="X58">
    <cfRule type="cellIs" dxfId="4443" priority="1204" stopIfTrue="1" operator="notEqual">
      <formula>BM18</formula>
    </cfRule>
    <cfRule type="expression" dxfId="4442" priority="1205" stopIfTrue="1">
      <formula>$N$7=4</formula>
    </cfRule>
  </conditionalFormatting>
  <conditionalFormatting sqref="Y58">
    <cfRule type="cellIs" dxfId="4441" priority="1202" stopIfTrue="1" operator="notEqual">
      <formula>BL18</formula>
    </cfRule>
    <cfRule type="expression" dxfId="4440" priority="1203" stopIfTrue="1">
      <formula>$N$7=4</formula>
    </cfRule>
  </conditionalFormatting>
  <conditionalFormatting sqref="V60">
    <cfRule type="cellIs" dxfId="4439" priority="1200" stopIfTrue="1" operator="notEqual">
      <formula>BO16</formula>
    </cfRule>
    <cfRule type="expression" dxfId="4438" priority="1201" stopIfTrue="1">
      <formula>$N$7=4</formula>
    </cfRule>
  </conditionalFormatting>
  <conditionalFormatting sqref="W60">
    <cfRule type="cellIs" dxfId="4437" priority="1198" stopIfTrue="1" operator="notEqual">
      <formula>BN16</formula>
    </cfRule>
    <cfRule type="expression" dxfId="4436" priority="1199" stopIfTrue="1">
      <formula>$N$7=4</formula>
    </cfRule>
  </conditionalFormatting>
  <conditionalFormatting sqref="R62">
    <cfRule type="cellIs" dxfId="4435" priority="1196" stopIfTrue="1" operator="notEqual">
      <formula>BQ12</formula>
    </cfRule>
    <cfRule type="expression" dxfId="4434" priority="1197" stopIfTrue="1">
      <formula>$N$7=3</formula>
    </cfRule>
  </conditionalFormatting>
  <conditionalFormatting sqref="S62">
    <cfRule type="cellIs" dxfId="4433" priority="1194" stopIfTrue="1" operator="notEqual">
      <formula>BP12</formula>
    </cfRule>
    <cfRule type="expression" dxfId="4432" priority="1195" stopIfTrue="1">
      <formula>$N$7=3</formula>
    </cfRule>
  </conditionalFormatting>
  <conditionalFormatting sqref="X60">
    <cfRule type="cellIs" dxfId="4431" priority="1192" stopIfTrue="1" operator="notEqual">
      <formula>BO18</formula>
    </cfRule>
    <cfRule type="expression" dxfId="4430" priority="1193" stopIfTrue="1">
      <formula>$N$7=5</formula>
    </cfRule>
  </conditionalFormatting>
  <conditionalFormatting sqref="Y60">
    <cfRule type="cellIs" dxfId="4429" priority="1190" stopIfTrue="1" operator="notEqual">
      <formula>BN18</formula>
    </cfRule>
    <cfRule type="expression" dxfId="4428" priority="1191" stopIfTrue="1">
      <formula>$N$7=5</formula>
    </cfRule>
  </conditionalFormatting>
  <conditionalFormatting sqref="Z58">
    <cfRule type="cellIs" dxfId="4427" priority="1188" stopIfTrue="1" operator="notEqual">
      <formula>BM20</formula>
    </cfRule>
    <cfRule type="expression" dxfId="4426" priority="1189" stopIfTrue="1">
      <formula>$N$7=5</formula>
    </cfRule>
  </conditionalFormatting>
  <conditionalFormatting sqref="AA58">
    <cfRule type="cellIs" dxfId="4425" priority="1186" stopIfTrue="1" operator="notEqual">
      <formula>BL20</formula>
    </cfRule>
    <cfRule type="expression" dxfId="4424" priority="1187" stopIfTrue="1">
      <formula>$N$7=5</formula>
    </cfRule>
  </conditionalFormatting>
  <conditionalFormatting sqref="AB56">
    <cfRule type="cellIs" dxfId="4423" priority="1184" stopIfTrue="1" operator="notEqual">
      <formula>BK22</formula>
    </cfRule>
    <cfRule type="expression" dxfId="4422" priority="1185" stopIfTrue="1">
      <formula>$N$7=5</formula>
    </cfRule>
  </conditionalFormatting>
  <conditionalFormatting sqref="AC56">
    <cfRule type="cellIs" dxfId="4421" priority="1182" stopIfTrue="1" operator="notEqual">
      <formula>BJ22</formula>
    </cfRule>
    <cfRule type="expression" dxfId="4420" priority="1183" stopIfTrue="1">
      <formula>$N$7=5</formula>
    </cfRule>
  </conditionalFormatting>
  <conditionalFormatting sqref="AD54">
    <cfRule type="cellIs" dxfId="4419" priority="1180" stopIfTrue="1" operator="notEqual">
      <formula>BI24</formula>
    </cfRule>
    <cfRule type="expression" dxfId="4418" priority="1181" stopIfTrue="1">
      <formula>$N$7=5</formula>
    </cfRule>
  </conditionalFormatting>
  <conditionalFormatting sqref="AE54">
    <cfRule type="cellIs" dxfId="4417" priority="1178" stopIfTrue="1" operator="notEqual">
      <formula>BH24</formula>
    </cfRule>
    <cfRule type="expression" dxfId="4416" priority="1179" stopIfTrue="1">
      <formula>$N$7=5</formula>
    </cfRule>
  </conditionalFormatting>
  <conditionalFormatting sqref="AN44">
    <cfRule type="cellIs" dxfId="4415" priority="1176" stopIfTrue="1" operator="notEqual">
      <formula>AY34</formula>
    </cfRule>
    <cfRule type="expression" dxfId="4414" priority="1177" stopIfTrue="1">
      <formula>$N$7=5</formula>
    </cfRule>
  </conditionalFormatting>
  <conditionalFormatting sqref="AO44">
    <cfRule type="cellIs" dxfId="4413" priority="1174" stopIfTrue="1" operator="notEqual">
      <formula>AX34</formula>
    </cfRule>
    <cfRule type="expression" dxfId="4412" priority="1175" stopIfTrue="1">
      <formula>$N$7=5</formula>
    </cfRule>
  </conditionalFormatting>
  <conditionalFormatting sqref="AF52">
    <cfRule type="cellIs" dxfId="4411" priority="1172" stopIfTrue="1" operator="notEqual">
      <formula>BG26</formula>
    </cfRule>
    <cfRule type="expression" dxfId="4410" priority="1173" stopIfTrue="1">
      <formula>$N$7=5</formula>
    </cfRule>
  </conditionalFormatting>
  <conditionalFormatting sqref="AG52">
    <cfRule type="cellIs" dxfId="4409" priority="1170" stopIfTrue="1" operator="notEqual">
      <formula>BF26</formula>
    </cfRule>
    <cfRule type="expression" dxfId="4408" priority="1171" stopIfTrue="1">
      <formula>$N$7=5</formula>
    </cfRule>
  </conditionalFormatting>
  <conditionalFormatting sqref="AL46">
    <cfRule type="cellIs" dxfId="4407" priority="1168" stopIfTrue="1" operator="notEqual">
      <formula>BA32</formula>
    </cfRule>
    <cfRule type="expression" dxfId="4406" priority="1169" stopIfTrue="1">
      <formula>$N$7=5</formula>
    </cfRule>
  </conditionalFormatting>
  <conditionalFormatting sqref="AM46">
    <cfRule type="cellIs" dxfId="4405" priority="1166" stopIfTrue="1" operator="notEqual">
      <formula>AZ32</formula>
    </cfRule>
    <cfRule type="expression" dxfId="4404" priority="1167" stopIfTrue="1">
      <formula>$N$7=5</formula>
    </cfRule>
  </conditionalFormatting>
  <conditionalFormatting sqref="AH50">
    <cfRule type="cellIs" dxfId="4403" priority="1164" stopIfTrue="1" operator="notEqual">
      <formula>BE28</formula>
    </cfRule>
    <cfRule type="expression" dxfId="4402" priority="1165" stopIfTrue="1">
      <formula>$N$7=5</formula>
    </cfRule>
  </conditionalFormatting>
  <conditionalFormatting sqref="AI50">
    <cfRule type="cellIs" dxfId="4401" priority="1162" stopIfTrue="1" operator="notEqual">
      <formula>BD28</formula>
    </cfRule>
    <cfRule type="expression" dxfId="4400" priority="1163" stopIfTrue="1">
      <formula>$N$7=5</formula>
    </cfRule>
  </conditionalFormatting>
  <conditionalFormatting sqref="AJ48">
    <cfRule type="cellIs" dxfId="4399" priority="1160" stopIfTrue="1" operator="notEqual">
      <formula>BC30</formula>
    </cfRule>
    <cfRule type="expression" dxfId="4398" priority="1161" stopIfTrue="1">
      <formula>$N$7=5</formula>
    </cfRule>
  </conditionalFormatting>
  <conditionalFormatting sqref="AK48">
    <cfRule type="cellIs" dxfId="4397" priority="1158" stopIfTrue="1" operator="notEqual">
      <formula>BB30</formula>
    </cfRule>
    <cfRule type="expression" dxfId="4396" priority="1159" stopIfTrue="1">
      <formula>$N$7=5</formula>
    </cfRule>
  </conditionalFormatting>
  <conditionalFormatting sqref="AD56">
    <cfRule type="cellIs" dxfId="4395" priority="1156" stopIfTrue="1" operator="notEqual">
      <formula>BK24</formula>
    </cfRule>
    <cfRule type="expression" dxfId="4394" priority="1157" stopIfTrue="1">
      <formula>$N$7=6</formula>
    </cfRule>
  </conditionalFormatting>
  <conditionalFormatting sqref="AE56">
    <cfRule type="cellIs" dxfId="4393" priority="1154" stopIfTrue="1" operator="notEqual">
      <formula>BJ24</formula>
    </cfRule>
    <cfRule type="expression" dxfId="4392" priority="1155" stopIfTrue="1">
      <formula>$N$7=6</formula>
    </cfRule>
  </conditionalFormatting>
  <conditionalFormatting sqref="AV50">
    <cfRule type="cellIs" dxfId="4391" priority="1152" stopIfTrue="1" operator="notEqual">
      <formula>BE42</formula>
    </cfRule>
    <cfRule type="expression" dxfId="4390" priority="1153" stopIfTrue="1">
      <formula>$G$9=6</formula>
    </cfRule>
  </conditionalFormatting>
  <conditionalFormatting sqref="AW50">
    <cfRule type="cellIs" dxfId="4389" priority="1150" stopIfTrue="1" operator="notEqual">
      <formula>BD42</formula>
    </cfRule>
    <cfRule type="expression" dxfId="4388" priority="1151" stopIfTrue="1">
      <formula>$G$9=6</formula>
    </cfRule>
  </conditionalFormatting>
  <conditionalFormatting sqref="AH52">
    <cfRule type="cellIs" dxfId="4387" priority="1148" stopIfTrue="1" operator="notEqual">
      <formula>BG28</formula>
    </cfRule>
    <cfRule type="expression" dxfId="4386" priority="1149" stopIfTrue="1">
      <formula>$N$7=6</formula>
    </cfRule>
  </conditionalFormatting>
  <conditionalFormatting sqref="AI52">
    <cfRule type="cellIs" dxfId="4385" priority="1146" stopIfTrue="1" operator="notEqual">
      <formula>BF28</formula>
    </cfRule>
    <cfRule type="expression" dxfId="4384" priority="1147" stopIfTrue="1">
      <formula>$N$7=6</formula>
    </cfRule>
  </conditionalFormatting>
  <conditionalFormatting sqref="AL48">
    <cfRule type="cellIs" dxfId="4383" priority="1144" stopIfTrue="1" operator="notEqual">
      <formula>BC32</formula>
    </cfRule>
    <cfRule type="expression" dxfId="4382" priority="1145" stopIfTrue="1">
      <formula>$N$7=6</formula>
    </cfRule>
  </conditionalFormatting>
  <conditionalFormatting sqref="AM48">
    <cfRule type="cellIs" dxfId="4381" priority="1142" stopIfTrue="1" operator="notEqual">
      <formula>BB32</formula>
    </cfRule>
    <cfRule type="expression" dxfId="4380" priority="1143" stopIfTrue="1">
      <formula>$N$7=6</formula>
    </cfRule>
  </conditionalFormatting>
  <conditionalFormatting sqref="AN46">
    <cfRule type="cellIs" dxfId="4379" priority="1140" stopIfTrue="1" operator="notEqual">
      <formula>BA34</formula>
    </cfRule>
    <cfRule type="expression" dxfId="4378" priority="1141" stopIfTrue="1">
      <formula>$N$7=6</formula>
    </cfRule>
  </conditionalFormatting>
  <conditionalFormatting sqref="AO46">
    <cfRule type="cellIs" dxfId="4377" priority="1138" stopIfTrue="1" operator="notEqual">
      <formula>AZ34</formula>
    </cfRule>
    <cfRule type="expression" dxfId="4376" priority="1139" stopIfTrue="1">
      <formula>$N$7=6</formula>
    </cfRule>
  </conditionalFormatting>
  <conditionalFormatting sqref="AF54">
    <cfRule type="cellIs" dxfId="4375" priority="1136" stopIfTrue="1" operator="notEqual">
      <formula>BI26</formula>
    </cfRule>
    <cfRule type="expression" dxfId="4374" priority="1137" stopIfTrue="1">
      <formula>$N$7=6</formula>
    </cfRule>
  </conditionalFormatting>
  <conditionalFormatting sqref="AG54">
    <cfRule type="cellIs" dxfId="4373" priority="1134" stopIfTrue="1" operator="notEqual">
      <formula>BH26</formula>
    </cfRule>
    <cfRule type="expression" dxfId="4372" priority="1135" stopIfTrue="1">
      <formula>$N$7=6</formula>
    </cfRule>
  </conditionalFormatting>
  <conditionalFormatting sqref="AB58">
    <cfRule type="cellIs" dxfId="4371" priority="1132" stopIfTrue="1" operator="notEqual">
      <formula>BM22</formula>
    </cfRule>
    <cfRule type="expression" dxfId="4370" priority="1133" stopIfTrue="1">
      <formula>$N$7=6</formula>
    </cfRule>
  </conditionalFormatting>
  <conditionalFormatting sqref="AC58">
    <cfRule type="cellIs" dxfId="4369" priority="1130" stopIfTrue="1" operator="notEqual">
      <formula>BL22</formula>
    </cfRule>
    <cfRule type="expression" dxfId="4368" priority="1131" stopIfTrue="1">
      <formula>$N$7=6</formula>
    </cfRule>
  </conditionalFormatting>
  <conditionalFormatting sqref="Z60">
    <cfRule type="cellIs" dxfId="4367" priority="1128" stopIfTrue="1" operator="notEqual">
      <formula>BO20</formula>
    </cfRule>
    <cfRule type="expression" dxfId="4366" priority="1129" stopIfTrue="1">
      <formula>$N$7=6</formula>
    </cfRule>
  </conditionalFormatting>
  <conditionalFormatting sqref="AA60">
    <cfRule type="cellIs" dxfId="4365" priority="1126" stopIfTrue="1" operator="notEqual">
      <formula>BN20</formula>
    </cfRule>
    <cfRule type="expression" dxfId="4364" priority="1127" stopIfTrue="1">
      <formula>$N$7=6</formula>
    </cfRule>
  </conditionalFormatting>
  <conditionalFormatting sqref="T62">
    <cfRule type="cellIs" dxfId="4363" priority="1124" stopIfTrue="1" operator="notEqual">
      <formula>BQ14</formula>
    </cfRule>
    <cfRule type="expression" dxfId="4362" priority="1125" stopIfTrue="1">
      <formula>$N$7=4</formula>
    </cfRule>
  </conditionalFormatting>
  <conditionalFormatting sqref="U62">
    <cfRule type="cellIs" dxfId="4361" priority="1122" stopIfTrue="1" operator="notEqual">
      <formula>BP14</formula>
    </cfRule>
    <cfRule type="expression" dxfId="4360" priority="1123" stopIfTrue="1">
      <formula>$N$7=4</formula>
    </cfRule>
  </conditionalFormatting>
  <conditionalFormatting sqref="AB60">
    <cfRule type="cellIs" dxfId="4359" priority="1120" stopIfTrue="1" operator="notEqual">
      <formula>BO22</formula>
    </cfRule>
    <cfRule type="expression" dxfId="4358" priority="1121" stopIfTrue="1">
      <formula>$N$7=7</formula>
    </cfRule>
  </conditionalFormatting>
  <conditionalFormatting sqref="AC60">
    <cfRule type="cellIs" dxfId="4357" priority="1118" stopIfTrue="1" operator="notEqual">
      <formula>BN22</formula>
    </cfRule>
    <cfRule type="expression" dxfId="4356" priority="1119" stopIfTrue="1">
      <formula>$N$7=7</formula>
    </cfRule>
  </conditionalFormatting>
  <conditionalFormatting sqref="AD58">
    <cfRule type="cellIs" dxfId="4355" priority="1116" stopIfTrue="1" operator="notEqual">
      <formula>BM24</formula>
    </cfRule>
    <cfRule type="expression" dxfId="4354" priority="1117" stopIfTrue="1">
      <formula>$N$7=7</formula>
    </cfRule>
  </conditionalFormatting>
  <conditionalFormatting sqref="AE58">
    <cfRule type="cellIs" dxfId="4353" priority="1114" stopIfTrue="1" operator="notEqual">
      <formula>BL24</formula>
    </cfRule>
    <cfRule type="expression" dxfId="4352" priority="1115" stopIfTrue="1">
      <formula>$N$7=7</formula>
    </cfRule>
  </conditionalFormatting>
  <conditionalFormatting sqref="AR44">
    <cfRule type="cellIs" dxfId="4351" priority="1112" stopIfTrue="1" operator="notEqual">
      <formula>AY38</formula>
    </cfRule>
    <cfRule type="expression" dxfId="4350" priority="1113" stopIfTrue="1">
      <formula>$G$9=7</formula>
    </cfRule>
  </conditionalFormatting>
  <conditionalFormatting sqref="AS44">
    <cfRule type="cellIs" dxfId="4349" priority="1110" stopIfTrue="1" operator="notEqual">
      <formula>AX38</formula>
    </cfRule>
    <cfRule type="expression" dxfId="4348" priority="1111" stopIfTrue="1">
      <formula>$G$9=7</formula>
    </cfRule>
  </conditionalFormatting>
  <conditionalFormatting sqref="AF56">
    <cfRule type="cellIs" dxfId="4347" priority="1108" stopIfTrue="1" operator="notEqual">
      <formula>BK26</formula>
    </cfRule>
    <cfRule type="expression" dxfId="4346" priority="1109" stopIfTrue="1">
      <formula>$N$7=7</formula>
    </cfRule>
  </conditionalFormatting>
  <conditionalFormatting sqref="AG56">
    <cfRule type="cellIs" dxfId="4345" priority="1106" stopIfTrue="1" operator="notEqual">
      <formula>BJ26</formula>
    </cfRule>
    <cfRule type="expression" dxfId="4344" priority="1107" stopIfTrue="1">
      <formula>$N$7=7</formula>
    </cfRule>
  </conditionalFormatting>
  <conditionalFormatting sqref="AP46">
    <cfRule type="cellIs" dxfId="4343" priority="1104" stopIfTrue="1" operator="notEqual">
      <formula>BA36</formula>
    </cfRule>
    <cfRule type="expression" dxfId="4342" priority="1105" stopIfTrue="1">
      <formula>$G$9=7</formula>
    </cfRule>
  </conditionalFormatting>
  <conditionalFormatting sqref="AQ46">
    <cfRule type="cellIs" dxfId="4341" priority="1102" stopIfTrue="1" operator="notEqual">
      <formula>AZ36</formula>
    </cfRule>
    <cfRule type="expression" dxfId="4340" priority="1103" stopIfTrue="1">
      <formula>$G$9=7</formula>
    </cfRule>
  </conditionalFormatting>
  <conditionalFormatting sqref="AH54">
    <cfRule type="cellIs" dxfId="4339" priority="1100" stopIfTrue="1" operator="notEqual">
      <formula>BI28</formula>
    </cfRule>
    <cfRule type="expression" dxfId="4338" priority="1101" stopIfTrue="1">
      <formula>$N$7=7</formula>
    </cfRule>
  </conditionalFormatting>
  <conditionalFormatting sqref="AI54">
    <cfRule type="cellIs" dxfId="4337" priority="1098" stopIfTrue="1" operator="notEqual">
      <formula>BH28</formula>
    </cfRule>
    <cfRule type="expression" dxfId="4336" priority="1099" stopIfTrue="1">
      <formula>$N$7=7</formula>
    </cfRule>
  </conditionalFormatting>
  <conditionalFormatting sqref="AJ52">
    <cfRule type="cellIs" dxfId="4335" priority="1096" stopIfTrue="1" operator="notEqual">
      <formula>BG30</formula>
    </cfRule>
    <cfRule type="expression" dxfId="4334" priority="1097" stopIfTrue="1">
      <formula>$N$7=7</formula>
    </cfRule>
  </conditionalFormatting>
  <conditionalFormatting sqref="AK52">
    <cfRule type="cellIs" dxfId="4333" priority="1094" stopIfTrue="1" operator="notEqual">
      <formula>BF30</formula>
    </cfRule>
    <cfRule type="expression" dxfId="4332" priority="1095" stopIfTrue="1">
      <formula>$N$7=7</formula>
    </cfRule>
  </conditionalFormatting>
  <conditionalFormatting sqref="AL50">
    <cfRule type="cellIs" dxfId="4331" priority="1092" stopIfTrue="1" operator="notEqual">
      <formula>BE32</formula>
    </cfRule>
    <cfRule type="expression" dxfId="4330" priority="1093" stopIfTrue="1">
      <formula>$N$7=7</formula>
    </cfRule>
  </conditionalFormatting>
  <conditionalFormatting sqref="AM50">
    <cfRule type="cellIs" dxfId="4329" priority="1090" stopIfTrue="1" operator="notEqual">
      <formula>BD32</formula>
    </cfRule>
    <cfRule type="expression" dxfId="4328" priority="1091" stopIfTrue="1">
      <formula>$N$7=7</formula>
    </cfRule>
  </conditionalFormatting>
  <conditionalFormatting sqref="AN48">
    <cfRule type="cellIs" dxfId="4327" priority="1088" stopIfTrue="1" operator="notEqual">
      <formula>BC34</formula>
    </cfRule>
    <cfRule type="expression" dxfId="4326" priority="1089" stopIfTrue="1">
      <formula>$N$7=7</formula>
    </cfRule>
  </conditionalFormatting>
  <conditionalFormatting sqref="AO48">
    <cfRule type="cellIs" dxfId="4325" priority="1086" stopIfTrue="1" operator="notEqual">
      <formula>BB34</formula>
    </cfRule>
    <cfRule type="expression" dxfId="4324" priority="1087" stopIfTrue="1">
      <formula>$N$7=7</formula>
    </cfRule>
  </conditionalFormatting>
  <conditionalFormatting sqref="AJ54">
    <cfRule type="cellIs" dxfId="4323" priority="1084" stopIfTrue="1" operator="notEqual">
      <formula>BI30</formula>
    </cfRule>
    <cfRule type="expression" dxfId="4322" priority="1085" stopIfTrue="1">
      <formula>$N$7=8</formula>
    </cfRule>
  </conditionalFormatting>
  <conditionalFormatting sqref="AK54">
    <cfRule type="cellIs" dxfId="4321" priority="1082" stopIfTrue="1" operator="notEqual">
      <formula>BH30</formula>
    </cfRule>
    <cfRule type="expression" dxfId="4320" priority="1083" stopIfTrue="1">
      <formula>$N$7=8</formula>
    </cfRule>
  </conditionalFormatting>
  <conditionalFormatting sqref="AN50">
    <cfRule type="cellIs" dxfId="4319" priority="1080" stopIfTrue="1" operator="notEqual">
      <formula>BE34</formula>
    </cfRule>
    <cfRule type="expression" dxfId="4318" priority="1081" stopIfTrue="1">
      <formula>$N$7=8</formula>
    </cfRule>
  </conditionalFormatting>
  <conditionalFormatting sqref="AO50">
    <cfRule type="cellIs" dxfId="4317" priority="1078" stopIfTrue="1" operator="notEqual">
      <formula>BD34</formula>
    </cfRule>
    <cfRule type="expression" dxfId="4316" priority="1079" stopIfTrue="1">
      <formula>$N$7=8</formula>
    </cfRule>
  </conditionalFormatting>
  <conditionalFormatting sqref="AP48">
    <cfRule type="cellIs" dxfId="4315" priority="1076" stopIfTrue="1" operator="notEqual">
      <formula>BC36</formula>
    </cfRule>
    <cfRule type="expression" dxfId="4314" priority="1077" stopIfTrue="1">
      <formula>$G$9=8</formula>
    </cfRule>
  </conditionalFormatting>
  <conditionalFormatting sqref="AQ48">
    <cfRule type="cellIs" dxfId="4313" priority="1074" stopIfTrue="1" operator="notEqual">
      <formula>BB36</formula>
    </cfRule>
    <cfRule type="expression" dxfId="4312" priority="1075" stopIfTrue="1">
      <formula>$G$9=8</formula>
    </cfRule>
  </conditionalFormatting>
  <conditionalFormatting sqref="AH56">
    <cfRule type="cellIs" dxfId="4311" priority="1072" stopIfTrue="1" operator="notEqual">
      <formula>BK28</formula>
    </cfRule>
    <cfRule type="expression" dxfId="4310" priority="1073" stopIfTrue="1">
      <formula>$N$7=8</formula>
    </cfRule>
  </conditionalFormatting>
  <conditionalFormatting sqref="AI56">
    <cfRule type="cellIs" dxfId="4309" priority="1070" stopIfTrue="1" operator="notEqual">
      <formula>BJ28</formula>
    </cfRule>
    <cfRule type="expression" dxfId="4308" priority="1071" stopIfTrue="1">
      <formula>$N$7=8</formula>
    </cfRule>
  </conditionalFormatting>
  <conditionalFormatting sqref="AF58">
    <cfRule type="cellIs" dxfId="4307" priority="1068" stopIfTrue="1" operator="notEqual">
      <formula>BM26</formula>
    </cfRule>
    <cfRule type="expression" dxfId="4306" priority="1069" stopIfTrue="1">
      <formula>$N$7=8</formula>
    </cfRule>
  </conditionalFormatting>
  <conditionalFormatting sqref="AG58">
    <cfRule type="cellIs" dxfId="4305" priority="1066" stopIfTrue="1" operator="notEqual">
      <formula>BL26</formula>
    </cfRule>
    <cfRule type="expression" dxfId="4304" priority="1067" stopIfTrue="1">
      <formula>$N$7=8</formula>
    </cfRule>
  </conditionalFormatting>
  <conditionalFormatting sqref="AD60">
    <cfRule type="cellIs" dxfId="4303" priority="1064" stopIfTrue="1" operator="notEqual">
      <formula>BO24</formula>
    </cfRule>
    <cfRule type="expression" dxfId="4302" priority="1065" stopIfTrue="1">
      <formula>$N$7=8</formula>
    </cfRule>
  </conditionalFormatting>
  <conditionalFormatting sqref="AE60">
    <cfRule type="cellIs" dxfId="4301" priority="1062" stopIfTrue="1" operator="notEqual">
      <formula>BN24</formula>
    </cfRule>
    <cfRule type="expression" dxfId="4300" priority="1063" stopIfTrue="1">
      <formula>$N$7=8</formula>
    </cfRule>
  </conditionalFormatting>
  <conditionalFormatting sqref="AR46">
    <cfRule type="cellIs" dxfId="4299" priority="1060" stopIfTrue="1" operator="notEqual">
      <formula>BA38</formula>
    </cfRule>
    <cfRule type="expression" dxfId="4298" priority="1061" stopIfTrue="1">
      <formula>$G$9=8</formula>
    </cfRule>
  </conditionalFormatting>
  <conditionalFormatting sqref="AS46">
    <cfRule type="cellIs" dxfId="4297" priority="1058" stopIfTrue="1" operator="notEqual">
      <formula>AZ38</formula>
    </cfRule>
    <cfRule type="expression" dxfId="4296" priority="1059" stopIfTrue="1">
      <formula>$G$9=8</formula>
    </cfRule>
  </conditionalFormatting>
  <conditionalFormatting sqref="V62">
    <cfRule type="cellIs" dxfId="4295" priority="1056" stopIfTrue="1" operator="notEqual">
      <formula>BQ16</formula>
    </cfRule>
    <cfRule type="expression" dxfId="4294" priority="1057" stopIfTrue="1">
      <formula>$N$7=5</formula>
    </cfRule>
  </conditionalFormatting>
  <conditionalFormatting sqref="W62">
    <cfRule type="cellIs" dxfId="4293" priority="1054" stopIfTrue="1" operator="notEqual">
      <formula>BP16</formula>
    </cfRule>
    <cfRule type="expression" dxfId="4292" priority="1055" stopIfTrue="1">
      <formula>$N$7=5</formula>
    </cfRule>
  </conditionalFormatting>
  <conditionalFormatting sqref="AF60">
    <cfRule type="cellIs" dxfId="4291" priority="1052" stopIfTrue="1" operator="notEqual">
      <formula>BO26</formula>
    </cfRule>
    <cfRule type="expression" dxfId="4290" priority="1053" stopIfTrue="1">
      <formula>$N$7=9</formula>
    </cfRule>
  </conditionalFormatting>
  <conditionalFormatting sqref="AG60">
    <cfRule type="cellIs" dxfId="4289" priority="1050" stopIfTrue="1" operator="notEqual">
      <formula>BN26</formula>
    </cfRule>
    <cfRule type="expression" dxfId="4288" priority="1051" stopIfTrue="1">
      <formula>$N$7=9</formula>
    </cfRule>
  </conditionalFormatting>
  <conditionalFormatting sqref="AH58">
    <cfRule type="cellIs" dxfId="4287" priority="1048" stopIfTrue="1" operator="notEqual">
      <formula>BM28</formula>
    </cfRule>
    <cfRule type="expression" dxfId="4286" priority="1049" stopIfTrue="1">
      <formula>$N$7=9</formula>
    </cfRule>
  </conditionalFormatting>
  <conditionalFormatting sqref="AI58">
    <cfRule type="cellIs" dxfId="4285" priority="1046" stopIfTrue="1" operator="notEqual">
      <formula>BL28</formula>
    </cfRule>
    <cfRule type="expression" dxfId="4284" priority="1047" stopIfTrue="1">
      <formula>$N$7=9</formula>
    </cfRule>
  </conditionalFormatting>
  <conditionalFormatting sqref="AJ56">
    <cfRule type="cellIs" dxfId="4283" priority="1044" stopIfTrue="1" operator="notEqual">
      <formula>BK30</formula>
    </cfRule>
    <cfRule type="expression" dxfId="4282" priority="1045" stopIfTrue="1">
      <formula>$N$7=9</formula>
    </cfRule>
  </conditionalFormatting>
  <conditionalFormatting sqref="AK56">
    <cfRule type="cellIs" dxfId="4281" priority="1042" stopIfTrue="1" operator="notEqual">
      <formula>BJ30</formula>
    </cfRule>
    <cfRule type="expression" dxfId="4280" priority="1043" stopIfTrue="1">
      <formula>$N$7=9</formula>
    </cfRule>
  </conditionalFormatting>
  <conditionalFormatting sqref="AL54">
    <cfRule type="cellIs" dxfId="4279" priority="1040" stopIfTrue="1" operator="notEqual">
      <formula>BI32</formula>
    </cfRule>
    <cfRule type="expression" dxfId="4278" priority="1041" stopIfTrue="1">
      <formula>$N$7=9</formula>
    </cfRule>
  </conditionalFormatting>
  <conditionalFormatting sqref="AM54">
    <cfRule type="cellIs" dxfId="4277" priority="1038" stopIfTrue="1" operator="notEqual">
      <formula>BH32</formula>
    </cfRule>
    <cfRule type="expression" dxfId="4276" priority="1039" stopIfTrue="1">
      <formula>$N$7=9</formula>
    </cfRule>
  </conditionalFormatting>
  <conditionalFormatting sqref="AR48">
    <cfRule type="cellIs" dxfId="4275" priority="1036" stopIfTrue="1" operator="notEqual">
      <formula>BC38</formula>
    </cfRule>
    <cfRule type="expression" dxfId="4274" priority="1037" stopIfTrue="1">
      <formula>$G$9=9</formula>
    </cfRule>
  </conditionalFormatting>
  <conditionalFormatting sqref="AS48">
    <cfRule type="cellIs" dxfId="4273" priority="1034" stopIfTrue="1" operator="notEqual">
      <formula>BB38</formula>
    </cfRule>
    <cfRule type="expression" dxfId="4272" priority="1035" stopIfTrue="1">
      <formula>$G$9=9</formula>
    </cfRule>
  </conditionalFormatting>
  <conditionalFormatting sqref="AP50">
    <cfRule type="cellIs" dxfId="4271" priority="1032" stopIfTrue="1" operator="notEqual">
      <formula>BE36</formula>
    </cfRule>
    <cfRule type="expression" dxfId="4270" priority="1033" stopIfTrue="1">
      <formula>$G$9=9</formula>
    </cfRule>
  </conditionalFormatting>
  <conditionalFormatting sqref="AQ50">
    <cfRule type="cellIs" dxfId="4269" priority="1030" stopIfTrue="1" operator="notEqual">
      <formula>BD36</formula>
    </cfRule>
    <cfRule type="expression" dxfId="4268" priority="1031" stopIfTrue="1">
      <formula>$G$9=9</formula>
    </cfRule>
  </conditionalFormatting>
  <conditionalFormatting sqref="AN52">
    <cfRule type="cellIs" dxfId="4267" priority="1028" stopIfTrue="1" operator="notEqual">
      <formula>BG34</formula>
    </cfRule>
    <cfRule type="expression" dxfId="4266" priority="1029" stopIfTrue="1">
      <formula>$N$7=9</formula>
    </cfRule>
  </conditionalFormatting>
  <conditionalFormatting sqref="AO52">
    <cfRule type="cellIs" dxfId="4265" priority="1026" stopIfTrue="1" operator="notEqual">
      <formula>BF34</formula>
    </cfRule>
    <cfRule type="expression" dxfId="4264" priority="1027" stopIfTrue="1">
      <formula>$N$7=9</formula>
    </cfRule>
  </conditionalFormatting>
  <conditionalFormatting sqref="AJ58">
    <cfRule type="cellIs" dxfId="4263" priority="1024" stopIfTrue="1" operator="notEqual">
      <formula>BM30</formula>
    </cfRule>
    <cfRule type="expression" dxfId="4262" priority="1025" stopIfTrue="1">
      <formula>$N$7=10</formula>
    </cfRule>
  </conditionalFormatting>
  <conditionalFormatting sqref="AK58">
    <cfRule type="cellIs" dxfId="4261" priority="1022" stopIfTrue="1" operator="notEqual">
      <formula>BL30</formula>
    </cfRule>
    <cfRule type="expression" dxfId="4260" priority="1023" stopIfTrue="1">
      <formula>$N$7=10</formula>
    </cfRule>
  </conditionalFormatting>
  <conditionalFormatting sqref="AV54 AR50">
    <cfRule type="cellIs" dxfId="4259" priority="1020" stopIfTrue="1" operator="notEqual">
      <formula>BE38</formula>
    </cfRule>
    <cfRule type="expression" dxfId="4258" priority="1021" stopIfTrue="1">
      <formula>$G$9=10</formula>
    </cfRule>
  </conditionalFormatting>
  <conditionalFormatting sqref="AW54 AS50">
    <cfRule type="cellIs" dxfId="4257" priority="1018" stopIfTrue="1" operator="notEqual">
      <formula>BD38</formula>
    </cfRule>
    <cfRule type="expression" dxfId="4256" priority="1019" stopIfTrue="1">
      <formula>$G$9=10</formula>
    </cfRule>
  </conditionalFormatting>
  <conditionalFormatting sqref="AL56">
    <cfRule type="cellIs" dxfId="4255" priority="1016" stopIfTrue="1" operator="notEqual">
      <formula>BK32</formula>
    </cfRule>
    <cfRule type="expression" dxfId="4254" priority="1017" stopIfTrue="1">
      <formula>$N$7=10</formula>
    </cfRule>
  </conditionalFormatting>
  <conditionalFormatting sqref="AM56">
    <cfRule type="cellIs" dxfId="4253" priority="1014" stopIfTrue="1" operator="notEqual">
      <formula>BJ32</formula>
    </cfRule>
    <cfRule type="expression" dxfId="4252" priority="1015" stopIfTrue="1">
      <formula>$N$7=10</formula>
    </cfRule>
  </conditionalFormatting>
  <conditionalFormatting sqref="AL58">
    <cfRule type="cellIs" dxfId="4251" priority="1012" stopIfTrue="1" operator="notEqual">
      <formula>BM32</formula>
    </cfRule>
    <cfRule type="expression" dxfId="4250" priority="1013" stopIfTrue="1">
      <formula>$N$7=11</formula>
    </cfRule>
  </conditionalFormatting>
  <conditionalFormatting sqref="AM58">
    <cfRule type="cellIs" dxfId="4249" priority="1010" stopIfTrue="1" operator="notEqual">
      <formula>BL32</formula>
    </cfRule>
    <cfRule type="expression" dxfId="4248" priority="1011" stopIfTrue="1">
      <formula>$N$7=11</formula>
    </cfRule>
  </conditionalFormatting>
  <conditionalFormatting sqref="AR52">
    <cfRule type="cellIs" dxfId="4247" priority="1008" stopIfTrue="1" operator="notEqual">
      <formula>BG38</formula>
    </cfRule>
    <cfRule type="expression" dxfId="4246" priority="1009" stopIfTrue="1">
      <formula>$G$9=11</formula>
    </cfRule>
  </conditionalFormatting>
  <conditionalFormatting sqref="AU54">
    <cfRule type="cellIs" dxfId="4245" priority="1006" stopIfTrue="1" operator="notEqual">
      <formula>BH40</formula>
    </cfRule>
    <cfRule type="expression" dxfId="4244" priority="1007" stopIfTrue="1">
      <formula>$G$9=13</formula>
    </cfRule>
  </conditionalFormatting>
  <conditionalFormatting sqref="AN60">
    <cfRule type="cellIs" dxfId="4243" priority="1004" stopIfTrue="1" operator="notEqual">
      <formula>BO34</formula>
    </cfRule>
    <cfRule type="expression" dxfId="4242" priority="1005" stopIfTrue="1">
      <formula>$N$7=13</formula>
    </cfRule>
  </conditionalFormatting>
  <conditionalFormatting sqref="AO60">
    <cfRule type="cellIs" dxfId="4241" priority="1002" stopIfTrue="1" operator="notEqual">
      <formula>BN34</formula>
    </cfRule>
    <cfRule type="expression" dxfId="4240" priority="1003" stopIfTrue="1">
      <formula>$N$7=13</formula>
    </cfRule>
  </conditionalFormatting>
  <conditionalFormatting sqref="AT54">
    <cfRule type="cellIs" dxfId="4239" priority="1000" stopIfTrue="1" operator="notEqual">
      <formula>BI40</formula>
    </cfRule>
    <cfRule type="expression" dxfId="4238" priority="1001" stopIfTrue="1">
      <formula>$G$9=13</formula>
    </cfRule>
  </conditionalFormatting>
  <conditionalFormatting sqref="AH60">
    <cfRule type="cellIs" dxfId="4237" priority="998" stopIfTrue="1" operator="notEqual">
      <formula>BO28</formula>
    </cfRule>
    <cfRule type="expression" dxfId="4236" priority="999" stopIfTrue="1">
      <formula>$N$7=10</formula>
    </cfRule>
  </conditionalFormatting>
  <conditionalFormatting sqref="AI60">
    <cfRule type="cellIs" dxfId="4235" priority="996" stopIfTrue="1" operator="notEqual">
      <formula>BN28</formula>
    </cfRule>
    <cfRule type="expression" dxfId="4234" priority="997" stopIfTrue="1">
      <formula>$N$7=10</formula>
    </cfRule>
  </conditionalFormatting>
  <conditionalFormatting sqref="AT48 BD58">
    <cfRule type="cellIs" dxfId="4233" priority="994" stopIfTrue="1" operator="notEqual">
      <formula>BC40</formula>
    </cfRule>
    <cfRule type="expression" dxfId="4232" priority="995" stopIfTrue="1">
      <formula>$G$9=10</formula>
    </cfRule>
  </conditionalFormatting>
  <conditionalFormatting sqref="AU48 BE58">
    <cfRule type="cellIs" dxfId="4231" priority="992" stopIfTrue="1" operator="notEqual">
      <formula>BB40</formula>
    </cfRule>
    <cfRule type="expression" dxfId="4230" priority="993" stopIfTrue="1">
      <formula>$G$9=10</formula>
    </cfRule>
  </conditionalFormatting>
  <conditionalFormatting sqref="X62">
    <cfRule type="cellIs" dxfId="4229" priority="990" stopIfTrue="1" operator="notEqual">
      <formula>BQ18</formula>
    </cfRule>
    <cfRule type="expression" dxfId="4228" priority="991" stopIfTrue="1">
      <formula>$N$7=6</formula>
    </cfRule>
  </conditionalFormatting>
  <conditionalFormatting sqref="Y62">
    <cfRule type="cellIs" dxfId="4227" priority="988" stopIfTrue="1" operator="notEqual">
      <formula>BP18</formula>
    </cfRule>
    <cfRule type="expression" dxfId="4226" priority="989" stopIfTrue="1">
      <formula>$N$7=6</formula>
    </cfRule>
  </conditionalFormatting>
  <conditionalFormatting sqref="AJ60">
    <cfRule type="cellIs" dxfId="4225" priority="986" stopIfTrue="1" operator="notEqual">
      <formula>BO30</formula>
    </cfRule>
    <cfRule type="expression" dxfId="4224" priority="987" stopIfTrue="1">
      <formula>$N$7=11</formula>
    </cfRule>
  </conditionalFormatting>
  <conditionalFormatting sqref="AK60">
    <cfRule type="cellIs" dxfId="4223" priority="984" stopIfTrue="1" operator="notEqual">
      <formula>BN30</formula>
    </cfRule>
    <cfRule type="expression" dxfId="4222" priority="985" stopIfTrue="1">
      <formula>$N$7=11</formula>
    </cfRule>
  </conditionalFormatting>
  <conditionalFormatting sqref="AT50">
    <cfRule type="cellIs" dxfId="4221" priority="982" stopIfTrue="1" operator="notEqual">
      <formula>BE40</formula>
    </cfRule>
    <cfRule type="expression" dxfId="4220" priority="983" stopIfTrue="1">
      <formula>$G$9=11</formula>
    </cfRule>
  </conditionalFormatting>
  <conditionalFormatting sqref="AU50">
    <cfRule type="cellIs" dxfId="4219" priority="980" stopIfTrue="1" operator="notEqual">
      <formula>BD40</formula>
    </cfRule>
    <cfRule type="expression" dxfId="4218" priority="981" stopIfTrue="1">
      <formula>$G$9=11</formula>
    </cfRule>
  </conditionalFormatting>
  <conditionalFormatting sqref="AS52">
    <cfRule type="cellIs" dxfId="4217" priority="978" stopIfTrue="1" operator="notEqual">
      <formula>BF38</formula>
    </cfRule>
    <cfRule type="expression" dxfId="4216" priority="979" stopIfTrue="1">
      <formula>$G$9=11</formula>
    </cfRule>
  </conditionalFormatting>
  <conditionalFormatting sqref="AN56">
    <cfRule type="cellIs" dxfId="4215" priority="976" stopIfTrue="1" operator="notEqual">
      <formula>BK34</formula>
    </cfRule>
    <cfRule type="expression" dxfId="4214" priority="977" stopIfTrue="1">
      <formula>$N$7=11</formula>
    </cfRule>
  </conditionalFormatting>
  <conditionalFormatting sqref="AO56">
    <cfRule type="cellIs" dxfId="4213" priority="974" stopIfTrue="1" operator="notEqual">
      <formula>BJ34</formula>
    </cfRule>
    <cfRule type="expression" dxfId="4212" priority="975" stopIfTrue="1">
      <formula>$N$7=11</formula>
    </cfRule>
  </conditionalFormatting>
  <conditionalFormatting sqref="AL60">
    <cfRule type="cellIs" dxfId="4211" priority="972" stopIfTrue="1" operator="notEqual">
      <formula>BO32</formula>
    </cfRule>
    <cfRule type="expression" dxfId="4210" priority="973" stopIfTrue="1">
      <formula>$N$7=12</formula>
    </cfRule>
  </conditionalFormatting>
  <conditionalFormatting sqref="AM60">
    <cfRule type="cellIs" dxfId="4209" priority="970" stopIfTrue="1" operator="notEqual">
      <formula>BN32</formula>
    </cfRule>
    <cfRule type="expression" dxfId="4208" priority="971" stopIfTrue="1">
      <formula>$N$7=12</formula>
    </cfRule>
  </conditionalFormatting>
  <conditionalFormatting sqref="AT52">
    <cfRule type="cellIs" dxfId="4207" priority="968" stopIfTrue="1" operator="notEqual">
      <formula>BG40</formula>
    </cfRule>
    <cfRule type="expression" dxfId="4206" priority="969" stopIfTrue="1">
      <formula>$G$9=12</formula>
    </cfRule>
  </conditionalFormatting>
  <conditionalFormatting sqref="AU52">
    <cfRule type="cellIs" dxfId="4205" priority="966" stopIfTrue="1" operator="notEqual">
      <formula>BF40</formula>
    </cfRule>
    <cfRule type="expression" dxfId="4204" priority="967" stopIfTrue="1">
      <formula>$G$9=12</formula>
    </cfRule>
  </conditionalFormatting>
  <conditionalFormatting sqref="Z62">
    <cfRule type="cellIs" dxfId="4203" priority="964" stopIfTrue="1" operator="notEqual">
      <formula>BQ20</formula>
    </cfRule>
    <cfRule type="expression" dxfId="4202" priority="965" stopIfTrue="1">
      <formula>$N$7=7</formula>
    </cfRule>
  </conditionalFormatting>
  <conditionalFormatting sqref="AA62">
    <cfRule type="cellIs" dxfId="4201" priority="962" stopIfTrue="1" operator="notEqual">
      <formula>BP20</formula>
    </cfRule>
    <cfRule type="expression" dxfId="4200" priority="963" stopIfTrue="1">
      <formula>$N$7=7</formula>
    </cfRule>
  </conditionalFormatting>
  <conditionalFormatting sqref="AR56">
    <cfRule type="cellIs" dxfId="4199" priority="960" stopIfTrue="1" operator="notEqual">
      <formula>BK38</formula>
    </cfRule>
    <cfRule type="expression" dxfId="4198" priority="961" stopIfTrue="1">
      <formula>$G$9=13</formula>
    </cfRule>
  </conditionalFormatting>
  <conditionalFormatting sqref="AS56">
    <cfRule type="cellIs" dxfId="4197" priority="958" stopIfTrue="1" operator="notEqual">
      <formula>BJ38</formula>
    </cfRule>
    <cfRule type="expression" dxfId="4196" priority="959" stopIfTrue="1">
      <formula>$G$9=13</formula>
    </cfRule>
  </conditionalFormatting>
  <conditionalFormatting sqref="AR62">
    <cfRule type="cellIs" dxfId="4195" priority="956" stopIfTrue="1" operator="notEqual">
      <formula>BQ38</formula>
    </cfRule>
    <cfRule type="expression" dxfId="4194" priority="957" stopIfTrue="1">
      <formula>$G$9=14</formula>
    </cfRule>
  </conditionalFormatting>
  <conditionalFormatting sqref="AS62">
    <cfRule type="cellIs" dxfId="4193" priority="954" stopIfTrue="1" operator="notEqual">
      <formula>BP38</formula>
    </cfRule>
    <cfRule type="expression" dxfId="4192" priority="955" stopIfTrue="1">
      <formula>$G$9=14</formula>
    </cfRule>
  </conditionalFormatting>
  <conditionalFormatting sqref="AV58 AT56">
    <cfRule type="cellIs" dxfId="4191" priority="952" stopIfTrue="1" operator="notEqual">
      <formula>BK40</formula>
    </cfRule>
    <cfRule type="expression" dxfId="4190" priority="953" stopIfTrue="1">
      <formula>$G$9=14</formula>
    </cfRule>
  </conditionalFormatting>
  <conditionalFormatting sqref="AW58 AU56">
    <cfRule type="cellIs" dxfId="4189" priority="950" stopIfTrue="1" operator="notEqual">
      <formula>BJ40</formula>
    </cfRule>
    <cfRule type="expression" dxfId="4188" priority="951" stopIfTrue="1">
      <formula>$G$9=14</formula>
    </cfRule>
  </conditionalFormatting>
  <conditionalFormatting sqref="AR60">
    <cfRule type="cellIs" dxfId="4187" priority="948" stopIfTrue="1" operator="notEqual">
      <formula>BO38</formula>
    </cfRule>
    <cfRule type="expression" dxfId="4186" priority="949" stopIfTrue="1">
      <formula>$G$9=15</formula>
    </cfRule>
  </conditionalFormatting>
  <conditionalFormatting sqref="AS60">
    <cfRule type="cellIs" dxfId="4185" priority="946" stopIfTrue="1" operator="notEqual">
      <formula>BN38</formula>
    </cfRule>
    <cfRule type="expression" dxfId="4184" priority="947" stopIfTrue="1">
      <formula>$G$9=15</formula>
    </cfRule>
  </conditionalFormatting>
  <conditionalFormatting sqref="AT58">
    <cfRule type="cellIs" dxfId="4183" priority="944" stopIfTrue="1" operator="notEqual">
      <formula>BM40</formula>
    </cfRule>
    <cfRule type="expression" dxfId="4182" priority="945" stopIfTrue="1">
      <formula>$G$9=15</formula>
    </cfRule>
  </conditionalFormatting>
  <conditionalFormatting sqref="AU58">
    <cfRule type="cellIs" dxfId="4181" priority="942" stopIfTrue="1" operator="notEqual">
      <formula>BL40</formula>
    </cfRule>
    <cfRule type="expression" dxfId="4180" priority="943" stopIfTrue="1">
      <formula>$G$9=15</formula>
    </cfRule>
  </conditionalFormatting>
  <conditionalFormatting sqref="AB44">
    <cfRule type="cellIs" dxfId="4179" priority="940" stopIfTrue="1" operator="notEqual">
      <formula>AY22</formula>
    </cfRule>
    <cfRule type="expression" dxfId="4178" priority="941" stopIfTrue="1">
      <formula>$N$7=13</formula>
    </cfRule>
  </conditionalFormatting>
  <conditionalFormatting sqref="AC44">
    <cfRule type="cellIs" dxfId="4177" priority="938" stopIfTrue="1" operator="notEqual">
      <formula>AX22</formula>
    </cfRule>
    <cfRule type="expression" dxfId="4176" priority="939" stopIfTrue="1">
      <formula>$N$7=13</formula>
    </cfRule>
  </conditionalFormatting>
  <conditionalFormatting sqref="AV60">
    <cfRule type="cellIs" dxfId="4175" priority="936" stopIfTrue="1" operator="notEqual">
      <formula>BO42</formula>
    </cfRule>
    <cfRule type="expression" dxfId="4174" priority="937" stopIfTrue="1">
      <formula>$G$9=16</formula>
    </cfRule>
  </conditionalFormatting>
  <conditionalFormatting sqref="AW60">
    <cfRule type="cellIs" dxfId="4173" priority="934" stopIfTrue="1" operator="notEqual">
      <formula>BN42</formula>
    </cfRule>
    <cfRule type="expression" dxfId="4172" priority="935" stopIfTrue="1">
      <formula>$G$9=16</formula>
    </cfRule>
  </conditionalFormatting>
  <conditionalFormatting sqref="N58">
    <cfRule type="cellIs" dxfId="4171" priority="932" stopIfTrue="1" operator="notEqual">
      <formula>BM8</formula>
    </cfRule>
    <cfRule type="expression" dxfId="4170" priority="933" stopIfTrue="1">
      <formula>$N$7=13</formula>
    </cfRule>
  </conditionalFormatting>
  <conditionalFormatting sqref="O58">
    <cfRule type="cellIs" dxfId="4169" priority="930" stopIfTrue="1" operator="notEqual">
      <formula>BL8</formula>
    </cfRule>
    <cfRule type="expression" dxfId="4168" priority="931" stopIfTrue="1">
      <formula>$N$7=13</formula>
    </cfRule>
  </conditionalFormatting>
  <conditionalFormatting sqref="P56">
    <cfRule type="cellIs" dxfId="4167" priority="928" stopIfTrue="1" operator="notEqual">
      <formula>BK10</formula>
    </cfRule>
    <cfRule type="expression" dxfId="4166" priority="929" stopIfTrue="1">
      <formula>$N$7=13</formula>
    </cfRule>
  </conditionalFormatting>
  <conditionalFormatting sqref="Q56">
    <cfRule type="cellIs" dxfId="4165" priority="926" stopIfTrue="1" operator="notEqual">
      <formula>BJ10</formula>
    </cfRule>
    <cfRule type="expression" dxfId="4164" priority="927" stopIfTrue="1">
      <formula>$N$7=13</formula>
    </cfRule>
  </conditionalFormatting>
  <conditionalFormatting sqref="R54">
    <cfRule type="cellIs" dxfId="4163" priority="924" stopIfTrue="1" operator="notEqual">
      <formula>BI12</formula>
    </cfRule>
    <cfRule type="expression" dxfId="4162" priority="925" stopIfTrue="1">
      <formula>$N$7=13</formula>
    </cfRule>
  </conditionalFormatting>
  <conditionalFormatting sqref="S54">
    <cfRule type="cellIs" dxfId="4161" priority="922" stopIfTrue="1" operator="notEqual">
      <formula>BH12</formula>
    </cfRule>
    <cfRule type="expression" dxfId="4160" priority="923" stopIfTrue="1">
      <formula>$N$7=13</formula>
    </cfRule>
  </conditionalFormatting>
  <conditionalFormatting sqref="T52">
    <cfRule type="cellIs" dxfId="4159" priority="920" stopIfTrue="1" operator="notEqual">
      <formula>BG14</formula>
    </cfRule>
    <cfRule type="expression" dxfId="4158" priority="921" stopIfTrue="1">
      <formula>$N$7=13</formula>
    </cfRule>
  </conditionalFormatting>
  <conditionalFormatting sqref="U52">
    <cfRule type="cellIs" dxfId="4157" priority="918" stopIfTrue="1" operator="notEqual">
      <formula>BF14</formula>
    </cfRule>
    <cfRule type="expression" dxfId="4156" priority="919" stopIfTrue="1">
      <formula>$N$7=13</formula>
    </cfRule>
  </conditionalFormatting>
  <conditionalFormatting sqref="V50">
    <cfRule type="cellIs" dxfId="4155" priority="916" stopIfTrue="1" operator="notEqual">
      <formula>BE16</formula>
    </cfRule>
    <cfRule type="expression" dxfId="4154" priority="917" stopIfTrue="1">
      <formula>$N$7=13</formula>
    </cfRule>
  </conditionalFormatting>
  <conditionalFormatting sqref="W50">
    <cfRule type="cellIs" dxfId="4153" priority="914" stopIfTrue="1" operator="notEqual">
      <formula>BD16</formula>
    </cfRule>
    <cfRule type="expression" dxfId="4152" priority="915" stopIfTrue="1">
      <formula>$N$7=13</formula>
    </cfRule>
  </conditionalFormatting>
  <conditionalFormatting sqref="X48">
    <cfRule type="cellIs" dxfId="4151" priority="912" stopIfTrue="1" operator="notEqual">
      <formula>BC18</formula>
    </cfRule>
    <cfRule type="expression" dxfId="4150" priority="913" stopIfTrue="1">
      <formula>$N$7=13</formula>
    </cfRule>
  </conditionalFormatting>
  <conditionalFormatting sqref="Y48">
    <cfRule type="cellIs" dxfId="4149" priority="910" stopIfTrue="1" operator="notEqual">
      <formula>BB18</formula>
    </cfRule>
    <cfRule type="expression" dxfId="4148" priority="911" stopIfTrue="1">
      <formula>$N$7=13</formula>
    </cfRule>
  </conditionalFormatting>
  <conditionalFormatting sqref="Z46">
    <cfRule type="cellIs" dxfId="4147" priority="908" stopIfTrue="1" operator="notEqual">
      <formula>BA20</formula>
    </cfRule>
    <cfRule type="expression" dxfId="4146" priority="909" stopIfTrue="1">
      <formula>$N$7=13</formula>
    </cfRule>
  </conditionalFormatting>
  <conditionalFormatting sqref="AA46">
    <cfRule type="cellIs" dxfId="4145" priority="906" stopIfTrue="1" operator="notEqual">
      <formula>AZ20</formula>
    </cfRule>
    <cfRule type="expression" dxfId="4144" priority="907" stopIfTrue="1">
      <formula>$N$7=13</formula>
    </cfRule>
  </conditionalFormatting>
  <conditionalFormatting sqref="AD62">
    <cfRule type="cellIs" dxfId="4143" priority="904" stopIfTrue="1" operator="notEqual">
      <formula>BQ24</formula>
    </cfRule>
    <cfRule type="expression" dxfId="4142" priority="905" stopIfTrue="1">
      <formula>$N$7=9</formula>
    </cfRule>
  </conditionalFormatting>
  <conditionalFormatting sqref="AE62">
    <cfRule type="cellIs" dxfId="4141" priority="902" stopIfTrue="1" operator="notEqual">
      <formula>BP24</formula>
    </cfRule>
    <cfRule type="expression" dxfId="4140" priority="903" stopIfTrue="1">
      <formula>$N$7=9</formula>
    </cfRule>
  </conditionalFormatting>
  <conditionalFormatting sqref="AV44">
    <cfRule type="cellIs" dxfId="4139" priority="900" stopIfTrue="1" operator="notEqual">
      <formula>AY42</formula>
    </cfRule>
    <cfRule type="expression" dxfId="4138" priority="901" stopIfTrue="1">
      <formula>$G$9=17</formula>
    </cfRule>
  </conditionalFormatting>
  <conditionalFormatting sqref="AW44">
    <cfRule type="cellIs" dxfId="4137" priority="898" stopIfTrue="1" operator="notEqual">
      <formula>AX42</formula>
    </cfRule>
    <cfRule type="expression" dxfId="4136" priority="899" stopIfTrue="1">
      <formula>$G$9=17</formula>
    </cfRule>
  </conditionalFormatting>
  <conditionalFormatting sqref="AB46">
    <cfRule type="cellIs" dxfId="4135" priority="896" stopIfTrue="1" operator="notEqual">
      <formula>BA22</formula>
    </cfRule>
    <cfRule type="expression" dxfId="4134" priority="897" stopIfTrue="1">
      <formula>$N$7=14</formula>
    </cfRule>
  </conditionalFormatting>
  <conditionalFormatting sqref="AC46">
    <cfRule type="cellIs" dxfId="4133" priority="894" stopIfTrue="1" operator="notEqual">
      <formula>AZ22</formula>
    </cfRule>
    <cfRule type="expression" dxfId="4132" priority="895" stopIfTrue="1">
      <formula>$N$7=14</formula>
    </cfRule>
  </conditionalFormatting>
  <conditionalFormatting sqref="Z48">
    <cfRule type="cellIs" dxfId="4131" priority="892" stopIfTrue="1" operator="notEqual">
      <formula>BC20</formula>
    </cfRule>
    <cfRule type="expression" dxfId="4130" priority="893" stopIfTrue="1">
      <formula>$N$7=14</formula>
    </cfRule>
  </conditionalFormatting>
  <conditionalFormatting sqref="AA48">
    <cfRule type="cellIs" dxfId="4129" priority="890" stopIfTrue="1" operator="notEqual">
      <formula>BB20</formula>
    </cfRule>
    <cfRule type="expression" dxfId="4128" priority="891" stopIfTrue="1">
      <formula>$N$7=14</formula>
    </cfRule>
  </conditionalFormatting>
  <conditionalFormatting sqref="X50">
    <cfRule type="cellIs" dxfId="4127" priority="888" stopIfTrue="1" operator="notEqual">
      <formula>BE18</formula>
    </cfRule>
    <cfRule type="expression" dxfId="4126" priority="889" stopIfTrue="1">
      <formula>$N$7=14</formula>
    </cfRule>
  </conditionalFormatting>
  <conditionalFormatting sqref="Y50">
    <cfRule type="cellIs" dxfId="4125" priority="886" stopIfTrue="1" operator="notEqual">
      <formula>BD18</formula>
    </cfRule>
    <cfRule type="expression" dxfId="4124" priority="887" stopIfTrue="1">
      <formula>$N$7=14</formula>
    </cfRule>
  </conditionalFormatting>
  <conditionalFormatting sqref="V52">
    <cfRule type="cellIs" dxfId="4123" priority="884" stopIfTrue="1" operator="notEqual">
      <formula>BG16</formula>
    </cfRule>
    <cfRule type="expression" dxfId="4122" priority="885" stopIfTrue="1">
      <formula>$N$7=14</formula>
    </cfRule>
  </conditionalFormatting>
  <conditionalFormatting sqref="W52">
    <cfRule type="cellIs" dxfId="4121" priority="882" stopIfTrue="1" operator="notEqual">
      <formula>BF16</formula>
    </cfRule>
    <cfRule type="expression" dxfId="4120" priority="883" stopIfTrue="1">
      <formula>$N$7=14</formula>
    </cfRule>
  </conditionalFormatting>
  <conditionalFormatting sqref="T54">
    <cfRule type="cellIs" dxfId="4119" priority="880" stopIfTrue="1" operator="notEqual">
      <formula>BI14</formula>
    </cfRule>
    <cfRule type="expression" dxfId="4118" priority="881" stopIfTrue="1">
      <formula>$N$7=14</formula>
    </cfRule>
  </conditionalFormatting>
  <conditionalFormatting sqref="U54">
    <cfRule type="cellIs" dxfId="4117" priority="878" stopIfTrue="1" operator="notEqual">
      <formula>BH14</formula>
    </cfRule>
    <cfRule type="expression" dxfId="4116" priority="879" stopIfTrue="1">
      <formula>$N$7=14</formula>
    </cfRule>
  </conditionalFormatting>
  <conditionalFormatting sqref="R56">
    <cfRule type="cellIs" dxfId="4115" priority="876" stopIfTrue="1" operator="notEqual">
      <formula>BK12</formula>
    </cfRule>
    <cfRule type="expression" dxfId="4114" priority="877" stopIfTrue="1">
      <formula>$N$7=14</formula>
    </cfRule>
  </conditionalFormatting>
  <conditionalFormatting sqref="S56">
    <cfRule type="cellIs" dxfId="4113" priority="874" stopIfTrue="1" operator="notEqual">
      <formula>BJ12</formula>
    </cfRule>
    <cfRule type="expression" dxfId="4112" priority="875" stopIfTrue="1">
      <formula>$N$7=14</formula>
    </cfRule>
  </conditionalFormatting>
  <conditionalFormatting sqref="P58">
    <cfRule type="cellIs" dxfId="4111" priority="872" stopIfTrue="1" operator="notEqual">
      <formula>BM10</formula>
    </cfRule>
    <cfRule type="expression" dxfId="4110" priority="873" stopIfTrue="1">
      <formula>$N$7=14</formula>
    </cfRule>
  </conditionalFormatting>
  <conditionalFormatting sqref="Q58">
    <cfRule type="cellIs" dxfId="4109" priority="870" stopIfTrue="1" operator="notEqual">
      <formula>BL10</formula>
    </cfRule>
    <cfRule type="expression" dxfId="4108" priority="871" stopIfTrue="1">
      <formula>$N$7=14</formula>
    </cfRule>
  </conditionalFormatting>
  <conditionalFormatting sqref="N60">
    <cfRule type="cellIs" dxfId="4107" priority="868" stopIfTrue="1" operator="notEqual">
      <formula>BO8</formula>
    </cfRule>
    <cfRule type="expression" dxfId="4106" priority="869" stopIfTrue="1">
      <formula>$N$7=14</formula>
    </cfRule>
  </conditionalFormatting>
  <conditionalFormatting sqref="O60">
    <cfRule type="cellIs" dxfId="4105" priority="866" stopIfTrue="1" operator="notEqual">
      <formula>BN8</formula>
    </cfRule>
    <cfRule type="expression" dxfId="4104" priority="867" stopIfTrue="1">
      <formula>$N$7=14</formula>
    </cfRule>
  </conditionalFormatting>
  <conditionalFormatting sqref="BP43:BQ43 BN57:BQ57 AX45:AY45 AX47:BA47 AX51:BE51 AX49:BC49 AX55:BI55 AX59:BM59 BP59:BQ59 AX53:BG53 AX57:BK57 AX61:BO61 BH51:BQ51 BJ53:BQ53 BL55:BQ55">
    <cfRule type="cellIs" dxfId="4103" priority="863" stopIfTrue="1" operator="equal">
      <formula>2</formula>
    </cfRule>
    <cfRule type="cellIs" dxfId="4102" priority="864" stopIfTrue="1" operator="equal">
      <formula>1</formula>
    </cfRule>
    <cfRule type="expression" dxfId="4101" priority="865" stopIfTrue="1">
      <formula>AX44+AY44&lt;3</formula>
    </cfRule>
  </conditionalFormatting>
  <conditionalFormatting sqref="BP52">
    <cfRule type="cellIs" dxfId="4100" priority="861" stopIfTrue="1" operator="notEqual">
      <formula>BG62</formula>
    </cfRule>
    <cfRule type="expression" dxfId="4099" priority="862" stopIfTrue="1">
      <formula>$G$9=8</formula>
    </cfRule>
  </conditionalFormatting>
  <conditionalFormatting sqref="BQ52">
    <cfRule type="cellIs" dxfId="4098" priority="859" stopIfTrue="1" operator="notEqual">
      <formula>BF62</formula>
    </cfRule>
    <cfRule type="expression" dxfId="4097" priority="860" stopIfTrue="1">
      <formula>$G$9=8</formula>
    </cfRule>
  </conditionalFormatting>
  <conditionalFormatting sqref="BF62">
    <cfRule type="cellIs" dxfId="4096" priority="857" stopIfTrue="1" operator="notEqual">
      <formula>BQ52</formula>
    </cfRule>
    <cfRule type="expression" dxfId="4095" priority="858" stopIfTrue="1">
      <formula>$G$9=8</formula>
    </cfRule>
  </conditionalFormatting>
  <conditionalFormatting sqref="BG62">
    <cfRule type="cellIs" dxfId="4094" priority="855" stopIfTrue="1" operator="notEqual">
      <formula>BP52</formula>
    </cfRule>
    <cfRule type="expression" dxfId="4093" priority="856" stopIfTrue="1">
      <formula>$G$9=8</formula>
    </cfRule>
  </conditionalFormatting>
  <conditionalFormatting sqref="BP56">
    <cfRule type="cellIs" dxfId="4092" priority="853" stopIfTrue="1" operator="notEqual">
      <formula>BK62</formula>
    </cfRule>
    <cfRule type="expression" dxfId="4091" priority="854" stopIfTrue="1">
      <formula>$G$9=12</formula>
    </cfRule>
  </conditionalFormatting>
  <conditionalFormatting sqref="BQ56">
    <cfRule type="cellIs" dxfId="4090" priority="851" stopIfTrue="1" operator="notEqual">
      <formula>BJ62</formula>
    </cfRule>
    <cfRule type="expression" dxfId="4089" priority="852" stopIfTrue="1">
      <formula>$G$9=12</formula>
    </cfRule>
  </conditionalFormatting>
  <conditionalFormatting sqref="BJ62">
    <cfRule type="cellIs" dxfId="4088" priority="849" stopIfTrue="1" operator="notEqual">
      <formula>BQ56</formula>
    </cfRule>
    <cfRule type="expression" dxfId="4087" priority="850" stopIfTrue="1">
      <formula>$G$9=12</formula>
    </cfRule>
  </conditionalFormatting>
  <conditionalFormatting sqref="BK62">
    <cfRule type="cellIs" dxfId="4086" priority="847" stopIfTrue="1" operator="notEqual">
      <formula>BP56</formula>
    </cfRule>
    <cfRule type="expression" dxfId="4085" priority="848" stopIfTrue="1">
      <formula>$G$9=12</formula>
    </cfRule>
  </conditionalFormatting>
  <conditionalFormatting sqref="BL54">
    <cfRule type="cellIs" dxfId="4084" priority="845" stopIfTrue="1" operator="notEqual">
      <formula>BI58</formula>
    </cfRule>
    <cfRule type="expression" dxfId="4083" priority="846" stopIfTrue="1">
      <formula>$G$9=12</formula>
    </cfRule>
  </conditionalFormatting>
  <conditionalFormatting sqref="BM54">
    <cfRule type="cellIs" dxfId="4082" priority="843" stopIfTrue="1" operator="notEqual">
      <formula>BH58</formula>
    </cfRule>
    <cfRule type="expression" dxfId="4081" priority="844" stopIfTrue="1">
      <formula>$G$9=12</formula>
    </cfRule>
  </conditionalFormatting>
  <conditionalFormatting sqref="BH58">
    <cfRule type="cellIs" dxfId="4080" priority="841" stopIfTrue="1" operator="notEqual">
      <formula>BM54</formula>
    </cfRule>
    <cfRule type="expression" dxfId="4079" priority="842" stopIfTrue="1">
      <formula>$G$9=12</formula>
    </cfRule>
  </conditionalFormatting>
  <conditionalFormatting sqref="BI58">
    <cfRule type="cellIs" dxfId="4078" priority="839" stopIfTrue="1" operator="notEqual">
      <formula>BL54</formula>
    </cfRule>
    <cfRule type="expression" dxfId="4077" priority="840" stopIfTrue="1">
      <formula>$G$9=12</formula>
    </cfRule>
  </conditionalFormatting>
  <conditionalFormatting sqref="AZ44">
    <cfRule type="cellIs" dxfId="4076" priority="837" stopIfTrue="1" operator="notEqual">
      <formula>AY46</formula>
    </cfRule>
    <cfRule type="expression" dxfId="4075" priority="838" stopIfTrue="1">
      <formula>$G$9=1</formula>
    </cfRule>
  </conditionalFormatting>
  <conditionalFormatting sqref="BA44">
    <cfRule type="cellIs" dxfId="4074" priority="835" stopIfTrue="1" operator="notEqual">
      <formula>AX46</formula>
    </cfRule>
    <cfRule type="expression" dxfId="4073" priority="836" stopIfTrue="1">
      <formula>$G$9=1</formula>
    </cfRule>
  </conditionalFormatting>
  <conditionalFormatting sqref="AX46">
    <cfRule type="cellIs" dxfId="4072" priority="833" stopIfTrue="1" operator="notEqual">
      <formula>BA44</formula>
    </cfRule>
    <cfRule type="expression" dxfId="4071" priority="834" stopIfTrue="1">
      <formula>$G$9=1</formula>
    </cfRule>
  </conditionalFormatting>
  <conditionalFormatting sqref="AY46">
    <cfRule type="cellIs" dxfId="4070" priority="831" stopIfTrue="1" operator="notEqual">
      <formula>AZ44</formula>
    </cfRule>
    <cfRule type="expression" dxfId="4069" priority="832" stopIfTrue="1">
      <formula>$G$9=1</formula>
    </cfRule>
  </conditionalFormatting>
  <conditionalFormatting sqref="BP46">
    <cfRule type="cellIs" dxfId="4068" priority="829" stopIfTrue="1" operator="notEqual">
      <formula>BA62</formula>
    </cfRule>
    <cfRule type="expression" dxfId="4067" priority="830" stopIfTrue="1">
      <formula>$G$9=2</formula>
    </cfRule>
  </conditionalFormatting>
  <conditionalFormatting sqref="BQ46">
    <cfRule type="cellIs" dxfId="4066" priority="827" stopIfTrue="1" operator="notEqual">
      <formula>AZ62</formula>
    </cfRule>
    <cfRule type="expression" dxfId="4065" priority="828" stopIfTrue="1">
      <formula>$G$9=2</formula>
    </cfRule>
  </conditionalFormatting>
  <conditionalFormatting sqref="AZ62">
    <cfRule type="cellIs" dxfId="4064" priority="825" stopIfTrue="1" operator="notEqual">
      <formula>BQ46</formula>
    </cfRule>
    <cfRule type="expression" dxfId="4063" priority="826" stopIfTrue="1">
      <formula>$G$9=2</formula>
    </cfRule>
  </conditionalFormatting>
  <conditionalFormatting sqref="BA62">
    <cfRule type="cellIs" dxfId="4062" priority="823" stopIfTrue="1" operator="notEqual">
      <formula>BP46</formula>
    </cfRule>
    <cfRule type="expression" dxfId="4061" priority="824" stopIfTrue="1">
      <formula>$G$9=2</formula>
    </cfRule>
  </conditionalFormatting>
  <conditionalFormatting sqref="BB44">
    <cfRule type="cellIs" dxfId="4060" priority="821" stopIfTrue="1" operator="notEqual">
      <formula>AY48</formula>
    </cfRule>
    <cfRule type="expression" dxfId="4059" priority="822" stopIfTrue="1">
      <formula>$G$9=2</formula>
    </cfRule>
  </conditionalFormatting>
  <conditionalFormatting sqref="BC44">
    <cfRule type="cellIs" dxfId="4058" priority="819" stopIfTrue="1" operator="notEqual">
      <formula>AX48</formula>
    </cfRule>
    <cfRule type="expression" dxfId="4057" priority="820" stopIfTrue="1">
      <formula>$G$9=2</formula>
    </cfRule>
  </conditionalFormatting>
  <conditionalFormatting sqref="AX48">
    <cfRule type="cellIs" dxfId="4056" priority="817" stopIfTrue="1" operator="notEqual">
      <formula>BC44</formula>
    </cfRule>
    <cfRule type="expression" dxfId="4055" priority="818" stopIfTrue="1">
      <formula>$G$9=2</formula>
    </cfRule>
  </conditionalFormatting>
  <conditionalFormatting sqref="AY48">
    <cfRule type="cellIs" dxfId="4054" priority="815" stopIfTrue="1" operator="notEqual">
      <formula>BB44</formula>
    </cfRule>
    <cfRule type="expression" dxfId="4053" priority="816" stopIfTrue="1">
      <formula>$G$9=2</formula>
    </cfRule>
  </conditionalFormatting>
  <conditionalFormatting sqref="BD44">
    <cfRule type="cellIs" dxfId="4052" priority="813" stopIfTrue="1" operator="notEqual">
      <formula>AY50</formula>
    </cfRule>
    <cfRule type="expression" dxfId="4051" priority="814" stopIfTrue="1">
      <formula>$G$9=3</formula>
    </cfRule>
  </conditionalFormatting>
  <conditionalFormatting sqref="BE44">
    <cfRule type="cellIs" dxfId="4050" priority="811" stopIfTrue="1" operator="notEqual">
      <formula>AX50</formula>
    </cfRule>
    <cfRule type="expression" dxfId="4049" priority="812" stopIfTrue="1">
      <formula>$G$9=3</formula>
    </cfRule>
  </conditionalFormatting>
  <conditionalFormatting sqref="BB46">
    <cfRule type="cellIs" dxfId="4048" priority="809" stopIfTrue="1" operator="notEqual">
      <formula>BA48</formula>
    </cfRule>
    <cfRule type="expression" dxfId="4047" priority="810" stopIfTrue="1">
      <formula>$G$9=3</formula>
    </cfRule>
  </conditionalFormatting>
  <conditionalFormatting sqref="BC46">
    <cfRule type="cellIs" dxfId="4046" priority="807" stopIfTrue="1" operator="notEqual">
      <formula>AZ48</formula>
    </cfRule>
    <cfRule type="expression" dxfId="4045" priority="808" stopIfTrue="1">
      <formula>$G$9=3</formula>
    </cfRule>
  </conditionalFormatting>
  <conditionalFormatting sqref="AZ48">
    <cfRule type="cellIs" dxfId="4044" priority="805" stopIfTrue="1" operator="notEqual">
      <formula>BC46</formula>
    </cfRule>
    <cfRule type="expression" dxfId="4043" priority="806" stopIfTrue="1">
      <formula>$G$9=3</formula>
    </cfRule>
  </conditionalFormatting>
  <conditionalFormatting sqref="BA48">
    <cfRule type="cellIs" dxfId="4042" priority="803" stopIfTrue="1" operator="notEqual">
      <formula>BB46</formula>
    </cfRule>
    <cfRule type="expression" dxfId="4041" priority="804" stopIfTrue="1">
      <formula>$G$9=3</formula>
    </cfRule>
  </conditionalFormatting>
  <conditionalFormatting sqref="AX50">
    <cfRule type="cellIs" dxfId="4040" priority="801" stopIfTrue="1" operator="notEqual">
      <formula>BE44</formula>
    </cfRule>
    <cfRule type="expression" dxfId="4039" priority="802" stopIfTrue="1">
      <formula>$G$9=3</formula>
    </cfRule>
  </conditionalFormatting>
  <conditionalFormatting sqref="AY50">
    <cfRule type="cellIs" dxfId="4038" priority="799" stopIfTrue="1" operator="notEqual">
      <formula>BD44</formula>
    </cfRule>
    <cfRule type="expression" dxfId="4037" priority="800" stopIfTrue="1">
      <formula>$G$9=3</formula>
    </cfRule>
  </conditionalFormatting>
  <conditionalFormatting sqref="BB62">
    <cfRule type="cellIs" dxfId="4036" priority="797" stopIfTrue="1" operator="notEqual">
      <formula>BQ48</formula>
    </cfRule>
    <cfRule type="expression" dxfId="4035" priority="798" stopIfTrue="1">
      <formula>$G$9=4</formula>
    </cfRule>
  </conditionalFormatting>
  <conditionalFormatting sqref="BC62">
    <cfRule type="cellIs" dxfId="4034" priority="795" stopIfTrue="1" operator="notEqual">
      <formula>BP48</formula>
    </cfRule>
    <cfRule type="expression" dxfId="4033" priority="796" stopIfTrue="1">
      <formula>$G$9=4</formula>
    </cfRule>
  </conditionalFormatting>
  <conditionalFormatting sqref="BP48">
    <cfRule type="cellIs" dxfId="4032" priority="793" stopIfTrue="1" operator="notEqual">
      <formula>BC62</formula>
    </cfRule>
    <cfRule type="expression" dxfId="4031" priority="794" stopIfTrue="1">
      <formula>$G$9=4</formula>
    </cfRule>
  </conditionalFormatting>
  <conditionalFormatting sqref="BQ48">
    <cfRule type="cellIs" dxfId="4030" priority="791" stopIfTrue="1" operator="notEqual">
      <formula>BB62</formula>
    </cfRule>
    <cfRule type="expression" dxfId="4029" priority="792" stopIfTrue="1">
      <formula>$G$9=4</formula>
    </cfRule>
  </conditionalFormatting>
  <conditionalFormatting sqref="AZ50">
    <cfRule type="cellIs" dxfId="4028" priority="789" stopIfTrue="1" operator="notEqual">
      <formula>BE46</formula>
    </cfRule>
    <cfRule type="expression" dxfId="4027" priority="790" stopIfTrue="1">
      <formula>$G$9=4</formula>
    </cfRule>
  </conditionalFormatting>
  <conditionalFormatting sqref="BA50">
    <cfRule type="cellIs" dxfId="4026" priority="787" stopIfTrue="1" operator="notEqual">
      <formula>BD46</formula>
    </cfRule>
    <cfRule type="expression" dxfId="4025" priority="788" stopIfTrue="1">
      <formula>$G$9=4</formula>
    </cfRule>
  </conditionalFormatting>
  <conditionalFormatting sqref="BD46">
    <cfRule type="cellIs" dxfId="4024" priority="785" stopIfTrue="1" operator="notEqual">
      <formula>BA50</formula>
    </cfRule>
    <cfRule type="expression" dxfId="4023" priority="786" stopIfTrue="1">
      <formula>$G$9=4</formula>
    </cfRule>
  </conditionalFormatting>
  <conditionalFormatting sqref="BE46">
    <cfRule type="cellIs" dxfId="4022" priority="783" stopIfTrue="1" operator="notEqual">
      <formula>AZ50</formula>
    </cfRule>
    <cfRule type="expression" dxfId="4021" priority="784" stopIfTrue="1">
      <formula>$G$9=4</formula>
    </cfRule>
  </conditionalFormatting>
  <conditionalFormatting sqref="AX52">
    <cfRule type="cellIs" dxfId="4020" priority="781" stopIfTrue="1" operator="notEqual">
      <formula>BG44</formula>
    </cfRule>
    <cfRule type="expression" dxfId="4019" priority="782" stopIfTrue="1">
      <formula>$G$9=4</formula>
    </cfRule>
  </conditionalFormatting>
  <conditionalFormatting sqref="AY52">
    <cfRule type="cellIs" dxfId="4018" priority="779" stopIfTrue="1" operator="notEqual">
      <formula>BF44</formula>
    </cfRule>
    <cfRule type="expression" dxfId="4017" priority="780" stopIfTrue="1">
      <formula>$G$9=4</formula>
    </cfRule>
  </conditionalFormatting>
  <conditionalFormatting sqref="BF44">
    <cfRule type="cellIs" dxfId="4016" priority="777" stopIfTrue="1" operator="notEqual">
      <formula>AY52</formula>
    </cfRule>
    <cfRule type="expression" dxfId="4015" priority="778" stopIfTrue="1">
      <formula>$G$9=4</formula>
    </cfRule>
  </conditionalFormatting>
  <conditionalFormatting sqref="BG44">
    <cfRule type="cellIs" dxfId="4014" priority="775" stopIfTrue="1" operator="notEqual">
      <formula>AX52</formula>
    </cfRule>
    <cfRule type="expression" dxfId="4013" priority="776" stopIfTrue="1">
      <formula>$G$9=4</formula>
    </cfRule>
  </conditionalFormatting>
  <conditionalFormatting sqref="AX54">
    <cfRule type="cellIs" dxfId="4012" priority="773" stopIfTrue="1" operator="notEqual">
      <formula>BI44</formula>
    </cfRule>
    <cfRule type="expression" dxfId="4011" priority="774" stopIfTrue="1">
      <formula>$G$9=5</formula>
    </cfRule>
  </conditionalFormatting>
  <conditionalFormatting sqref="AY54">
    <cfRule type="cellIs" dxfId="4010" priority="771" stopIfTrue="1" operator="notEqual">
      <formula>BH44</formula>
    </cfRule>
    <cfRule type="expression" dxfId="4009" priority="772" stopIfTrue="1">
      <formula>$G$9=5</formula>
    </cfRule>
  </conditionalFormatting>
  <conditionalFormatting sqref="BH44">
    <cfRule type="cellIs" dxfId="4008" priority="769" stopIfTrue="1" operator="notEqual">
      <formula>AY54</formula>
    </cfRule>
    <cfRule type="expression" dxfId="4007" priority="770" stopIfTrue="1">
      <formula>$G$9=5</formula>
    </cfRule>
  </conditionalFormatting>
  <conditionalFormatting sqref="BI44">
    <cfRule type="cellIs" dxfId="4006" priority="767" stopIfTrue="1" operator="notEqual">
      <formula>AX54</formula>
    </cfRule>
    <cfRule type="expression" dxfId="4005" priority="768" stopIfTrue="1">
      <formula>$G$9=5</formula>
    </cfRule>
  </conditionalFormatting>
  <conditionalFormatting sqref="AZ52">
    <cfRule type="cellIs" dxfId="4004" priority="765" stopIfTrue="1" operator="notEqual">
      <formula>BG46</formula>
    </cfRule>
    <cfRule type="expression" dxfId="4003" priority="766" stopIfTrue="1">
      <formula>$G$9=5</formula>
    </cfRule>
  </conditionalFormatting>
  <conditionalFormatting sqref="BA52">
    <cfRule type="cellIs" dxfId="4002" priority="763" stopIfTrue="1" operator="notEqual">
      <formula>BF46</formula>
    </cfRule>
    <cfRule type="expression" dxfId="4001" priority="764" stopIfTrue="1">
      <formula>$G$9=5</formula>
    </cfRule>
  </conditionalFormatting>
  <conditionalFormatting sqref="BF46">
    <cfRule type="cellIs" dxfId="4000" priority="761" stopIfTrue="1" operator="notEqual">
      <formula>BA52</formula>
    </cfRule>
    <cfRule type="expression" dxfId="3999" priority="762" stopIfTrue="1">
      <formula>$G$9=5</formula>
    </cfRule>
  </conditionalFormatting>
  <conditionalFormatting sqref="BG46">
    <cfRule type="cellIs" dxfId="3998" priority="759" stopIfTrue="1" operator="notEqual">
      <formula>AZ52</formula>
    </cfRule>
    <cfRule type="expression" dxfId="3997" priority="760" stopIfTrue="1">
      <formula>$G$9=5</formula>
    </cfRule>
  </conditionalFormatting>
  <conditionalFormatting sqref="BB50">
    <cfRule type="cellIs" dxfId="3996" priority="757" stopIfTrue="1" operator="notEqual">
      <formula>BE48</formula>
    </cfRule>
    <cfRule type="expression" dxfId="3995" priority="758" stopIfTrue="1">
      <formula>$G$9=5</formula>
    </cfRule>
  </conditionalFormatting>
  <conditionalFormatting sqref="BC50">
    <cfRule type="cellIs" dxfId="3994" priority="755" stopIfTrue="1" operator="notEqual">
      <formula>BD48</formula>
    </cfRule>
    <cfRule type="expression" dxfId="3993" priority="756" stopIfTrue="1">
      <formula>$G$9=5</formula>
    </cfRule>
  </conditionalFormatting>
  <conditionalFormatting sqref="BD48">
    <cfRule type="cellIs" dxfId="3992" priority="753" stopIfTrue="1" operator="notEqual">
      <formula>BC50</formula>
    </cfRule>
    <cfRule type="expression" dxfId="3991" priority="754" stopIfTrue="1">
      <formula>$G$9=5</formula>
    </cfRule>
  </conditionalFormatting>
  <conditionalFormatting sqref="BE48">
    <cfRule type="cellIs" dxfId="3990" priority="751" stopIfTrue="1" operator="notEqual">
      <formula>BB50</formula>
    </cfRule>
    <cfRule type="expression" dxfId="3989" priority="752" stopIfTrue="1">
      <formula>$G$9=5</formula>
    </cfRule>
  </conditionalFormatting>
  <conditionalFormatting sqref="BD62 AX56">
    <cfRule type="cellIs" dxfId="3988" priority="749" stopIfTrue="1" operator="notEqual">
      <formula>BK44</formula>
    </cfRule>
    <cfRule type="expression" dxfId="3987" priority="750" stopIfTrue="1">
      <formula>$G$9=6</formula>
    </cfRule>
  </conditionalFormatting>
  <conditionalFormatting sqref="BE62 AY56">
    <cfRule type="cellIs" dxfId="3986" priority="747" stopIfTrue="1" operator="notEqual">
      <formula>BJ44</formula>
    </cfRule>
    <cfRule type="expression" dxfId="3985" priority="748" stopIfTrue="1">
      <formula>$G$9=6</formula>
    </cfRule>
  </conditionalFormatting>
  <conditionalFormatting sqref="BP50 BJ44">
    <cfRule type="cellIs" dxfId="3984" priority="745" stopIfTrue="1" operator="notEqual">
      <formula>AY56</formula>
    </cfRule>
    <cfRule type="expression" dxfId="3983" priority="746" stopIfTrue="1">
      <formula>$G$9=6</formula>
    </cfRule>
  </conditionalFormatting>
  <conditionalFormatting sqref="BQ50 BK44">
    <cfRule type="cellIs" dxfId="3982" priority="743" stopIfTrue="1" operator="notEqual">
      <formula>AX56</formula>
    </cfRule>
    <cfRule type="expression" dxfId="3981" priority="744" stopIfTrue="1">
      <formula>$G$9=6</formula>
    </cfRule>
  </conditionalFormatting>
  <conditionalFormatting sqref="BB52">
    <cfRule type="cellIs" dxfId="3980" priority="741" stopIfTrue="1" operator="notEqual">
      <formula>BG48</formula>
    </cfRule>
    <cfRule type="expression" dxfId="3979" priority="742" stopIfTrue="1">
      <formula>$G$9=6</formula>
    </cfRule>
  </conditionalFormatting>
  <conditionalFormatting sqref="BC52">
    <cfRule type="cellIs" dxfId="3978" priority="739" stopIfTrue="1" operator="notEqual">
      <formula>BF48</formula>
    </cfRule>
    <cfRule type="expression" dxfId="3977" priority="740" stopIfTrue="1">
      <formula>$G$9=6</formula>
    </cfRule>
  </conditionalFormatting>
  <conditionalFormatting sqref="BF48">
    <cfRule type="cellIs" dxfId="3976" priority="737" stopIfTrue="1" operator="notEqual">
      <formula>BC52</formula>
    </cfRule>
    <cfRule type="expression" dxfId="3975" priority="738" stopIfTrue="1">
      <formula>$G$9=6</formula>
    </cfRule>
  </conditionalFormatting>
  <conditionalFormatting sqref="BG48">
    <cfRule type="cellIs" dxfId="3974" priority="735" stopIfTrue="1" operator="notEqual">
      <formula>BB52</formula>
    </cfRule>
    <cfRule type="expression" dxfId="3973" priority="736" stopIfTrue="1">
      <formula>$G$9=6</formula>
    </cfRule>
  </conditionalFormatting>
  <conditionalFormatting sqref="BH46">
    <cfRule type="cellIs" dxfId="3972" priority="733" stopIfTrue="1" operator="notEqual">
      <formula>BA54</formula>
    </cfRule>
    <cfRule type="expression" dxfId="3971" priority="734" stopIfTrue="1">
      <formula>$G$9=6</formula>
    </cfRule>
  </conditionalFormatting>
  <conditionalFormatting sqref="BI46">
    <cfRule type="cellIs" dxfId="3970" priority="731" stopIfTrue="1" operator="notEqual">
      <formula>AZ54</formula>
    </cfRule>
    <cfRule type="expression" dxfId="3969" priority="732" stopIfTrue="1">
      <formula>$G$9=6</formula>
    </cfRule>
  </conditionalFormatting>
  <conditionalFormatting sqref="AZ54">
    <cfRule type="cellIs" dxfId="3968" priority="729" stopIfTrue="1" operator="notEqual">
      <formula>BI46</formula>
    </cfRule>
    <cfRule type="expression" dxfId="3967" priority="730" stopIfTrue="1">
      <formula>$G$9=6</formula>
    </cfRule>
  </conditionalFormatting>
  <conditionalFormatting sqref="BA54">
    <cfRule type="cellIs" dxfId="3966" priority="727" stopIfTrue="1" operator="notEqual">
      <formula>BH46</formula>
    </cfRule>
    <cfRule type="expression" dxfId="3965" priority="728" stopIfTrue="1">
      <formula>$G$9=6</formula>
    </cfRule>
  </conditionalFormatting>
  <conditionalFormatting sqref="AX58">
    <cfRule type="cellIs" dxfId="3964" priority="725" stopIfTrue="1" operator="notEqual">
      <formula>BM44</formula>
    </cfRule>
    <cfRule type="expression" dxfId="3963" priority="726" stopIfTrue="1">
      <formula>$G$9=7</formula>
    </cfRule>
  </conditionalFormatting>
  <conditionalFormatting sqref="AY58">
    <cfRule type="cellIs" dxfId="3962" priority="723" stopIfTrue="1" operator="notEqual">
      <formula>BL44</formula>
    </cfRule>
    <cfRule type="expression" dxfId="3961" priority="724" stopIfTrue="1">
      <formula>$G$9=7</formula>
    </cfRule>
  </conditionalFormatting>
  <conditionalFormatting sqref="BL44">
    <cfRule type="cellIs" dxfId="3960" priority="721" stopIfTrue="1" operator="notEqual">
      <formula>AY58</formula>
    </cfRule>
    <cfRule type="expression" dxfId="3959" priority="722" stopIfTrue="1">
      <formula>$G$9=7</formula>
    </cfRule>
  </conditionalFormatting>
  <conditionalFormatting sqref="BM44">
    <cfRule type="cellIs" dxfId="3958" priority="719" stopIfTrue="1" operator="notEqual">
      <formula>AX58</formula>
    </cfRule>
    <cfRule type="expression" dxfId="3957" priority="720" stopIfTrue="1">
      <formula>$G$9=7</formula>
    </cfRule>
  </conditionalFormatting>
  <conditionalFormatting sqref="AZ56">
    <cfRule type="cellIs" dxfId="3956" priority="717" stopIfTrue="1" operator="notEqual">
      <formula>BK46</formula>
    </cfRule>
    <cfRule type="expression" dxfId="3955" priority="718" stopIfTrue="1">
      <formula>$G$9=7</formula>
    </cfRule>
  </conditionalFormatting>
  <conditionalFormatting sqref="BA56">
    <cfRule type="cellIs" dxfId="3954" priority="715" stopIfTrue="1" operator="notEqual">
      <formula>BJ46</formula>
    </cfRule>
    <cfRule type="expression" dxfId="3953" priority="716" stopIfTrue="1">
      <formula>$G$9=7</formula>
    </cfRule>
  </conditionalFormatting>
  <conditionalFormatting sqref="BJ46">
    <cfRule type="cellIs" dxfId="3952" priority="713" stopIfTrue="1" operator="notEqual">
      <formula>BA56</formula>
    </cfRule>
    <cfRule type="expression" dxfId="3951" priority="714" stopIfTrue="1">
      <formula>$G$9=7</formula>
    </cfRule>
  </conditionalFormatting>
  <conditionalFormatting sqref="BK46">
    <cfRule type="cellIs" dxfId="3950" priority="711" stopIfTrue="1" operator="notEqual">
      <formula>AZ56</formula>
    </cfRule>
    <cfRule type="expression" dxfId="3949" priority="712" stopIfTrue="1">
      <formula>$G$9=7</formula>
    </cfRule>
  </conditionalFormatting>
  <conditionalFormatting sqref="BB54">
    <cfRule type="cellIs" dxfId="3948" priority="709" stopIfTrue="1" operator="notEqual">
      <formula>BI48</formula>
    </cfRule>
    <cfRule type="expression" dxfId="3947" priority="710" stopIfTrue="1">
      <formula>$G$9=7</formula>
    </cfRule>
  </conditionalFormatting>
  <conditionalFormatting sqref="BC54">
    <cfRule type="cellIs" dxfId="3946" priority="707" stopIfTrue="1" operator="notEqual">
      <formula>BH48</formula>
    </cfRule>
    <cfRule type="expression" dxfId="3945" priority="708" stopIfTrue="1">
      <formula>$G$9=7</formula>
    </cfRule>
  </conditionalFormatting>
  <conditionalFormatting sqref="BD52">
    <cfRule type="cellIs" dxfId="3944" priority="705" stopIfTrue="1" operator="notEqual">
      <formula>BG50</formula>
    </cfRule>
    <cfRule type="expression" dxfId="3943" priority="706" stopIfTrue="1">
      <formula>$G$9=7</formula>
    </cfRule>
  </conditionalFormatting>
  <conditionalFormatting sqref="BE52">
    <cfRule type="cellIs" dxfId="3942" priority="703" stopIfTrue="1" operator="notEqual">
      <formula>BF50</formula>
    </cfRule>
    <cfRule type="expression" dxfId="3941" priority="704" stopIfTrue="1">
      <formula>$G$9=7</formula>
    </cfRule>
  </conditionalFormatting>
  <conditionalFormatting sqref="BF50">
    <cfRule type="cellIs" dxfId="3940" priority="701" stopIfTrue="1" operator="notEqual">
      <formula>BE52</formula>
    </cfRule>
    <cfRule type="expression" dxfId="3939" priority="702" stopIfTrue="1">
      <formula>$G$9=7</formula>
    </cfRule>
  </conditionalFormatting>
  <conditionalFormatting sqref="BG50">
    <cfRule type="cellIs" dxfId="3938" priority="699" stopIfTrue="1" operator="notEqual">
      <formula>BD52</formula>
    </cfRule>
    <cfRule type="expression" dxfId="3937" priority="700" stopIfTrue="1">
      <formula>$G$9=7</formula>
    </cfRule>
  </conditionalFormatting>
  <conditionalFormatting sqref="BH48">
    <cfRule type="cellIs" dxfId="3936" priority="697" stopIfTrue="1" operator="notEqual">
      <formula>BC54</formula>
    </cfRule>
    <cfRule type="expression" dxfId="3935" priority="698" stopIfTrue="1">
      <formula>$G$9=7</formula>
    </cfRule>
  </conditionalFormatting>
  <conditionalFormatting sqref="BI48">
    <cfRule type="cellIs" dxfId="3934" priority="695" stopIfTrue="1" operator="notEqual">
      <formula>BB54</formula>
    </cfRule>
    <cfRule type="expression" dxfId="3933" priority="696" stopIfTrue="1">
      <formula>$G$9=7</formula>
    </cfRule>
  </conditionalFormatting>
  <conditionalFormatting sqref="BD54">
    <cfRule type="cellIs" dxfId="3932" priority="693" stopIfTrue="1" operator="notEqual">
      <formula>BI50</formula>
    </cfRule>
    <cfRule type="expression" dxfId="3931" priority="694" stopIfTrue="1">
      <formula>$G$9=8</formula>
    </cfRule>
  </conditionalFormatting>
  <conditionalFormatting sqref="BE54">
    <cfRule type="cellIs" dxfId="3930" priority="691" stopIfTrue="1" operator="notEqual">
      <formula>BH50</formula>
    </cfRule>
    <cfRule type="expression" dxfId="3929" priority="692" stopIfTrue="1">
      <formula>$G$9=8</formula>
    </cfRule>
  </conditionalFormatting>
  <conditionalFormatting sqref="BH50">
    <cfRule type="cellIs" dxfId="3928" priority="689" stopIfTrue="1" operator="notEqual">
      <formula>BE54</formula>
    </cfRule>
    <cfRule type="expression" dxfId="3927" priority="690" stopIfTrue="1">
      <formula>$G$9=8</formula>
    </cfRule>
  </conditionalFormatting>
  <conditionalFormatting sqref="BI50">
    <cfRule type="cellIs" dxfId="3926" priority="687" stopIfTrue="1" operator="notEqual">
      <formula>BD54</formula>
    </cfRule>
    <cfRule type="expression" dxfId="3925" priority="688" stopIfTrue="1">
      <formula>$G$9=8</formula>
    </cfRule>
  </conditionalFormatting>
  <conditionalFormatting sqref="BJ48">
    <cfRule type="cellIs" dxfId="3924" priority="685" stopIfTrue="1" operator="notEqual">
      <formula>BC56</formula>
    </cfRule>
    <cfRule type="expression" dxfId="3923" priority="686" stopIfTrue="1">
      <formula>$G$9=8</formula>
    </cfRule>
  </conditionalFormatting>
  <conditionalFormatting sqref="BK48">
    <cfRule type="cellIs" dxfId="3922" priority="683" stopIfTrue="1" operator="notEqual">
      <formula>BB56</formula>
    </cfRule>
    <cfRule type="expression" dxfId="3921" priority="684" stopIfTrue="1">
      <formula>$G$9=8</formula>
    </cfRule>
  </conditionalFormatting>
  <conditionalFormatting sqref="BB56">
    <cfRule type="cellIs" dxfId="3920" priority="681" stopIfTrue="1" operator="notEqual">
      <formula>BK48</formula>
    </cfRule>
    <cfRule type="expression" dxfId="3919" priority="682" stopIfTrue="1">
      <formula>$G$9=8</formula>
    </cfRule>
  </conditionalFormatting>
  <conditionalFormatting sqref="BC56">
    <cfRule type="cellIs" dxfId="3918" priority="679" stopIfTrue="1" operator="notEqual">
      <formula>BJ48</formula>
    </cfRule>
    <cfRule type="expression" dxfId="3917" priority="680" stopIfTrue="1">
      <formula>$G$9=8</formula>
    </cfRule>
  </conditionalFormatting>
  <conditionalFormatting sqref="AZ58">
    <cfRule type="cellIs" dxfId="3916" priority="677" stopIfTrue="1" operator="notEqual">
      <formula>BM46</formula>
    </cfRule>
    <cfRule type="expression" dxfId="3915" priority="678" stopIfTrue="1">
      <formula>$G$9=8</formula>
    </cfRule>
  </conditionalFormatting>
  <conditionalFormatting sqref="BA58">
    <cfRule type="cellIs" dxfId="3914" priority="675" stopIfTrue="1" operator="notEqual">
      <formula>BL46</formula>
    </cfRule>
    <cfRule type="expression" dxfId="3913" priority="676" stopIfTrue="1">
      <formula>$G$9=8</formula>
    </cfRule>
  </conditionalFormatting>
  <conditionalFormatting sqref="AX60">
    <cfRule type="cellIs" dxfId="3912" priority="673" stopIfTrue="1" operator="notEqual">
      <formula>BO44</formula>
    </cfRule>
    <cfRule type="expression" dxfId="3911" priority="674" stopIfTrue="1">
      <formula>$G$9=8</formula>
    </cfRule>
  </conditionalFormatting>
  <conditionalFormatting sqref="AY60">
    <cfRule type="cellIs" dxfId="3910" priority="671" stopIfTrue="1" operator="notEqual">
      <formula>BN44</formula>
    </cfRule>
    <cfRule type="expression" dxfId="3909" priority="672" stopIfTrue="1">
      <formula>$G$9=8</formula>
    </cfRule>
  </conditionalFormatting>
  <conditionalFormatting sqref="BL46">
    <cfRule type="cellIs" dxfId="3908" priority="669" stopIfTrue="1" operator="notEqual">
      <formula>BA58</formula>
    </cfRule>
    <cfRule type="expression" dxfId="3907" priority="670" stopIfTrue="1">
      <formula>$G$9=8</formula>
    </cfRule>
  </conditionalFormatting>
  <conditionalFormatting sqref="BM46">
    <cfRule type="cellIs" dxfId="3906" priority="667" stopIfTrue="1" operator="notEqual">
      <formula>AZ58</formula>
    </cfRule>
    <cfRule type="expression" dxfId="3905" priority="668" stopIfTrue="1">
      <formula>$G$9=8</formula>
    </cfRule>
  </conditionalFormatting>
  <conditionalFormatting sqref="BN44">
    <cfRule type="cellIs" dxfId="3904" priority="665" stopIfTrue="1" operator="notEqual">
      <formula>AY60</formula>
    </cfRule>
    <cfRule type="expression" dxfId="3903" priority="666" stopIfTrue="1">
      <formula>$G$9=8</formula>
    </cfRule>
  </conditionalFormatting>
  <conditionalFormatting sqref="BO44">
    <cfRule type="cellIs" dxfId="3902" priority="663" stopIfTrue="1" operator="notEqual">
      <formula>AX60</formula>
    </cfRule>
    <cfRule type="expression" dxfId="3901" priority="664" stopIfTrue="1">
      <formula>$G$9=8</formula>
    </cfRule>
  </conditionalFormatting>
  <conditionalFormatting sqref="BN46">
    <cfRule type="cellIs" dxfId="3900" priority="661" stopIfTrue="1" operator="notEqual">
      <formula>BA60</formula>
    </cfRule>
    <cfRule type="expression" dxfId="3899" priority="662" stopIfTrue="1">
      <formula>$G$9=9</formula>
    </cfRule>
  </conditionalFormatting>
  <conditionalFormatting sqref="BO46">
    <cfRule type="cellIs" dxfId="3898" priority="659" stopIfTrue="1" operator="notEqual">
      <formula>AZ60</formula>
    </cfRule>
    <cfRule type="expression" dxfId="3897" priority="660" stopIfTrue="1">
      <formula>$G$9=9</formula>
    </cfRule>
  </conditionalFormatting>
  <conditionalFormatting sqref="AZ60">
    <cfRule type="cellIs" dxfId="3896" priority="657" stopIfTrue="1" operator="notEqual">
      <formula>BO46</formula>
    </cfRule>
    <cfRule type="expression" dxfId="3895" priority="658" stopIfTrue="1">
      <formula>$G$9=9</formula>
    </cfRule>
  </conditionalFormatting>
  <conditionalFormatting sqref="BA60">
    <cfRule type="cellIs" dxfId="3894" priority="655" stopIfTrue="1" operator="notEqual">
      <formula>BN46</formula>
    </cfRule>
    <cfRule type="expression" dxfId="3893" priority="656" stopIfTrue="1">
      <formula>$G$9=9</formula>
    </cfRule>
  </conditionalFormatting>
  <conditionalFormatting sqref="BB58">
    <cfRule type="cellIs" dxfId="3892" priority="653" stopIfTrue="1" operator="notEqual">
      <formula>BM48</formula>
    </cfRule>
    <cfRule type="expression" dxfId="3891" priority="654" stopIfTrue="1">
      <formula>$G$9=9</formula>
    </cfRule>
  </conditionalFormatting>
  <conditionalFormatting sqref="BC58">
    <cfRule type="cellIs" dxfId="3890" priority="651" stopIfTrue="1" operator="notEqual">
      <formula>BL48</formula>
    </cfRule>
    <cfRule type="expression" dxfId="3889" priority="652" stopIfTrue="1">
      <formula>$G$9=9</formula>
    </cfRule>
  </conditionalFormatting>
  <conditionalFormatting sqref="BD56">
    <cfRule type="cellIs" dxfId="3888" priority="649" stopIfTrue="1" operator="notEqual">
      <formula>BK50</formula>
    </cfRule>
    <cfRule type="expression" dxfId="3887" priority="650" stopIfTrue="1">
      <formula>$G$9=9</formula>
    </cfRule>
  </conditionalFormatting>
  <conditionalFormatting sqref="BE56">
    <cfRule type="cellIs" dxfId="3886" priority="647" stopIfTrue="1" operator="notEqual">
      <formula>BJ50</formula>
    </cfRule>
    <cfRule type="expression" dxfId="3885" priority="648" stopIfTrue="1">
      <formula>$G$9=9</formula>
    </cfRule>
  </conditionalFormatting>
  <conditionalFormatting sqref="BF54">
    <cfRule type="cellIs" dxfId="3884" priority="645" stopIfTrue="1" operator="notEqual">
      <formula>BI52</formula>
    </cfRule>
    <cfRule type="expression" dxfId="3883" priority="646" stopIfTrue="1">
      <formula>$G$9=9</formula>
    </cfRule>
  </conditionalFormatting>
  <conditionalFormatting sqref="BG54">
    <cfRule type="cellIs" dxfId="3882" priority="643" stopIfTrue="1" operator="notEqual">
      <formula>BH52</formula>
    </cfRule>
    <cfRule type="expression" dxfId="3881" priority="644" stopIfTrue="1">
      <formula>$G$9=9</formula>
    </cfRule>
  </conditionalFormatting>
  <conditionalFormatting sqref="BL48">
    <cfRule type="cellIs" dxfId="3880" priority="641" stopIfTrue="1" operator="notEqual">
      <formula>BC58</formula>
    </cfRule>
    <cfRule type="expression" dxfId="3879" priority="642" stopIfTrue="1">
      <formula>$G$9=9</formula>
    </cfRule>
  </conditionalFormatting>
  <conditionalFormatting sqref="BM48">
    <cfRule type="cellIs" dxfId="3878" priority="639" stopIfTrue="1" operator="notEqual">
      <formula>BB58</formula>
    </cfRule>
    <cfRule type="expression" dxfId="3877" priority="640" stopIfTrue="1">
      <formula>$G$9=9</formula>
    </cfRule>
  </conditionalFormatting>
  <conditionalFormatting sqref="BJ50">
    <cfRule type="cellIs" dxfId="3876" priority="637" stopIfTrue="1" operator="notEqual">
      <formula>BE56</formula>
    </cfRule>
    <cfRule type="expression" dxfId="3875" priority="638" stopIfTrue="1">
      <formula>$G$9=9</formula>
    </cfRule>
  </conditionalFormatting>
  <conditionalFormatting sqref="BK50">
    <cfRule type="cellIs" dxfId="3874" priority="635" stopIfTrue="1" operator="notEqual">
      <formula>BD56</formula>
    </cfRule>
    <cfRule type="expression" dxfId="3873" priority="636" stopIfTrue="1">
      <formula>$G$9=9</formula>
    </cfRule>
  </conditionalFormatting>
  <conditionalFormatting sqref="BH52">
    <cfRule type="cellIs" dxfId="3872" priority="633" stopIfTrue="1" operator="notEqual">
      <formula>BG54</formula>
    </cfRule>
    <cfRule type="expression" dxfId="3871" priority="634" stopIfTrue="1">
      <formula>$G$9=9</formula>
    </cfRule>
  </conditionalFormatting>
  <conditionalFormatting sqref="BI52">
    <cfRule type="cellIs" dxfId="3870" priority="631" stopIfTrue="1" operator="notEqual">
      <formula>BF54</formula>
    </cfRule>
    <cfRule type="expression" dxfId="3869" priority="632" stopIfTrue="1">
      <formula>$G$9=9</formula>
    </cfRule>
  </conditionalFormatting>
  <conditionalFormatting sqref="BH62">
    <cfRule type="cellIs" dxfId="3868" priority="629" stopIfTrue="1" operator="notEqual">
      <formula>BQ54</formula>
    </cfRule>
    <cfRule type="expression" dxfId="3867" priority="630" stopIfTrue="1">
      <formula>$G$9=10</formula>
    </cfRule>
  </conditionalFormatting>
  <conditionalFormatting sqref="BI62">
    <cfRule type="cellIs" dxfId="3866" priority="627" stopIfTrue="1" operator="notEqual">
      <formula>BP54</formula>
    </cfRule>
    <cfRule type="expression" dxfId="3865" priority="628" stopIfTrue="1">
      <formula>$G$9=10</formula>
    </cfRule>
  </conditionalFormatting>
  <conditionalFormatting sqref="BP54">
    <cfRule type="cellIs" dxfId="3864" priority="625" stopIfTrue="1" operator="notEqual">
      <formula>BI62</formula>
    </cfRule>
    <cfRule type="expression" dxfId="3863" priority="626" stopIfTrue="1">
      <formula>$G$9=10</formula>
    </cfRule>
  </conditionalFormatting>
  <conditionalFormatting sqref="BQ54">
    <cfRule type="cellIs" dxfId="3862" priority="623" stopIfTrue="1" operator="notEqual">
      <formula>BH62</formula>
    </cfRule>
    <cfRule type="expression" dxfId="3861" priority="624" stopIfTrue="1">
      <formula>$G$9=10</formula>
    </cfRule>
  </conditionalFormatting>
  <conditionalFormatting sqref="BF56">
    <cfRule type="cellIs" dxfId="3860" priority="621" stopIfTrue="1" operator="notEqual">
      <formula>BK52</formula>
    </cfRule>
    <cfRule type="expression" dxfId="3859" priority="622" stopIfTrue="1">
      <formula>$G$9=10</formula>
    </cfRule>
  </conditionalFormatting>
  <conditionalFormatting sqref="BG56">
    <cfRule type="cellIs" dxfId="3858" priority="619" stopIfTrue="1" operator="notEqual">
      <formula>BJ52</formula>
    </cfRule>
    <cfRule type="expression" dxfId="3857" priority="620" stopIfTrue="1">
      <formula>$G$9=10</formula>
    </cfRule>
  </conditionalFormatting>
  <conditionalFormatting sqref="BF58">
    <cfRule type="cellIs" dxfId="3856" priority="617" stopIfTrue="1" operator="notEqual">
      <formula>BM52</formula>
    </cfRule>
    <cfRule type="expression" dxfId="3855" priority="618" stopIfTrue="1">
      <formula>$G$9=11</formula>
    </cfRule>
  </conditionalFormatting>
  <conditionalFormatting sqref="BG58">
    <cfRule type="cellIs" dxfId="3854" priority="615" stopIfTrue="1" operator="notEqual">
      <formula>BL52</formula>
    </cfRule>
    <cfRule type="expression" dxfId="3853" priority="616" stopIfTrue="1">
      <formula>$G$9=11</formula>
    </cfRule>
  </conditionalFormatting>
  <conditionalFormatting sqref="BL52">
    <cfRule type="cellIs" dxfId="3852" priority="613" stopIfTrue="1" operator="notEqual">
      <formula>BG58</formula>
    </cfRule>
    <cfRule type="expression" dxfId="3851" priority="614" stopIfTrue="1">
      <formula>$G$9=11</formula>
    </cfRule>
  </conditionalFormatting>
  <conditionalFormatting sqref="BO54">
    <cfRule type="cellIs" dxfId="3850" priority="611" stopIfTrue="1" operator="notEqual">
      <formula>BH60</formula>
    </cfRule>
    <cfRule type="expression" dxfId="3849" priority="612" stopIfTrue="1">
      <formula>$G$9=13</formula>
    </cfRule>
  </conditionalFormatting>
  <conditionalFormatting sqref="BH60">
    <cfRule type="cellIs" dxfId="3848" priority="609" stopIfTrue="1" operator="notEqual">
      <formula>BO54</formula>
    </cfRule>
    <cfRule type="expression" dxfId="3847" priority="610" stopIfTrue="1">
      <formula>$G$9=13</formula>
    </cfRule>
  </conditionalFormatting>
  <conditionalFormatting sqref="BI60">
    <cfRule type="cellIs" dxfId="3846" priority="607" stopIfTrue="1" operator="notEqual">
      <formula>BN54</formula>
    </cfRule>
    <cfRule type="expression" dxfId="3845" priority="608" stopIfTrue="1">
      <formula>$G$9=13</formula>
    </cfRule>
  </conditionalFormatting>
  <conditionalFormatting sqref="BN54">
    <cfRule type="cellIs" dxfId="3844" priority="605" stopIfTrue="1" operator="notEqual">
      <formula>BI60</formula>
    </cfRule>
    <cfRule type="expression" dxfId="3843" priority="606" stopIfTrue="1">
      <formula>$G$9=13</formula>
    </cfRule>
  </conditionalFormatting>
  <conditionalFormatting sqref="BB60">
    <cfRule type="cellIs" dxfId="3842" priority="603" stopIfTrue="1" operator="notEqual">
      <formula>BO48</formula>
    </cfRule>
    <cfRule type="expression" dxfId="3841" priority="604" stopIfTrue="1">
      <formula>$G$9=10</formula>
    </cfRule>
  </conditionalFormatting>
  <conditionalFormatting sqref="BC60">
    <cfRule type="cellIs" dxfId="3840" priority="601" stopIfTrue="1" operator="notEqual">
      <formula>BN48</formula>
    </cfRule>
    <cfRule type="expression" dxfId="3839" priority="602" stopIfTrue="1">
      <formula>$G$9=10</formula>
    </cfRule>
  </conditionalFormatting>
  <conditionalFormatting sqref="BJ52">
    <cfRule type="cellIs" dxfId="3838" priority="599" stopIfTrue="1" operator="notEqual">
      <formula>BG56</formula>
    </cfRule>
    <cfRule type="expression" dxfId="3837" priority="600" stopIfTrue="1">
      <formula>$G$9=10</formula>
    </cfRule>
  </conditionalFormatting>
  <conditionalFormatting sqref="BK52">
    <cfRule type="cellIs" dxfId="3836" priority="597" stopIfTrue="1" operator="notEqual">
      <formula>BF56</formula>
    </cfRule>
    <cfRule type="expression" dxfId="3835" priority="598" stopIfTrue="1">
      <formula>$G$9=10</formula>
    </cfRule>
  </conditionalFormatting>
  <conditionalFormatting sqref="BN48">
    <cfRule type="cellIs" dxfId="3834" priority="595" stopIfTrue="1" operator="notEqual">
      <formula>BC60</formula>
    </cfRule>
    <cfRule type="expression" dxfId="3833" priority="596" stopIfTrue="1">
      <formula>$G$9=10</formula>
    </cfRule>
  </conditionalFormatting>
  <conditionalFormatting sqref="BO48">
    <cfRule type="cellIs" dxfId="3832" priority="593" stopIfTrue="1" operator="notEqual">
      <formula>BB60</formula>
    </cfRule>
    <cfRule type="expression" dxfId="3831" priority="594" stopIfTrue="1">
      <formula>$G$9=10</formula>
    </cfRule>
  </conditionalFormatting>
  <conditionalFormatting sqref="BD60">
    <cfRule type="cellIs" dxfId="3830" priority="591" stopIfTrue="1" operator="notEqual">
      <formula>BO50</formula>
    </cfRule>
    <cfRule type="expression" dxfId="3829" priority="592" stopIfTrue="1">
      <formula>$G$9=11</formula>
    </cfRule>
  </conditionalFormatting>
  <conditionalFormatting sqref="BE60">
    <cfRule type="cellIs" dxfId="3828" priority="589" stopIfTrue="1" operator="notEqual">
      <formula>BN50</formula>
    </cfRule>
    <cfRule type="expression" dxfId="3827" priority="590" stopIfTrue="1">
      <formula>$G$9=11</formula>
    </cfRule>
  </conditionalFormatting>
  <conditionalFormatting sqref="BN50">
    <cfRule type="cellIs" dxfId="3826" priority="587" stopIfTrue="1" operator="notEqual">
      <formula>BE60</formula>
    </cfRule>
    <cfRule type="expression" dxfId="3825" priority="588" stopIfTrue="1">
      <formula>$G$9=11</formula>
    </cfRule>
  </conditionalFormatting>
  <conditionalFormatting sqref="BO50">
    <cfRule type="cellIs" dxfId="3824" priority="585" stopIfTrue="1" operator="notEqual">
      <formula>BD60</formula>
    </cfRule>
    <cfRule type="expression" dxfId="3823" priority="586" stopIfTrue="1">
      <formula>$G$9=11</formula>
    </cfRule>
  </conditionalFormatting>
  <conditionalFormatting sqref="BM52">
    <cfRule type="cellIs" dxfId="3822" priority="583" stopIfTrue="1" operator="notEqual">
      <formula>BF58</formula>
    </cfRule>
    <cfRule type="expression" dxfId="3821" priority="584" stopIfTrue="1">
      <formula>$G$9=11</formula>
    </cfRule>
  </conditionalFormatting>
  <conditionalFormatting sqref="BJ54">
    <cfRule type="cellIs" dxfId="3820" priority="581" stopIfTrue="1" operator="notEqual">
      <formula>BI56</formula>
    </cfRule>
    <cfRule type="expression" dxfId="3819" priority="582" stopIfTrue="1">
      <formula>$G$9=11</formula>
    </cfRule>
  </conditionalFormatting>
  <conditionalFormatting sqref="BK54">
    <cfRule type="cellIs" dxfId="3818" priority="579" stopIfTrue="1" operator="notEqual">
      <formula>BH56</formula>
    </cfRule>
    <cfRule type="expression" dxfId="3817" priority="580" stopIfTrue="1">
      <formula>$G$9=11</formula>
    </cfRule>
  </conditionalFormatting>
  <conditionalFormatting sqref="BH56">
    <cfRule type="cellIs" dxfId="3816" priority="577" stopIfTrue="1" operator="notEqual">
      <formula>BK54</formula>
    </cfRule>
    <cfRule type="expression" dxfId="3815" priority="578" stopIfTrue="1">
      <formula>$G$9=11</formula>
    </cfRule>
  </conditionalFormatting>
  <conditionalFormatting sqref="BI56">
    <cfRule type="cellIs" dxfId="3814" priority="575" stopIfTrue="1" operator="notEqual">
      <formula>BJ54</formula>
    </cfRule>
    <cfRule type="expression" dxfId="3813" priority="576" stopIfTrue="1">
      <formula>$G$9=11</formula>
    </cfRule>
  </conditionalFormatting>
  <conditionalFormatting sqref="BF60">
    <cfRule type="cellIs" dxfId="3812" priority="573" stopIfTrue="1" operator="notEqual">
      <formula>BO52</formula>
    </cfRule>
    <cfRule type="expression" dxfId="3811" priority="574" stopIfTrue="1">
      <formula>$G$9=12</formula>
    </cfRule>
  </conditionalFormatting>
  <conditionalFormatting sqref="BG60">
    <cfRule type="cellIs" dxfId="3810" priority="571" stopIfTrue="1" operator="notEqual">
      <formula>BN52</formula>
    </cfRule>
    <cfRule type="expression" dxfId="3809" priority="572" stopIfTrue="1">
      <formula>$G$9=12</formula>
    </cfRule>
  </conditionalFormatting>
  <conditionalFormatting sqref="BN52">
    <cfRule type="cellIs" dxfId="3808" priority="569" stopIfTrue="1" operator="notEqual">
      <formula>BG60</formula>
    </cfRule>
    <cfRule type="expression" dxfId="3807" priority="570" stopIfTrue="1">
      <formula>$G$9=12</formula>
    </cfRule>
  </conditionalFormatting>
  <conditionalFormatting sqref="BO52">
    <cfRule type="cellIs" dxfId="3806" priority="567" stopIfTrue="1" operator="notEqual">
      <formula>BF60</formula>
    </cfRule>
    <cfRule type="expression" dxfId="3805" priority="568" stopIfTrue="1">
      <formula>$G$9=12</formula>
    </cfRule>
  </conditionalFormatting>
  <conditionalFormatting sqref="BL56">
    <cfRule type="cellIs" dxfId="3804" priority="565" stopIfTrue="1" operator="notEqual">
      <formula>BK58</formula>
    </cfRule>
    <cfRule type="expression" dxfId="3803" priority="566" stopIfTrue="1">
      <formula>$G$9=13</formula>
    </cfRule>
  </conditionalFormatting>
  <conditionalFormatting sqref="BM56">
    <cfRule type="cellIs" dxfId="3802" priority="563" stopIfTrue="1" operator="notEqual">
      <formula>BJ58</formula>
    </cfRule>
    <cfRule type="expression" dxfId="3801" priority="564" stopIfTrue="1">
      <formula>$G$9=13</formula>
    </cfRule>
  </conditionalFormatting>
  <conditionalFormatting sqref="BJ58">
    <cfRule type="cellIs" dxfId="3800" priority="561" stopIfTrue="1" operator="notEqual">
      <formula>BM56</formula>
    </cfRule>
    <cfRule type="expression" dxfId="3799" priority="562" stopIfTrue="1">
      <formula>$G$9=13</formula>
    </cfRule>
  </conditionalFormatting>
  <conditionalFormatting sqref="BK58">
    <cfRule type="cellIs" dxfId="3798" priority="559" stopIfTrue="1" operator="notEqual">
      <formula>BL56</formula>
    </cfRule>
    <cfRule type="expression" dxfId="3797" priority="560" stopIfTrue="1">
      <formula>$G$9=13</formula>
    </cfRule>
  </conditionalFormatting>
  <conditionalFormatting sqref="BL62">
    <cfRule type="cellIs" dxfId="3796" priority="557" stopIfTrue="1" operator="notEqual">
      <formula>BQ58</formula>
    </cfRule>
    <cfRule type="expression" dxfId="3795" priority="558" stopIfTrue="1">
      <formula>$G$9=14</formula>
    </cfRule>
  </conditionalFormatting>
  <conditionalFormatting sqref="BM62">
    <cfRule type="cellIs" dxfId="3794" priority="555" stopIfTrue="1" operator="notEqual">
      <formula>BP58</formula>
    </cfRule>
    <cfRule type="expression" dxfId="3793" priority="556" stopIfTrue="1">
      <formula>$G$9=14</formula>
    </cfRule>
  </conditionalFormatting>
  <conditionalFormatting sqref="BP58">
    <cfRule type="cellIs" dxfId="3792" priority="553" stopIfTrue="1" operator="notEqual">
      <formula>BM62</formula>
    </cfRule>
    <cfRule type="expression" dxfId="3791" priority="554" stopIfTrue="1">
      <formula>$G$9=14</formula>
    </cfRule>
  </conditionalFormatting>
  <conditionalFormatting sqref="BQ58">
    <cfRule type="cellIs" dxfId="3790" priority="551" stopIfTrue="1" operator="notEqual">
      <formula>BL62</formula>
    </cfRule>
    <cfRule type="expression" dxfId="3789" priority="552" stopIfTrue="1">
      <formula>$G$9=14</formula>
    </cfRule>
  </conditionalFormatting>
  <conditionalFormatting sqref="BL60">
    <cfRule type="cellIs" dxfId="3788" priority="549" stopIfTrue="1" operator="notEqual">
      <formula>BO58</formula>
    </cfRule>
    <cfRule type="expression" dxfId="3787" priority="550" stopIfTrue="1">
      <formula>$G$9=15</formula>
    </cfRule>
  </conditionalFormatting>
  <conditionalFormatting sqref="BM60">
    <cfRule type="cellIs" dxfId="3786" priority="547" stopIfTrue="1" operator="notEqual">
      <formula>BN58</formula>
    </cfRule>
    <cfRule type="expression" dxfId="3785" priority="548" stopIfTrue="1">
      <formula>$G$9=15</formula>
    </cfRule>
  </conditionalFormatting>
  <conditionalFormatting sqref="BN58">
    <cfRule type="cellIs" dxfId="3784" priority="545" stopIfTrue="1" operator="notEqual">
      <formula>BM60</formula>
    </cfRule>
    <cfRule type="expression" dxfId="3783" priority="546" stopIfTrue="1">
      <formula>$G$9=15</formula>
    </cfRule>
  </conditionalFormatting>
  <conditionalFormatting sqref="BO58">
    <cfRule type="cellIs" dxfId="3782" priority="543" stopIfTrue="1" operator="notEqual">
      <formula>BL60</formula>
    </cfRule>
    <cfRule type="expression" dxfId="3781" priority="544" stopIfTrue="1">
      <formula>$G$9=15</formula>
    </cfRule>
  </conditionalFormatting>
  <conditionalFormatting sqref="BN62">
    <cfRule type="cellIs" dxfId="3780" priority="541" stopIfTrue="1" operator="notEqual">
      <formula>BQ60</formula>
    </cfRule>
    <cfRule type="expression" dxfId="3779" priority="542" stopIfTrue="1">
      <formula>$G$9=16</formula>
    </cfRule>
  </conditionalFormatting>
  <conditionalFormatting sqref="BO62">
    <cfRule type="cellIs" dxfId="3778" priority="539" stopIfTrue="1" operator="notEqual">
      <formula>BP60</formula>
    </cfRule>
    <cfRule type="expression" dxfId="3777" priority="540" stopIfTrue="1">
      <formula>$G$9=16</formula>
    </cfRule>
  </conditionalFormatting>
  <conditionalFormatting sqref="BP60">
    <cfRule type="cellIs" dxfId="3776" priority="537" stopIfTrue="1" operator="notEqual">
      <formula>BO62</formula>
    </cfRule>
    <cfRule type="expression" dxfId="3775" priority="538" stopIfTrue="1">
      <formula>$G$9=16</formula>
    </cfRule>
  </conditionalFormatting>
  <conditionalFormatting sqref="BQ60">
    <cfRule type="cellIs" dxfId="3774" priority="535" stopIfTrue="1" operator="notEqual">
      <formula>BN62</formula>
    </cfRule>
    <cfRule type="expression" dxfId="3773" priority="536" stopIfTrue="1">
      <formula>$G$9=16</formula>
    </cfRule>
  </conditionalFormatting>
  <conditionalFormatting sqref="AX62">
    <cfRule type="cellIs" dxfId="3772" priority="533" stopIfTrue="1" operator="notEqual">
      <formula>BQ44</formula>
    </cfRule>
    <cfRule type="expression" dxfId="3771" priority="534" stopIfTrue="1">
      <formula>$G$9=17</formula>
    </cfRule>
  </conditionalFormatting>
  <conditionalFormatting sqref="AY62">
    <cfRule type="cellIs" dxfId="3770" priority="531" stopIfTrue="1" operator="notEqual">
      <formula>BP44</formula>
    </cfRule>
    <cfRule type="expression" dxfId="3769" priority="532" stopIfTrue="1">
      <formula>$G$9=17</formula>
    </cfRule>
  </conditionalFormatting>
  <conditionalFormatting sqref="BP44">
    <cfRule type="cellIs" dxfId="3768" priority="529" stopIfTrue="1" operator="notEqual">
      <formula>AY62</formula>
    </cfRule>
    <cfRule type="expression" dxfId="3767" priority="530" stopIfTrue="1">
      <formula>$G$9=17</formula>
    </cfRule>
  </conditionalFormatting>
  <conditionalFormatting sqref="BQ44">
    <cfRule type="cellIs" dxfId="3766" priority="527" stopIfTrue="1" operator="notEqual">
      <formula>AX62</formula>
    </cfRule>
    <cfRule type="expression" dxfId="3765" priority="528" stopIfTrue="1">
      <formula>$G$9=17</formula>
    </cfRule>
  </conditionalFormatting>
  <conditionalFormatting sqref="AD43:AE43">
    <cfRule type="cellIs" dxfId="3764" priority="524" stopIfTrue="1" operator="equal">
      <formula>2</formula>
    </cfRule>
    <cfRule type="cellIs" dxfId="3763" priority="525" stopIfTrue="1" operator="equal">
      <formula>1</formula>
    </cfRule>
    <cfRule type="expression" dxfId="3762" priority="526" stopIfTrue="1">
      <formula>AD44+AE44&lt;3</formula>
    </cfRule>
  </conditionalFormatting>
  <conditionalFormatting sqref="AD44">
    <cfRule type="cellIs" dxfId="3761" priority="522" stopIfTrue="1" operator="notEqual">
      <formula>AY24</formula>
    </cfRule>
    <cfRule type="expression" dxfId="3760" priority="523" stopIfTrue="1">
      <formula>$N$7=14</formula>
    </cfRule>
  </conditionalFormatting>
  <conditionalFormatting sqref="AE44">
    <cfRule type="cellIs" dxfId="3759" priority="520" stopIfTrue="1" operator="notEqual">
      <formula>AX24</formula>
    </cfRule>
    <cfRule type="expression" dxfId="3758" priority="521" stopIfTrue="1">
      <formula>$N$7=14</formula>
    </cfRule>
  </conditionalFormatting>
  <conditionalFormatting sqref="AF45:AG45">
    <cfRule type="cellIs" dxfId="3757" priority="517" stopIfTrue="1" operator="equal">
      <formula>2</formula>
    </cfRule>
    <cfRule type="cellIs" dxfId="3756" priority="518" stopIfTrue="1" operator="equal">
      <formula>1</formula>
    </cfRule>
    <cfRule type="expression" dxfId="3755" priority="519" stopIfTrue="1">
      <formula>AF46+AG46&lt;3</formula>
    </cfRule>
  </conditionalFormatting>
  <conditionalFormatting sqref="AF46">
    <cfRule type="cellIs" dxfId="3754" priority="515" stopIfTrue="1" operator="notEqual">
      <formula>BA26</formula>
    </cfRule>
    <cfRule type="expression" dxfId="3753" priority="516" stopIfTrue="1">
      <formula>$N$7=2</formula>
    </cfRule>
  </conditionalFormatting>
  <conditionalFormatting sqref="AG46">
    <cfRule type="cellIs" dxfId="3752" priority="513" stopIfTrue="1" operator="notEqual">
      <formula>AZ26</formula>
    </cfRule>
    <cfRule type="expression" dxfId="3751" priority="514" stopIfTrue="1">
      <formula>$N$7=2</formula>
    </cfRule>
  </conditionalFormatting>
  <conditionalFormatting sqref="AH47:AI47">
    <cfRule type="cellIs" dxfId="3750" priority="510" stopIfTrue="1" operator="equal">
      <formula>2</formula>
    </cfRule>
    <cfRule type="cellIs" dxfId="3749" priority="511" stopIfTrue="1" operator="equal">
      <formula>1</formula>
    </cfRule>
    <cfRule type="expression" dxfId="3748" priority="512" stopIfTrue="1">
      <formula>AH48+AI48&lt;3</formula>
    </cfRule>
  </conditionalFormatting>
  <conditionalFormatting sqref="AH48">
    <cfRule type="cellIs" dxfId="3747" priority="508" stopIfTrue="1" operator="notEqual">
      <formula>BC28</formula>
    </cfRule>
    <cfRule type="expression" dxfId="3746" priority="509" stopIfTrue="1">
      <formula>$N$7=4</formula>
    </cfRule>
  </conditionalFormatting>
  <conditionalFormatting sqref="AI48">
    <cfRule type="cellIs" dxfId="3745" priority="506" stopIfTrue="1" operator="notEqual">
      <formula>BB28</formula>
    </cfRule>
    <cfRule type="expression" dxfId="3744" priority="507" stopIfTrue="1">
      <formula>$N$7=4</formula>
    </cfRule>
  </conditionalFormatting>
  <conditionalFormatting sqref="AJ49:AK49">
    <cfRule type="cellIs" dxfId="3743" priority="503" stopIfTrue="1" operator="equal">
      <formula>2</formula>
    </cfRule>
    <cfRule type="cellIs" dxfId="3742" priority="504" stopIfTrue="1" operator="equal">
      <formula>1</formula>
    </cfRule>
    <cfRule type="expression" dxfId="3741" priority="505" stopIfTrue="1">
      <formula>AJ50+AK50&lt;3</formula>
    </cfRule>
  </conditionalFormatting>
  <conditionalFormatting sqref="AJ50">
    <cfRule type="cellIs" dxfId="3740" priority="501" stopIfTrue="1" operator="notEqual">
      <formula>BE30</formula>
    </cfRule>
    <cfRule type="expression" dxfId="3739" priority="502" stopIfTrue="1">
      <formula>$N$7=6</formula>
    </cfRule>
  </conditionalFormatting>
  <conditionalFormatting sqref="AK50">
    <cfRule type="cellIs" dxfId="3738" priority="499" stopIfTrue="1" operator="notEqual">
      <formula>BD30</formula>
    </cfRule>
    <cfRule type="expression" dxfId="3737" priority="500" stopIfTrue="1">
      <formula>$N$7=6</formula>
    </cfRule>
  </conditionalFormatting>
  <conditionalFormatting sqref="AL51:AM51">
    <cfRule type="cellIs" dxfId="3736" priority="496" stopIfTrue="1" operator="equal">
      <formula>2</formula>
    </cfRule>
    <cfRule type="cellIs" dxfId="3735" priority="497" stopIfTrue="1" operator="equal">
      <formula>1</formula>
    </cfRule>
    <cfRule type="expression" dxfId="3734" priority="498" stopIfTrue="1">
      <formula>AL52+AM52&lt;3</formula>
    </cfRule>
  </conditionalFormatting>
  <conditionalFormatting sqref="AL52">
    <cfRule type="cellIs" dxfId="3733" priority="494" stopIfTrue="1" operator="notEqual">
      <formula>BG32</formula>
    </cfRule>
    <cfRule type="expression" dxfId="3732" priority="495" stopIfTrue="1">
      <formula>$N$7=8</formula>
    </cfRule>
  </conditionalFormatting>
  <conditionalFormatting sqref="AM52">
    <cfRule type="cellIs" dxfId="3731" priority="492" stopIfTrue="1" operator="notEqual">
      <formula>BF32</formula>
    </cfRule>
    <cfRule type="expression" dxfId="3730" priority="493" stopIfTrue="1">
      <formula>$N$7=8</formula>
    </cfRule>
  </conditionalFormatting>
  <conditionalFormatting sqref="AN53:AO53">
    <cfRule type="cellIs" dxfId="3729" priority="489" stopIfTrue="1" operator="equal">
      <formula>2</formula>
    </cfRule>
    <cfRule type="cellIs" dxfId="3728" priority="490" stopIfTrue="1" operator="equal">
      <formula>1</formula>
    </cfRule>
    <cfRule type="expression" dxfId="3727" priority="491" stopIfTrue="1">
      <formula>AN54+AO54&lt;3</formula>
    </cfRule>
  </conditionalFormatting>
  <conditionalFormatting sqref="AN54">
    <cfRule type="cellIs" dxfId="3726" priority="487" stopIfTrue="1" operator="notEqual">
      <formula>BI34</formula>
    </cfRule>
    <cfRule type="expression" dxfId="3725" priority="488" stopIfTrue="1">
      <formula>$N$7=10</formula>
    </cfRule>
  </conditionalFormatting>
  <conditionalFormatting sqref="AO54">
    <cfRule type="cellIs" dxfId="3724" priority="485" stopIfTrue="1" operator="notEqual">
      <formula>BH34</formula>
    </cfRule>
    <cfRule type="expression" dxfId="3723" priority="486" stopIfTrue="1">
      <formula>$N$7=10</formula>
    </cfRule>
  </conditionalFormatting>
  <conditionalFormatting sqref="AP55:AQ55">
    <cfRule type="cellIs" dxfId="3722" priority="482" stopIfTrue="1" operator="equal">
      <formula>2</formula>
    </cfRule>
    <cfRule type="cellIs" dxfId="3721" priority="483" stopIfTrue="1" operator="equal">
      <formula>1</formula>
    </cfRule>
    <cfRule type="expression" dxfId="3720" priority="484" stopIfTrue="1">
      <formula>AP56+AQ56&lt;3</formula>
    </cfRule>
  </conditionalFormatting>
  <conditionalFormatting sqref="AR57:AS57">
    <cfRule type="cellIs" dxfId="3719" priority="479" stopIfTrue="1" operator="equal">
      <formula>2</formula>
    </cfRule>
    <cfRule type="cellIs" dxfId="3718" priority="480" stopIfTrue="1" operator="equal">
      <formula>1</formula>
    </cfRule>
    <cfRule type="expression" dxfId="3717" priority="481" stopIfTrue="1">
      <formula>AR58+AS58&lt;3</formula>
    </cfRule>
  </conditionalFormatting>
  <conditionalFormatting sqref="AR58">
    <cfRule type="cellIs" dxfId="3716" priority="477" stopIfTrue="1" operator="notEqual">
      <formula>BM38</formula>
    </cfRule>
    <cfRule type="expression" dxfId="3715" priority="478" stopIfTrue="1">
      <formula>$G$9=15</formula>
    </cfRule>
  </conditionalFormatting>
  <conditionalFormatting sqref="AS58">
    <cfRule type="cellIs" dxfId="3714" priority="475" stopIfTrue="1" operator="notEqual">
      <formula>BL38</formula>
    </cfRule>
    <cfRule type="expression" dxfId="3713" priority="476" stopIfTrue="1">
      <formula>$G$9=15</formula>
    </cfRule>
  </conditionalFormatting>
  <conditionalFormatting sqref="AT59:AU59">
    <cfRule type="cellIs" dxfId="3712" priority="472" stopIfTrue="1" operator="equal">
      <formula>2</formula>
    </cfRule>
    <cfRule type="cellIs" dxfId="3711" priority="473" stopIfTrue="1" operator="equal">
      <formula>1</formula>
    </cfRule>
    <cfRule type="expression" dxfId="3710" priority="474" stopIfTrue="1">
      <formula>AT60+AU60&lt;3</formula>
    </cfRule>
  </conditionalFormatting>
  <conditionalFormatting sqref="AT60">
    <cfRule type="cellIs" dxfId="3709" priority="470" stopIfTrue="1" operator="notEqual">
      <formula>BO40</formula>
    </cfRule>
    <cfRule type="expression" dxfId="3708" priority="471" stopIfTrue="1">
      <formula>$G$9=15</formula>
    </cfRule>
  </conditionalFormatting>
  <conditionalFormatting sqref="AU60">
    <cfRule type="cellIs" dxfId="3707" priority="468" stopIfTrue="1" operator="notEqual">
      <formula>BN40</formula>
    </cfRule>
    <cfRule type="expression" dxfId="3706" priority="469" stopIfTrue="1">
      <formula>$G$9=15</formula>
    </cfRule>
  </conditionalFormatting>
  <conditionalFormatting sqref="AV61:AW61">
    <cfRule type="cellIs" dxfId="3705" priority="465" stopIfTrue="1" operator="equal">
      <formula>2</formula>
    </cfRule>
    <cfRule type="cellIs" dxfId="3704" priority="466" stopIfTrue="1" operator="equal">
      <formula>1</formula>
    </cfRule>
    <cfRule type="expression" dxfId="3703" priority="467" stopIfTrue="1">
      <formula>AV62+AW62&lt;3</formula>
    </cfRule>
  </conditionalFormatting>
  <conditionalFormatting sqref="AV62">
    <cfRule type="cellIs" dxfId="3702" priority="463" stopIfTrue="1" operator="notEqual">
      <formula>BQ42</formula>
    </cfRule>
    <cfRule type="expression" dxfId="3701" priority="464" stopIfTrue="1">
      <formula>$G$9=15</formula>
    </cfRule>
  </conditionalFormatting>
  <conditionalFormatting sqref="AW62">
    <cfRule type="cellIs" dxfId="3700" priority="461" stopIfTrue="1" operator="notEqual">
      <formula>BP42</formula>
    </cfRule>
    <cfRule type="expression" dxfId="3699" priority="462" stopIfTrue="1">
      <formula>$G$9=15</formula>
    </cfRule>
  </conditionalFormatting>
  <conditionalFormatting sqref="K43:K62">
    <cfRule type="cellIs" dxfId="3698" priority="459" stopIfTrue="1" operator="equal">
      <formula>#REF!</formula>
    </cfRule>
    <cfRule type="cellIs" dxfId="3697" priority="460" stopIfTrue="1" operator="greaterThan">
      <formula>#REF!</formula>
    </cfRule>
  </conditionalFormatting>
  <conditionalFormatting sqref="P8">
    <cfRule type="cellIs" dxfId="3696" priority="457" stopIfTrue="1" operator="notEqual">
      <formula>O10</formula>
    </cfRule>
    <cfRule type="expression" dxfId="3695" priority="458" stopIfTrue="1">
      <formula>$Q$10=2</formula>
    </cfRule>
  </conditionalFormatting>
  <conditionalFormatting sqref="Q8">
    <cfRule type="cellIs" dxfId="3694" priority="455" stopIfTrue="1" operator="notEqual">
      <formula>N10</formula>
    </cfRule>
    <cfRule type="expression" dxfId="3693" priority="456" stopIfTrue="1">
      <formula>$Q$10=2</formula>
    </cfRule>
  </conditionalFormatting>
  <conditionalFormatting sqref="AP8">
    <cfRule type="cellIs" dxfId="3692" priority="453" stopIfTrue="1" operator="notEqual">
      <formula>O36</formula>
    </cfRule>
    <cfRule type="expression" dxfId="3691" priority="454" stopIfTrue="1">
      <formula>$N$7=2</formula>
    </cfRule>
  </conditionalFormatting>
  <conditionalFormatting sqref="AQ8">
    <cfRule type="cellIs" dxfId="3690" priority="451" stopIfTrue="1" operator="notEqual">
      <formula>N36</formula>
    </cfRule>
    <cfRule type="expression" dxfId="3689" priority="452" stopIfTrue="1">
      <formula>$N$7=2</formula>
    </cfRule>
  </conditionalFormatting>
  <conditionalFormatting sqref="P20">
    <cfRule type="cellIs" dxfId="3688" priority="449" stopIfTrue="1" operator="notEqual">
      <formula>AA10</formula>
    </cfRule>
    <cfRule type="expression" dxfId="3687" priority="450" stopIfTrue="1">
      <formula>$G$9=7</formula>
    </cfRule>
  </conditionalFormatting>
  <conditionalFormatting sqref="Q20">
    <cfRule type="cellIs" dxfId="3686" priority="447" stopIfTrue="1" operator="notEqual">
      <formula>Z10</formula>
    </cfRule>
    <cfRule type="expression" dxfId="3685" priority="448" stopIfTrue="1">
      <formula>$G$9=7</formula>
    </cfRule>
  </conditionalFormatting>
  <conditionalFormatting sqref="Z10">
    <cfRule type="cellIs" dxfId="3684" priority="445" stopIfTrue="1" operator="notEqual">
      <formula>Q20</formula>
    </cfRule>
    <cfRule type="expression" dxfId="3683" priority="446" stopIfTrue="1">
      <formula>$G$9=7</formula>
    </cfRule>
  </conditionalFormatting>
  <conditionalFormatting sqref="AA10">
    <cfRule type="cellIs" dxfId="3682" priority="443" stopIfTrue="1" operator="notEqual">
      <formula>P20</formula>
    </cfRule>
    <cfRule type="expression" dxfId="3681" priority="444" stopIfTrue="1">
      <formula>$G$9=7</formula>
    </cfRule>
  </conditionalFormatting>
  <conditionalFormatting sqref="N46">
    <cfRule type="cellIs" dxfId="3680" priority="441" stopIfTrue="1" operator="notEqual">
      <formula>BA8</formula>
    </cfRule>
    <cfRule type="expression" dxfId="3679" priority="442" stopIfTrue="1">
      <formula>$N$7=7</formula>
    </cfRule>
  </conditionalFormatting>
  <conditionalFormatting sqref="O46">
    <cfRule type="cellIs" dxfId="3678" priority="439" stopIfTrue="1" operator="notEqual">
      <formula>AZ8</formula>
    </cfRule>
    <cfRule type="expression" dxfId="3677" priority="440" stopIfTrue="1">
      <formula>$N$7=7</formula>
    </cfRule>
  </conditionalFormatting>
  <conditionalFormatting sqref="P50">
    <cfRule type="cellIs" dxfId="3676" priority="437" stopIfTrue="1" operator="notEqual">
      <formula>BE10</formula>
    </cfRule>
    <cfRule type="expression" dxfId="3675" priority="438" stopIfTrue="1">
      <formula>$N$7=10</formula>
    </cfRule>
  </conditionalFormatting>
  <conditionalFormatting sqref="Q50">
    <cfRule type="cellIs" dxfId="3674" priority="435" stopIfTrue="1" operator="notEqual">
      <formula>BD10</formula>
    </cfRule>
    <cfRule type="expression" dxfId="3673" priority="436" stopIfTrue="1">
      <formula>$N$7=10</formula>
    </cfRule>
  </conditionalFormatting>
  <conditionalFormatting sqref="N50">
    <cfRule type="cellIs" dxfId="3672" priority="433" stopIfTrue="1" operator="notEqual">
      <formula>BE8</formula>
    </cfRule>
    <cfRule type="expression" dxfId="3671" priority="434" stopIfTrue="1">
      <formula>$N$7=9</formula>
    </cfRule>
  </conditionalFormatting>
  <conditionalFormatting sqref="O50">
    <cfRule type="cellIs" dxfId="3670" priority="431" stopIfTrue="1" operator="notEqual">
      <formula>BD8</formula>
    </cfRule>
    <cfRule type="expression" dxfId="3669" priority="432" stopIfTrue="1">
      <formula>$N$7=9</formula>
    </cfRule>
  </conditionalFormatting>
  <conditionalFormatting sqref="P48">
    <cfRule type="cellIs" dxfId="3668" priority="429" stopIfTrue="1" operator="notEqual">
      <formula>BC10</formula>
    </cfRule>
    <cfRule type="expression" dxfId="3667" priority="430" stopIfTrue="1">
      <formula>$N$7=9</formula>
    </cfRule>
  </conditionalFormatting>
  <conditionalFormatting sqref="Q48">
    <cfRule type="cellIs" dxfId="3666" priority="427" stopIfTrue="1" operator="notEqual">
      <formula>BB10</formula>
    </cfRule>
    <cfRule type="expression" dxfId="3665" priority="428" stopIfTrue="1">
      <formula>$N$7=9</formula>
    </cfRule>
  </conditionalFormatting>
  <conditionalFormatting sqref="AP24">
    <cfRule type="cellIs" dxfId="3664" priority="425" stopIfTrue="1" operator="notEqual">
      <formula>AE36</formula>
    </cfRule>
    <cfRule type="expression" dxfId="3663" priority="426" stopIfTrue="1">
      <formula>$N$7=10</formula>
    </cfRule>
  </conditionalFormatting>
  <conditionalFormatting sqref="AQ24">
    <cfRule type="cellIs" dxfId="3662" priority="423" stopIfTrue="1" operator="notEqual">
      <formula>AD36</formula>
    </cfRule>
    <cfRule type="expression" dxfId="3661" priority="424" stopIfTrue="1">
      <formula>$N$7=10</formula>
    </cfRule>
  </conditionalFormatting>
  <conditionalFormatting sqref="BP26">
    <cfRule type="cellIs" dxfId="3660" priority="421" stopIfTrue="1" operator="notEqual">
      <formula>AG62</formula>
    </cfRule>
    <cfRule type="expression" dxfId="3659" priority="422" stopIfTrue="1">
      <formula>$N$7=10</formula>
    </cfRule>
  </conditionalFormatting>
  <conditionalFormatting sqref="BQ26">
    <cfRule type="cellIs" dxfId="3658" priority="419" stopIfTrue="1" operator="notEqual">
      <formula>AF62</formula>
    </cfRule>
    <cfRule type="expression" dxfId="3657" priority="420" stopIfTrue="1">
      <formula>$N$7=10</formula>
    </cfRule>
  </conditionalFormatting>
  <conditionalFormatting sqref="AD36">
    <cfRule type="cellIs" dxfId="3656" priority="417" stopIfTrue="1" operator="notEqual">
      <formula>AQ24</formula>
    </cfRule>
    <cfRule type="expression" dxfId="3655" priority="418" stopIfTrue="1">
      <formula>$N$7=10</formula>
    </cfRule>
  </conditionalFormatting>
  <conditionalFormatting sqref="AE36">
    <cfRule type="cellIs" dxfId="3654" priority="415" stopIfTrue="1" operator="notEqual">
      <formula>AP24</formula>
    </cfRule>
    <cfRule type="expression" dxfId="3653" priority="416" stopIfTrue="1">
      <formula>$N$7=10</formula>
    </cfRule>
  </conditionalFormatting>
  <conditionalFormatting sqref="AF62">
    <cfRule type="cellIs" dxfId="3652" priority="413" stopIfTrue="1" operator="notEqual">
      <formula>BQ26</formula>
    </cfRule>
    <cfRule type="expression" dxfId="3651" priority="414" stopIfTrue="1">
      <formula>$N$7=10</formula>
    </cfRule>
  </conditionalFormatting>
  <conditionalFormatting sqref="AG62">
    <cfRule type="cellIs" dxfId="3650" priority="411" stopIfTrue="1" operator="notEqual">
      <formula>BP26</formula>
    </cfRule>
    <cfRule type="expression" dxfId="3649" priority="412" stopIfTrue="1">
      <formula>$N$7=10</formula>
    </cfRule>
  </conditionalFormatting>
  <conditionalFormatting sqref="BJ8">
    <cfRule type="cellIs" dxfId="3648" priority="409" stopIfTrue="1" operator="notEqual">
      <formula>O56</formula>
    </cfRule>
    <cfRule type="expression" dxfId="3647" priority="410" stopIfTrue="1">
      <formula>$N$7=12</formula>
    </cfRule>
  </conditionalFormatting>
  <conditionalFormatting sqref="BK8">
    <cfRule type="cellIs" dxfId="3646" priority="407" stopIfTrue="1" operator="notEqual">
      <formula>N56</formula>
    </cfRule>
    <cfRule type="expression" dxfId="3645" priority="408" stopIfTrue="1">
      <formula>$N$7=12</formula>
    </cfRule>
  </conditionalFormatting>
  <conditionalFormatting sqref="BF12">
    <cfRule type="cellIs" dxfId="3644" priority="405" stopIfTrue="1" operator="notEqual">
      <formula>S52</formula>
    </cfRule>
    <cfRule type="expression" dxfId="3643" priority="406" stopIfTrue="1">
      <formula>$N$7=12</formula>
    </cfRule>
  </conditionalFormatting>
  <conditionalFormatting sqref="BG12">
    <cfRule type="cellIs" dxfId="3642" priority="403" stopIfTrue="1" operator="notEqual">
      <formula>R52</formula>
    </cfRule>
    <cfRule type="expression" dxfId="3641" priority="404" stopIfTrue="1">
      <formula>$N$7=12</formula>
    </cfRule>
  </conditionalFormatting>
  <conditionalFormatting sqref="BP30">
    <cfRule type="cellIs" dxfId="3640" priority="401" stopIfTrue="1" operator="notEqual">
      <formula>AK62</formula>
    </cfRule>
    <cfRule type="expression" dxfId="3639" priority="402" stopIfTrue="1">
      <formula>$N$7=12</formula>
    </cfRule>
  </conditionalFormatting>
  <conditionalFormatting sqref="BQ30">
    <cfRule type="cellIs" dxfId="3638" priority="399" stopIfTrue="1" operator="notEqual">
      <formula>AJ62</formula>
    </cfRule>
    <cfRule type="expression" dxfId="3637" priority="400" stopIfTrue="1">
      <formula>$N$7=12</formula>
    </cfRule>
  </conditionalFormatting>
  <conditionalFormatting sqref="R52">
    <cfRule type="cellIs" dxfId="3636" priority="397" stopIfTrue="1" operator="notEqual">
      <formula>BG12</formula>
    </cfRule>
    <cfRule type="expression" dxfId="3635" priority="398" stopIfTrue="1">
      <formula>$N$7=12</formula>
    </cfRule>
  </conditionalFormatting>
  <conditionalFormatting sqref="S52">
    <cfRule type="cellIs" dxfId="3634" priority="395" stopIfTrue="1" operator="notEqual">
      <formula>BF12</formula>
    </cfRule>
    <cfRule type="expression" dxfId="3633" priority="396" stopIfTrue="1">
      <formula>$N$7=12</formula>
    </cfRule>
  </conditionalFormatting>
  <conditionalFormatting sqref="AJ62">
    <cfRule type="cellIs" dxfId="3632" priority="393" stopIfTrue="1" operator="notEqual">
      <formula>BQ30</formula>
    </cfRule>
    <cfRule type="expression" dxfId="3631" priority="394" stopIfTrue="1">
      <formula>$N$7=12</formula>
    </cfRule>
  </conditionalFormatting>
  <conditionalFormatting sqref="AK62">
    <cfRule type="cellIs" dxfId="3630" priority="391" stopIfTrue="1" operator="notEqual">
      <formula>BP30</formula>
    </cfRule>
    <cfRule type="expression" dxfId="3629" priority="392" stopIfTrue="1">
      <formula>$N$7=12</formula>
    </cfRule>
  </conditionalFormatting>
  <conditionalFormatting sqref="AR30">
    <cfRule type="cellIs" dxfId="3628" priority="389" stopIfTrue="1" operator="notEqual">
      <formula>AK38</formula>
    </cfRule>
    <cfRule type="expression" dxfId="3627" priority="390" stopIfTrue="1">
      <formula>$N$7=14</formula>
    </cfRule>
  </conditionalFormatting>
  <conditionalFormatting sqref="AS30">
    <cfRule type="cellIs" dxfId="3626" priority="387" stopIfTrue="1" operator="notEqual">
      <formula>AJ38</formula>
    </cfRule>
    <cfRule type="expression" dxfId="3625" priority="388" stopIfTrue="1">
      <formula>$N$7=14</formula>
    </cfRule>
  </conditionalFormatting>
  <conditionalFormatting sqref="BQ34">
    <cfRule type="cellIs" dxfId="3624" priority="385" stopIfTrue="1" operator="notEqual">
      <formula>AN62</formula>
    </cfRule>
    <cfRule type="expression" dxfId="3623" priority="386" stopIfTrue="1">
      <formula>$N$7=14</formula>
    </cfRule>
  </conditionalFormatting>
  <conditionalFormatting sqref="BP34">
    <cfRule type="cellIs" dxfId="3622" priority="383" stopIfTrue="1" operator="notEqual">
      <formula>AO62</formula>
    </cfRule>
    <cfRule type="expression" dxfId="3621" priority="384" stopIfTrue="1">
      <formula>$N$7=14</formula>
    </cfRule>
  </conditionalFormatting>
  <conditionalFormatting sqref="AN62">
    <cfRule type="cellIs" dxfId="3620" priority="381" stopIfTrue="1" operator="notEqual">
      <formula>BQ34</formula>
    </cfRule>
    <cfRule type="expression" dxfId="3619" priority="382" stopIfTrue="1">
      <formula>$N$7=14</formula>
    </cfRule>
  </conditionalFormatting>
  <conditionalFormatting sqref="AO62">
    <cfRule type="cellIs" dxfId="3618" priority="379" stopIfTrue="1" operator="notEqual">
      <formula>BP34</formula>
    </cfRule>
    <cfRule type="expression" dxfId="3617" priority="380" stopIfTrue="1">
      <formula>$N$7=14</formula>
    </cfRule>
  </conditionalFormatting>
  <conditionalFormatting sqref="AJ38">
    <cfRule type="cellIs" dxfId="3616" priority="377" stopIfTrue="1" operator="notEqual">
      <formula>AS30</formula>
    </cfRule>
    <cfRule type="expression" dxfId="3615" priority="378" stopIfTrue="1">
      <formula>$N$7=14</formula>
    </cfRule>
  </conditionalFormatting>
  <conditionalFormatting sqref="AK38">
    <cfRule type="cellIs" dxfId="3614" priority="375" stopIfTrue="1" operator="notEqual">
      <formula>AR30</formula>
    </cfRule>
    <cfRule type="expression" dxfId="3613" priority="376" stopIfTrue="1">
      <formula>$N$7=14</formula>
    </cfRule>
  </conditionalFormatting>
  <conditionalFormatting sqref="O10">
    <cfRule type="cellIs" dxfId="3612" priority="373" stopIfTrue="1" operator="notEqual">
      <formula>P8</formula>
    </cfRule>
    <cfRule type="expression" dxfId="3611" priority="374" stopIfTrue="1">
      <formula>$G$9=3</formula>
    </cfRule>
  </conditionalFormatting>
  <conditionalFormatting sqref="N10">
    <cfRule type="cellIs" dxfId="3610" priority="371" stopIfTrue="1" operator="notEqual">
      <formula>Q8</formula>
    </cfRule>
    <cfRule type="expression" dxfId="3609" priority="372" stopIfTrue="1">
      <formula>$G$9=3</formula>
    </cfRule>
  </conditionalFormatting>
  <conditionalFormatting sqref="N22">
    <cfRule type="cellIs" dxfId="3608" priority="369" stopIfTrue="1" operator="notEqual">
      <formula>AC8</formula>
    </cfRule>
    <cfRule type="expression" dxfId="3607" priority="370" stopIfTrue="1">
      <formula>$G$9=9</formula>
    </cfRule>
  </conditionalFormatting>
  <conditionalFormatting sqref="O22">
    <cfRule type="cellIs" dxfId="3606" priority="367" stopIfTrue="1" operator="notEqual">
      <formula>AB8</formula>
    </cfRule>
    <cfRule type="expression" dxfId="3605" priority="368" stopIfTrue="1">
      <formula>$G$9=9</formula>
    </cfRule>
  </conditionalFormatting>
  <conditionalFormatting sqref="N26">
    <cfRule type="cellIs" dxfId="3604" priority="365" stopIfTrue="1" operator="notEqual">
      <formula>AG8</formula>
    </cfRule>
    <cfRule type="expression" dxfId="3603" priority="366" stopIfTrue="1">
      <formula>$G$9=11</formula>
    </cfRule>
  </conditionalFormatting>
  <conditionalFormatting sqref="O26">
    <cfRule type="cellIs" dxfId="3602" priority="363" stopIfTrue="1" operator="notEqual">
      <formula>AF8</formula>
    </cfRule>
    <cfRule type="expression" dxfId="3601" priority="364" stopIfTrue="1">
      <formula>$G$9=11</formula>
    </cfRule>
  </conditionalFormatting>
  <conditionalFormatting sqref="N30">
    <cfRule type="cellIs" dxfId="3600" priority="361" stopIfTrue="1" operator="notEqual">
      <formula>AK8</formula>
    </cfRule>
    <cfRule type="expression" dxfId="3599" priority="362" stopIfTrue="1">
      <formula>$G$9=14</formula>
    </cfRule>
  </conditionalFormatting>
  <conditionalFormatting sqref="O30">
    <cfRule type="cellIs" dxfId="3598" priority="359" stopIfTrue="1" operator="notEqual">
      <formula>AJ8</formula>
    </cfRule>
    <cfRule type="expression" dxfId="3597" priority="360" stopIfTrue="1">
      <formula>$G$9=14</formula>
    </cfRule>
  </conditionalFormatting>
  <conditionalFormatting sqref="P28">
    <cfRule type="cellIs" dxfId="3596" priority="357" stopIfTrue="1" operator="notEqual">
      <formula>AI10</formula>
    </cfRule>
    <cfRule type="expression" dxfId="3595" priority="358" stopIfTrue="1">
      <formula>$G$9=13</formula>
    </cfRule>
  </conditionalFormatting>
  <conditionalFormatting sqref="Q28">
    <cfRule type="cellIs" dxfId="3594" priority="355" stopIfTrue="1" operator="notEqual">
      <formula>AH10</formula>
    </cfRule>
    <cfRule type="expression" dxfId="3593" priority="356" stopIfTrue="1">
      <formula>$G$9=13</formula>
    </cfRule>
  </conditionalFormatting>
  <conditionalFormatting sqref="P30">
    <cfRule type="cellIs" dxfId="3592" priority="353" stopIfTrue="1" operator="notEqual">
      <formula>AK10</formula>
    </cfRule>
    <cfRule type="expression" dxfId="3591" priority="354" stopIfTrue="1">
      <formula>$G$9=14</formula>
    </cfRule>
  </conditionalFormatting>
  <conditionalFormatting sqref="Q30">
    <cfRule type="cellIs" dxfId="3590" priority="351" stopIfTrue="1" operator="notEqual">
      <formula>AJ10</formula>
    </cfRule>
    <cfRule type="expression" dxfId="3589" priority="352" stopIfTrue="1">
      <formula>$G$9=14</formula>
    </cfRule>
  </conditionalFormatting>
  <conditionalFormatting sqref="AL12">
    <cfRule type="cellIs" dxfId="3588" priority="349" stopIfTrue="1" operator="notEqual">
      <formula>S32</formula>
    </cfRule>
    <cfRule type="expression" dxfId="3587" priority="350" stopIfTrue="1">
      <formula>$G$9=16</formula>
    </cfRule>
  </conditionalFormatting>
  <conditionalFormatting sqref="AM12">
    <cfRule type="cellIs" dxfId="3586" priority="347" stopIfTrue="1" operator="notEqual">
      <formula>R32</formula>
    </cfRule>
    <cfRule type="expression" dxfId="3585" priority="348" stopIfTrue="1">
      <formula>$G$9=16</formula>
    </cfRule>
  </conditionalFormatting>
  <conditionalFormatting sqref="R32">
    <cfRule type="cellIs" dxfId="3584" priority="345" stopIfTrue="1" operator="notEqual">
      <formula>AM12</formula>
    </cfRule>
    <cfRule type="expression" dxfId="3583" priority="346" stopIfTrue="1">
      <formula>$G$9=16</formula>
    </cfRule>
  </conditionalFormatting>
  <conditionalFormatting sqref="S32">
    <cfRule type="cellIs" dxfId="3582" priority="343" stopIfTrue="1" operator="notEqual">
      <formula>AL12</formula>
    </cfRule>
    <cfRule type="expression" dxfId="3581" priority="344" stopIfTrue="1">
      <formula>$G$9=16</formula>
    </cfRule>
  </conditionalFormatting>
  <conditionalFormatting sqref="X34">
    <cfRule type="cellIs" dxfId="3580" priority="341" stopIfTrue="1" operator="notEqual">
      <formula>AO18</formula>
    </cfRule>
    <cfRule type="expression" dxfId="3579" priority="342" stopIfTrue="1">
      <formula>$G$9=2</formula>
    </cfRule>
  </conditionalFormatting>
  <conditionalFormatting sqref="Y34">
    <cfRule type="cellIs" dxfId="3578" priority="339" stopIfTrue="1" operator="notEqual">
      <formula>AN18</formula>
    </cfRule>
    <cfRule type="expression" dxfId="3577" priority="340" stopIfTrue="1">
      <formula>$G$9=2</formula>
    </cfRule>
  </conditionalFormatting>
  <conditionalFormatting sqref="Z34">
    <cfRule type="cellIs" dxfId="3576" priority="337" stopIfTrue="1" operator="notEqual">
      <formula>AO20</formula>
    </cfRule>
    <cfRule type="expression" dxfId="3575" priority="338" stopIfTrue="1">
      <formula>$G$9=3</formula>
    </cfRule>
  </conditionalFormatting>
  <conditionalFormatting sqref="AA34">
    <cfRule type="cellIs" dxfId="3574" priority="335" stopIfTrue="1" operator="notEqual">
      <formula>AN20</formula>
    </cfRule>
    <cfRule type="expression" dxfId="3573" priority="336" stopIfTrue="1">
      <formula>$G$9=3</formula>
    </cfRule>
  </conditionalFormatting>
  <conditionalFormatting sqref="AB34">
    <cfRule type="cellIs" dxfId="3572" priority="333" stopIfTrue="1" operator="notEqual">
      <formula>AO22</formula>
    </cfRule>
    <cfRule type="expression" dxfId="3571" priority="334" stopIfTrue="1">
      <formula>$G$9=5</formula>
    </cfRule>
  </conditionalFormatting>
  <conditionalFormatting sqref="AC34">
    <cfRule type="cellIs" dxfId="3570" priority="331" stopIfTrue="1" operator="notEqual">
      <formula>AN22</formula>
    </cfRule>
    <cfRule type="expression" dxfId="3569" priority="332" stopIfTrue="1">
      <formula>$G$9=5</formula>
    </cfRule>
  </conditionalFormatting>
  <conditionalFormatting sqref="AX36">
    <cfRule type="cellIs" dxfId="3568" priority="329" stopIfTrue="1" operator="notEqual">
      <formula>AQ44</formula>
    </cfRule>
    <cfRule type="expression" dxfId="3567" priority="330" stopIfTrue="1">
      <formula>$G$9=7</formula>
    </cfRule>
  </conditionalFormatting>
  <conditionalFormatting sqref="AY36">
    <cfRule type="cellIs" dxfId="3566" priority="327" stopIfTrue="1" operator="notEqual">
      <formula>AP44</formula>
    </cfRule>
    <cfRule type="expression" dxfId="3565" priority="328" stopIfTrue="1">
      <formula>$G$9=7</formula>
    </cfRule>
  </conditionalFormatting>
  <conditionalFormatting sqref="AT44">
    <cfRule type="cellIs" dxfId="3564" priority="325" stopIfTrue="1" operator="notEqual">
      <formula>AY40</formula>
    </cfRule>
    <cfRule type="expression" dxfId="3563" priority="326" stopIfTrue="1">
      <formula>$G$9=16</formula>
    </cfRule>
  </conditionalFormatting>
  <conditionalFormatting sqref="AU44">
    <cfRule type="cellIs" dxfId="3562" priority="323" stopIfTrue="1" operator="notEqual">
      <formula>AX40</formula>
    </cfRule>
    <cfRule type="expression" dxfId="3561" priority="324" stopIfTrue="1">
      <formula>$G$9=16</formula>
    </cfRule>
  </conditionalFormatting>
  <conditionalFormatting sqref="AT46">
    <cfRule type="cellIs" dxfId="3560" priority="321" stopIfTrue="1" operator="notEqual">
      <formula>BA40</formula>
    </cfRule>
    <cfRule type="expression" dxfId="3559" priority="322" stopIfTrue="1">
      <formula>$G$9=16</formula>
    </cfRule>
  </conditionalFormatting>
  <conditionalFormatting sqref="AU46">
    <cfRule type="cellIs" dxfId="3558" priority="319" stopIfTrue="1" operator="notEqual">
      <formula>AZ40</formula>
    </cfRule>
    <cfRule type="expression" dxfId="3557" priority="320" stopIfTrue="1">
      <formula>$G$9=16</formula>
    </cfRule>
  </conditionalFormatting>
  <conditionalFormatting sqref="AX38">
    <cfRule type="cellIs" dxfId="3556" priority="317" stopIfTrue="1" operator="notEqual">
      <formula>AS44</formula>
    </cfRule>
    <cfRule type="expression" dxfId="3555" priority="318" stopIfTrue="1">
      <formula>$G$9=7</formula>
    </cfRule>
  </conditionalFormatting>
  <conditionalFormatting sqref="AY38">
    <cfRule type="cellIs" dxfId="3554" priority="315" stopIfTrue="1" operator="notEqual">
      <formula>AR44</formula>
    </cfRule>
    <cfRule type="expression" dxfId="3553" priority="316" stopIfTrue="1">
      <formula>$G$9=7</formula>
    </cfRule>
  </conditionalFormatting>
  <conditionalFormatting sqref="AX40">
    <cfRule type="cellIs" dxfId="3552" priority="313" stopIfTrue="1" operator="notEqual">
      <formula>AU44</formula>
    </cfRule>
    <cfRule type="expression" dxfId="3551" priority="314" stopIfTrue="1">
      <formula>$G$9=7</formula>
    </cfRule>
  </conditionalFormatting>
  <conditionalFormatting sqref="AY40">
    <cfRule type="cellIs" dxfId="3550" priority="311" stopIfTrue="1" operator="notEqual">
      <formula>AT44</formula>
    </cfRule>
    <cfRule type="expression" dxfId="3549" priority="312" stopIfTrue="1">
      <formula>$G$9=7</formula>
    </cfRule>
  </conditionalFormatting>
  <conditionalFormatting sqref="AP52">
    <cfRule type="cellIs" dxfId="3548" priority="309" stopIfTrue="1" operator="notEqual">
      <formula>BG36</formula>
    </cfRule>
    <cfRule type="expression" dxfId="3547" priority="310" stopIfTrue="1">
      <formula>$G$9=9</formula>
    </cfRule>
  </conditionalFormatting>
  <conditionalFormatting sqref="AQ52">
    <cfRule type="cellIs" dxfId="3546" priority="307" stopIfTrue="1" operator="notEqual">
      <formula>BF36</formula>
    </cfRule>
    <cfRule type="expression" dxfId="3545" priority="308" stopIfTrue="1">
      <formula>$G$9=9</formula>
    </cfRule>
  </conditionalFormatting>
  <conditionalFormatting sqref="AP54">
    <cfRule type="cellIs" dxfId="3544" priority="305" stopIfTrue="1" operator="notEqual">
      <formula>BI36</formula>
    </cfRule>
    <cfRule type="expression" dxfId="3543" priority="306" stopIfTrue="1">
      <formula>$G$9=9</formula>
    </cfRule>
  </conditionalFormatting>
  <conditionalFormatting sqref="AQ54">
    <cfRule type="cellIs" dxfId="3542" priority="303" stopIfTrue="1" operator="notEqual">
      <formula>BH36</formula>
    </cfRule>
    <cfRule type="expression" dxfId="3541" priority="304" stopIfTrue="1">
      <formula>$G$9=9</formula>
    </cfRule>
  </conditionalFormatting>
  <conditionalFormatting sqref="AP56">
    <cfRule type="cellIs" dxfId="3540" priority="301" stopIfTrue="1" operator="notEqual">
      <formula>BK36</formula>
    </cfRule>
    <cfRule type="expression" dxfId="3539" priority="302" stopIfTrue="1">
      <formula>$G$9=9</formula>
    </cfRule>
  </conditionalFormatting>
  <conditionalFormatting sqref="AQ56">
    <cfRule type="cellIs" dxfId="3538" priority="299" stopIfTrue="1" operator="notEqual">
      <formula>BJ36</formula>
    </cfRule>
    <cfRule type="expression" dxfId="3537" priority="300" stopIfTrue="1">
      <formula>$G$9=9</formula>
    </cfRule>
  </conditionalFormatting>
  <conditionalFormatting sqref="AP58">
    <cfRule type="cellIs" dxfId="3536" priority="297" stopIfTrue="1" operator="notEqual">
      <formula>BM36</formula>
    </cfRule>
    <cfRule type="expression" dxfId="3535" priority="298" stopIfTrue="1">
      <formula>$G$9=9</formula>
    </cfRule>
  </conditionalFormatting>
  <conditionalFormatting sqref="AQ58">
    <cfRule type="cellIs" dxfId="3534" priority="295" stopIfTrue="1" operator="notEqual">
      <formula>BL36</formula>
    </cfRule>
    <cfRule type="expression" dxfId="3533" priority="296" stopIfTrue="1">
      <formula>$G$9=9</formula>
    </cfRule>
  </conditionalFormatting>
  <conditionalFormatting sqref="AP60">
    <cfRule type="cellIs" dxfId="3532" priority="293" stopIfTrue="1" operator="notEqual">
      <formula>BO36</formula>
    </cfRule>
    <cfRule type="expression" dxfId="3531" priority="294" stopIfTrue="1">
      <formula>$G$9=9</formula>
    </cfRule>
  </conditionalFormatting>
  <conditionalFormatting sqref="AQ60">
    <cfRule type="cellIs" dxfId="3530" priority="291" stopIfTrue="1" operator="notEqual">
      <formula>BN36</formula>
    </cfRule>
    <cfRule type="expression" dxfId="3529" priority="292" stopIfTrue="1">
      <formula>$G$9=9</formula>
    </cfRule>
  </conditionalFormatting>
  <conditionalFormatting sqref="AP62">
    <cfRule type="cellIs" dxfId="3528" priority="289" stopIfTrue="1" operator="notEqual">
      <formula>BQ36</formula>
    </cfRule>
    <cfRule type="expression" dxfId="3527" priority="290" stopIfTrue="1">
      <formula>$G$9=9</formula>
    </cfRule>
  </conditionalFormatting>
  <conditionalFormatting sqref="AQ62">
    <cfRule type="cellIs" dxfId="3526" priority="287" stopIfTrue="1" operator="notEqual">
      <formula>BP36</formula>
    </cfRule>
    <cfRule type="expression" dxfId="3525" priority="288" stopIfTrue="1">
      <formula>$G$9=9</formula>
    </cfRule>
  </conditionalFormatting>
  <conditionalFormatting sqref="BF36">
    <cfRule type="cellIs" dxfId="3524" priority="285" stopIfTrue="1" operator="notEqual">
      <formula>AQ52</formula>
    </cfRule>
    <cfRule type="expression" dxfId="3523" priority="286" stopIfTrue="1">
      <formula>$G$9=9</formula>
    </cfRule>
  </conditionalFormatting>
  <conditionalFormatting sqref="BG36">
    <cfRule type="cellIs" dxfId="3522" priority="283" stopIfTrue="1" operator="notEqual">
      <formula>AP52</formula>
    </cfRule>
    <cfRule type="expression" dxfId="3521" priority="284" stopIfTrue="1">
      <formula>$G$9=9</formula>
    </cfRule>
  </conditionalFormatting>
  <conditionalFormatting sqref="BH36">
    <cfRule type="cellIs" dxfId="3520" priority="281" stopIfTrue="1" operator="notEqual">
      <formula>AQ54</formula>
    </cfRule>
    <cfRule type="expression" dxfId="3519" priority="282" stopIfTrue="1">
      <formula>$G$9=9</formula>
    </cfRule>
  </conditionalFormatting>
  <conditionalFormatting sqref="BI36">
    <cfRule type="cellIs" dxfId="3518" priority="279" stopIfTrue="1" operator="notEqual">
      <formula>AP54</formula>
    </cfRule>
    <cfRule type="expression" dxfId="3517" priority="280" stopIfTrue="1">
      <formula>$G$9=9</formula>
    </cfRule>
  </conditionalFormatting>
  <conditionalFormatting sqref="BJ36">
    <cfRule type="cellIs" dxfId="3516" priority="277" stopIfTrue="1" operator="notEqual">
      <formula>AQ56</formula>
    </cfRule>
    <cfRule type="expression" dxfId="3515" priority="278" stopIfTrue="1">
      <formula>$G$9=9</formula>
    </cfRule>
  </conditionalFormatting>
  <conditionalFormatting sqref="BK36">
    <cfRule type="cellIs" dxfId="3514" priority="275" stopIfTrue="1" operator="notEqual">
      <formula>AP56</formula>
    </cfRule>
    <cfRule type="expression" dxfId="3513" priority="276" stopIfTrue="1">
      <formula>$G$9=9</formula>
    </cfRule>
  </conditionalFormatting>
  <conditionalFormatting sqref="BL36">
    <cfRule type="cellIs" dxfId="3512" priority="273" stopIfTrue="1" operator="notEqual">
      <formula>AQ58</formula>
    </cfRule>
    <cfRule type="expression" dxfId="3511" priority="274" stopIfTrue="1">
      <formula>$G$9=9</formula>
    </cfRule>
  </conditionalFormatting>
  <conditionalFormatting sqref="BM36">
    <cfRule type="cellIs" dxfId="3510" priority="271" stopIfTrue="1" operator="notEqual">
      <formula>AP58</formula>
    </cfRule>
    <cfRule type="expression" dxfId="3509" priority="272" stopIfTrue="1">
      <formula>$G$9=9</formula>
    </cfRule>
  </conditionalFormatting>
  <conditionalFormatting sqref="BN36">
    <cfRule type="cellIs" dxfId="3508" priority="269" stopIfTrue="1" operator="notEqual">
      <formula>AQ60</formula>
    </cfRule>
    <cfRule type="expression" dxfId="3507" priority="270" stopIfTrue="1">
      <formula>$G$9=9</formula>
    </cfRule>
  </conditionalFormatting>
  <conditionalFormatting sqref="BO36">
    <cfRule type="cellIs" dxfId="3506" priority="267" stopIfTrue="1" operator="notEqual">
      <formula>AP60</formula>
    </cfRule>
    <cfRule type="expression" dxfId="3505" priority="268" stopIfTrue="1">
      <formula>$G$9=9</formula>
    </cfRule>
  </conditionalFormatting>
  <conditionalFormatting sqref="BP36">
    <cfRule type="cellIs" dxfId="3504" priority="265" stopIfTrue="1" operator="notEqual">
      <formula>AQ62</formula>
    </cfRule>
    <cfRule type="expression" dxfId="3503" priority="266" stopIfTrue="1">
      <formula>$G$9=9</formula>
    </cfRule>
  </conditionalFormatting>
  <conditionalFormatting sqref="BQ36">
    <cfRule type="cellIs" dxfId="3502" priority="263" stopIfTrue="1" operator="notEqual">
      <formula>AP62</formula>
    </cfRule>
    <cfRule type="expression" dxfId="3501" priority="264" stopIfTrue="1">
      <formula>$G$9=9</formula>
    </cfRule>
  </conditionalFormatting>
  <conditionalFormatting sqref="AT62">
    <cfRule type="cellIs" dxfId="3500" priority="261" stopIfTrue="1" operator="notEqual">
      <formula>BQ40</formula>
    </cfRule>
    <cfRule type="expression" dxfId="3499" priority="262" stopIfTrue="1">
      <formula>$G$9=15</formula>
    </cfRule>
  </conditionalFormatting>
  <conditionalFormatting sqref="AU62">
    <cfRule type="cellIs" dxfId="3498" priority="259" stopIfTrue="1" operator="notEqual">
      <formula>BP40</formula>
    </cfRule>
    <cfRule type="expression" dxfId="3497" priority="260" stopIfTrue="1">
      <formula>$G$9=15</formula>
    </cfRule>
  </conditionalFormatting>
  <conditionalFormatting sqref="N18">
    <cfRule type="cellIs" dxfId="3496" priority="257" stopIfTrue="1" operator="notEqual">
      <formula>Y8</formula>
    </cfRule>
    <cfRule type="expression" dxfId="3495" priority="258" stopIfTrue="1">
      <formula>$G$9=7</formula>
    </cfRule>
  </conditionalFormatting>
  <conditionalFormatting sqref="O18">
    <cfRule type="cellIs" dxfId="3494" priority="255" stopIfTrue="1" operator="notEqual">
      <formula>X8</formula>
    </cfRule>
    <cfRule type="expression" dxfId="3493" priority="256" stopIfTrue="1">
      <formula>$G$9=7</formula>
    </cfRule>
  </conditionalFormatting>
  <conditionalFormatting sqref="AV26">
    <cfRule type="cellIs" dxfId="3492" priority="253" stopIfTrue="1" operator="notEqual">
      <formula>AG42</formula>
    </cfRule>
    <cfRule type="expression" dxfId="3491" priority="254" stopIfTrue="1">
      <formula>$N$7=14</formula>
    </cfRule>
  </conditionalFormatting>
  <conditionalFormatting sqref="AW26">
    <cfRule type="cellIs" dxfId="3490" priority="251" stopIfTrue="1" operator="notEqual">
      <formula>AF42</formula>
    </cfRule>
    <cfRule type="expression" dxfId="3489" priority="252" stopIfTrue="1">
      <formula>$N$7=14</formula>
    </cfRule>
  </conditionalFormatting>
  <conditionalFormatting sqref="P7:AQ7">
    <cfRule type="cellIs" dxfId="3488" priority="248" stopIfTrue="1" operator="equal">
      <formula>2</formula>
    </cfRule>
    <cfRule type="cellIs" dxfId="3487" priority="249" stopIfTrue="1" operator="equal">
      <formula>1</formula>
    </cfRule>
    <cfRule type="expression" dxfId="3486" priority="250" stopIfTrue="1">
      <formula>P8+Q8&lt;3</formula>
    </cfRule>
  </conditionalFormatting>
  <conditionalFormatting sqref="AP15:AW15">
    <cfRule type="cellIs" dxfId="3485" priority="245" stopIfTrue="1" operator="equal">
      <formula>2</formula>
    </cfRule>
    <cfRule type="cellIs" dxfId="3484" priority="246" stopIfTrue="1" operator="equal">
      <formula>1</formula>
    </cfRule>
    <cfRule type="expression" dxfId="3483" priority="247" stopIfTrue="1">
      <formula>AP16+AQ16&lt;3</formula>
    </cfRule>
  </conditionalFormatting>
  <conditionalFormatting sqref="AZ15:BQ15">
    <cfRule type="cellIs" dxfId="3482" priority="242" stopIfTrue="1" operator="equal">
      <formula>2</formula>
    </cfRule>
    <cfRule type="cellIs" dxfId="3481" priority="243" stopIfTrue="1" operator="equal">
      <formula>1</formula>
    </cfRule>
    <cfRule type="expression" dxfId="3480" priority="244" stopIfTrue="1">
      <formula>AZ16+BA16&lt;3</formula>
    </cfRule>
  </conditionalFormatting>
  <conditionalFormatting sqref="AX15:AY15">
    <cfRule type="cellIs" dxfId="3479" priority="239" stopIfTrue="1" operator="equal">
      <formula>2</formula>
    </cfRule>
    <cfRule type="cellIs" dxfId="3478" priority="240" stopIfTrue="1" operator="equal">
      <formula>1</formula>
    </cfRule>
    <cfRule type="expression" dxfId="3477" priority="241" stopIfTrue="1">
      <formula>AX16+AY16&lt;3</formula>
    </cfRule>
  </conditionalFormatting>
  <conditionalFormatting sqref="AP17:AW17">
    <cfRule type="cellIs" dxfId="3476" priority="236" stopIfTrue="1" operator="equal">
      <formula>2</formula>
    </cfRule>
    <cfRule type="cellIs" dxfId="3475" priority="237" stopIfTrue="1" operator="equal">
      <formula>1</formula>
    </cfRule>
    <cfRule type="expression" dxfId="3474" priority="238" stopIfTrue="1">
      <formula>AP18+AQ18&lt;3</formula>
    </cfRule>
  </conditionalFormatting>
  <conditionalFormatting sqref="AZ17:BQ17">
    <cfRule type="cellIs" dxfId="3473" priority="233" stopIfTrue="1" operator="equal">
      <formula>2</formula>
    </cfRule>
    <cfRule type="cellIs" dxfId="3472" priority="234" stopIfTrue="1" operator="equal">
      <formula>1</formula>
    </cfRule>
    <cfRule type="expression" dxfId="3471" priority="235" stopIfTrue="1">
      <formula>AZ18+BA18&lt;3</formula>
    </cfRule>
  </conditionalFormatting>
  <conditionalFormatting sqref="AX17:AY17">
    <cfRule type="cellIs" dxfId="3470" priority="230" stopIfTrue="1" operator="equal">
      <formula>2</formula>
    </cfRule>
    <cfRule type="cellIs" dxfId="3469" priority="231" stopIfTrue="1" operator="equal">
      <formula>1</formula>
    </cfRule>
    <cfRule type="expression" dxfId="3468" priority="232" stopIfTrue="1">
      <formula>AX18+AY18&lt;3</formula>
    </cfRule>
  </conditionalFormatting>
  <conditionalFormatting sqref="AP19:AW19">
    <cfRule type="cellIs" dxfId="3467" priority="227" stopIfTrue="1" operator="equal">
      <formula>2</formula>
    </cfRule>
    <cfRule type="cellIs" dxfId="3466" priority="228" stopIfTrue="1" operator="equal">
      <formula>1</formula>
    </cfRule>
    <cfRule type="expression" dxfId="3465" priority="229" stopIfTrue="1">
      <formula>AP20+AQ20&lt;3</formula>
    </cfRule>
  </conditionalFormatting>
  <conditionalFormatting sqref="AZ19:BQ19">
    <cfRule type="cellIs" dxfId="3464" priority="224" stopIfTrue="1" operator="equal">
      <formula>2</formula>
    </cfRule>
    <cfRule type="cellIs" dxfId="3463" priority="225" stopIfTrue="1" operator="equal">
      <formula>1</formula>
    </cfRule>
    <cfRule type="expression" dxfId="3462" priority="226" stopIfTrue="1">
      <formula>AZ20+BA20&lt;3</formula>
    </cfRule>
  </conditionalFormatting>
  <conditionalFormatting sqref="AX19:AY19">
    <cfRule type="cellIs" dxfId="3461" priority="221" stopIfTrue="1" operator="equal">
      <formula>2</formula>
    </cfRule>
    <cfRule type="cellIs" dxfId="3460" priority="222" stopIfTrue="1" operator="equal">
      <formula>1</formula>
    </cfRule>
    <cfRule type="expression" dxfId="3459" priority="223" stopIfTrue="1">
      <formula>AX20+AY20&lt;3</formula>
    </cfRule>
  </conditionalFormatting>
  <conditionalFormatting sqref="AP21:AW21">
    <cfRule type="cellIs" dxfId="3458" priority="218" stopIfTrue="1" operator="equal">
      <formula>2</formula>
    </cfRule>
    <cfRule type="cellIs" dxfId="3457" priority="219" stopIfTrue="1" operator="equal">
      <formula>1</formula>
    </cfRule>
    <cfRule type="expression" dxfId="3456" priority="220" stopIfTrue="1">
      <formula>AP22+AQ22&lt;3</formula>
    </cfRule>
  </conditionalFormatting>
  <conditionalFormatting sqref="AZ21:BQ21">
    <cfRule type="cellIs" dxfId="3455" priority="215" stopIfTrue="1" operator="equal">
      <formula>2</formula>
    </cfRule>
    <cfRule type="cellIs" dxfId="3454" priority="216" stopIfTrue="1" operator="equal">
      <formula>1</formula>
    </cfRule>
    <cfRule type="expression" dxfId="3453" priority="217" stopIfTrue="1">
      <formula>AZ22+BA22&lt;3</formula>
    </cfRule>
  </conditionalFormatting>
  <conditionalFormatting sqref="AX21:AY21">
    <cfRule type="cellIs" dxfId="3452" priority="212" stopIfTrue="1" operator="equal">
      <formula>2</formula>
    </cfRule>
    <cfRule type="cellIs" dxfId="3451" priority="213" stopIfTrue="1" operator="equal">
      <formula>1</formula>
    </cfRule>
    <cfRule type="expression" dxfId="3450" priority="214" stopIfTrue="1">
      <formula>AX22+AY22&lt;3</formula>
    </cfRule>
  </conditionalFormatting>
  <conditionalFormatting sqref="AP23:AW23">
    <cfRule type="cellIs" dxfId="3449" priority="209" stopIfTrue="1" operator="equal">
      <formula>2</formula>
    </cfRule>
    <cfRule type="cellIs" dxfId="3448" priority="210" stopIfTrue="1" operator="equal">
      <formula>1</formula>
    </cfRule>
    <cfRule type="expression" dxfId="3447" priority="211" stopIfTrue="1">
      <formula>AP24+AQ24&lt;3</formula>
    </cfRule>
  </conditionalFormatting>
  <conditionalFormatting sqref="AZ23:BQ23">
    <cfRule type="cellIs" dxfId="3446" priority="206" stopIfTrue="1" operator="equal">
      <formula>2</formula>
    </cfRule>
    <cfRule type="cellIs" dxfId="3445" priority="207" stopIfTrue="1" operator="equal">
      <formula>1</formula>
    </cfRule>
    <cfRule type="expression" dxfId="3444" priority="208" stopIfTrue="1">
      <formula>AZ24+BA24&lt;3</formula>
    </cfRule>
  </conditionalFormatting>
  <conditionalFormatting sqref="AX23:AY23">
    <cfRule type="cellIs" dxfId="3443" priority="203" stopIfTrue="1" operator="equal">
      <formula>2</formula>
    </cfRule>
    <cfRule type="cellIs" dxfId="3442" priority="204" stopIfTrue="1" operator="equal">
      <formula>1</formula>
    </cfRule>
    <cfRule type="expression" dxfId="3441" priority="205" stopIfTrue="1">
      <formula>AX24+AY24&lt;3</formula>
    </cfRule>
  </conditionalFormatting>
  <conditionalFormatting sqref="AP25:AW25">
    <cfRule type="cellIs" dxfId="3440" priority="200" stopIfTrue="1" operator="equal">
      <formula>2</formula>
    </cfRule>
    <cfRule type="cellIs" dxfId="3439" priority="201" stopIfTrue="1" operator="equal">
      <formula>1</formula>
    </cfRule>
    <cfRule type="expression" dxfId="3438" priority="202" stopIfTrue="1">
      <formula>AP26+AQ26&lt;3</formula>
    </cfRule>
  </conditionalFormatting>
  <conditionalFormatting sqref="AZ25:BQ25">
    <cfRule type="cellIs" dxfId="3437" priority="197" stopIfTrue="1" operator="equal">
      <formula>2</formula>
    </cfRule>
    <cfRule type="cellIs" dxfId="3436" priority="198" stopIfTrue="1" operator="equal">
      <formula>1</formula>
    </cfRule>
    <cfRule type="expression" dxfId="3435" priority="199" stopIfTrue="1">
      <formula>AZ26+BA26&lt;3</formula>
    </cfRule>
  </conditionalFormatting>
  <conditionalFormatting sqref="AX25:AY25">
    <cfRule type="cellIs" dxfId="3434" priority="194" stopIfTrue="1" operator="equal">
      <formula>2</formula>
    </cfRule>
    <cfRule type="cellIs" dxfId="3433" priority="195" stopIfTrue="1" operator="equal">
      <formula>1</formula>
    </cfRule>
    <cfRule type="expression" dxfId="3432" priority="196" stopIfTrue="1">
      <formula>AX26+AY26&lt;3</formula>
    </cfRule>
  </conditionalFormatting>
  <conditionalFormatting sqref="AP27:AW27">
    <cfRule type="cellIs" dxfId="3431" priority="191" stopIfTrue="1" operator="equal">
      <formula>2</formula>
    </cfRule>
    <cfRule type="cellIs" dxfId="3430" priority="192" stopIfTrue="1" operator="equal">
      <formula>1</formula>
    </cfRule>
    <cfRule type="expression" dxfId="3429" priority="193" stopIfTrue="1">
      <formula>AP28+AQ28&lt;3</formula>
    </cfRule>
  </conditionalFormatting>
  <conditionalFormatting sqref="AZ27:BQ27">
    <cfRule type="cellIs" dxfId="3428" priority="188" stopIfTrue="1" operator="equal">
      <formula>2</formula>
    </cfRule>
    <cfRule type="cellIs" dxfId="3427" priority="189" stopIfTrue="1" operator="equal">
      <formula>1</formula>
    </cfRule>
    <cfRule type="expression" dxfId="3426" priority="190" stopIfTrue="1">
      <formula>AZ28+BA28&lt;3</formula>
    </cfRule>
  </conditionalFormatting>
  <conditionalFormatting sqref="AX27:AY27">
    <cfRule type="cellIs" dxfId="3425" priority="185" stopIfTrue="1" operator="equal">
      <formula>2</formula>
    </cfRule>
    <cfRule type="cellIs" dxfId="3424" priority="186" stopIfTrue="1" operator="equal">
      <formula>1</formula>
    </cfRule>
    <cfRule type="expression" dxfId="3423" priority="187" stopIfTrue="1">
      <formula>AX28+AY28&lt;3</formula>
    </cfRule>
  </conditionalFormatting>
  <conditionalFormatting sqref="AP29:AW29">
    <cfRule type="cellIs" dxfId="3422" priority="182" stopIfTrue="1" operator="equal">
      <formula>2</formula>
    </cfRule>
    <cfRule type="cellIs" dxfId="3421" priority="183" stopIfTrue="1" operator="equal">
      <formula>1</formula>
    </cfRule>
    <cfRule type="expression" dxfId="3420" priority="184" stopIfTrue="1">
      <formula>AP30+AQ30&lt;3</formula>
    </cfRule>
  </conditionalFormatting>
  <conditionalFormatting sqref="AZ29:BQ29">
    <cfRule type="cellIs" dxfId="3419" priority="179" stopIfTrue="1" operator="equal">
      <formula>2</formula>
    </cfRule>
    <cfRule type="cellIs" dxfId="3418" priority="180" stopIfTrue="1" operator="equal">
      <formula>1</formula>
    </cfRule>
    <cfRule type="expression" dxfId="3417" priority="181" stopIfTrue="1">
      <formula>AZ30+BA30&lt;3</formula>
    </cfRule>
  </conditionalFormatting>
  <conditionalFormatting sqref="AX29:AY29">
    <cfRule type="cellIs" dxfId="3416" priority="176" stopIfTrue="1" operator="equal">
      <formula>2</formula>
    </cfRule>
    <cfRule type="cellIs" dxfId="3415" priority="177" stopIfTrue="1" operator="equal">
      <formula>1</formula>
    </cfRule>
    <cfRule type="expression" dxfId="3414" priority="178" stopIfTrue="1">
      <formula>AX30+AY30&lt;3</formula>
    </cfRule>
  </conditionalFormatting>
  <conditionalFormatting sqref="AP31:AW31">
    <cfRule type="cellIs" dxfId="3413" priority="173" stopIfTrue="1" operator="equal">
      <formula>2</formula>
    </cfRule>
    <cfRule type="cellIs" dxfId="3412" priority="174" stopIfTrue="1" operator="equal">
      <formula>1</formula>
    </cfRule>
    <cfRule type="expression" dxfId="3411" priority="175" stopIfTrue="1">
      <formula>AP32+AQ32&lt;3</formula>
    </cfRule>
  </conditionalFormatting>
  <conditionalFormatting sqref="AZ31:BQ31">
    <cfRule type="cellIs" dxfId="3410" priority="170" stopIfTrue="1" operator="equal">
      <formula>2</formula>
    </cfRule>
    <cfRule type="cellIs" dxfId="3409" priority="171" stopIfTrue="1" operator="equal">
      <formula>1</formula>
    </cfRule>
    <cfRule type="expression" dxfId="3408" priority="172" stopIfTrue="1">
      <formula>AZ32+BA32&lt;3</formula>
    </cfRule>
  </conditionalFormatting>
  <conditionalFormatting sqref="AX31:AY31">
    <cfRule type="cellIs" dxfId="3407" priority="167" stopIfTrue="1" operator="equal">
      <formula>2</formula>
    </cfRule>
    <cfRule type="cellIs" dxfId="3406" priority="168" stopIfTrue="1" operator="equal">
      <formula>1</formula>
    </cfRule>
    <cfRule type="expression" dxfId="3405" priority="169" stopIfTrue="1">
      <formula>AX32+AY32&lt;3</formula>
    </cfRule>
  </conditionalFormatting>
  <conditionalFormatting sqref="AP33:AW33">
    <cfRule type="cellIs" dxfId="3404" priority="164" stopIfTrue="1" operator="equal">
      <formula>2</formula>
    </cfRule>
    <cfRule type="cellIs" dxfId="3403" priority="165" stopIfTrue="1" operator="equal">
      <formula>1</formula>
    </cfRule>
    <cfRule type="expression" dxfId="3402" priority="166" stopIfTrue="1">
      <formula>AP34+AQ34&lt;3</formula>
    </cfRule>
  </conditionalFormatting>
  <conditionalFormatting sqref="AZ33:BQ33">
    <cfRule type="cellIs" dxfId="3401" priority="161" stopIfTrue="1" operator="equal">
      <formula>2</formula>
    </cfRule>
    <cfRule type="cellIs" dxfId="3400" priority="162" stopIfTrue="1" operator="equal">
      <formula>1</formula>
    </cfRule>
    <cfRule type="expression" dxfId="3399" priority="163" stopIfTrue="1">
      <formula>AZ34+BA34&lt;3</formula>
    </cfRule>
  </conditionalFormatting>
  <conditionalFormatting sqref="AX33:AY33">
    <cfRule type="cellIs" dxfId="3398" priority="158" stopIfTrue="1" operator="equal">
      <formula>2</formula>
    </cfRule>
    <cfRule type="cellIs" dxfId="3397" priority="159" stopIfTrue="1" operator="equal">
      <formula>1</formula>
    </cfRule>
    <cfRule type="expression" dxfId="3396" priority="160" stopIfTrue="1">
      <formula>AX34+AY34&lt;3</formula>
    </cfRule>
  </conditionalFormatting>
  <conditionalFormatting sqref="AR35:AS35">
    <cfRule type="cellIs" dxfId="3395" priority="155" stopIfTrue="1" operator="equal">
      <formula>2</formula>
    </cfRule>
    <cfRule type="cellIs" dxfId="3394" priority="156" stopIfTrue="1" operator="equal">
      <formula>1</formula>
    </cfRule>
    <cfRule type="expression" dxfId="3393" priority="157" stopIfTrue="1">
      <formula>AR36+AS36&lt;3</formula>
    </cfRule>
  </conditionalFormatting>
  <conditionalFormatting sqref="AZ41:BQ41">
    <cfRule type="cellIs" dxfId="3392" priority="152" stopIfTrue="1" operator="equal">
      <formula>2</formula>
    </cfRule>
    <cfRule type="cellIs" dxfId="3391" priority="153" stopIfTrue="1" operator="equal">
      <formula>1</formula>
    </cfRule>
    <cfRule type="expression" dxfId="3390" priority="154" stopIfTrue="1">
      <formula>AZ42+BA42&lt;3</formula>
    </cfRule>
  </conditionalFormatting>
  <conditionalFormatting sqref="AX41:AY41">
    <cfRule type="cellIs" dxfId="3389" priority="149" stopIfTrue="1" operator="equal">
      <formula>2</formula>
    </cfRule>
    <cfRule type="cellIs" dxfId="3388" priority="150" stopIfTrue="1" operator="equal">
      <formula>1</formula>
    </cfRule>
    <cfRule type="expression" dxfId="3387" priority="151" stopIfTrue="1">
      <formula>AX42+AY42&lt;3</formula>
    </cfRule>
  </conditionalFormatting>
  <conditionalFormatting sqref="AT37:AW37">
    <cfRule type="cellIs" dxfId="3386" priority="146" stopIfTrue="1" operator="equal">
      <formula>2</formula>
    </cfRule>
    <cfRule type="cellIs" dxfId="3385" priority="147" stopIfTrue="1" operator="equal">
      <formula>1</formula>
    </cfRule>
    <cfRule type="expression" dxfId="3384" priority="148" stopIfTrue="1">
      <formula>AT38+AU38&lt;3</formula>
    </cfRule>
  </conditionalFormatting>
  <conditionalFormatting sqref="AZ37:BQ37">
    <cfRule type="cellIs" dxfId="3383" priority="143" stopIfTrue="1" operator="equal">
      <formula>2</formula>
    </cfRule>
    <cfRule type="cellIs" dxfId="3382" priority="144" stopIfTrue="1" operator="equal">
      <formula>1</formula>
    </cfRule>
    <cfRule type="expression" dxfId="3381" priority="145" stopIfTrue="1">
      <formula>AZ38+BA38&lt;3</formula>
    </cfRule>
  </conditionalFormatting>
  <conditionalFormatting sqref="AX37:AY37">
    <cfRule type="cellIs" dxfId="3380" priority="140" stopIfTrue="1" operator="equal">
      <formula>2</formula>
    </cfRule>
    <cfRule type="cellIs" dxfId="3379" priority="141" stopIfTrue="1" operator="equal">
      <formula>1</formula>
    </cfRule>
    <cfRule type="expression" dxfId="3378" priority="142" stopIfTrue="1">
      <formula>AX38+AY38&lt;3</formula>
    </cfRule>
  </conditionalFormatting>
  <conditionalFormatting sqref="AV39:AW39">
    <cfRule type="cellIs" dxfId="3377" priority="137" stopIfTrue="1" operator="equal">
      <formula>2</formula>
    </cfRule>
    <cfRule type="cellIs" dxfId="3376" priority="138" stopIfTrue="1" operator="equal">
      <formula>1</formula>
    </cfRule>
    <cfRule type="expression" dxfId="3375" priority="139" stopIfTrue="1">
      <formula>AV40+AW40&lt;3</formula>
    </cfRule>
  </conditionalFormatting>
  <conditionalFormatting sqref="AZ39:BQ39">
    <cfRule type="cellIs" dxfId="3374" priority="134" stopIfTrue="1" operator="equal">
      <formula>2</formula>
    </cfRule>
    <cfRule type="cellIs" dxfId="3373" priority="135" stopIfTrue="1" operator="equal">
      <formula>1</formula>
    </cfRule>
    <cfRule type="expression" dxfId="3372" priority="136" stopIfTrue="1">
      <formula>AZ40+BA40&lt;3</formula>
    </cfRule>
  </conditionalFormatting>
  <conditionalFormatting sqref="AX39:AY39">
    <cfRule type="cellIs" dxfId="3371" priority="131" stopIfTrue="1" operator="equal">
      <formula>2</formula>
    </cfRule>
    <cfRule type="cellIs" dxfId="3370" priority="132" stopIfTrue="1" operator="equal">
      <formula>1</formula>
    </cfRule>
    <cfRule type="expression" dxfId="3369" priority="133" stopIfTrue="1">
      <formula>AX40+AY40&lt;3</formula>
    </cfRule>
  </conditionalFormatting>
  <conditionalFormatting sqref="AZ43:BO43">
    <cfRule type="cellIs" dxfId="3368" priority="128" stopIfTrue="1" operator="equal">
      <formula>2</formula>
    </cfRule>
    <cfRule type="cellIs" dxfId="3367" priority="129" stopIfTrue="1" operator="equal">
      <formula>1</formula>
    </cfRule>
    <cfRule type="expression" dxfId="3366" priority="130" stopIfTrue="1">
      <formula>AZ44+BA44&lt;3</formula>
    </cfRule>
  </conditionalFormatting>
  <conditionalFormatting sqref="BP45:BQ45">
    <cfRule type="cellIs" dxfId="3365" priority="125" stopIfTrue="1" operator="equal">
      <formula>2</formula>
    </cfRule>
    <cfRule type="cellIs" dxfId="3364" priority="126" stopIfTrue="1" operator="equal">
      <formula>1</formula>
    </cfRule>
    <cfRule type="expression" dxfId="3363" priority="127" stopIfTrue="1">
      <formula>BP46+BQ46&lt;3</formula>
    </cfRule>
  </conditionalFormatting>
  <conditionalFormatting sqref="BB45:BO45">
    <cfRule type="cellIs" dxfId="3362" priority="122" stopIfTrue="1" operator="equal">
      <formula>2</formula>
    </cfRule>
    <cfRule type="cellIs" dxfId="3361" priority="123" stopIfTrue="1" operator="equal">
      <formula>1</formula>
    </cfRule>
    <cfRule type="expression" dxfId="3360" priority="124" stopIfTrue="1">
      <formula>BB46+BC46&lt;3</formula>
    </cfRule>
  </conditionalFormatting>
  <conditionalFormatting sqref="BP47:BQ47">
    <cfRule type="cellIs" dxfId="3359" priority="119" stopIfTrue="1" operator="equal">
      <formula>2</formula>
    </cfRule>
    <cfRule type="cellIs" dxfId="3358" priority="120" stopIfTrue="1" operator="equal">
      <formula>1</formula>
    </cfRule>
    <cfRule type="expression" dxfId="3357" priority="121" stopIfTrue="1">
      <formula>BP48+BQ48&lt;3</formula>
    </cfRule>
  </conditionalFormatting>
  <conditionalFormatting sqref="BD47:BO47">
    <cfRule type="cellIs" dxfId="3356" priority="116" stopIfTrue="1" operator="equal">
      <formula>2</formula>
    </cfRule>
    <cfRule type="cellIs" dxfId="3355" priority="117" stopIfTrue="1" operator="equal">
      <formula>1</formula>
    </cfRule>
    <cfRule type="expression" dxfId="3354" priority="118" stopIfTrue="1">
      <formula>BD48+BE48&lt;3</formula>
    </cfRule>
  </conditionalFormatting>
  <conditionalFormatting sqref="BP49:BQ49">
    <cfRule type="cellIs" dxfId="3353" priority="113" stopIfTrue="1" operator="equal">
      <formula>2</formula>
    </cfRule>
    <cfRule type="cellIs" dxfId="3352" priority="114" stopIfTrue="1" operator="equal">
      <formula>1</formula>
    </cfRule>
    <cfRule type="expression" dxfId="3351" priority="115" stopIfTrue="1">
      <formula>BP50+BQ50&lt;3</formula>
    </cfRule>
  </conditionalFormatting>
  <conditionalFormatting sqref="BF49:BO49">
    <cfRule type="cellIs" dxfId="3350" priority="110" stopIfTrue="1" operator="equal">
      <formula>2</formula>
    </cfRule>
    <cfRule type="cellIs" dxfId="3349" priority="111" stopIfTrue="1" operator="equal">
      <formula>1</formula>
    </cfRule>
    <cfRule type="expression" dxfId="3348" priority="112" stopIfTrue="1">
      <formula>BF50+BG50&lt;3</formula>
    </cfRule>
  </conditionalFormatting>
  <conditionalFormatting sqref="AH25:AO25">
    <cfRule type="cellIs" dxfId="3347" priority="107" stopIfTrue="1" operator="equal">
      <formula>2</formula>
    </cfRule>
    <cfRule type="cellIs" dxfId="3346" priority="108" stopIfTrue="1" operator="equal">
      <formula>1</formula>
    </cfRule>
    <cfRule type="expression" dxfId="3345" priority="109" stopIfTrue="1">
      <formula>AH26+AI26&lt;3</formula>
    </cfRule>
  </conditionalFormatting>
  <conditionalFormatting sqref="R9:AO9">
    <cfRule type="cellIs" dxfId="3344" priority="104" stopIfTrue="1" operator="equal">
      <formula>2</formula>
    </cfRule>
    <cfRule type="cellIs" dxfId="3343" priority="105" stopIfTrue="1" operator="equal">
      <formula>1</formula>
    </cfRule>
    <cfRule type="expression" dxfId="3342" priority="106" stopIfTrue="1">
      <formula>R10+S10&lt;3</formula>
    </cfRule>
  </conditionalFormatting>
  <conditionalFormatting sqref="T11:AO11">
    <cfRule type="cellIs" dxfId="3341" priority="101" stopIfTrue="1" operator="equal">
      <formula>2</formula>
    </cfRule>
    <cfRule type="cellIs" dxfId="3340" priority="102" stopIfTrue="1" operator="equal">
      <formula>1</formula>
    </cfRule>
    <cfRule type="expression" dxfId="3339" priority="103" stopIfTrue="1">
      <formula>T12+U12&lt;3</formula>
    </cfRule>
  </conditionalFormatting>
  <conditionalFormatting sqref="V13:AO13">
    <cfRule type="cellIs" dxfId="3338" priority="98" stopIfTrue="1" operator="equal">
      <formula>2</formula>
    </cfRule>
    <cfRule type="cellIs" dxfId="3337" priority="99" stopIfTrue="1" operator="equal">
      <formula>1</formula>
    </cfRule>
    <cfRule type="expression" dxfId="3336" priority="100" stopIfTrue="1">
      <formula>V14+W14&lt;3</formula>
    </cfRule>
  </conditionalFormatting>
  <conditionalFormatting sqref="X15:AO15">
    <cfRule type="cellIs" dxfId="3335" priority="95" stopIfTrue="1" operator="equal">
      <formula>2</formula>
    </cfRule>
    <cfRule type="cellIs" dxfId="3334" priority="96" stopIfTrue="1" operator="equal">
      <formula>1</formula>
    </cfRule>
    <cfRule type="expression" dxfId="3333" priority="97" stopIfTrue="1">
      <formula>X16+Y16&lt;3</formula>
    </cfRule>
  </conditionalFormatting>
  <conditionalFormatting sqref="Z17:AO17">
    <cfRule type="cellIs" dxfId="3332" priority="92" stopIfTrue="1" operator="equal">
      <formula>2</formula>
    </cfRule>
    <cfRule type="cellIs" dxfId="3331" priority="93" stopIfTrue="1" operator="equal">
      <formula>1</formula>
    </cfRule>
    <cfRule type="expression" dxfId="3330" priority="94" stopIfTrue="1">
      <formula>Z18+AA18&lt;3</formula>
    </cfRule>
  </conditionalFormatting>
  <conditionalFormatting sqref="AB19:AO19">
    <cfRule type="cellIs" dxfId="3329" priority="89" stopIfTrue="1" operator="equal">
      <formula>2</formula>
    </cfRule>
    <cfRule type="cellIs" dxfId="3328" priority="90" stopIfTrue="1" operator="equal">
      <formula>1</formula>
    </cfRule>
    <cfRule type="expression" dxfId="3327" priority="91" stopIfTrue="1">
      <formula>AB20+AC20&lt;3</formula>
    </cfRule>
  </conditionalFormatting>
  <conditionalFormatting sqref="AD21:AO21">
    <cfRule type="cellIs" dxfId="3326" priority="86" stopIfTrue="1" operator="equal">
      <formula>2</formula>
    </cfRule>
    <cfRule type="cellIs" dxfId="3325" priority="87" stopIfTrue="1" operator="equal">
      <formula>1</formula>
    </cfRule>
    <cfRule type="expression" dxfId="3324" priority="88" stopIfTrue="1">
      <formula>AD22+AE22&lt;3</formula>
    </cfRule>
  </conditionalFormatting>
  <conditionalFormatting sqref="AF23:AO23">
    <cfRule type="cellIs" dxfId="3323" priority="83" stopIfTrue="1" operator="equal">
      <formula>2</formula>
    </cfRule>
    <cfRule type="cellIs" dxfId="3322" priority="84" stopIfTrue="1" operator="equal">
      <formula>1</formula>
    </cfRule>
    <cfRule type="expression" dxfId="3321" priority="85" stopIfTrue="1">
      <formula>AF24+AG24&lt;3</formula>
    </cfRule>
  </conditionalFormatting>
  <conditionalFormatting sqref="AJ27:AO27">
    <cfRule type="cellIs" dxfId="3320" priority="80" stopIfTrue="1" operator="equal">
      <formula>2</formula>
    </cfRule>
    <cfRule type="cellIs" dxfId="3319" priority="81" stopIfTrue="1" operator="equal">
      <formula>1</formula>
    </cfRule>
    <cfRule type="expression" dxfId="3318" priority="82" stopIfTrue="1">
      <formula>AJ28+AK28&lt;3</formula>
    </cfRule>
  </conditionalFormatting>
  <conditionalFormatting sqref="AL29:AO29">
    <cfRule type="cellIs" dxfId="3317" priority="77" stopIfTrue="1" operator="equal">
      <formula>2</formula>
    </cfRule>
    <cfRule type="cellIs" dxfId="3316" priority="78" stopIfTrue="1" operator="equal">
      <formula>1</formula>
    </cfRule>
    <cfRule type="expression" dxfId="3315" priority="79" stopIfTrue="1">
      <formula>AL30+AM30&lt;3</formula>
    </cfRule>
  </conditionalFormatting>
  <conditionalFormatting sqref="AN31:AO31">
    <cfRule type="cellIs" dxfId="3314" priority="74" stopIfTrue="1" operator="equal">
      <formula>2</formula>
    </cfRule>
    <cfRule type="cellIs" dxfId="3313" priority="75" stopIfTrue="1" operator="equal">
      <formula>1</formula>
    </cfRule>
    <cfRule type="expression" dxfId="3312" priority="76" stopIfTrue="1">
      <formula>AN32+AO32&lt;3</formula>
    </cfRule>
  </conditionalFormatting>
  <conditionalFormatting sqref="N9:O9">
    <cfRule type="cellIs" dxfId="3311" priority="71" stopIfTrue="1" operator="equal">
      <formula>2</formula>
    </cfRule>
    <cfRule type="cellIs" dxfId="3310" priority="72" stopIfTrue="1" operator="equal">
      <formula>1</formula>
    </cfRule>
    <cfRule type="expression" dxfId="3309" priority="73" stopIfTrue="1">
      <formula>N10+O10&lt;3</formula>
    </cfRule>
  </conditionalFormatting>
  <conditionalFormatting sqref="N11:Q11">
    <cfRule type="cellIs" dxfId="3308" priority="68" stopIfTrue="1" operator="equal">
      <formula>2</formula>
    </cfRule>
    <cfRule type="cellIs" dxfId="3307" priority="69" stopIfTrue="1" operator="equal">
      <formula>1</formula>
    </cfRule>
    <cfRule type="expression" dxfId="3306" priority="70" stopIfTrue="1">
      <formula>N12+O12&lt;3</formula>
    </cfRule>
  </conditionalFormatting>
  <conditionalFormatting sqref="N13:S13">
    <cfRule type="cellIs" dxfId="3305" priority="65" stopIfTrue="1" operator="equal">
      <formula>2</formula>
    </cfRule>
    <cfRule type="cellIs" dxfId="3304" priority="66" stopIfTrue="1" operator="equal">
      <formula>1</formula>
    </cfRule>
    <cfRule type="expression" dxfId="3303" priority="67" stopIfTrue="1">
      <formula>N14+O14&lt;3</formula>
    </cfRule>
  </conditionalFormatting>
  <conditionalFormatting sqref="N15:U15">
    <cfRule type="cellIs" dxfId="3302" priority="62" stopIfTrue="1" operator="equal">
      <formula>2</formula>
    </cfRule>
    <cfRule type="cellIs" dxfId="3301" priority="63" stopIfTrue="1" operator="equal">
      <formula>1</formula>
    </cfRule>
    <cfRule type="expression" dxfId="3300" priority="64" stopIfTrue="1">
      <formula>N16+O16&lt;3</formula>
    </cfRule>
  </conditionalFormatting>
  <conditionalFormatting sqref="N17:W17">
    <cfRule type="cellIs" dxfId="3299" priority="59" stopIfTrue="1" operator="equal">
      <formula>2</formula>
    </cfRule>
    <cfRule type="cellIs" dxfId="3298" priority="60" stopIfTrue="1" operator="equal">
      <formula>1</formula>
    </cfRule>
    <cfRule type="expression" dxfId="3297" priority="61" stopIfTrue="1">
      <formula>N18+O18&lt;3</formula>
    </cfRule>
  </conditionalFormatting>
  <conditionalFormatting sqref="N19:Y19">
    <cfRule type="cellIs" dxfId="3296" priority="56" stopIfTrue="1" operator="equal">
      <formula>2</formula>
    </cfRule>
    <cfRule type="cellIs" dxfId="3295" priority="57" stopIfTrue="1" operator="equal">
      <formula>1</formula>
    </cfRule>
    <cfRule type="expression" dxfId="3294" priority="58" stopIfTrue="1">
      <formula>N20+O20&lt;3</formula>
    </cfRule>
  </conditionalFormatting>
  <conditionalFormatting sqref="N21:AA21">
    <cfRule type="cellIs" dxfId="3293" priority="53" stopIfTrue="1" operator="equal">
      <formula>2</formula>
    </cfRule>
    <cfRule type="cellIs" dxfId="3292" priority="54" stopIfTrue="1" operator="equal">
      <formula>1</formula>
    </cfRule>
    <cfRule type="expression" dxfId="3291" priority="55" stopIfTrue="1">
      <formula>N22+O22&lt;3</formula>
    </cfRule>
  </conditionalFormatting>
  <conditionalFormatting sqref="N23:AC23">
    <cfRule type="cellIs" dxfId="3290" priority="50" stopIfTrue="1" operator="equal">
      <formula>2</formula>
    </cfRule>
    <cfRule type="cellIs" dxfId="3289" priority="51" stopIfTrue="1" operator="equal">
      <formula>1</formula>
    </cfRule>
    <cfRule type="expression" dxfId="3288" priority="52" stopIfTrue="1">
      <formula>N24+O24&lt;3</formula>
    </cfRule>
  </conditionalFormatting>
  <conditionalFormatting sqref="N25:AE25">
    <cfRule type="cellIs" dxfId="3287" priority="47" stopIfTrue="1" operator="equal">
      <formula>2</formula>
    </cfRule>
    <cfRule type="cellIs" dxfId="3286" priority="48" stopIfTrue="1" operator="equal">
      <formula>1</formula>
    </cfRule>
    <cfRule type="expression" dxfId="3285" priority="49" stopIfTrue="1">
      <formula>N26+O26&lt;3</formula>
    </cfRule>
  </conditionalFormatting>
  <conditionalFormatting sqref="N27:AG27">
    <cfRule type="cellIs" dxfId="3284" priority="44" stopIfTrue="1" operator="equal">
      <formula>2</formula>
    </cfRule>
    <cfRule type="cellIs" dxfId="3283" priority="45" stopIfTrue="1" operator="equal">
      <formula>1</formula>
    </cfRule>
    <cfRule type="expression" dxfId="3282" priority="46" stopIfTrue="1">
      <formula>N28+O28&lt;3</formula>
    </cfRule>
  </conditionalFormatting>
  <conditionalFormatting sqref="N29:AI29">
    <cfRule type="cellIs" dxfId="3281" priority="41" stopIfTrue="1" operator="equal">
      <formula>2</formula>
    </cfRule>
    <cfRule type="cellIs" dxfId="3280" priority="42" stopIfTrue="1" operator="equal">
      <formula>1</formula>
    </cfRule>
    <cfRule type="expression" dxfId="3279" priority="43" stopIfTrue="1">
      <formula>N30+O30&lt;3</formula>
    </cfRule>
  </conditionalFormatting>
  <conditionalFormatting sqref="N31:AK31">
    <cfRule type="cellIs" dxfId="3278" priority="38" stopIfTrue="1" operator="equal">
      <formula>2</formula>
    </cfRule>
    <cfRule type="cellIs" dxfId="3277" priority="39" stopIfTrue="1" operator="equal">
      <formula>1</formula>
    </cfRule>
    <cfRule type="expression" dxfId="3276" priority="40" stopIfTrue="1">
      <formula>N32+O32&lt;3</formula>
    </cfRule>
  </conditionalFormatting>
  <conditionalFormatting sqref="N33:AM33">
    <cfRule type="cellIs" dxfId="3275" priority="35" stopIfTrue="1" operator="equal">
      <formula>2</formula>
    </cfRule>
    <cfRule type="cellIs" dxfId="3274" priority="36" stopIfTrue="1" operator="equal">
      <formula>1</formula>
    </cfRule>
    <cfRule type="expression" dxfId="3273" priority="37" stopIfTrue="1">
      <formula>N34+O34&lt;3</formula>
    </cfRule>
  </conditionalFormatting>
  <conditionalFormatting sqref="AT35:BQ35">
    <cfRule type="cellIs" dxfId="3272" priority="32" stopIfTrue="1" operator="equal">
      <formula>2</formula>
    </cfRule>
    <cfRule type="cellIs" dxfId="3271" priority="33" stopIfTrue="1" operator="equal">
      <formula>1</formula>
    </cfRule>
    <cfRule type="expression" dxfId="3270" priority="34" stopIfTrue="1">
      <formula>AT36+AU36&lt;3</formula>
    </cfRule>
  </conditionalFormatting>
  <conditionalFormatting sqref="AR7:BQ7">
    <cfRule type="cellIs" dxfId="3269" priority="29" stopIfTrue="1" operator="equal">
      <formula>2</formula>
    </cfRule>
    <cfRule type="cellIs" dxfId="3268" priority="30" stopIfTrue="1" operator="equal">
      <formula>1</formula>
    </cfRule>
    <cfRule type="expression" dxfId="3267" priority="31" stopIfTrue="1">
      <formula>AR8+AS8&lt;3</formula>
    </cfRule>
  </conditionalFormatting>
  <conditionalFormatting sqref="AP9:AQ9">
    <cfRule type="cellIs" dxfId="3266" priority="26" stopIfTrue="1" operator="equal">
      <formula>2</formula>
    </cfRule>
    <cfRule type="cellIs" dxfId="3265" priority="27" stopIfTrue="1" operator="equal">
      <formula>1</formula>
    </cfRule>
    <cfRule type="expression" dxfId="3264" priority="28" stopIfTrue="1">
      <formula>AP10+AQ10&lt;3</formula>
    </cfRule>
  </conditionalFormatting>
  <conditionalFormatting sqref="AR9:BQ9">
    <cfRule type="cellIs" dxfId="3263" priority="23" stopIfTrue="1" operator="equal">
      <formula>2</formula>
    </cfRule>
    <cfRule type="cellIs" dxfId="3262" priority="24" stopIfTrue="1" operator="equal">
      <formula>1</formula>
    </cfRule>
    <cfRule type="expression" dxfId="3261" priority="25" stopIfTrue="1">
      <formula>AR10+AS10&lt;3</formula>
    </cfRule>
  </conditionalFormatting>
  <conditionalFormatting sqref="AP11:AQ11">
    <cfRule type="cellIs" dxfId="3260" priority="20" stopIfTrue="1" operator="equal">
      <formula>2</formula>
    </cfRule>
    <cfRule type="cellIs" dxfId="3259" priority="21" stopIfTrue="1" operator="equal">
      <formula>1</formula>
    </cfRule>
    <cfRule type="expression" dxfId="3258" priority="22" stopIfTrue="1">
      <formula>AP12+AQ12&lt;3</formula>
    </cfRule>
  </conditionalFormatting>
  <conditionalFormatting sqref="AR11:BQ11">
    <cfRule type="cellIs" dxfId="3257" priority="17" stopIfTrue="1" operator="equal">
      <formula>2</formula>
    </cfRule>
    <cfRule type="cellIs" dxfId="3256" priority="18" stopIfTrue="1" operator="equal">
      <formula>1</formula>
    </cfRule>
    <cfRule type="expression" dxfId="3255" priority="19" stopIfTrue="1">
      <formula>AR12+AS12&lt;3</formula>
    </cfRule>
  </conditionalFormatting>
  <conditionalFormatting sqref="AP13:AQ13">
    <cfRule type="cellIs" dxfId="3254" priority="14" stopIfTrue="1" operator="equal">
      <formula>2</formula>
    </cfRule>
    <cfRule type="cellIs" dxfId="3253" priority="15" stopIfTrue="1" operator="equal">
      <formula>1</formula>
    </cfRule>
    <cfRule type="expression" dxfId="3252" priority="16" stopIfTrue="1">
      <formula>AP14+AQ14&lt;3</formula>
    </cfRule>
  </conditionalFormatting>
  <conditionalFormatting sqref="AR13:BQ13">
    <cfRule type="cellIs" dxfId="3251" priority="11" stopIfTrue="1" operator="equal">
      <formula>2</formula>
    </cfRule>
    <cfRule type="cellIs" dxfId="3250" priority="12" stopIfTrue="1" operator="equal">
      <formula>1</formula>
    </cfRule>
    <cfRule type="expression" dxfId="3249" priority="13" stopIfTrue="1">
      <formula>AR14+AS14&lt;3</formula>
    </cfRule>
  </conditionalFormatting>
  <conditionalFormatting sqref="I7 I9 I11 I13 I15 I17 I19 I21 I23 I25 I27 I29 I31 I33 I35 I37 I39 I41 I43 I45 I47 I49 I51 I53 I55 I57 I59 I61 M7 M9 M11 M13 M15 M17 M19 M21 M23 M25 M27 M29 M31 M33 M35 M37 M39 M41 M43 M45 M47 M49 M51 M53 M55 M57 M59 M61">
    <cfRule type="cellIs" dxfId="3248" priority="9" stopIfTrue="1" operator="equal">
      <formula>#REF!</formula>
    </cfRule>
    <cfRule type="cellIs" dxfId="3247" priority="10" stopIfTrue="1" operator="greaterThan">
      <formula>#REF!</formula>
    </cfRule>
  </conditionalFormatting>
  <conditionalFormatting sqref="BP40">
    <cfRule type="cellIs" dxfId="3246" priority="7" stopIfTrue="1" operator="notEqual">
      <formula>AU62</formula>
    </cfRule>
    <cfRule type="expression" dxfId="3245" priority="8" stopIfTrue="1">
      <formula>$G$9=14</formula>
    </cfRule>
  </conditionalFormatting>
  <conditionalFormatting sqref="BQ40">
    <cfRule type="cellIs" dxfId="3244" priority="5" stopIfTrue="1" operator="notEqual">
      <formula>AT62</formula>
    </cfRule>
    <cfRule type="expression" dxfId="3243" priority="6" stopIfTrue="1">
      <formula>$G$9=14</formula>
    </cfRule>
  </conditionalFormatting>
  <conditionalFormatting sqref="BD42">
    <cfRule type="cellIs" dxfId="3242" priority="3" stopIfTrue="1" operator="notEqual">
      <formula>AW50</formula>
    </cfRule>
    <cfRule type="expression" dxfId="3241" priority="4" stopIfTrue="1">
      <formula>$G$9=11</formula>
    </cfRule>
  </conditionalFormatting>
  <conditionalFormatting sqref="BE42">
    <cfRule type="cellIs" dxfId="3240" priority="1" stopIfTrue="1" operator="notEqual">
      <formula>AV50</formula>
    </cfRule>
    <cfRule type="expression" dxfId="3239" priority="2" stopIfTrue="1">
      <formula>$G$9=11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
  <sheetViews>
    <sheetView zoomScale="90" zoomScaleNormal="90" workbookViewId="0">
      <selection activeCell="BT5" sqref="BT5"/>
    </sheetView>
  </sheetViews>
  <sheetFormatPr defaultRowHeight="15" outlineLevelCol="1" x14ac:dyDescent="0.25"/>
  <cols>
    <col min="1" max="1" width="3.5703125" customWidth="1"/>
    <col min="2" max="2" width="21" customWidth="1"/>
    <col min="3" max="3" width="12.85546875" customWidth="1" outlineLevel="1"/>
    <col min="4" max="4" width="4" hidden="1" customWidth="1" outlineLevel="1"/>
    <col min="5" max="5" width="5" style="66" customWidth="1" outlineLevel="1"/>
    <col min="6" max="6" width="4.42578125" style="66" customWidth="1" outlineLevel="1"/>
    <col min="7" max="9" width="5" style="66" customWidth="1" outlineLevel="1"/>
    <col min="10" max="10" width="3.85546875" style="66" customWidth="1"/>
    <col min="11" max="11" width="4.140625" style="66" customWidth="1"/>
    <col min="12" max="12" width="5.28515625" customWidth="1"/>
    <col min="13" max="13" width="5" style="66" customWidth="1"/>
    <col min="14" max="42" width="1.85546875" customWidth="1"/>
    <col min="43" max="43" width="2" customWidth="1"/>
    <col min="44" max="65" width="1.85546875" customWidth="1"/>
    <col min="66" max="66" width="2" hidden="1" customWidth="1"/>
    <col min="67" max="69" width="1.85546875" hidden="1" customWidth="1"/>
    <col min="70" max="71" width="3.7109375" customWidth="1"/>
    <col min="72" max="72" width="5.42578125" customWidth="1"/>
    <col min="73" max="73" width="4" customWidth="1"/>
    <col min="74" max="81" width="3.7109375" customWidth="1"/>
    <col min="82" max="82" width="3.5703125" customWidth="1"/>
    <col min="83" max="86" width="3.7109375" customWidth="1"/>
    <col min="87" max="88" width="3.5703125" customWidth="1"/>
    <col min="89" max="101" width="3.7109375" customWidth="1"/>
    <col min="102" max="102" width="3.5703125" customWidth="1"/>
    <col min="103" max="103" width="3.7109375" customWidth="1"/>
  </cols>
  <sheetData>
    <row r="1" spans="1:101" ht="18.75" x14ac:dyDescent="0.3">
      <c r="A1" s="203"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3"/>
      <c r="BV1" s="2" t="s">
        <v>106</v>
      </c>
    </row>
    <row r="2" spans="1:101" ht="5.25" customHeight="1"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BV2" s="2"/>
    </row>
    <row r="3" spans="1:101" ht="18.75" hidden="1"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BV3" s="2"/>
    </row>
    <row r="4" spans="1:101" ht="18.75" hidden="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BV4" s="2"/>
    </row>
    <row r="5" spans="1:101" x14ac:dyDescent="0.25">
      <c r="A5" s="204" t="s">
        <v>2</v>
      </c>
      <c r="B5" s="204"/>
      <c r="C5" s="204"/>
      <c r="D5" s="7"/>
      <c r="E5" s="7"/>
      <c r="F5" s="7"/>
      <c r="G5" s="7"/>
      <c r="H5" s="7"/>
      <c r="I5" s="7"/>
      <c r="J5" s="7"/>
      <c r="K5" s="7"/>
      <c r="L5" s="7"/>
      <c r="M5" s="205" t="s">
        <v>3</v>
      </c>
      <c r="N5" s="205"/>
      <c r="O5" s="205"/>
      <c r="P5" s="205"/>
      <c r="Q5" s="205"/>
      <c r="R5" s="205"/>
      <c r="S5" s="205"/>
      <c r="T5" s="205"/>
      <c r="U5" s="205"/>
      <c r="V5" s="205"/>
      <c r="W5" s="205"/>
      <c r="X5" s="205"/>
      <c r="Y5" s="205"/>
      <c r="Z5" s="205"/>
      <c r="AA5" s="205"/>
      <c r="AB5" s="205"/>
      <c r="AC5" s="205"/>
      <c r="AD5" s="7"/>
      <c r="AE5" s="7"/>
      <c r="AF5" s="7"/>
      <c r="AG5" s="7"/>
      <c r="AH5" s="7"/>
      <c r="AI5" s="7"/>
      <c r="AJ5" s="7"/>
      <c r="AK5" s="7"/>
      <c r="AL5" s="7"/>
      <c r="AM5" s="7"/>
      <c r="AN5" s="7"/>
      <c r="AO5" s="7"/>
      <c r="AP5" s="267" t="s">
        <v>142</v>
      </c>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row>
    <row r="6" spans="1:101" x14ac:dyDescent="0.25">
      <c r="A6" s="10" t="s">
        <v>5</v>
      </c>
      <c r="B6" s="11" t="s">
        <v>6</v>
      </c>
      <c r="C6" s="11" t="s">
        <v>7</v>
      </c>
      <c r="D6" s="11" t="s">
        <v>8</v>
      </c>
      <c r="E6" s="12" t="s">
        <v>9</v>
      </c>
      <c r="F6" s="13" t="s">
        <v>10</v>
      </c>
      <c r="G6" s="13" t="s">
        <v>11</v>
      </c>
      <c r="H6" s="13" t="s">
        <v>12</v>
      </c>
      <c r="I6" s="13" t="s">
        <v>13</v>
      </c>
      <c r="J6" s="13" t="s">
        <v>14</v>
      </c>
      <c r="K6" s="13" t="s">
        <v>15</v>
      </c>
      <c r="L6" s="14" t="s">
        <v>16</v>
      </c>
      <c r="M6" s="13" t="s">
        <v>17</v>
      </c>
      <c r="N6" s="263">
        <v>1</v>
      </c>
      <c r="O6" s="264"/>
      <c r="P6" s="263">
        <v>2</v>
      </c>
      <c r="Q6" s="264"/>
      <c r="R6" s="263">
        <v>3</v>
      </c>
      <c r="S6" s="264"/>
      <c r="T6" s="263">
        <v>4</v>
      </c>
      <c r="U6" s="264"/>
      <c r="V6" s="263">
        <v>5</v>
      </c>
      <c r="W6" s="264"/>
      <c r="X6" s="263">
        <v>6</v>
      </c>
      <c r="Y6" s="264"/>
      <c r="Z6" s="263">
        <v>7</v>
      </c>
      <c r="AA6" s="264"/>
      <c r="AB6" s="263">
        <v>8</v>
      </c>
      <c r="AC6" s="264"/>
      <c r="AD6" s="263">
        <v>9</v>
      </c>
      <c r="AE6" s="264"/>
      <c r="AF6" s="263">
        <v>10</v>
      </c>
      <c r="AG6" s="264"/>
      <c r="AH6" s="263">
        <v>11</v>
      </c>
      <c r="AI6" s="264"/>
      <c r="AJ6" s="263">
        <v>12</v>
      </c>
      <c r="AK6" s="264"/>
      <c r="AL6" s="263">
        <v>13</v>
      </c>
      <c r="AM6" s="264"/>
      <c r="AN6" s="263">
        <v>14</v>
      </c>
      <c r="AO6" s="264"/>
      <c r="AP6" s="265">
        <v>15</v>
      </c>
      <c r="AQ6" s="266"/>
      <c r="AR6" s="263">
        <v>16</v>
      </c>
      <c r="AS6" s="264"/>
      <c r="AT6" s="265">
        <v>17</v>
      </c>
      <c r="AU6" s="266"/>
      <c r="AV6" s="265">
        <v>18</v>
      </c>
      <c r="AW6" s="266"/>
      <c r="AX6" s="263">
        <v>19</v>
      </c>
      <c r="AY6" s="264"/>
      <c r="AZ6" s="263">
        <v>20</v>
      </c>
      <c r="BA6" s="264"/>
      <c r="BB6" s="263">
        <v>21</v>
      </c>
      <c r="BC6" s="264"/>
      <c r="BD6" s="263">
        <v>22</v>
      </c>
      <c r="BE6" s="264"/>
      <c r="BF6" s="263">
        <v>23</v>
      </c>
      <c r="BG6" s="264"/>
      <c r="BH6" s="263">
        <v>24</v>
      </c>
      <c r="BI6" s="264"/>
      <c r="BJ6" s="263">
        <v>25</v>
      </c>
      <c r="BK6" s="264"/>
      <c r="BL6" s="263">
        <v>26</v>
      </c>
      <c r="BM6" s="264"/>
      <c r="BN6" s="263">
        <v>27</v>
      </c>
      <c r="BO6" s="264"/>
      <c r="BP6" s="263">
        <v>28</v>
      </c>
      <c r="BQ6" s="264"/>
      <c r="BR6" s="208" t="s">
        <v>18</v>
      </c>
      <c r="BS6" s="209"/>
      <c r="BT6" s="116" t="s">
        <v>19</v>
      </c>
      <c r="BV6" s="16">
        <v>1</v>
      </c>
      <c r="BW6" s="17">
        <v>2</v>
      </c>
      <c r="BX6" s="17">
        <v>3</v>
      </c>
      <c r="BY6" s="17">
        <v>4</v>
      </c>
      <c r="BZ6" s="17">
        <v>5</v>
      </c>
      <c r="CA6" s="17">
        <v>6</v>
      </c>
      <c r="CB6" s="17">
        <v>7</v>
      </c>
      <c r="CC6" s="17">
        <v>8</v>
      </c>
      <c r="CD6" s="17">
        <v>9</v>
      </c>
      <c r="CE6" s="17">
        <v>10</v>
      </c>
      <c r="CF6" s="17">
        <v>11</v>
      </c>
      <c r="CG6" s="17">
        <v>12</v>
      </c>
      <c r="CH6" s="17">
        <v>13</v>
      </c>
      <c r="CI6" s="17">
        <v>14</v>
      </c>
      <c r="CJ6" s="17">
        <v>15</v>
      </c>
      <c r="CK6" s="17">
        <v>16</v>
      </c>
      <c r="CL6" s="17">
        <v>17</v>
      </c>
      <c r="CM6" s="17">
        <v>18</v>
      </c>
      <c r="CN6" s="18">
        <v>19</v>
      </c>
      <c r="CO6" s="18">
        <v>20</v>
      </c>
      <c r="CP6" s="18">
        <v>21</v>
      </c>
      <c r="CQ6" s="18">
        <v>22</v>
      </c>
      <c r="CR6" s="18">
        <v>23</v>
      </c>
      <c r="CS6" s="18">
        <v>24</v>
      </c>
      <c r="CT6" s="18">
        <v>25</v>
      </c>
      <c r="CU6" s="18">
        <v>26</v>
      </c>
      <c r="CV6" s="18">
        <v>27</v>
      </c>
      <c r="CW6" s="18">
        <v>28</v>
      </c>
    </row>
    <row r="7" spans="1:101" x14ac:dyDescent="0.25">
      <c r="A7" s="168">
        <v>1</v>
      </c>
      <c r="B7" s="272" t="s">
        <v>143</v>
      </c>
      <c r="C7" s="269" t="s">
        <v>144</v>
      </c>
      <c r="D7" s="172"/>
      <c r="E7" s="167">
        <f>F7+G7</f>
        <v>1422.86</v>
      </c>
      <c r="F7" s="167">
        <f>IF(I7&gt;150,IF(H7&gt;=65,0,SUM(K7-(COUNT(P7:BQ7))*3*(15+50)%)*10),IF(I7&lt;-150,IF((K7-(COUNT(P7:BQ7))*3*((G7-L7)/10+50)%)*10&lt;1,0,SUM(K7-(COUNT(P7:BQ7))*3*((G7-L7)/10+50)%)*10),SUM(K7-(COUNT(P7:BQ7))*3*((G7-L7)/10+50)%)*10))</f>
        <v>110.85999999999999</v>
      </c>
      <c r="G7" s="167">
        <v>1312</v>
      </c>
      <c r="H7" s="162">
        <f>IF(COUNT(N7:BQ7)=0,0,K7/((COUNT(N7:BQ7))*3)%)</f>
        <v>58.974358974358971</v>
      </c>
      <c r="I7" s="163">
        <f>G7-L7</f>
        <v>-34.480000000000018</v>
      </c>
      <c r="J7" s="252">
        <v>2</v>
      </c>
      <c r="K7" s="166">
        <f>SUM(P7:BQ7)</f>
        <v>46</v>
      </c>
      <c r="L7" s="167">
        <f>(SUM($G$7:$G$62)-G7)/(COUNT($G$7:$G$62)-1)</f>
        <v>1346.48</v>
      </c>
      <c r="M7" s="163">
        <f>BV63</f>
        <v>578</v>
      </c>
      <c r="N7" s="278">
        <v>0</v>
      </c>
      <c r="O7" s="279"/>
      <c r="P7" s="143">
        <f>IF(P8+Q8=0,"",IF(P8=4,3,IF(P8=3,1,0)))</f>
        <v>1</v>
      </c>
      <c r="Q7" s="144"/>
      <c r="R7" s="137">
        <f t="shared" ref="R7" si="0">IF(R8+S8=0,"",IF(R8=4,3,IF(R8=3,1,0)))</f>
        <v>0</v>
      </c>
      <c r="S7" s="138"/>
      <c r="T7" s="143">
        <f t="shared" ref="T7" si="1">IF(T8+U8=0,"",IF(T8=4,3,IF(T8=3,1,0)))</f>
        <v>0</v>
      </c>
      <c r="U7" s="144"/>
      <c r="V7" s="137">
        <f t="shared" ref="V7" si="2">IF(V8+W8=0,"",IF(V8=4,3,IF(V8=3,1,0)))</f>
        <v>0</v>
      </c>
      <c r="W7" s="138"/>
      <c r="X7" s="143">
        <f t="shared" ref="X7" si="3">IF(X8+Y8=0,"",IF(X8=4,3,IF(X8=3,1,0)))</f>
        <v>3</v>
      </c>
      <c r="Y7" s="144"/>
      <c r="Z7" s="137">
        <f t="shared" ref="Z7" si="4">IF(Z8+AA8=0,"",IF(Z8=4,3,IF(Z8=3,1,0)))</f>
        <v>3</v>
      </c>
      <c r="AA7" s="138"/>
      <c r="AB7" s="143">
        <f t="shared" ref="AB7" si="5">IF(AB8+AC8=0,"",IF(AB8=4,3,IF(AB8=3,1,0)))</f>
        <v>3</v>
      </c>
      <c r="AC7" s="144"/>
      <c r="AD7" s="143">
        <f t="shared" ref="AD7" si="6">IF(AD8+AE8=0,"",IF(AD8=4,3,IF(AD8=3,1,0)))</f>
        <v>3</v>
      </c>
      <c r="AE7" s="144"/>
      <c r="AF7" s="143">
        <f t="shared" ref="AF7" si="7">IF(AF8+AG8=0,"",IF(AF8=4,3,IF(AF8=3,1,0)))</f>
        <v>3</v>
      </c>
      <c r="AG7" s="144"/>
      <c r="AH7" s="137">
        <f t="shared" ref="AH7" si="8">IF(AH8+AI8=0,"",IF(AH8=4,3,IF(AH8=3,1,0)))</f>
        <v>0</v>
      </c>
      <c r="AI7" s="138"/>
      <c r="AJ7" s="137">
        <f t="shared" ref="AJ7" si="9">IF(AJ8+AK8=0,"",IF(AJ8=4,3,IF(AJ8=3,1,0)))</f>
        <v>3</v>
      </c>
      <c r="AK7" s="138"/>
      <c r="AL7" s="137">
        <f t="shared" ref="AL7" si="10">IF(AL8+AM8=0,"",IF(AL8=4,3,IF(AL8=3,1,0)))</f>
        <v>3</v>
      </c>
      <c r="AM7" s="138"/>
      <c r="AN7" s="143">
        <f t="shared" ref="AN7" si="11">IF(AN8+AO8=0,"",IF(AN8=4,3,IF(AN8=3,1,0)))</f>
        <v>1</v>
      </c>
      <c r="AO7" s="144"/>
      <c r="AP7" s="137">
        <f t="shared" ref="AP7" si="12">IF(AP8+AQ8=0,"",IF(AP8=4,3,IF(AP8=3,1,0)))</f>
        <v>3</v>
      </c>
      <c r="AQ7" s="138"/>
      <c r="AR7" s="137">
        <f t="shared" ref="AR7" si="13">IF(AR8+AS8=0,"",IF(AR8=4,3,IF(AR8=3,1,0)))</f>
        <v>0</v>
      </c>
      <c r="AS7" s="138"/>
      <c r="AT7" s="137">
        <f t="shared" ref="AT7" si="14">IF(AT8+AU8=0,"",IF(AT8=4,3,IF(AT8=3,1,0)))</f>
        <v>3</v>
      </c>
      <c r="AU7" s="138"/>
      <c r="AV7" s="137">
        <f t="shared" ref="AV7" si="15">IF(AV8+AW8=0,"",IF(AV8=4,3,IF(AV8=3,1,0)))</f>
        <v>3</v>
      </c>
      <c r="AW7" s="138"/>
      <c r="AX7" s="143">
        <f t="shared" ref="AX7" si="16">IF(AX8+AY8=0,"",IF(AX8=4,3,IF(AX8=3,1,0)))</f>
        <v>1</v>
      </c>
      <c r="AY7" s="144"/>
      <c r="AZ7" s="143">
        <f t="shared" ref="AZ7" si="17">IF(AZ8+BA8=0,"",IF(AZ8=4,3,IF(AZ8=3,1,0)))</f>
        <v>3</v>
      </c>
      <c r="BA7" s="144"/>
      <c r="BB7" s="137">
        <f t="shared" ref="BB7" si="18">IF(BB8+BC8=0,"",IF(BB8=4,3,IF(BB8=3,1,0)))</f>
        <v>1</v>
      </c>
      <c r="BC7" s="138"/>
      <c r="BD7" s="143">
        <f t="shared" ref="BD7" si="19">IF(BD8+BE8=0,"",IF(BD8=4,3,IF(BD8=3,1,0)))</f>
        <v>0</v>
      </c>
      <c r="BE7" s="144"/>
      <c r="BF7" s="137">
        <f t="shared" ref="BF7" si="20">IF(BF8+BG8=0,"",IF(BF8=4,3,IF(BF8=3,1,0)))</f>
        <v>3</v>
      </c>
      <c r="BG7" s="138"/>
      <c r="BH7" s="143">
        <f t="shared" ref="BH7" si="21">IF(BH8+BI8=0,"",IF(BH8=4,3,IF(BH8=3,1,0)))</f>
        <v>0</v>
      </c>
      <c r="BI7" s="144"/>
      <c r="BJ7" s="143">
        <f t="shared" ref="BJ7" si="22">IF(BJ8+BK8=0,"",IF(BJ8=4,3,IF(BJ8=3,1,0)))</f>
        <v>3</v>
      </c>
      <c r="BK7" s="144"/>
      <c r="BL7" s="143">
        <f t="shared" ref="BL7" si="23">IF(BL8+BM8=0,"",IF(BL8=4,3,IF(BL8=3,1,0)))</f>
        <v>3</v>
      </c>
      <c r="BM7" s="144"/>
      <c r="BN7" s="137" t="str">
        <f t="shared" ref="BN7" si="24">IF(BN8+BO8=0,"",IF(BN8=4,3,IF(BN8=3,1,0)))</f>
        <v/>
      </c>
      <c r="BO7" s="138"/>
      <c r="BP7" s="137" t="str">
        <f t="shared" ref="BP7" si="25">IF(BP8+BQ8=0,"",IF(BP8=4,3,IF(BP8=3,1,0)))</f>
        <v/>
      </c>
      <c r="BQ7" s="138"/>
      <c r="BR7" s="157">
        <f>SUM(BR8/BS8)</f>
        <v>1.3448275862068966</v>
      </c>
      <c r="BS7" s="158"/>
      <c r="BT7" s="195">
        <v>24</v>
      </c>
      <c r="BU7" s="197"/>
      <c r="BV7" s="198"/>
      <c r="BW7" s="161">
        <f>IF($P7=1,$K7/2)+IF($P7=0,$K7)</f>
        <v>23</v>
      </c>
      <c r="BX7" s="161">
        <f>IF($R7=1,$K7/2)+IF($R7=0,$K7)</f>
        <v>46</v>
      </c>
      <c r="BY7" s="161">
        <f>IF($T7=1,$K7/2)+IF($T7=0,$K7)</f>
        <v>46</v>
      </c>
      <c r="BZ7" s="161">
        <f>IF($V7=1,$K7/2)+IF($V7=0,$K7)</f>
        <v>46</v>
      </c>
      <c r="CA7" s="161">
        <f>IF($X7=1,$K7/2)+IF($X7=0,$K7)</f>
        <v>0</v>
      </c>
      <c r="CB7" s="161">
        <f>IF($Z7=1,$K7/2)+IF($Z7=0,$K7)</f>
        <v>0</v>
      </c>
      <c r="CC7" s="161">
        <f>IF($AB7=1,$K7/2)+IF($AB7=0,$K7)</f>
        <v>0</v>
      </c>
      <c r="CD7" s="161">
        <f>IF($AD7=1,$K7/2)+IF($AD7=0,$K7)</f>
        <v>0</v>
      </c>
      <c r="CE7" s="161">
        <f>IF($AF7=1,$K7/2)+IF($AF7=0,$K7)</f>
        <v>0</v>
      </c>
      <c r="CF7" s="161">
        <f>IF($AH7=1,$K7/2)+IF($AH7=0,$K7)</f>
        <v>46</v>
      </c>
      <c r="CG7" s="161">
        <f>IF($AJ7=1,$K7/2)+IF($AJ7=0,$K7)</f>
        <v>0</v>
      </c>
      <c r="CH7" s="161">
        <f>IF($AL7=1,$K7/2)+IF($AL7=0,$K7)</f>
        <v>0</v>
      </c>
      <c r="CI7" s="161">
        <f>IF($AN7=1,$K7/2)+IF($AN7=0,$K7)</f>
        <v>23</v>
      </c>
      <c r="CJ7" s="161">
        <f>IF($AP7=1,$K7/2)+IF($AP7=0,$K7)</f>
        <v>0</v>
      </c>
      <c r="CK7" s="161">
        <f>IF($AR7=1,$K7/2)+IF($AR7=0,$K7)</f>
        <v>46</v>
      </c>
      <c r="CL7" s="161">
        <f>IF($AT7=1,$K7/2)+IF($AT7=0,$K7)</f>
        <v>0</v>
      </c>
      <c r="CM7" s="161">
        <f>IF($AV7=1,$K7/2)+IF($AV7=0,$K7)</f>
        <v>0</v>
      </c>
      <c r="CN7" s="161">
        <f>IF($AX7=1,$K7/2)+IF($AX7=0,$K7)</f>
        <v>23</v>
      </c>
      <c r="CO7" s="161">
        <f>IF($AZ7=1,$K7/2)+IF($AZ7=0,$K7)</f>
        <v>0</v>
      </c>
      <c r="CP7" s="161">
        <f>IF($BB7=1,$K7/2)+IF($BB7=0,$K7)</f>
        <v>23</v>
      </c>
      <c r="CQ7" s="161">
        <f>IF($BD7=1,$K7/2)+IF($BD7=0,$K7)</f>
        <v>46</v>
      </c>
      <c r="CR7" s="161">
        <f>IF($BF7=1,$K7/2)+IF($BF7=0,$K7)</f>
        <v>0</v>
      </c>
      <c r="CS7" s="161">
        <f>IF($BH7=1,$K7/2)+IF($BH7=0,$K7)</f>
        <v>46</v>
      </c>
      <c r="CT7" s="161">
        <f>IF($BJ7=1,$K7/2)+IF($BJ7=0,$K7)</f>
        <v>0</v>
      </c>
      <c r="CU7" s="161">
        <f>IF($BL7=1,$K7/2)+IF($BL7=0,$K7)</f>
        <v>0</v>
      </c>
      <c r="CV7" s="161">
        <f>IF($BN7=1,$K7/2)+IF($BN7=0,$K7)</f>
        <v>0</v>
      </c>
      <c r="CW7" s="161">
        <f>IF($BP7=1,$K7/2)+IF($BP7=0,$K7)</f>
        <v>0</v>
      </c>
    </row>
    <row r="8" spans="1:101" x14ac:dyDescent="0.25">
      <c r="A8" s="175"/>
      <c r="B8" s="272"/>
      <c r="C8" s="269"/>
      <c r="D8" s="173"/>
      <c r="E8" s="167"/>
      <c r="F8" s="167"/>
      <c r="G8" s="167"/>
      <c r="H8" s="162"/>
      <c r="I8" s="164"/>
      <c r="J8" s="252"/>
      <c r="K8" s="166"/>
      <c r="L8" s="167"/>
      <c r="M8" s="163"/>
      <c r="N8" s="123"/>
      <c r="O8" s="124"/>
      <c r="P8" s="94">
        <v>3</v>
      </c>
      <c r="Q8" s="95">
        <v>3</v>
      </c>
      <c r="R8" s="23">
        <v>1</v>
      </c>
      <c r="S8" s="24">
        <v>4</v>
      </c>
      <c r="T8" s="34">
        <v>1</v>
      </c>
      <c r="U8" s="35">
        <v>4</v>
      </c>
      <c r="V8" s="23">
        <v>1</v>
      </c>
      <c r="W8" s="24">
        <v>4</v>
      </c>
      <c r="X8" s="34">
        <v>4</v>
      </c>
      <c r="Y8" s="35">
        <v>2</v>
      </c>
      <c r="Z8" s="23">
        <v>4</v>
      </c>
      <c r="AA8" s="24">
        <v>2</v>
      </c>
      <c r="AB8" s="34">
        <v>4</v>
      </c>
      <c r="AC8" s="35">
        <v>1</v>
      </c>
      <c r="AD8" s="34">
        <v>4</v>
      </c>
      <c r="AE8" s="35">
        <v>2</v>
      </c>
      <c r="AF8" s="34">
        <v>4</v>
      </c>
      <c r="AG8" s="35">
        <v>1</v>
      </c>
      <c r="AH8" s="25">
        <v>2</v>
      </c>
      <c r="AI8" s="26">
        <v>4</v>
      </c>
      <c r="AJ8" s="25">
        <v>4</v>
      </c>
      <c r="AK8" s="26">
        <v>0</v>
      </c>
      <c r="AL8" s="25">
        <v>4</v>
      </c>
      <c r="AM8" s="26">
        <v>1</v>
      </c>
      <c r="AN8" s="36">
        <v>3</v>
      </c>
      <c r="AO8" s="37">
        <v>3</v>
      </c>
      <c r="AP8" s="25">
        <v>4</v>
      </c>
      <c r="AQ8" s="26">
        <v>2</v>
      </c>
      <c r="AR8" s="25">
        <v>2</v>
      </c>
      <c r="AS8" s="26">
        <v>4</v>
      </c>
      <c r="AT8" s="25">
        <v>4</v>
      </c>
      <c r="AU8" s="26">
        <v>1</v>
      </c>
      <c r="AV8" s="25">
        <v>4</v>
      </c>
      <c r="AW8" s="26">
        <v>1</v>
      </c>
      <c r="AX8" s="34">
        <v>3</v>
      </c>
      <c r="AY8" s="35">
        <v>3</v>
      </c>
      <c r="AZ8" s="34">
        <v>4</v>
      </c>
      <c r="BA8" s="35">
        <v>1</v>
      </c>
      <c r="BB8" s="25">
        <v>3</v>
      </c>
      <c r="BC8" s="26">
        <v>3</v>
      </c>
      <c r="BD8" s="36">
        <v>1</v>
      </c>
      <c r="BE8" s="37">
        <v>4</v>
      </c>
      <c r="BF8" s="25">
        <v>4</v>
      </c>
      <c r="BG8" s="26">
        <v>2</v>
      </c>
      <c r="BH8" s="36">
        <v>2</v>
      </c>
      <c r="BI8" s="37">
        <v>4</v>
      </c>
      <c r="BJ8" s="36">
        <v>4</v>
      </c>
      <c r="BK8" s="37">
        <v>2</v>
      </c>
      <c r="BL8" s="36">
        <v>4</v>
      </c>
      <c r="BM8" s="37">
        <v>0</v>
      </c>
      <c r="BN8" s="25"/>
      <c r="BO8" s="26"/>
      <c r="BP8" s="25"/>
      <c r="BQ8" s="26"/>
      <c r="BR8" s="27">
        <f>SUM($BP8,$BN8,$BL8,$BJ8,$BH8,$BF8,$BD8,$BB8,$AZ8,$AX8,$AV8,$AT8,$AR8,$AP8,$AN8,$AL8,$AJ8,$AH8,$AF8,$AD8,$AB8,$Z8,$X8,$V8,$T8,$R8,$P8,)</f>
        <v>78</v>
      </c>
      <c r="BS8" s="28">
        <f>SUM($BQ8,$BO8,$BM8,$BK8,$BI8,$BG8,$BE8,$BC8,$BA8,$AY8,$AW8,$AU8,$AS8,$AQ8,$AO8,$AM8,$AK8,$AI8,$AG8,$AE8,$AC8,$AA8,$Y8,$W8,$U8,$S8,$Q8,)</f>
        <v>58</v>
      </c>
      <c r="BT8" s="196"/>
      <c r="BU8" s="197"/>
      <c r="BV8" s="198"/>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row>
    <row r="9" spans="1:101" x14ac:dyDescent="0.25">
      <c r="A9" s="182">
        <v>2</v>
      </c>
      <c r="B9" s="272" t="s">
        <v>145</v>
      </c>
      <c r="C9" s="269" t="s">
        <v>146</v>
      </c>
      <c r="D9" s="172"/>
      <c r="E9" s="167">
        <f>F9+G9</f>
        <v>1315.6200000000001</v>
      </c>
      <c r="F9" s="167">
        <f>IF(I9&gt;150,IF(H9&gt;=65,0,SUM(K9-(COUNT(N9:BQ9))*3*(15+50)%)*10),IF(I9&lt;-150,IF((K9-(COUNT(N9:BQ9))*3*((G9-L9)/10+50)%)*10&lt;1,0,SUM(K9-(COUNT(N9:BQ9))*3*((G9-L9)/10+50)%)*10),SUM(K9-(COUNT(N9:BQ9))*3*((G9-L9)/10+50)%)*10))</f>
        <v>-54.379999999999882</v>
      </c>
      <c r="G9" s="167">
        <v>1370</v>
      </c>
      <c r="H9" s="162">
        <f>IF(COUNT(N9:BQ9)=0,0,K9/((COUNT(N9:BQ9))*3)%)</f>
        <v>45.333333333333336</v>
      </c>
      <c r="I9" s="163">
        <f t="shared" ref="I9" si="26">G9-L9</f>
        <v>25.839999999999918</v>
      </c>
      <c r="J9" s="165">
        <v>14</v>
      </c>
      <c r="K9" s="166">
        <f>SUM(N9:BQ9)</f>
        <v>34</v>
      </c>
      <c r="L9" s="167">
        <f t="shared" ref="L9" si="27">(SUM($G$7:$G$62)-G9)/(COUNT($G$7:$G$62)-1)</f>
        <v>1344.16</v>
      </c>
      <c r="M9" s="163">
        <f>BW63</f>
        <v>442</v>
      </c>
      <c r="N9" s="143">
        <f>IF(N10+O10=0,"",IF(N10=4,3,IF(N10=3,1,0)))</f>
        <v>1</v>
      </c>
      <c r="O9" s="144"/>
      <c r="P9" s="29"/>
      <c r="Q9" s="30"/>
      <c r="R9" s="137">
        <f t="shared" ref="R9" si="28">IF(R10+S10=0,"",IF(R10=4,3,IF(R10=3,1,0)))</f>
        <v>0</v>
      </c>
      <c r="S9" s="138"/>
      <c r="T9" s="143">
        <f t="shared" ref="T9" si="29">IF(T10+U10=0,"",IF(T10=4,3,IF(T10=3,1,0)))</f>
        <v>0</v>
      </c>
      <c r="U9" s="144"/>
      <c r="V9" s="137">
        <f t="shared" ref="V9" si="30">IF(V10+W10=0,"",IF(V10=4,3,IF(V10=3,1,0)))</f>
        <v>1</v>
      </c>
      <c r="W9" s="138"/>
      <c r="X9" s="143">
        <f t="shared" ref="X9" si="31">IF(X10+Y10=0,"",IF(X10=4,3,IF(X10=3,1,0)))</f>
        <v>3</v>
      </c>
      <c r="Y9" s="144"/>
      <c r="Z9" s="137">
        <f t="shared" ref="Z9" si="32">IF(Z10+AA10=0,"",IF(Z10=4,3,IF(Z10=3,1,0)))</f>
        <v>1</v>
      </c>
      <c r="AA9" s="138"/>
      <c r="AB9" s="143">
        <f t="shared" ref="AB9" si="33">IF(AB10+AC10=0,"",IF(AB10=4,3,IF(AB10=3,1,0)))</f>
        <v>1</v>
      </c>
      <c r="AC9" s="144"/>
      <c r="AD9" s="143">
        <f t="shared" ref="AD9" si="34">IF(AD10+AE10=0,"",IF(AD10=4,3,IF(AD10=3,1,0)))</f>
        <v>3</v>
      </c>
      <c r="AE9" s="144"/>
      <c r="AF9" s="143">
        <f t="shared" ref="AF9" si="35">IF(AF10+AG10=0,"",IF(AF10=4,3,IF(AF10=3,1,0)))</f>
        <v>1</v>
      </c>
      <c r="AG9" s="144"/>
      <c r="AH9" s="137">
        <f t="shared" ref="AH9" si="36">IF(AH10+AI10=0,"",IF(AH10=4,3,IF(AH10=3,1,0)))</f>
        <v>1</v>
      </c>
      <c r="AI9" s="138"/>
      <c r="AJ9" s="137">
        <f t="shared" ref="AJ9" si="37">IF(AJ10+AK10=0,"",IF(AJ10=4,3,IF(AJ10=3,1,0)))</f>
        <v>1</v>
      </c>
      <c r="AK9" s="138"/>
      <c r="AL9" s="137">
        <f t="shared" ref="AL9" si="38">IF(AL10+AM10=0,"",IF(AL10=4,3,IF(AL10=3,1,0)))</f>
        <v>0</v>
      </c>
      <c r="AM9" s="138"/>
      <c r="AN9" s="143">
        <f t="shared" ref="AN9" si="39">IF(AN10+AO10=0,"",IF(AN10=4,3,IF(AN10=3,1,0)))</f>
        <v>3</v>
      </c>
      <c r="AO9" s="144"/>
      <c r="AP9" s="137">
        <f t="shared" ref="AP9" si="40">IF(AP10+AQ10=0,"",IF(AP10=4,3,IF(AP10=3,1,0)))</f>
        <v>0</v>
      </c>
      <c r="AQ9" s="138"/>
      <c r="AR9" s="137">
        <f t="shared" ref="AR9" si="41">IF(AR10+AS10=0,"",IF(AR10=4,3,IF(AR10=3,1,0)))</f>
        <v>3</v>
      </c>
      <c r="AS9" s="138"/>
      <c r="AT9" s="137">
        <f t="shared" ref="AT9" si="42">IF(AT10+AU10=0,"",IF(AT10=4,3,IF(AT10=3,1,0)))</f>
        <v>0</v>
      </c>
      <c r="AU9" s="138"/>
      <c r="AV9" s="137">
        <f t="shared" ref="AV9" si="43">IF(AV10+AW10=0,"",IF(AV10=4,3,IF(AV10=3,1,0)))</f>
        <v>3</v>
      </c>
      <c r="AW9" s="138"/>
      <c r="AX9" s="143">
        <f t="shared" ref="AX9" si="44">IF(AX10+AY10=0,"",IF(AX10=4,3,IF(AX10=3,1,0)))</f>
        <v>3</v>
      </c>
      <c r="AY9" s="144"/>
      <c r="AZ9" s="143">
        <f t="shared" ref="AZ9" si="45">IF(AZ10+BA10=0,"",IF(AZ10=4,3,IF(AZ10=3,1,0)))</f>
        <v>0</v>
      </c>
      <c r="BA9" s="144"/>
      <c r="BB9" s="137">
        <f t="shared" ref="BB9" si="46">IF(BB10+BC10=0,"",IF(BB10=4,3,IF(BB10=3,1,0)))</f>
        <v>0</v>
      </c>
      <c r="BC9" s="138"/>
      <c r="BD9" s="143">
        <f t="shared" ref="BD9" si="47">IF(BD10+BE10=0,"",IF(BD10=4,3,IF(BD10=3,1,0)))</f>
        <v>1</v>
      </c>
      <c r="BE9" s="144"/>
      <c r="BF9" s="137">
        <f t="shared" ref="BF9" si="48">IF(BF10+BG10=0,"",IF(BF10=4,3,IF(BF10=3,1,0)))</f>
        <v>3</v>
      </c>
      <c r="BG9" s="138"/>
      <c r="BH9" s="143">
        <f t="shared" ref="BH9" si="49">IF(BH10+BI10=0,"",IF(BH10=4,3,IF(BH10=3,1,0)))</f>
        <v>1</v>
      </c>
      <c r="BI9" s="144"/>
      <c r="BJ9" s="143">
        <f t="shared" ref="BJ9" si="50">IF(BJ10+BK10=0,"",IF(BJ10=4,3,IF(BJ10=3,1,0)))</f>
        <v>1</v>
      </c>
      <c r="BK9" s="144"/>
      <c r="BL9" s="143">
        <f t="shared" ref="BL9" si="51">IF(BL10+BM10=0,"",IF(BL10=4,3,IF(BL10=3,1,0)))</f>
        <v>3</v>
      </c>
      <c r="BM9" s="144"/>
      <c r="BN9" s="137" t="str">
        <f t="shared" ref="BN9" si="52">IF(BN10+BO10=0,"",IF(BN10=4,3,IF(BN10=3,1,0)))</f>
        <v/>
      </c>
      <c r="BO9" s="138"/>
      <c r="BP9" s="137" t="str">
        <f t="shared" ref="BP9" si="53">IF(BP10+BQ10=0,"",IF(BP10=4,3,IF(BP10=3,1,0)))</f>
        <v/>
      </c>
      <c r="BQ9" s="138"/>
      <c r="BR9" s="157">
        <f>SUM(BR10/BS10)</f>
        <v>1.0289855072463767</v>
      </c>
      <c r="BS9" s="158"/>
      <c r="BT9" s="195">
        <v>21</v>
      </c>
      <c r="BV9" s="161">
        <f>IF($N7=1,$K7/2)+IF($N7=0,$K7)</f>
        <v>46</v>
      </c>
      <c r="BW9" s="198"/>
      <c r="BX9" s="161">
        <f>IF($R9=1,$K9/2)+IF($R9=0,$K9)</f>
        <v>34</v>
      </c>
      <c r="BY9" s="161">
        <f>IF($T9=1,$K9/2)+IF($T9=0,$K9)</f>
        <v>34</v>
      </c>
      <c r="BZ9" s="161">
        <f>IF($V9=1,$K9/2)+IF($V9=0,$K9)</f>
        <v>17</v>
      </c>
      <c r="CA9" s="161">
        <f>IF($X9=1,$K9/2)+IF($X9=0,$K9)</f>
        <v>0</v>
      </c>
      <c r="CB9" s="161">
        <f>IF($Z9=1,$K9/2)+IF($Z9=0,$K9)</f>
        <v>17</v>
      </c>
      <c r="CC9" s="161">
        <f>IF($AB9=1,$K9/2)+IF($AB9=0,$K9)</f>
        <v>17</v>
      </c>
      <c r="CD9" s="161">
        <f>IF($AD9=1,$K9/2)+IF($AD9=0,$K9)</f>
        <v>0</v>
      </c>
      <c r="CE9" s="161">
        <f>IF($AF9=1,$K9/2)+IF($AF9=0,$K9)</f>
        <v>17</v>
      </c>
      <c r="CF9" s="161">
        <f>IF($AH9=1,$K9/2)+IF($AH9=0,$K9)</f>
        <v>17</v>
      </c>
      <c r="CG9" s="161">
        <f>IF($AJ9=1,$K9/2)+IF($AJ9=0,$K9)</f>
        <v>17</v>
      </c>
      <c r="CH9" s="161">
        <f>IF($AL9=1,$K9/2)+IF($AL9=0,$K9)</f>
        <v>34</v>
      </c>
      <c r="CI9" s="161">
        <f>IF($AN9=1,$K9/2)+IF($AN9=0,$K9)</f>
        <v>0</v>
      </c>
      <c r="CJ9" s="161">
        <f>IF($AP9=1,$K9/2)+IF($AP9=0,$K9)</f>
        <v>34</v>
      </c>
      <c r="CK9" s="161">
        <f>IF($AR9=1,$K9/2)+IF($AR9=0,$K9)</f>
        <v>0</v>
      </c>
      <c r="CL9" s="161">
        <f>IF($AT9=1,$K9/2)+IF($AT9=0,$K9)</f>
        <v>34</v>
      </c>
      <c r="CM9" s="161">
        <f>IF($AV9=1,$K9/2)+IF($AV9=0,$K9)</f>
        <v>0</v>
      </c>
      <c r="CN9" s="161">
        <f>IF($AX9=1,$K9/2)+IF($AX9=0,$K9)</f>
        <v>0</v>
      </c>
      <c r="CO9" s="161">
        <f>IF($AZ9=1,$K9/2)+IF($AZ9=0,$K9)</f>
        <v>34</v>
      </c>
      <c r="CP9" s="161">
        <f>IF($BB9=1,$K9/2)+IF($BB9=0,$K9)</f>
        <v>34</v>
      </c>
      <c r="CQ9" s="161">
        <f>IF($BD9=1,$K9/2)+IF($BD9=0,$K9)</f>
        <v>17</v>
      </c>
      <c r="CR9" s="161">
        <f>IF($BF9=1,$K9/2)+IF($BF9=0,$K9)</f>
        <v>0</v>
      </c>
      <c r="CS9" s="161">
        <f>IF($BH9=1,$K9/2)+IF($BH9=0,$K9)</f>
        <v>17</v>
      </c>
      <c r="CT9" s="161">
        <f>IF($BJ9=1,$K9/2)+IF($BJ9=0,$K9)</f>
        <v>17</v>
      </c>
      <c r="CU9" s="161">
        <f>IF($BL9=1,$K9/2)+IF($BL9=0,$K9)</f>
        <v>0</v>
      </c>
      <c r="CV9" s="161">
        <f>IF($BN9=1,$K9/2)+IF($BN9=0,$K9)</f>
        <v>0</v>
      </c>
      <c r="CW9" s="161">
        <f>IF($BP9=1,$K9/2)+IF($BP9=0,$K9)</f>
        <v>0</v>
      </c>
    </row>
    <row r="10" spans="1:101" x14ac:dyDescent="0.25">
      <c r="A10" s="183"/>
      <c r="B10" s="272"/>
      <c r="C10" s="269"/>
      <c r="D10" s="173"/>
      <c r="E10" s="167"/>
      <c r="F10" s="167"/>
      <c r="G10" s="167"/>
      <c r="H10" s="162"/>
      <c r="I10" s="164"/>
      <c r="J10" s="165"/>
      <c r="K10" s="166"/>
      <c r="L10" s="167"/>
      <c r="M10" s="163"/>
      <c r="N10" s="34">
        <v>3</v>
      </c>
      <c r="O10" s="35">
        <v>3</v>
      </c>
      <c r="P10" s="32"/>
      <c r="Q10" s="33"/>
      <c r="R10" s="23">
        <v>2</v>
      </c>
      <c r="S10" s="24">
        <v>4</v>
      </c>
      <c r="T10" s="34">
        <v>2</v>
      </c>
      <c r="U10" s="35">
        <v>4</v>
      </c>
      <c r="V10" s="23">
        <v>3</v>
      </c>
      <c r="W10" s="24">
        <v>3</v>
      </c>
      <c r="X10" s="34">
        <v>4</v>
      </c>
      <c r="Y10" s="35">
        <v>2</v>
      </c>
      <c r="Z10" s="23">
        <v>3</v>
      </c>
      <c r="AA10" s="24">
        <v>3</v>
      </c>
      <c r="AB10" s="34">
        <v>3</v>
      </c>
      <c r="AC10" s="35">
        <v>3</v>
      </c>
      <c r="AD10" s="34">
        <v>4</v>
      </c>
      <c r="AE10" s="35">
        <v>1</v>
      </c>
      <c r="AF10" s="34">
        <v>3</v>
      </c>
      <c r="AG10" s="35">
        <v>3</v>
      </c>
      <c r="AH10" s="23">
        <v>3</v>
      </c>
      <c r="AI10" s="24">
        <v>3</v>
      </c>
      <c r="AJ10" s="25">
        <v>3</v>
      </c>
      <c r="AK10" s="26">
        <v>3</v>
      </c>
      <c r="AL10" s="25">
        <v>2</v>
      </c>
      <c r="AM10" s="26">
        <v>4</v>
      </c>
      <c r="AN10" s="36">
        <v>4</v>
      </c>
      <c r="AO10" s="37">
        <v>2</v>
      </c>
      <c r="AP10" s="25">
        <v>0</v>
      </c>
      <c r="AQ10" s="26">
        <v>4</v>
      </c>
      <c r="AR10" s="25">
        <v>4</v>
      </c>
      <c r="AS10" s="26">
        <v>2</v>
      </c>
      <c r="AT10" s="25">
        <v>0</v>
      </c>
      <c r="AU10" s="26">
        <v>4</v>
      </c>
      <c r="AV10" s="25">
        <v>4</v>
      </c>
      <c r="AW10" s="26">
        <v>1</v>
      </c>
      <c r="AX10" s="34">
        <v>4</v>
      </c>
      <c r="AY10" s="35">
        <v>2</v>
      </c>
      <c r="AZ10" s="34">
        <v>2</v>
      </c>
      <c r="BA10" s="35">
        <v>4</v>
      </c>
      <c r="BB10" s="23">
        <v>1</v>
      </c>
      <c r="BC10" s="24">
        <v>4</v>
      </c>
      <c r="BD10" s="36">
        <v>3</v>
      </c>
      <c r="BE10" s="37">
        <v>3</v>
      </c>
      <c r="BF10" s="25">
        <v>4</v>
      </c>
      <c r="BG10" s="26">
        <v>0</v>
      </c>
      <c r="BH10" s="36">
        <v>3</v>
      </c>
      <c r="BI10" s="37">
        <v>3</v>
      </c>
      <c r="BJ10" s="36">
        <v>3</v>
      </c>
      <c r="BK10" s="37">
        <v>3</v>
      </c>
      <c r="BL10" s="36">
        <v>4</v>
      </c>
      <c r="BM10" s="37">
        <v>1</v>
      </c>
      <c r="BN10" s="25"/>
      <c r="BO10" s="26"/>
      <c r="BP10" s="25"/>
      <c r="BQ10" s="26"/>
      <c r="BR10" s="27">
        <f>SUM($BP10,$BN10,$BL10,$BJ10,$BH10,$BF10,$BD10,$BB10,$AZ10,$AX10,$AV10,$AT10,$AR10,$AP10,$AN10,$AL10,$AJ10,$AH10,$AF10,$AD10,$AB10,$Z10,$X10,$V10,$T10,$R10,$P10,$N10,)</f>
        <v>71</v>
      </c>
      <c r="BS10" s="28">
        <f>SUM($BQ10,$BO10,$BM10,$BK10,$BI10,$BG10,$BE10,$BC10,$BA10,$AY10,$AW10,$AU10,$AS10,$AQ10,$AO10,$AM10,$AK10,$AI10,$AG10,$AE10,$AC10,$AA10,$Y10,$W10,$U10,$S10,$Q10,$O10,)</f>
        <v>69</v>
      </c>
      <c r="BT10" s="196"/>
      <c r="BV10" s="161"/>
      <c r="BW10" s="198"/>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row>
    <row r="11" spans="1:101" x14ac:dyDescent="0.25">
      <c r="A11" s="168">
        <v>3</v>
      </c>
      <c r="B11" s="276" t="s">
        <v>147</v>
      </c>
      <c r="C11" s="276" t="s">
        <v>148</v>
      </c>
      <c r="D11" s="172"/>
      <c r="E11" s="167">
        <f t="shared" ref="E11" si="54">F11+G11</f>
        <v>1247.9000000000001</v>
      </c>
      <c r="F11" s="167">
        <f t="shared" ref="F11" si="55">IF(I11&gt;150,IF(H11&gt;=65,0,SUM(K11-(COUNT(N11:BQ11))*3*(15+50)%)*10),IF(I11&lt;-150,IF((K11-(COUNT(N11:BQ11))*3*((G11-L11)/10+50)%)*10&lt;1,0,SUM(K11-(COUNT(N11:BQ11))*3*((G11-L11)/10+50)%)*10),SUM(K11-(COUNT(N11:BQ11))*3*((G11-L11)/10+50)%)*10))</f>
        <v>3.9000000000000057</v>
      </c>
      <c r="G11" s="167">
        <v>1244</v>
      </c>
      <c r="H11" s="162">
        <f t="shared" ref="H11" si="56">IF(COUNT(N11:BQ11)=0,0,K11/((COUNT(N11:BQ11))*3)%)</f>
        <v>40</v>
      </c>
      <c r="I11" s="163">
        <f t="shared" ref="I11" si="57">G11-L11</f>
        <v>-105.20000000000005</v>
      </c>
      <c r="J11" s="174">
        <v>17</v>
      </c>
      <c r="K11" s="166">
        <f>SUM(N11:BQ11)</f>
        <v>30</v>
      </c>
      <c r="L11" s="167">
        <f t="shared" ref="L11" si="58">(SUM($G$7:$G$62)-G11)/(COUNT($G$7:$G$62)-1)</f>
        <v>1349.2</v>
      </c>
      <c r="M11" s="163">
        <f>BX63</f>
        <v>363</v>
      </c>
      <c r="N11" s="187">
        <f t="shared" ref="N11" si="59">IF(N12+O12=0,"",IF(N12=4,3,IF(N12=3,1,0)))</f>
        <v>3</v>
      </c>
      <c r="O11" s="188"/>
      <c r="P11" s="187">
        <f t="shared" ref="P11" si="60">IF(P12+Q12=0,"",IF(P12=4,3,IF(P12=3,1,0)))</f>
        <v>3</v>
      </c>
      <c r="Q11" s="188"/>
      <c r="R11" s="40"/>
      <c r="S11" s="41"/>
      <c r="T11" s="137">
        <f t="shared" ref="T11" si="61">IF(T12+U12=0,"",IF(T12=4,3,IF(T12=3,1,0)))</f>
        <v>0</v>
      </c>
      <c r="U11" s="138"/>
      <c r="V11" s="137">
        <f t="shared" ref="V11" si="62">IF(V12+W12=0,"",IF(V12=4,3,IF(V12=3,1,0)))</f>
        <v>0</v>
      </c>
      <c r="W11" s="138"/>
      <c r="X11" s="187">
        <f t="shared" ref="X11" si="63">IF(X12+Y12=0,"",IF(X12=4,3,IF(X12=3,1,0)))</f>
        <v>1</v>
      </c>
      <c r="Y11" s="188"/>
      <c r="Z11" s="137">
        <f t="shared" ref="Z11" si="64">IF(Z12+AA12=0,"",IF(Z12=4,3,IF(Z12=3,1,0)))</f>
        <v>1</v>
      </c>
      <c r="AA11" s="138"/>
      <c r="AB11" s="137">
        <f t="shared" ref="AB11" si="65">IF(AB12+AC12=0,"",IF(AB12=4,3,IF(AB12=3,1,0)))</f>
        <v>0</v>
      </c>
      <c r="AC11" s="138"/>
      <c r="AD11" s="187">
        <f t="shared" ref="AD11" si="66">IF(AD12+AE12=0,"",IF(AD12=4,3,IF(AD12=3,1,0)))</f>
        <v>1</v>
      </c>
      <c r="AE11" s="188"/>
      <c r="AF11" s="187">
        <f t="shared" ref="AF11" si="67">IF(AF12+AG12=0,"",IF(AF12=4,3,IF(AF12=3,1,0)))</f>
        <v>0</v>
      </c>
      <c r="AG11" s="188"/>
      <c r="AH11" s="137">
        <f t="shared" ref="AH11" si="68">IF(AH12+AI12=0,"",IF(AH12=4,3,IF(AH12=3,1,0)))</f>
        <v>3</v>
      </c>
      <c r="AI11" s="138"/>
      <c r="AJ11" s="137">
        <f t="shared" ref="AJ11" si="69">IF(AJ12+AK12=0,"",IF(AJ12=4,3,IF(AJ12=3,1,0)))</f>
        <v>0</v>
      </c>
      <c r="AK11" s="138"/>
      <c r="AL11" s="137">
        <f t="shared" ref="AL11" si="70">IF(AL12+AM12=0,"",IF(AL12=4,3,IF(AL12=3,1,0)))</f>
        <v>3</v>
      </c>
      <c r="AM11" s="138"/>
      <c r="AN11" s="187">
        <f t="shared" ref="AN11" si="71">IF(AN12+AO12=0,"",IF(AN12=4,3,IF(AN12=3,1,0)))</f>
        <v>0</v>
      </c>
      <c r="AO11" s="188"/>
      <c r="AP11" s="137">
        <f t="shared" ref="AP11" si="72">IF(AP12+AQ12=0,"",IF(AP12=4,3,IF(AP12=3,1,0)))</f>
        <v>1</v>
      </c>
      <c r="AQ11" s="138"/>
      <c r="AR11" s="137">
        <f t="shared" ref="AR11" si="73">IF(AR12+AS12=0,"",IF(AR12=4,3,IF(AR12=3,1,0)))</f>
        <v>1</v>
      </c>
      <c r="AS11" s="138"/>
      <c r="AT11" s="137">
        <f t="shared" ref="AT11" si="74">IF(AT12+AU12=0,"",IF(AT12=4,3,IF(AT12=3,1,0)))</f>
        <v>3</v>
      </c>
      <c r="AU11" s="138"/>
      <c r="AV11" s="137">
        <f t="shared" ref="AV11" si="75">IF(AV12+AW12=0,"",IF(AV12=4,3,IF(AV12=3,1,0)))</f>
        <v>0</v>
      </c>
      <c r="AW11" s="138"/>
      <c r="AX11" s="137">
        <f t="shared" ref="AX11" si="76">IF(AX12+AY12=0,"",IF(AX12=4,3,IF(AX12=3,1,0)))</f>
        <v>0</v>
      </c>
      <c r="AY11" s="138"/>
      <c r="AZ11" s="137">
        <f t="shared" ref="AZ11" si="77">IF(AZ12+BA12=0,"",IF(AZ12=4,3,IF(AZ12=3,1,0)))</f>
        <v>3</v>
      </c>
      <c r="BA11" s="138"/>
      <c r="BB11" s="137">
        <f t="shared" ref="BB11" si="78">IF(BB12+BC12=0,"",IF(BB12=4,3,IF(BB12=3,1,0)))</f>
        <v>0</v>
      </c>
      <c r="BC11" s="138"/>
      <c r="BD11" s="137">
        <f t="shared" ref="BD11" si="79">IF(BD12+BE12=0,"",IF(BD12=4,3,IF(BD12=3,1,0)))</f>
        <v>1</v>
      </c>
      <c r="BE11" s="138"/>
      <c r="BF11" s="137">
        <f t="shared" ref="BF11" si="80">IF(BF12+BG12=0,"",IF(BF12=4,3,IF(BF12=3,1,0)))</f>
        <v>3</v>
      </c>
      <c r="BG11" s="138"/>
      <c r="BH11" s="137">
        <f t="shared" ref="BH11" si="81">IF(BH12+BI12=0,"",IF(BH12=4,3,IF(BH12=3,1,0)))</f>
        <v>0</v>
      </c>
      <c r="BI11" s="138"/>
      <c r="BJ11" s="137">
        <f t="shared" ref="BJ11" si="82">IF(BJ12+BK12=0,"",IF(BJ12=4,3,IF(BJ12=3,1,0)))</f>
        <v>0</v>
      </c>
      <c r="BK11" s="138"/>
      <c r="BL11" s="137">
        <f t="shared" ref="BL11" si="83">IF(BL12+BM12=0,"",IF(BL12=4,3,IF(BL12=3,1,0)))</f>
        <v>3</v>
      </c>
      <c r="BM11" s="138"/>
      <c r="BN11" s="137" t="str">
        <f t="shared" ref="BN11" si="84">IF(BN12+BO12=0,"",IF(BN12=4,3,IF(BN12=3,1,0)))</f>
        <v/>
      </c>
      <c r="BO11" s="138"/>
      <c r="BP11" s="137" t="str">
        <f t="shared" ref="BP11" si="85">IF(BP12+BQ12=0,"",IF(BP12=4,3,IF(BP12=3,1,0)))</f>
        <v/>
      </c>
      <c r="BQ11" s="138"/>
      <c r="BR11" s="157">
        <f>SUM(BR12/BS12)</f>
        <v>0.8904109589041096</v>
      </c>
      <c r="BS11" s="158"/>
      <c r="BT11" s="195"/>
      <c r="BV11" s="161">
        <f>IF($N9=1,$K9/2)+IF($N9=0,$K9)</f>
        <v>17</v>
      </c>
      <c r="BW11" s="161">
        <f>IF($P11=1,$K11/2)+IF($P11=0,$K11)</f>
        <v>0</v>
      </c>
      <c r="BX11" s="198"/>
      <c r="BY11" s="161">
        <f>IF($T11=1,$K11/2)+IF($T11=0,$K11)</f>
        <v>30</v>
      </c>
      <c r="BZ11" s="161">
        <f>IF($V11=1,$K11/2)+IF($V11=0,$K11)</f>
        <v>30</v>
      </c>
      <c r="CA11" s="161">
        <f>IF($X11=1,$K11/2)+IF($X11=0,$K11)</f>
        <v>15</v>
      </c>
      <c r="CB11" s="161">
        <f>IF($Z11=1,$K11/2)+IF($Z11=0,$K11)</f>
        <v>15</v>
      </c>
      <c r="CC11" s="161">
        <f>IF($AB11=1,$K11/2)+IF($AB11=0,$K11)</f>
        <v>30</v>
      </c>
      <c r="CD11" s="161">
        <f>IF($AD11=1,$K11/2)+IF($AD11=0,$K11)</f>
        <v>15</v>
      </c>
      <c r="CE11" s="161">
        <f>IF($AF11=1,$K11/2)+IF($AF11=0,$K11)</f>
        <v>30</v>
      </c>
      <c r="CF11" s="161">
        <f>IF($AH11=1,$K11/2)+IF($AH11=0,$K11)</f>
        <v>0</v>
      </c>
      <c r="CG11" s="161">
        <f>IF($AJ11=1,$K11/2)+IF($AJ11=0,$K11)</f>
        <v>30</v>
      </c>
      <c r="CH11" s="161">
        <f>IF($AL11=1,$K11/2)+IF($AL11=0,$K11)</f>
        <v>0</v>
      </c>
      <c r="CI11" s="161">
        <f>IF($AN11=1,$K11/2)+IF($AN11=0,$K11)</f>
        <v>30</v>
      </c>
      <c r="CJ11" s="161">
        <f>IF($AP11=1,$K11/2)+IF($AP11=0,$K11)</f>
        <v>15</v>
      </c>
      <c r="CK11" s="161">
        <f>IF($AR11=1,$K11/2)+IF($AR11=0,$K11)</f>
        <v>15</v>
      </c>
      <c r="CL11" s="161">
        <f>IF($AT11=1,$K11/2)+IF($AT11=0,$K11)</f>
        <v>0</v>
      </c>
      <c r="CM11" s="161">
        <f>IF($AV11=1,$K11/2)+IF($AV11=0,$K11)</f>
        <v>30</v>
      </c>
      <c r="CN11" s="161">
        <f>IF($AX11=1,$K11/2)+IF($AX11=0,$K11)</f>
        <v>30</v>
      </c>
      <c r="CO11" s="161">
        <f>IF($AZ11=1,$K11/2)+IF($AZ11=0,$K11)</f>
        <v>0</v>
      </c>
      <c r="CP11" s="161">
        <f>IF($BB11=1,$K11/2)+IF($BB11=0,$K11)</f>
        <v>30</v>
      </c>
      <c r="CQ11" s="161">
        <f>IF($BD11=1,$K11/2)+IF($BD11=0,$K11)</f>
        <v>15</v>
      </c>
      <c r="CR11" s="161">
        <f>IF($BF11=1,$K11/2)+IF($BF11=0,$K11)</f>
        <v>0</v>
      </c>
      <c r="CS11" s="161">
        <f>IF($BH11=1,$K11/2)+IF($BH11=0,$K11)</f>
        <v>30</v>
      </c>
      <c r="CT11" s="161">
        <f>IF($BJ11=1,$K11/2)+IF($BJ11=0,$K11)</f>
        <v>30</v>
      </c>
      <c r="CU11" s="161">
        <f>IF($BL11=1,$K11/2)+IF($BL11=0,$K11)</f>
        <v>0</v>
      </c>
      <c r="CV11" s="161">
        <f>IF($BN11=1,$K11/2)+IF($BN11=0,$K11)</f>
        <v>0</v>
      </c>
      <c r="CW11" s="161">
        <f>IF($BP11=1,$K11/2)+IF($BP11=0,$K11)</f>
        <v>0</v>
      </c>
    </row>
    <row r="12" spans="1:101" x14ac:dyDescent="0.25">
      <c r="A12" s="175"/>
      <c r="B12" s="277"/>
      <c r="C12" s="277"/>
      <c r="D12" s="173"/>
      <c r="E12" s="167"/>
      <c r="F12" s="167"/>
      <c r="G12" s="167"/>
      <c r="H12" s="162"/>
      <c r="I12" s="164"/>
      <c r="J12" s="174"/>
      <c r="K12" s="166"/>
      <c r="L12" s="167"/>
      <c r="M12" s="163"/>
      <c r="N12" s="42">
        <v>4</v>
      </c>
      <c r="O12" s="43">
        <v>1</v>
      </c>
      <c r="P12" s="42">
        <v>4</v>
      </c>
      <c r="Q12" s="43">
        <v>2</v>
      </c>
      <c r="R12" s="44"/>
      <c r="S12" s="45"/>
      <c r="T12" s="23">
        <v>1</v>
      </c>
      <c r="U12" s="24">
        <v>4</v>
      </c>
      <c r="V12" s="23">
        <v>2</v>
      </c>
      <c r="W12" s="24">
        <v>4</v>
      </c>
      <c r="X12" s="42">
        <v>3</v>
      </c>
      <c r="Y12" s="43">
        <v>3</v>
      </c>
      <c r="Z12" s="23">
        <v>3</v>
      </c>
      <c r="AA12" s="24">
        <v>3</v>
      </c>
      <c r="AB12" s="23">
        <v>2</v>
      </c>
      <c r="AC12" s="24">
        <v>4</v>
      </c>
      <c r="AD12" s="42">
        <v>3</v>
      </c>
      <c r="AE12" s="43">
        <v>3</v>
      </c>
      <c r="AF12" s="42">
        <v>1</v>
      </c>
      <c r="AG12" s="43">
        <v>4</v>
      </c>
      <c r="AH12" s="23">
        <v>4</v>
      </c>
      <c r="AI12" s="24">
        <v>2</v>
      </c>
      <c r="AJ12" s="23">
        <v>2</v>
      </c>
      <c r="AK12" s="24">
        <v>4</v>
      </c>
      <c r="AL12" s="25">
        <v>4</v>
      </c>
      <c r="AM12" s="26">
        <v>2</v>
      </c>
      <c r="AN12" s="46">
        <v>2</v>
      </c>
      <c r="AO12" s="47">
        <v>4</v>
      </c>
      <c r="AP12" s="25">
        <v>3</v>
      </c>
      <c r="AQ12" s="26">
        <v>3</v>
      </c>
      <c r="AR12" s="25">
        <v>3</v>
      </c>
      <c r="AS12" s="26">
        <v>3</v>
      </c>
      <c r="AT12" s="25">
        <v>4</v>
      </c>
      <c r="AU12" s="26">
        <v>1</v>
      </c>
      <c r="AV12" s="25">
        <v>0</v>
      </c>
      <c r="AW12" s="26">
        <v>4</v>
      </c>
      <c r="AX12" s="23">
        <v>1</v>
      </c>
      <c r="AY12" s="24">
        <v>4</v>
      </c>
      <c r="AZ12" s="23">
        <v>4</v>
      </c>
      <c r="BA12" s="24">
        <v>1</v>
      </c>
      <c r="BB12" s="23">
        <v>2</v>
      </c>
      <c r="BC12" s="24">
        <v>4</v>
      </c>
      <c r="BD12" s="23">
        <v>3</v>
      </c>
      <c r="BE12" s="24">
        <v>3</v>
      </c>
      <c r="BF12" s="23">
        <v>4</v>
      </c>
      <c r="BG12" s="24">
        <v>0</v>
      </c>
      <c r="BH12" s="25">
        <v>1</v>
      </c>
      <c r="BI12" s="26">
        <v>4</v>
      </c>
      <c r="BJ12" s="25">
        <v>1</v>
      </c>
      <c r="BK12" s="26">
        <v>4</v>
      </c>
      <c r="BL12" s="25">
        <v>4</v>
      </c>
      <c r="BM12" s="26">
        <v>2</v>
      </c>
      <c r="BN12" s="25"/>
      <c r="BO12" s="26"/>
      <c r="BP12" s="25"/>
      <c r="BQ12" s="26"/>
      <c r="BR12" s="27">
        <f>SUM($BP12,$BN12,$BL12,$BJ12,$BH12,$BF12,$BD12,$BB12,$AZ12,$AX12,$AV12,$AT12,$AR12,$AP12,$AN12,$AL12,$AJ12,$AH12,$AF12,$AD12,$AB12,$Z12,$X12,$V12,$T12,$R12,$P12,$N12,)</f>
        <v>65</v>
      </c>
      <c r="BS12" s="28">
        <f>SUM($BQ12,$BO12,$BM12,$BK12,$BI12,$BG12,$BE12,$BC12,$BA12,$AY12,$AW12,$AU12,$AS12,$AQ12,$AO12,$AM12,$AK12,$AI12,$AG12,$AE12,$AC12,$AA12,$Y12,$W12,$U12,$S12,$Q12,$O12,)</f>
        <v>73</v>
      </c>
      <c r="BT12" s="196"/>
      <c r="BV12" s="161"/>
      <c r="BW12" s="161"/>
      <c r="BX12" s="198"/>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row>
    <row r="13" spans="1:101" x14ac:dyDescent="0.25">
      <c r="A13" s="182">
        <v>4</v>
      </c>
      <c r="B13" s="272" t="s">
        <v>149</v>
      </c>
      <c r="C13" s="269" t="s">
        <v>150</v>
      </c>
      <c r="D13" s="172"/>
      <c r="E13" s="167">
        <f t="shared" ref="E13" si="86">F13+G13</f>
        <v>1399.16</v>
      </c>
      <c r="F13" s="167">
        <f t="shared" ref="F13" si="87">IF(I13&gt;150,IF(H13&gt;=65,0,SUM(K13-(COUNT(N13:BQ13))*3*(15+50)%)*10),IF(I13&lt;-150,IF((K13-(COUNT(N13:BQ13))*3*((G13-L13)/10+50)%)*10&lt;1,0,SUM(K13-(COUNT(N13:BQ13))*3*((G13-L13)/10+50)%)*10),SUM(K13-(COUNT(N13:BQ13))*3*((G13-L13)/10+50)%)*10))</f>
        <v>-77.839999999999918</v>
      </c>
      <c r="G13" s="167">
        <v>1477</v>
      </c>
      <c r="H13" s="162">
        <f t="shared" ref="H13" si="88">IF(COUNT(N13:BQ13)=0,0,K13/((COUNT(N13:BQ13))*3)%)</f>
        <v>53.333333333333336</v>
      </c>
      <c r="I13" s="163">
        <f t="shared" ref="I13" si="89">G13-L13</f>
        <v>137.11999999999989</v>
      </c>
      <c r="J13" s="165">
        <v>8</v>
      </c>
      <c r="K13" s="166">
        <f>SUM(N13:BQ13)</f>
        <v>40</v>
      </c>
      <c r="L13" s="167">
        <f t="shared" ref="L13" si="90">(SUM($G$7:$G$62)-G13)/(COUNT($G$7:$G$62)-1)</f>
        <v>1339.88</v>
      </c>
      <c r="M13" s="163">
        <f>BY63</f>
        <v>490</v>
      </c>
      <c r="N13" s="143">
        <f t="shared" ref="N13" si="91">IF(N14+O14=0,"",IF(N14=4,3,IF(N14=3,1,0)))</f>
        <v>3</v>
      </c>
      <c r="O13" s="144"/>
      <c r="P13" s="143">
        <f t="shared" ref="P13" si="92">IF(P14+Q14=0,"",IF(P14=4,3,IF(P14=3,1,0)))</f>
        <v>3</v>
      </c>
      <c r="Q13" s="144"/>
      <c r="R13" s="137">
        <f t="shared" ref="R13" si="93">IF(R14+S14=0,"",IF(R14=4,3,IF(R14=3,1,0)))</f>
        <v>3</v>
      </c>
      <c r="S13" s="138"/>
      <c r="T13" s="29"/>
      <c r="U13" s="30"/>
      <c r="V13" s="137">
        <f t="shared" ref="V13" si="94">IF(V14+W14=0,"",IF(V14=4,3,IF(V14=3,1,0)))</f>
        <v>0</v>
      </c>
      <c r="W13" s="138"/>
      <c r="X13" s="143">
        <f t="shared" ref="X13" si="95">IF(X14+Y14=0,"",IF(X14=4,3,IF(X14=3,1,0)))</f>
        <v>3</v>
      </c>
      <c r="Y13" s="144"/>
      <c r="Z13" s="137">
        <f t="shared" ref="Z13" si="96">IF(Z14+AA14=0,"",IF(Z14=4,3,IF(Z14=3,1,0)))</f>
        <v>3</v>
      </c>
      <c r="AA13" s="138"/>
      <c r="AB13" s="143">
        <f t="shared" ref="AB13" si="97">IF(AB14+AC14=0,"",IF(AB14=4,3,IF(AB14=3,1,0)))</f>
        <v>0</v>
      </c>
      <c r="AC13" s="144"/>
      <c r="AD13" s="143">
        <f t="shared" ref="AD13" si="98">IF(AD14+AE14=0,"",IF(AD14=4,3,IF(AD14=3,1,0)))</f>
        <v>3</v>
      </c>
      <c r="AE13" s="144"/>
      <c r="AF13" s="143">
        <f t="shared" ref="AF13" si="99">IF(AF14+AG14=0,"",IF(AF14=4,3,IF(AF14=3,1,0)))</f>
        <v>3</v>
      </c>
      <c r="AG13" s="144"/>
      <c r="AH13" s="137">
        <f t="shared" ref="AH13" si="100">IF(AH14+AI14=0,"",IF(AH14=4,3,IF(AH14=3,1,0)))</f>
        <v>0</v>
      </c>
      <c r="AI13" s="138"/>
      <c r="AJ13" s="137">
        <f t="shared" ref="AJ13" si="101">IF(AJ14+AK14=0,"",IF(AJ14=4,3,IF(AJ14=3,1,0)))</f>
        <v>1</v>
      </c>
      <c r="AK13" s="138"/>
      <c r="AL13" s="137">
        <f t="shared" ref="AL13" si="102">IF(AL14+AM14=0,"",IF(AL14=4,3,IF(AL14=3,1,0)))</f>
        <v>0</v>
      </c>
      <c r="AM13" s="138"/>
      <c r="AN13" s="143">
        <f t="shared" ref="AN13" si="103">IF(AN14+AO14=0,"",IF(AN14=4,3,IF(AN14=3,1,0)))</f>
        <v>0</v>
      </c>
      <c r="AO13" s="144"/>
      <c r="AP13" s="137">
        <f t="shared" ref="AP13" si="104">IF(AP14+AQ14=0,"",IF(AP14=4,3,IF(AP14=3,1,0)))</f>
        <v>1</v>
      </c>
      <c r="AQ13" s="138"/>
      <c r="AR13" s="137">
        <f t="shared" ref="AR13" si="105">IF(AR14+AS14=0,"",IF(AR14=4,3,IF(AR14=3,1,0)))</f>
        <v>3</v>
      </c>
      <c r="AS13" s="138"/>
      <c r="AT13" s="137">
        <f t="shared" ref="AT13" si="106">IF(AT14+AU14=0,"",IF(AT14=4,3,IF(AT14=3,1,0)))</f>
        <v>1</v>
      </c>
      <c r="AU13" s="138"/>
      <c r="AV13" s="137">
        <f t="shared" ref="AV13" si="107">IF(AV14+AW14=0,"",IF(AV14=4,3,IF(AV14=3,1,0)))</f>
        <v>3</v>
      </c>
      <c r="AW13" s="138"/>
      <c r="AX13" s="143">
        <f t="shared" ref="AX13" si="108">IF(AX14+AY14=0,"",IF(AX14=4,3,IF(AX14=3,1,0)))</f>
        <v>1</v>
      </c>
      <c r="AY13" s="144"/>
      <c r="AZ13" s="143">
        <f t="shared" ref="AZ13" si="109">IF(AZ14+BA14=0,"",IF(AZ14=4,3,IF(AZ14=3,1,0)))</f>
        <v>3</v>
      </c>
      <c r="BA13" s="144"/>
      <c r="BB13" s="137">
        <f t="shared" ref="BB13" si="110">IF(BB14+BC14=0,"",IF(BB14=4,3,IF(BB14=3,1,0)))</f>
        <v>1</v>
      </c>
      <c r="BC13" s="138"/>
      <c r="BD13" s="143">
        <f t="shared" ref="BD13" si="111">IF(BD14+BE14=0,"",IF(BD14=4,3,IF(BD14=3,1,0)))</f>
        <v>1</v>
      </c>
      <c r="BE13" s="144"/>
      <c r="BF13" s="137">
        <f t="shared" ref="BF13" si="112">IF(BF14+BG14=0,"",IF(BF14=4,3,IF(BF14=3,1,0)))</f>
        <v>3</v>
      </c>
      <c r="BG13" s="138"/>
      <c r="BH13" s="143">
        <f t="shared" ref="BH13" si="113">IF(BH14+BI14=0,"",IF(BH14=4,3,IF(BH14=3,1,0)))</f>
        <v>0</v>
      </c>
      <c r="BI13" s="144"/>
      <c r="BJ13" s="143">
        <f t="shared" ref="BJ13" si="114">IF(BJ14+BK14=0,"",IF(BJ14=4,3,IF(BJ14=3,1,0)))</f>
        <v>1</v>
      </c>
      <c r="BK13" s="144"/>
      <c r="BL13" s="143">
        <f t="shared" ref="BL13" si="115">IF(BL14+BM14=0,"",IF(BL14=4,3,IF(BL14=3,1,0)))</f>
        <v>0</v>
      </c>
      <c r="BM13" s="144"/>
      <c r="BN13" s="137" t="str">
        <f>IF(BN14+BO14=0,"",IF(BN14=4,3,IF(BN14=3,1,0)))</f>
        <v/>
      </c>
      <c r="BO13" s="138"/>
      <c r="BP13" s="137" t="str">
        <f>IF(BP14+BQ14=0,"",IF(BP14=4,3,IF(BP14=3,1,0)))</f>
        <v/>
      </c>
      <c r="BQ13" s="138"/>
      <c r="BR13" s="157">
        <f>SUM(BR14/BS14)</f>
        <v>1.2666666666666666</v>
      </c>
      <c r="BS13" s="158"/>
      <c r="BT13" s="195">
        <v>21</v>
      </c>
      <c r="BV13" s="161">
        <f>IF($N11=1,$K11/2)+IF($N11=0,$K11)</f>
        <v>0</v>
      </c>
      <c r="BW13" s="161">
        <f>IF($P13=1,$K13/2)+IF($P13=0,$K13)</f>
        <v>0</v>
      </c>
      <c r="BX13" s="161">
        <f>IF($R13=1,$K13/2)+IF($R13=0,$K13)</f>
        <v>0</v>
      </c>
      <c r="BY13" s="198"/>
      <c r="BZ13" s="161">
        <f>IF($V13=1,$K13/2)+IF($V13=0,$K13)</f>
        <v>40</v>
      </c>
      <c r="CA13" s="161">
        <f>IF($X13=1,$K13/2)+IF($X13=0,$K13)</f>
        <v>0</v>
      </c>
      <c r="CB13" s="161">
        <f>IF($Z13=1,$K13/2)+IF($Z13=0,$K13)</f>
        <v>0</v>
      </c>
      <c r="CC13" s="161">
        <f>IF($AB13=1,$K13/2)+IF($AB13=0,$K13)</f>
        <v>40</v>
      </c>
      <c r="CD13" s="161">
        <f>IF($AD13=1,$K13/2)+IF($AD13=0,$K13)</f>
        <v>0</v>
      </c>
      <c r="CE13" s="161">
        <f>IF($AF13=1,$K13/2)+IF($AF13=0,$K13)</f>
        <v>0</v>
      </c>
      <c r="CF13" s="161">
        <f>IF($AH13=1,$K13/2)+IF($AH13=0,$K13)</f>
        <v>40</v>
      </c>
      <c r="CG13" s="161">
        <f>IF($AJ13=1,$K13/2)+IF($AJ13=0,$K13)</f>
        <v>20</v>
      </c>
      <c r="CH13" s="161">
        <f>IF($AL13=1,$K13/2)+IF($AL13=0,$K13)</f>
        <v>40</v>
      </c>
      <c r="CI13" s="161">
        <f>IF($AN13=1,$K13/2)+IF($AN13=0,$K13)</f>
        <v>40</v>
      </c>
      <c r="CJ13" s="161">
        <f>IF($AP13=1,$K13/2)+IF($AP13=0,$K13)</f>
        <v>20</v>
      </c>
      <c r="CK13" s="161">
        <f>IF($AR13=1,$K13/2)+IF($AR13=0,$K13)</f>
        <v>0</v>
      </c>
      <c r="CL13" s="161">
        <f>IF($AT13=1,$K13/2)+IF($AT13=0,$K13)</f>
        <v>20</v>
      </c>
      <c r="CM13" s="161">
        <f>IF($AV13=1,$K13/2)+IF($AV13=0,$K13)</f>
        <v>0</v>
      </c>
      <c r="CN13" s="161">
        <f>IF($AX13=1,$K13/2)+IF($AX13=0,$K13)</f>
        <v>20</v>
      </c>
      <c r="CO13" s="161">
        <f>IF($AZ13=1,$K13/2)+IF($AZ13=0,$K13)</f>
        <v>0</v>
      </c>
      <c r="CP13" s="161">
        <f>IF($BB13=1,$K13/2)+IF($BB13=0,$K13)</f>
        <v>20</v>
      </c>
      <c r="CQ13" s="161">
        <f>IF($BD13=1,$K13/2)+IF($BD13=0,$K13)</f>
        <v>20</v>
      </c>
      <c r="CR13" s="161">
        <f>IF($BF13=1,$K13/2)+IF($BF13=0,$K13)</f>
        <v>0</v>
      </c>
      <c r="CS13" s="161">
        <f>IF($BH13=1,$K13/2)+IF($BH13=0,$K13)</f>
        <v>40</v>
      </c>
      <c r="CT13" s="161">
        <f>IF($BJ13=1,$K13/2)+IF($BJ13=0,$K13)</f>
        <v>20</v>
      </c>
      <c r="CU13" s="161">
        <f>IF($BL13=1,$K13/2)+IF($BL13=0,$K13)</f>
        <v>40</v>
      </c>
      <c r="CV13" s="161">
        <f>IF($BN13=1,$K13/2)+IF($BN13=0,$K13)</f>
        <v>0</v>
      </c>
      <c r="CW13" s="161">
        <f>IF($BP13=1,$K13/2)+IF($BP13=0,$K13)</f>
        <v>0</v>
      </c>
    </row>
    <row r="14" spans="1:101" x14ac:dyDescent="0.25">
      <c r="A14" s="183"/>
      <c r="B14" s="272"/>
      <c r="C14" s="269"/>
      <c r="D14" s="173"/>
      <c r="E14" s="167"/>
      <c r="F14" s="167"/>
      <c r="G14" s="167"/>
      <c r="H14" s="162"/>
      <c r="I14" s="164"/>
      <c r="J14" s="165"/>
      <c r="K14" s="166"/>
      <c r="L14" s="167"/>
      <c r="M14" s="163"/>
      <c r="N14" s="34">
        <v>4</v>
      </c>
      <c r="O14" s="35">
        <v>1</v>
      </c>
      <c r="P14" s="34">
        <v>4</v>
      </c>
      <c r="Q14" s="35">
        <v>2</v>
      </c>
      <c r="R14" s="23">
        <v>4</v>
      </c>
      <c r="S14" s="24">
        <v>1</v>
      </c>
      <c r="T14" s="32"/>
      <c r="U14" s="33"/>
      <c r="V14" s="23">
        <v>2</v>
      </c>
      <c r="W14" s="24">
        <v>4</v>
      </c>
      <c r="X14" s="34">
        <v>4</v>
      </c>
      <c r="Y14" s="35">
        <v>0</v>
      </c>
      <c r="Z14" s="23">
        <v>4</v>
      </c>
      <c r="AA14" s="24">
        <v>0</v>
      </c>
      <c r="AB14" s="34">
        <v>0</v>
      </c>
      <c r="AC14" s="35">
        <v>4</v>
      </c>
      <c r="AD14" s="34">
        <v>4</v>
      </c>
      <c r="AE14" s="35">
        <v>2</v>
      </c>
      <c r="AF14" s="34">
        <v>4</v>
      </c>
      <c r="AG14" s="35">
        <v>1</v>
      </c>
      <c r="AH14" s="23">
        <v>2</v>
      </c>
      <c r="AI14" s="24">
        <v>4</v>
      </c>
      <c r="AJ14" s="23">
        <v>3</v>
      </c>
      <c r="AK14" s="24">
        <v>3</v>
      </c>
      <c r="AL14" s="23">
        <v>2</v>
      </c>
      <c r="AM14" s="24">
        <v>4</v>
      </c>
      <c r="AN14" s="36">
        <v>2</v>
      </c>
      <c r="AO14" s="37">
        <v>4</v>
      </c>
      <c r="AP14" s="25">
        <v>3</v>
      </c>
      <c r="AQ14" s="26">
        <v>3</v>
      </c>
      <c r="AR14" s="25">
        <v>4</v>
      </c>
      <c r="AS14" s="26">
        <v>1</v>
      </c>
      <c r="AT14" s="25">
        <v>3</v>
      </c>
      <c r="AU14" s="26">
        <v>3</v>
      </c>
      <c r="AV14" s="25">
        <v>4</v>
      </c>
      <c r="AW14" s="26">
        <v>0</v>
      </c>
      <c r="AX14" s="34">
        <v>3</v>
      </c>
      <c r="AY14" s="35">
        <v>3</v>
      </c>
      <c r="AZ14" s="34">
        <v>4</v>
      </c>
      <c r="BA14" s="35">
        <v>1</v>
      </c>
      <c r="BB14" s="23">
        <v>3</v>
      </c>
      <c r="BC14" s="24">
        <v>3</v>
      </c>
      <c r="BD14" s="34">
        <v>3</v>
      </c>
      <c r="BE14" s="35">
        <v>3</v>
      </c>
      <c r="BF14" s="23">
        <v>4</v>
      </c>
      <c r="BG14" s="24">
        <v>2</v>
      </c>
      <c r="BH14" s="36">
        <v>2</v>
      </c>
      <c r="BI14" s="37">
        <v>4</v>
      </c>
      <c r="BJ14" s="36">
        <v>3</v>
      </c>
      <c r="BK14" s="37">
        <v>3</v>
      </c>
      <c r="BL14" s="36">
        <v>1</v>
      </c>
      <c r="BM14" s="37">
        <v>4</v>
      </c>
      <c r="BN14" s="25"/>
      <c r="BO14" s="26"/>
      <c r="BP14" s="25"/>
      <c r="BQ14" s="26"/>
      <c r="BR14" s="27">
        <f>SUM($BP14,$BN14,$BL14,$BJ14,$BH14,$BF14,$BD14,$BB14,$AZ14,$AX14,$AV14,$AT14,$AR14,$AP14,$AN14,$AL14,$AJ14,$AH14,$AF14,$AD14,$AB14,$Z14,$X14,$V14,$T14,$R14,$P14,$N14,)</f>
        <v>76</v>
      </c>
      <c r="BS14" s="28">
        <f>SUM($BQ14,$BO14,$BM14,$BK14,$BI14,$BG14,$BE14,$BC14,$BA14,$AY14,$AW14,$AU14,$AS14,$AQ14,$AO14,$AM14,$AK14,$AI14,$AG14,$AE14,$AC14,$AA14,$Y14,$W14,$U14,$S14,$Q14,$O14,)</f>
        <v>60</v>
      </c>
      <c r="BT14" s="196"/>
      <c r="BV14" s="161"/>
      <c r="BW14" s="161"/>
      <c r="BX14" s="161"/>
      <c r="BY14" s="198"/>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row>
    <row r="15" spans="1:101" x14ac:dyDescent="0.25">
      <c r="A15" s="168">
        <v>5</v>
      </c>
      <c r="B15" s="269" t="s">
        <v>151</v>
      </c>
      <c r="C15" s="269" t="s">
        <v>152</v>
      </c>
      <c r="D15" s="172"/>
      <c r="E15" s="167">
        <f t="shared" ref="E15" si="116">F15+G15</f>
        <v>1255.9199999999998</v>
      </c>
      <c r="F15" s="167">
        <f t="shared" ref="F15" si="117">IF(I15&gt;150,IF(H15&gt;=65,0,SUM(K15-(COUNT(N15:BQ15))*3*(15+50)%)*10),IF(I15&lt;-150,IF((K15-(COUNT(N15:BQ15))*3*((G15-L15)/10+50)%)*10&lt;1,0,SUM(K15-(COUNT(N15:BQ15))*3*((G15-L15)/10+50)%)*10),SUM(K15-(COUNT(N15:BQ15))*3*((G15-L15)/10+50)%)*10))</f>
        <v>20.919999999999952</v>
      </c>
      <c r="G15" s="167">
        <v>1235</v>
      </c>
      <c r="H15" s="162">
        <f t="shared" ref="H15" si="118">IF(COUNT(N15:BQ15)=0,0,K15/((COUNT(N15:BQ15))*3)%)</f>
        <v>41.333333333333336</v>
      </c>
      <c r="I15" s="163">
        <f t="shared" ref="I15" si="119">G15-L15</f>
        <v>-114.55999999999995</v>
      </c>
      <c r="J15" s="165">
        <v>16</v>
      </c>
      <c r="K15" s="166">
        <f>SUM(N15:BQ15)</f>
        <v>31</v>
      </c>
      <c r="L15" s="167">
        <f t="shared" ref="L15" si="120">(SUM($G$7:$G$62)-G15)/(COUNT($G$7:$G$62)-1)</f>
        <v>1349.56</v>
      </c>
      <c r="M15" s="163">
        <f>BZ63</f>
        <v>395</v>
      </c>
      <c r="N15" s="187">
        <f t="shared" ref="N15" si="121">IF(N16+O16=0,"",IF(N16=4,3,IF(N16=3,1,0)))</f>
        <v>3</v>
      </c>
      <c r="O15" s="188"/>
      <c r="P15" s="187">
        <f t="shared" ref="P15" si="122">IF(P16+Q16=0,"",IF(P16=4,3,IF(P16=3,1,0)))</f>
        <v>1</v>
      </c>
      <c r="Q15" s="188"/>
      <c r="R15" s="137">
        <f t="shared" ref="R15" si="123">IF(R16+S16=0,"",IF(R16=4,3,IF(R16=3,1,0)))</f>
        <v>3</v>
      </c>
      <c r="S15" s="138"/>
      <c r="T15" s="137">
        <f t="shared" ref="T15" si="124">IF(T16+U16=0,"",IF(T16=4,3,IF(T16=3,1,0)))</f>
        <v>3</v>
      </c>
      <c r="U15" s="138"/>
      <c r="V15" s="40"/>
      <c r="W15" s="41"/>
      <c r="X15" s="187">
        <f t="shared" ref="X15" si="125">IF(X16+Y16=0,"",IF(X16=4,3,IF(X16=3,1,0)))</f>
        <v>0</v>
      </c>
      <c r="Y15" s="188"/>
      <c r="Z15" s="137">
        <f t="shared" ref="Z15" si="126">IF(Z16+AA16=0,"",IF(Z16=4,3,IF(Z16=3,1,0)))</f>
        <v>1</v>
      </c>
      <c r="AA15" s="138"/>
      <c r="AB15" s="137">
        <f t="shared" ref="AB15" si="127">IF(AB16+AC16=0,"",IF(AB16=4,3,IF(AB16=3,1,0)))</f>
        <v>0</v>
      </c>
      <c r="AC15" s="138"/>
      <c r="AD15" s="187">
        <f t="shared" ref="AD15" si="128">IF(AD16+AE16=0,"",IF(AD16=4,3,IF(AD16=3,1,0)))</f>
        <v>0</v>
      </c>
      <c r="AE15" s="188"/>
      <c r="AF15" s="187">
        <f t="shared" ref="AF15" si="129">IF(AF16+AG16=0,"",IF(AF16=4,3,IF(AF16=3,1,0)))</f>
        <v>3</v>
      </c>
      <c r="AG15" s="188"/>
      <c r="AH15" s="137">
        <f t="shared" ref="AH15" si="130">IF(AH16+AI16=0,"",IF(AH16=4,3,IF(AH16=3,1,0)))</f>
        <v>0</v>
      </c>
      <c r="AI15" s="138"/>
      <c r="AJ15" s="137">
        <f t="shared" ref="AJ15" si="131">IF(AJ16+AK16=0,"",IF(AJ16=4,3,IF(AJ16=3,1,0)))</f>
        <v>1</v>
      </c>
      <c r="AK15" s="138"/>
      <c r="AL15" s="137">
        <f t="shared" ref="AL15" si="132">IF(AL16+AM16=0,"",IF(AL16=4,3,IF(AL16=3,1,0)))</f>
        <v>0</v>
      </c>
      <c r="AM15" s="138"/>
      <c r="AN15" s="187">
        <f t="shared" ref="AN15" si="133">IF(AN16+AO16=0,"",IF(AN16=4,3,IF(AN16=3,1,0)))</f>
        <v>0</v>
      </c>
      <c r="AO15" s="188"/>
      <c r="AP15" s="137">
        <f t="shared" ref="AP15" si="134">IF(AP16+AQ16=0,"",IF(AP16=4,3,IF(AP16=3,1,0)))</f>
        <v>1</v>
      </c>
      <c r="AQ15" s="138"/>
      <c r="AR15" s="137">
        <f t="shared" ref="AR15" si="135">IF(AR16+AS16=0,"",IF(AR16=4,3,IF(AR16=3,1,0)))</f>
        <v>3</v>
      </c>
      <c r="AS15" s="138"/>
      <c r="AT15" s="137">
        <f t="shared" ref="AT15" si="136">IF(AT16+AU16=0,"",IF(AT16=4,3,IF(AT16=3,1,0)))</f>
        <v>0</v>
      </c>
      <c r="AU15" s="138"/>
      <c r="AV15" s="137">
        <f t="shared" ref="AV15" si="137">IF(AV16+AW16=0,"",IF(AV16=4,3,IF(AV16=3,1,0)))</f>
        <v>1</v>
      </c>
      <c r="AW15" s="138"/>
      <c r="AX15" s="137">
        <f t="shared" ref="AX15" si="138">IF(AX16+AY16=0,"",IF(AX16=4,3,IF(AX16=3,1,0)))</f>
        <v>0</v>
      </c>
      <c r="AY15" s="138"/>
      <c r="AZ15" s="137">
        <f t="shared" ref="AZ15" si="139">IF(AZ16+BA16=0,"",IF(AZ16=4,3,IF(AZ16=3,1,0)))</f>
        <v>0</v>
      </c>
      <c r="BA15" s="138"/>
      <c r="BB15" s="137">
        <f t="shared" ref="BB15" si="140">IF(BB16+BC16=0,"",IF(BB16=4,3,IF(BB16=3,1,0)))</f>
        <v>3</v>
      </c>
      <c r="BC15" s="138"/>
      <c r="BD15" s="137">
        <f t="shared" ref="BD15" si="141">IF(BD16+BE16=0,"",IF(BD16=4,3,IF(BD16=3,1,0)))</f>
        <v>1</v>
      </c>
      <c r="BE15" s="138"/>
      <c r="BF15" s="137">
        <f t="shared" ref="BF15" si="142">IF(BF16+BG16=0,"",IF(BF16=4,3,IF(BF16=3,1,0)))</f>
        <v>3</v>
      </c>
      <c r="BG15" s="138"/>
      <c r="BH15" s="137">
        <f t="shared" ref="BH15" si="143">IF(BH16+BI16=0,"",IF(BH16=4,3,IF(BH16=3,1,0)))</f>
        <v>3</v>
      </c>
      <c r="BI15" s="138"/>
      <c r="BJ15" s="137">
        <f t="shared" ref="BJ15" si="144">IF(BJ16+BK16=0,"",IF(BJ16=4,3,IF(BJ16=3,1,0)))</f>
        <v>1</v>
      </c>
      <c r="BK15" s="138"/>
      <c r="BL15" s="137">
        <f t="shared" ref="BL15" si="145">IF(BL16+BM16=0,"",IF(BL16=4,3,IF(BL16=3,1,0)))</f>
        <v>0</v>
      </c>
      <c r="BM15" s="138"/>
      <c r="BN15" s="137" t="str">
        <f>IF(BN16+BO16=0,"",IF(BN16=4,3,IF(BN16=3,1,0)))</f>
        <v/>
      </c>
      <c r="BO15" s="138"/>
      <c r="BP15" s="137" t="str">
        <f>IF(BP16+BQ16=0,"",IF(BP16=4,3,IF(BP16=3,1,0)))</f>
        <v/>
      </c>
      <c r="BQ15" s="138"/>
      <c r="BR15" s="157">
        <f>SUM(BR16/BS16)</f>
        <v>0.90540540540540537</v>
      </c>
      <c r="BS15" s="158"/>
      <c r="BT15" s="195"/>
      <c r="BV15" s="161">
        <f>IF($N13=1,$K13/2)+IF($N13=0,$K13)</f>
        <v>0</v>
      </c>
      <c r="BW15" s="161">
        <f>IF($P15=1,$K15/2)+IF($P15=0,$K15)</f>
        <v>15.5</v>
      </c>
      <c r="BX15" s="161">
        <f>IF($R15=1,$K15/2)+IF($R15=0,$K15)</f>
        <v>0</v>
      </c>
      <c r="BY15" s="161">
        <f>IF($T15=1,$K15/2)+IF($T15=0,$K15)</f>
        <v>0</v>
      </c>
      <c r="BZ15" s="198"/>
      <c r="CA15" s="161">
        <f>IF($X15=1,$K15/2)+IF($X15=0,$K15)</f>
        <v>31</v>
      </c>
      <c r="CB15" s="161">
        <f>IF($Z15=1,$K15/2)+IF($Z15=0,$K15)</f>
        <v>15.5</v>
      </c>
      <c r="CC15" s="161">
        <f>IF($AB15=1,$K15/2)+IF($AB15=0,$K15)</f>
        <v>31</v>
      </c>
      <c r="CD15" s="161">
        <f>IF($AD15=1,$K15/2)+IF($AD15=0,$K15)</f>
        <v>31</v>
      </c>
      <c r="CE15" s="161">
        <f>IF($AF15=1,$K15/2)+IF($AF15=0,$K15)</f>
        <v>0</v>
      </c>
      <c r="CF15" s="161">
        <f>IF($AH15=1,$K15/2)+IF($AH15=0,$K15)</f>
        <v>31</v>
      </c>
      <c r="CG15" s="161">
        <f>IF($AJ15=1,$K15/2)+IF($AJ15=0,$K15)</f>
        <v>15.5</v>
      </c>
      <c r="CH15" s="161">
        <f>IF($AL15=1,$K15/2)+IF($AL15=0,$K15)</f>
        <v>31</v>
      </c>
      <c r="CI15" s="161">
        <f>IF($AN15=1,$K15/2)+IF($AN15=0,$K15)</f>
        <v>31</v>
      </c>
      <c r="CJ15" s="161">
        <f>IF($AP15=1,$K15/2)+IF($AP15=0,$K15)</f>
        <v>15.5</v>
      </c>
      <c r="CK15" s="161">
        <f>IF($AR15=1,$K15/2)+IF($AR15=0,$K15)</f>
        <v>0</v>
      </c>
      <c r="CL15" s="161">
        <f>IF($AT15=1,$K15/2)+IF($AT15=0,$K15)</f>
        <v>31</v>
      </c>
      <c r="CM15" s="161">
        <f>IF($AV15=1,$K15/2)+IF($AV15=0,$K15)</f>
        <v>15.5</v>
      </c>
      <c r="CN15" s="161">
        <f>IF($AX15=1,$K15/2)+IF($AX15=0,$K15)</f>
        <v>31</v>
      </c>
      <c r="CO15" s="161">
        <f>IF($AZ15=1,$K15/2)+IF($AZ15=0,$K15)</f>
        <v>31</v>
      </c>
      <c r="CP15" s="161">
        <f>IF($BB15=1,$K15/2)+IF($BB15=0,$K15)</f>
        <v>0</v>
      </c>
      <c r="CQ15" s="161">
        <f>IF($BD15=1,$K15/2)+IF($BD15=0,$K15)</f>
        <v>15.5</v>
      </c>
      <c r="CR15" s="161">
        <f>IF($BF15=1,$K15/2)+IF($BF15=0,$K15)</f>
        <v>0</v>
      </c>
      <c r="CS15" s="161">
        <f>IF($BH15=1,$K15/2)+IF($BH15=0,$K15)</f>
        <v>0</v>
      </c>
      <c r="CT15" s="161">
        <f>IF($BJ15=1,$K15/2)+IF($BJ15=0,$K15)</f>
        <v>15.5</v>
      </c>
      <c r="CU15" s="161">
        <f>IF($BL15=1,$K15/2)+IF($BL15=0,$K15)</f>
        <v>31</v>
      </c>
      <c r="CV15" s="161">
        <f>IF($BN15=1,$K15/2)+IF($BN15=0,$K15)</f>
        <v>0</v>
      </c>
      <c r="CW15" s="161">
        <f>IF($BP15=1,$K15/2)+IF($BP15=0,$K15)</f>
        <v>0</v>
      </c>
    </row>
    <row r="16" spans="1:101" x14ac:dyDescent="0.25">
      <c r="A16" s="175"/>
      <c r="B16" s="269"/>
      <c r="C16" s="269"/>
      <c r="D16" s="173"/>
      <c r="E16" s="167"/>
      <c r="F16" s="167"/>
      <c r="G16" s="167"/>
      <c r="H16" s="162"/>
      <c r="I16" s="164"/>
      <c r="J16" s="165"/>
      <c r="K16" s="166"/>
      <c r="L16" s="167"/>
      <c r="M16" s="163"/>
      <c r="N16" s="42">
        <v>4</v>
      </c>
      <c r="O16" s="43">
        <v>1</v>
      </c>
      <c r="P16" s="42">
        <v>3</v>
      </c>
      <c r="Q16" s="43">
        <v>3</v>
      </c>
      <c r="R16" s="23">
        <v>4</v>
      </c>
      <c r="S16" s="24">
        <v>2</v>
      </c>
      <c r="T16" s="23">
        <v>4</v>
      </c>
      <c r="U16" s="24">
        <v>2</v>
      </c>
      <c r="V16" s="44"/>
      <c r="W16" s="45"/>
      <c r="X16" s="42">
        <v>2</v>
      </c>
      <c r="Y16" s="43">
        <v>4</v>
      </c>
      <c r="Z16" s="23">
        <v>3</v>
      </c>
      <c r="AA16" s="24">
        <v>3</v>
      </c>
      <c r="AB16" s="23">
        <v>1</v>
      </c>
      <c r="AC16" s="24">
        <v>4</v>
      </c>
      <c r="AD16" s="42">
        <v>1</v>
      </c>
      <c r="AE16" s="43">
        <v>4</v>
      </c>
      <c r="AF16" s="42">
        <v>4</v>
      </c>
      <c r="AG16" s="43">
        <v>2</v>
      </c>
      <c r="AH16" s="23">
        <v>2</v>
      </c>
      <c r="AI16" s="24">
        <v>4</v>
      </c>
      <c r="AJ16" s="23">
        <v>3</v>
      </c>
      <c r="AK16" s="24">
        <v>3</v>
      </c>
      <c r="AL16" s="23">
        <v>0</v>
      </c>
      <c r="AM16" s="24">
        <v>4</v>
      </c>
      <c r="AN16" s="42">
        <v>2</v>
      </c>
      <c r="AO16" s="43">
        <v>4</v>
      </c>
      <c r="AP16" s="25">
        <v>3</v>
      </c>
      <c r="AQ16" s="26">
        <v>3</v>
      </c>
      <c r="AR16" s="25">
        <v>4</v>
      </c>
      <c r="AS16" s="26">
        <v>2</v>
      </c>
      <c r="AT16" s="25">
        <v>2</v>
      </c>
      <c r="AU16" s="26">
        <v>4</v>
      </c>
      <c r="AV16" s="25">
        <v>3</v>
      </c>
      <c r="AW16" s="26">
        <v>3</v>
      </c>
      <c r="AX16" s="23">
        <v>0</v>
      </c>
      <c r="AY16" s="24">
        <v>4</v>
      </c>
      <c r="AZ16" s="23">
        <v>2</v>
      </c>
      <c r="BA16" s="24">
        <v>4</v>
      </c>
      <c r="BB16" s="23">
        <v>4</v>
      </c>
      <c r="BC16" s="24">
        <v>2</v>
      </c>
      <c r="BD16" s="23">
        <v>3</v>
      </c>
      <c r="BE16" s="24">
        <v>3</v>
      </c>
      <c r="BF16" s="23">
        <v>4</v>
      </c>
      <c r="BG16" s="24">
        <v>1</v>
      </c>
      <c r="BH16" s="23">
        <v>4</v>
      </c>
      <c r="BI16" s="24">
        <v>1</v>
      </c>
      <c r="BJ16" s="25">
        <v>3</v>
      </c>
      <c r="BK16" s="26">
        <v>3</v>
      </c>
      <c r="BL16" s="25">
        <v>2</v>
      </c>
      <c r="BM16" s="26">
        <v>4</v>
      </c>
      <c r="BN16" s="25"/>
      <c r="BO16" s="26"/>
      <c r="BP16" s="25"/>
      <c r="BQ16" s="26"/>
      <c r="BR16" s="27">
        <f>SUM($BP16,$BN16,$BL16,$BJ16,$BH16,$BF16,$BD16,$BB16,$AZ16,$AX16,$AV16,$AT16,$AR16,$AP16,$AN16,$AL16,$AJ16,$AH16,$AF16,$AD16,$AB16,$Z16,$X16,$V16,$T16,$R16,$P16,$N16,)</f>
        <v>67</v>
      </c>
      <c r="BS16" s="28">
        <f>SUM($BQ16,$BO16,$BM16,$BK16,$BI16,$BG16,$BE16,$BC16,$BA16,$AY16,$AW16,$AU16,$AS16,$AQ16,$AO16,$AM16,$AK16,$AI16,$AG16,$AE16,$AC16,$AA16,$Y16,$W16,$U16,$S16,$Q16,$O16,)</f>
        <v>74</v>
      </c>
      <c r="BT16" s="196"/>
      <c r="BV16" s="161"/>
      <c r="BW16" s="161"/>
      <c r="BX16" s="161"/>
      <c r="BY16" s="161"/>
      <c r="BZ16" s="198"/>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row>
    <row r="17" spans="1:101" x14ac:dyDescent="0.25">
      <c r="A17" s="182">
        <v>6</v>
      </c>
      <c r="B17" s="272" t="s">
        <v>153</v>
      </c>
      <c r="C17" s="269" t="s">
        <v>152</v>
      </c>
      <c r="D17" s="172"/>
      <c r="E17" s="167">
        <f t="shared" ref="E17" si="146">F17+G17</f>
        <v>1400.34</v>
      </c>
      <c r="F17" s="167">
        <f t="shared" ref="F17" si="147">IF(I17&gt;150,IF(H17&gt;=65,0,SUM(K17-(COUNT(N17:BQ17))*3*(15+50)%)*10),IF(I17&lt;-150,IF((K17-(COUNT(N17:BQ17))*3*((G17-L17)/10+50)%)*10&lt;1,0,SUM(K17-(COUNT(N17:BQ17))*3*((G17-L17)/10+50)%)*10),SUM(K17-(COUNT(N17:BQ17))*3*((G17-L17)/10+50)%)*10))</f>
        <v>54.339999999999904</v>
      </c>
      <c r="G17" s="167">
        <v>1346</v>
      </c>
      <c r="H17" s="162">
        <f t="shared" ref="H17" si="148">IF(COUNT(N17:BQ17)=0,0,K17/((COUNT(N17:BQ17))*3)%)</f>
        <v>57.333333333333336</v>
      </c>
      <c r="I17" s="163">
        <f t="shared" ref="I17" si="149">G17-L17</f>
        <v>0.88000000000010914</v>
      </c>
      <c r="J17" s="260">
        <v>3</v>
      </c>
      <c r="K17" s="166">
        <f>SUM(N17:BQ17)</f>
        <v>43</v>
      </c>
      <c r="L17" s="167">
        <f t="shared" ref="L17" si="150">(SUM($G$7:$G$62)-G17)/(COUNT($G$7:$G$62)-1)</f>
        <v>1345.12</v>
      </c>
      <c r="M17" s="163">
        <f>CA63</f>
        <v>490</v>
      </c>
      <c r="N17" s="143">
        <f t="shared" ref="N17" si="151">IF(N18+O18=0,"",IF(N18=4,3,IF(N18=3,1,0)))</f>
        <v>0</v>
      </c>
      <c r="O17" s="144"/>
      <c r="P17" s="143">
        <f t="shared" ref="P17" si="152">IF(P18+Q18=0,"",IF(P18=4,3,IF(P18=3,1,0)))</f>
        <v>0</v>
      </c>
      <c r="Q17" s="144"/>
      <c r="R17" s="137">
        <f t="shared" ref="R17" si="153">IF(R18+S18=0,"",IF(R18=4,3,IF(R18=3,1,0)))</f>
        <v>1</v>
      </c>
      <c r="S17" s="138"/>
      <c r="T17" s="143">
        <f t="shared" ref="T17" si="154">IF(T18+U18=0,"",IF(T18=4,3,IF(T18=3,1,0)))</f>
        <v>0</v>
      </c>
      <c r="U17" s="144"/>
      <c r="V17" s="137">
        <f t="shared" ref="V17" si="155">IF(V18+W18=0,"",IF(V18=4,3,IF(V18=3,1,0)))</f>
        <v>3</v>
      </c>
      <c r="W17" s="138"/>
      <c r="X17" s="29"/>
      <c r="Y17" s="30"/>
      <c r="Z17" s="137">
        <f t="shared" ref="Z17" si="156">IF(Z18+AA18=0,"",IF(Z18=4,3,IF(Z18=3,1,0)))</f>
        <v>0</v>
      </c>
      <c r="AA17" s="138"/>
      <c r="AB17" s="143">
        <f t="shared" ref="AB17" si="157">IF(AB18+AC18=0,"",IF(AB18=4,3,IF(AB18=3,1,0)))</f>
        <v>3</v>
      </c>
      <c r="AC17" s="144"/>
      <c r="AD17" s="143">
        <f t="shared" ref="AD17" si="158">IF(AD18+AE18=0,"",IF(AD18=4,3,IF(AD18=3,1,0)))</f>
        <v>3</v>
      </c>
      <c r="AE17" s="144"/>
      <c r="AF17" s="143">
        <f t="shared" ref="AF17" si="159">IF(AF18+AG18=0,"",IF(AF18=4,3,IF(AF18=3,1,0)))</f>
        <v>0</v>
      </c>
      <c r="AG17" s="144"/>
      <c r="AH17" s="137">
        <f t="shared" ref="AH17" si="160">IF(AH18+AI18=0,"",IF(AH18=4,3,IF(AH18=3,1,0)))</f>
        <v>3</v>
      </c>
      <c r="AI17" s="138"/>
      <c r="AJ17" s="137">
        <f t="shared" ref="AJ17" si="161">IF(AJ18+AK18=0,"",IF(AJ18=4,3,IF(AJ18=3,1,0)))</f>
        <v>3</v>
      </c>
      <c r="AK17" s="138"/>
      <c r="AL17" s="137">
        <f t="shared" ref="AL17" si="162">IF(AL18+AM18=0,"",IF(AL18=4,3,IF(AL18=3,1,0)))</f>
        <v>3</v>
      </c>
      <c r="AM17" s="138"/>
      <c r="AN17" s="143">
        <f t="shared" ref="AN17" si="163">IF(AN18+AO18=0,"",IF(AN18=4,3,IF(AN18=3,1,0)))</f>
        <v>1</v>
      </c>
      <c r="AO17" s="144"/>
      <c r="AP17" s="137">
        <f t="shared" ref="AP17" si="164">IF(AP18+AQ18=0,"",IF(AP18=4,3,IF(AP18=3,1,0)))</f>
        <v>3</v>
      </c>
      <c r="AQ17" s="138"/>
      <c r="AR17" s="137">
        <f t="shared" ref="AR17" si="165">IF(AR18+AS18=0,"",IF(AR18=4,3,IF(AR18=3,1,0)))</f>
        <v>0</v>
      </c>
      <c r="AS17" s="138"/>
      <c r="AT17" s="137">
        <f t="shared" ref="AT17" si="166">IF(AT18+AU18=0,"",IF(AT18=4,3,IF(AT18=3,1,0)))</f>
        <v>3</v>
      </c>
      <c r="AU17" s="138"/>
      <c r="AV17" s="137">
        <f t="shared" ref="AV17" si="167">IF(AV18+AW18=0,"",IF(AV18=4,3,IF(AV18=3,1,0)))</f>
        <v>3</v>
      </c>
      <c r="AW17" s="138"/>
      <c r="AX17" s="143">
        <f t="shared" ref="AX17" si="168">IF(AX18+AY18=0,"",IF(AX18=4,3,IF(AX18=3,1,0)))</f>
        <v>1</v>
      </c>
      <c r="AY17" s="144"/>
      <c r="AZ17" s="143">
        <f t="shared" ref="AZ17" si="169">IF(AZ18+BA18=0,"",IF(AZ18=4,3,IF(AZ18=3,1,0)))</f>
        <v>3</v>
      </c>
      <c r="BA17" s="144"/>
      <c r="BB17" s="137">
        <f t="shared" ref="BB17" si="170">IF(BB18+BC18=0,"",IF(BB18=4,3,IF(BB18=3,1,0)))</f>
        <v>3</v>
      </c>
      <c r="BC17" s="138"/>
      <c r="BD17" s="143">
        <f t="shared" ref="BD17" si="171">IF(BD18+BE18=0,"",IF(BD18=4,3,IF(BD18=3,1,0)))</f>
        <v>1</v>
      </c>
      <c r="BE17" s="144"/>
      <c r="BF17" s="137">
        <f t="shared" ref="BF17" si="172">IF(BF18+BG18=0,"",IF(BF18=4,3,IF(BF18=3,1,0)))</f>
        <v>1</v>
      </c>
      <c r="BG17" s="138"/>
      <c r="BH17" s="143">
        <f t="shared" ref="BH17" si="173">IF(BH18+BI18=0,"",IF(BH18=4,3,IF(BH18=3,1,0)))</f>
        <v>1</v>
      </c>
      <c r="BI17" s="144"/>
      <c r="BJ17" s="143">
        <f t="shared" ref="BJ17" si="174">IF(BJ18+BK18=0,"",IF(BJ18=4,3,IF(BJ18=3,1,0)))</f>
        <v>1</v>
      </c>
      <c r="BK17" s="144"/>
      <c r="BL17" s="143">
        <f t="shared" ref="BL17" si="175">IF(BL18+BM18=0,"",IF(BL18=4,3,IF(BL18=3,1,0)))</f>
        <v>3</v>
      </c>
      <c r="BM17" s="144"/>
      <c r="BN17" s="137" t="str">
        <f>IF(BN18+BO18=0,"",IF(BN18=4,3,IF(BN18=3,1,0)))</f>
        <v/>
      </c>
      <c r="BO17" s="138"/>
      <c r="BP17" s="137" t="str">
        <f>IF(BP18+BQ18=0,"",IF(BP18=4,3,IF(BP18=3,1,0)))</f>
        <v/>
      </c>
      <c r="BQ17" s="138"/>
      <c r="BR17" s="157">
        <f>SUM(BR18/BS18)</f>
        <v>1.368421052631579</v>
      </c>
      <c r="BS17" s="158"/>
      <c r="BT17" s="195">
        <v>17</v>
      </c>
      <c r="BV17" s="161">
        <f>IF($N15=1,$K15/2)+IF($N15=0,$K15)</f>
        <v>0</v>
      </c>
      <c r="BW17" s="161">
        <f>IF($P17=1,$K17/2)+IF($P17=0,$K17)</f>
        <v>43</v>
      </c>
      <c r="BX17" s="161">
        <f>IF($R17=1,$K17/2)+IF($R17=0,$K17)</f>
        <v>21.5</v>
      </c>
      <c r="BY17" s="161">
        <f>IF($T17=1,$K17/2)+IF($T17=0,$K17)</f>
        <v>43</v>
      </c>
      <c r="BZ17" s="161">
        <f>IF($V17=1,$K17/2)+IF($V17=0,$K17)</f>
        <v>0</v>
      </c>
      <c r="CA17" s="198"/>
      <c r="CB17" s="161">
        <f>IF($Z17=1,$K17/2)+IF($Z17=0,$K17)</f>
        <v>43</v>
      </c>
      <c r="CC17" s="161">
        <f>IF($AB17=1,$K17/2)+IF($AB17=0,$K17)</f>
        <v>0</v>
      </c>
      <c r="CD17" s="161">
        <f>IF($AD17=1,$K17/2)+IF($AD17=0,$K17)</f>
        <v>0</v>
      </c>
      <c r="CE17" s="161">
        <f>IF($AF17=1,$K17/2)+IF($AF17=0,$K17)</f>
        <v>43</v>
      </c>
      <c r="CF17" s="161">
        <f>IF($AH17=1,$K17/2)+IF($AH17=0,$K17)</f>
        <v>0</v>
      </c>
      <c r="CG17" s="161">
        <f>IF($AJ17=1,$K17/2)+IF($AJ17=0,$K17)</f>
        <v>0</v>
      </c>
      <c r="CH17" s="161">
        <f>IF($AL17=1,$K17/2)+IF($AL17=0,$K17)</f>
        <v>0</v>
      </c>
      <c r="CI17" s="161">
        <f>IF($AN17=1,$K17/2)+IF($AN17=0,$K17)</f>
        <v>21.5</v>
      </c>
      <c r="CJ17" s="161">
        <f>IF($AP17=1,$K17/2)+IF($AP17=0,$K17)</f>
        <v>0</v>
      </c>
      <c r="CK17" s="161">
        <f>IF($AR17=1,$K17/2)+IF($AR17=0,$K17)</f>
        <v>43</v>
      </c>
      <c r="CL17" s="161">
        <f>IF($AT17=1,$K17/2)+IF($AT17=0,$K17)</f>
        <v>0</v>
      </c>
      <c r="CM17" s="161">
        <f>IF($AV17=1,$K17/2)+IF($AV17=0,$K17)</f>
        <v>0</v>
      </c>
      <c r="CN17" s="161">
        <f>IF($AX17=1,$K17/2)+IF($AX17=0,$K17)</f>
        <v>21.5</v>
      </c>
      <c r="CO17" s="161">
        <f>IF($AZ17=1,$K17/2)+IF($AZ17=0,$K17)</f>
        <v>0</v>
      </c>
      <c r="CP17" s="161">
        <f>IF($BB17=1,$K17/2)+IF($BB17=0,$K17)</f>
        <v>0</v>
      </c>
      <c r="CQ17" s="161">
        <f>IF($BD17=1,$K17/2)+IF($BD17=0,$K17)</f>
        <v>21.5</v>
      </c>
      <c r="CR17" s="161">
        <f>IF($BF17=1,$K17/2)+IF($BF17=0,$K17)</f>
        <v>21.5</v>
      </c>
      <c r="CS17" s="161">
        <f>IF($BH17=1,$K17/2)+IF($BH17=0,$K17)</f>
        <v>21.5</v>
      </c>
      <c r="CT17" s="161">
        <f>IF($BJ17=1,$K17/2)+IF($BJ17=0,$K17)</f>
        <v>21.5</v>
      </c>
      <c r="CU17" s="161">
        <f>IF($BL17=1,$K17/2)+IF($BL17=0,$K17)</f>
        <v>0</v>
      </c>
      <c r="CV17" s="161">
        <f>IF($BN17=1,$K17/2)+IF($BN17=0,$K17)</f>
        <v>0</v>
      </c>
      <c r="CW17" s="161">
        <f>IF($BP17=1,$K17/2)+IF($BP17=0,$K17)</f>
        <v>0</v>
      </c>
    </row>
    <row r="18" spans="1:101" x14ac:dyDescent="0.25">
      <c r="A18" s="183"/>
      <c r="B18" s="272"/>
      <c r="C18" s="269"/>
      <c r="D18" s="173"/>
      <c r="E18" s="167"/>
      <c r="F18" s="167"/>
      <c r="G18" s="167"/>
      <c r="H18" s="162"/>
      <c r="I18" s="164"/>
      <c r="J18" s="260"/>
      <c r="K18" s="166"/>
      <c r="L18" s="167"/>
      <c r="M18" s="163"/>
      <c r="N18" s="34">
        <v>2</v>
      </c>
      <c r="O18" s="35">
        <v>4</v>
      </c>
      <c r="P18" s="34">
        <v>2</v>
      </c>
      <c r="Q18" s="35">
        <v>4</v>
      </c>
      <c r="R18" s="23">
        <v>3</v>
      </c>
      <c r="S18" s="24">
        <v>3</v>
      </c>
      <c r="T18" s="34">
        <v>0</v>
      </c>
      <c r="U18" s="35">
        <v>4</v>
      </c>
      <c r="V18" s="23">
        <v>4</v>
      </c>
      <c r="W18" s="24">
        <v>2</v>
      </c>
      <c r="X18" s="32"/>
      <c r="Y18" s="33"/>
      <c r="Z18" s="23">
        <v>2</v>
      </c>
      <c r="AA18" s="24">
        <v>4</v>
      </c>
      <c r="AB18" s="34">
        <v>4</v>
      </c>
      <c r="AC18" s="35">
        <v>0</v>
      </c>
      <c r="AD18" s="34">
        <v>4</v>
      </c>
      <c r="AE18" s="35">
        <v>1</v>
      </c>
      <c r="AF18" s="34">
        <v>1</v>
      </c>
      <c r="AG18" s="35">
        <v>4</v>
      </c>
      <c r="AH18" s="23">
        <v>4</v>
      </c>
      <c r="AI18" s="24">
        <v>2</v>
      </c>
      <c r="AJ18" s="23">
        <v>4</v>
      </c>
      <c r="AK18" s="24">
        <v>0</v>
      </c>
      <c r="AL18" s="23">
        <v>4</v>
      </c>
      <c r="AM18" s="24">
        <v>2</v>
      </c>
      <c r="AN18" s="34">
        <v>3</v>
      </c>
      <c r="AO18" s="35">
        <v>3</v>
      </c>
      <c r="AP18" s="23">
        <v>4</v>
      </c>
      <c r="AQ18" s="24">
        <v>2</v>
      </c>
      <c r="AR18" s="25">
        <v>2</v>
      </c>
      <c r="AS18" s="26">
        <v>4</v>
      </c>
      <c r="AT18" s="25">
        <v>4</v>
      </c>
      <c r="AU18" s="26">
        <v>0</v>
      </c>
      <c r="AV18" s="25">
        <v>4</v>
      </c>
      <c r="AW18" s="26">
        <v>0</v>
      </c>
      <c r="AX18" s="34">
        <v>3</v>
      </c>
      <c r="AY18" s="35">
        <v>3</v>
      </c>
      <c r="AZ18" s="34">
        <v>4</v>
      </c>
      <c r="BA18" s="35">
        <v>0</v>
      </c>
      <c r="BB18" s="23">
        <v>4</v>
      </c>
      <c r="BC18" s="24">
        <v>1</v>
      </c>
      <c r="BD18" s="34">
        <v>3</v>
      </c>
      <c r="BE18" s="35">
        <v>3</v>
      </c>
      <c r="BF18" s="23">
        <v>3</v>
      </c>
      <c r="BG18" s="24">
        <v>3</v>
      </c>
      <c r="BH18" s="34">
        <v>3</v>
      </c>
      <c r="BI18" s="35">
        <v>3</v>
      </c>
      <c r="BJ18" s="34">
        <v>3</v>
      </c>
      <c r="BK18" s="35">
        <v>3</v>
      </c>
      <c r="BL18" s="36">
        <v>4</v>
      </c>
      <c r="BM18" s="37">
        <v>2</v>
      </c>
      <c r="BN18" s="25"/>
      <c r="BO18" s="26"/>
      <c r="BP18" s="25"/>
      <c r="BQ18" s="26"/>
      <c r="BR18" s="27">
        <f>SUM($BP18,$BN18,$BL18,$BJ18,$BH18,$BF18,$BD18,$BB18,$AZ18,$AX18,$AV18,$AT18,$AR18,$AP18,$AN18,$AL18,$AJ18,$AH18,$AF18,$AD18,$AB18,$Z18,$X18,$V18,$T18,$R18,$P18,$N18,)</f>
        <v>78</v>
      </c>
      <c r="BS18" s="28">
        <f>SUM($BQ18,$BO18,$BM18,$BK18,$BI18,$BG18,$BE18,$BC18,$BA18,$AY18,$AW18,$AU18,$AS18,$AQ18,$AO18,$AM18,$AK18,$AI18,$AG18,$AE18,$AC18,$AA18,$Y18,$W18,$U18,$S18,$Q18,$O18,)</f>
        <v>57</v>
      </c>
      <c r="BT18" s="196"/>
      <c r="BV18" s="161"/>
      <c r="BW18" s="161"/>
      <c r="BX18" s="161"/>
      <c r="BY18" s="161"/>
      <c r="BZ18" s="161"/>
      <c r="CA18" s="198"/>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row>
    <row r="19" spans="1:101" x14ac:dyDescent="0.25">
      <c r="A19" s="168">
        <v>7</v>
      </c>
      <c r="B19" s="269" t="s">
        <v>154</v>
      </c>
      <c r="C19" s="269" t="s">
        <v>155</v>
      </c>
      <c r="D19" s="172"/>
      <c r="E19" s="167">
        <f t="shared" ref="E19" si="176">F19+G19</f>
        <v>1180.98</v>
      </c>
      <c r="F19" s="167">
        <f t="shared" ref="F19" si="177">IF(I19&gt;150,IF(H19&gt;=65,0,SUM(K19-(COUNT(N19:BQ19))*3*(15+50)%)*10),IF(I19&lt;-150,IF((K19-(COUNT(N19:BQ19))*3*((G19-L19)/10+50)%)*10&lt;1,0,SUM(K19-(COUNT(N19:BQ19))*3*((G19-L19)/10+50)%)*10),SUM(K19-(COUNT(N19:BQ19))*3*((G19-L19)/10+50)%)*10))</f>
        <v>-77.019999999999953</v>
      </c>
      <c r="G19" s="167">
        <v>1258</v>
      </c>
      <c r="H19" s="162">
        <f t="shared" ref="H19" si="178">IF(COUNT(N19:BQ19)=0,0,K19/((COUNT(N19:BQ19))*3)%)</f>
        <v>30.666666666666668</v>
      </c>
      <c r="I19" s="163">
        <f t="shared" ref="I19" si="179">G19-L19</f>
        <v>-90.6400000000001</v>
      </c>
      <c r="J19" s="165">
        <v>25</v>
      </c>
      <c r="K19" s="166">
        <f>SUM(N19:BQ19)</f>
        <v>23</v>
      </c>
      <c r="L19" s="167">
        <f t="shared" ref="L19" si="180">(SUM($G$7:$G$62)-G19)/(COUNT($G$7:$G$62)-1)</f>
        <v>1348.64</v>
      </c>
      <c r="M19" s="163">
        <f>CB63</f>
        <v>260</v>
      </c>
      <c r="N19" s="187">
        <f t="shared" ref="N19" si="181">IF(N20+O20=0,"",IF(N20=4,3,IF(N20=3,1,0)))</f>
        <v>0</v>
      </c>
      <c r="O19" s="188"/>
      <c r="P19" s="187">
        <f t="shared" ref="P19" si="182">IF(P20+Q20=0,"",IF(P20=4,3,IF(P20=3,1,0)))</f>
        <v>1</v>
      </c>
      <c r="Q19" s="188"/>
      <c r="R19" s="187">
        <f t="shared" ref="R19" si="183">IF(R20+S20=0,"",IF(R20=4,3,IF(R20=3,1,0)))</f>
        <v>1</v>
      </c>
      <c r="S19" s="188"/>
      <c r="T19" s="187">
        <f t="shared" ref="T19" si="184">IF(T20+U20=0,"",IF(T20=4,3,IF(T20=3,1,0)))</f>
        <v>0</v>
      </c>
      <c r="U19" s="188"/>
      <c r="V19" s="187">
        <f t="shared" ref="V19" si="185">IF(V20+W20=0,"",IF(V20=4,3,IF(V20=3,1,0)))</f>
        <v>1</v>
      </c>
      <c r="W19" s="188"/>
      <c r="X19" s="187">
        <f t="shared" ref="X19" si="186">IF(X20+Y20=0,"",IF(X20=4,3,IF(X20=3,1,0)))</f>
        <v>3</v>
      </c>
      <c r="Y19" s="188"/>
      <c r="Z19" s="40"/>
      <c r="AA19" s="41"/>
      <c r="AB19" s="187">
        <f t="shared" ref="AB19" si="187">IF(AB20+AC20=0,"",IF(AB20=4,3,IF(AB20=3,1,0)))</f>
        <v>1</v>
      </c>
      <c r="AC19" s="188"/>
      <c r="AD19" s="187">
        <f t="shared" ref="AD19" si="188">IF(AD20+AE20=0,"",IF(AD20=4,3,IF(AD20=3,1,0)))</f>
        <v>0</v>
      </c>
      <c r="AE19" s="188"/>
      <c r="AF19" s="187">
        <f t="shared" ref="AF19" si="189">IF(AF20+AG20=0,"",IF(AF20=4,3,IF(AF20=3,1,0)))</f>
        <v>0</v>
      </c>
      <c r="AG19" s="188"/>
      <c r="AH19" s="187">
        <f t="shared" ref="AH19" si="190">IF(AH20+AI20=0,"",IF(AH20=4,3,IF(AH20=3,1,0)))</f>
        <v>0</v>
      </c>
      <c r="AI19" s="188"/>
      <c r="AJ19" s="187">
        <f t="shared" ref="AJ19" si="191">IF(AJ20+AK20=0,"",IF(AJ20=4,3,IF(AJ20=3,1,0)))</f>
        <v>3</v>
      </c>
      <c r="AK19" s="188"/>
      <c r="AL19" s="187">
        <f t="shared" ref="AL19" si="192">IF(AL20+AM20=0,"",IF(AL20=4,3,IF(AL20=3,1,0)))</f>
        <v>1</v>
      </c>
      <c r="AM19" s="188"/>
      <c r="AN19" s="187">
        <f t="shared" ref="AN19" si="193">IF(AN20+AO20=0,"",IF(AN20=4,3,IF(AN20=3,1,0)))</f>
        <v>0</v>
      </c>
      <c r="AO19" s="188"/>
      <c r="AP19" s="137">
        <f t="shared" ref="AP19" si="194">IF(AP20+AQ20=0,"",IF(AP20=4,3,IF(AP20=3,1,0)))</f>
        <v>3</v>
      </c>
      <c r="AQ19" s="138"/>
      <c r="AR19" s="137">
        <f t="shared" ref="AR19" si="195">IF(AR20+AS20=0,"",IF(AR20=4,3,IF(AR20=3,1,0)))</f>
        <v>0</v>
      </c>
      <c r="AS19" s="138"/>
      <c r="AT19" s="137">
        <f t="shared" ref="AT19" si="196">IF(AT20+AU20=0,"",IF(AT20=4,3,IF(AT20=3,1,0)))</f>
        <v>3</v>
      </c>
      <c r="AU19" s="138"/>
      <c r="AV19" s="137">
        <f t="shared" ref="AV19" si="197">IF(AV20+AW20=0,"",IF(AV20=4,3,IF(AV20=3,1,0)))</f>
        <v>3</v>
      </c>
      <c r="AW19" s="138"/>
      <c r="AX19" s="137">
        <f t="shared" ref="AX19" si="198">IF(AX20+AY20=0,"",IF(AX20=4,3,IF(AX20=3,1,0)))</f>
        <v>0</v>
      </c>
      <c r="AY19" s="138"/>
      <c r="AZ19" s="137">
        <f t="shared" ref="AZ19" si="199">IF(AZ20+BA20=0,"",IF(AZ20=4,3,IF(AZ20=3,1,0)))</f>
        <v>0</v>
      </c>
      <c r="BA19" s="138"/>
      <c r="BB19" s="137">
        <f t="shared" ref="BB19" si="200">IF(BB20+BC20=0,"",IF(BB20=4,3,IF(BB20=3,1,0)))</f>
        <v>0</v>
      </c>
      <c r="BC19" s="138"/>
      <c r="BD19" s="137">
        <f t="shared" ref="BD19" si="201">IF(BD20+BE20=0,"",IF(BD20=4,3,IF(BD20=3,1,0)))</f>
        <v>0</v>
      </c>
      <c r="BE19" s="138"/>
      <c r="BF19" s="137">
        <f t="shared" ref="BF19" si="202">IF(BF20+BG20=0,"",IF(BF20=4,3,IF(BF20=3,1,0)))</f>
        <v>0</v>
      </c>
      <c r="BG19" s="138"/>
      <c r="BH19" s="137">
        <f t="shared" ref="BH19" si="203">IF(BH20+BI20=0,"",IF(BH20=4,3,IF(BH20=3,1,0)))</f>
        <v>0</v>
      </c>
      <c r="BI19" s="138"/>
      <c r="BJ19" s="137">
        <f t="shared" ref="BJ19" si="204">IF(BJ20+BK20=0,"",IF(BJ20=4,3,IF(BJ20=3,1,0)))</f>
        <v>3</v>
      </c>
      <c r="BK19" s="138"/>
      <c r="BL19" s="137">
        <f t="shared" ref="BL19" si="205">IF(BL20+BM20=0,"",IF(BL20=4,3,IF(BL20=3,1,0)))</f>
        <v>0</v>
      </c>
      <c r="BM19" s="138"/>
      <c r="BN19" s="137" t="str">
        <f>IF(BN20+BO20=0,"",IF(BN20=4,3,IF(BN20=3,1,0)))</f>
        <v/>
      </c>
      <c r="BO19" s="138"/>
      <c r="BP19" s="137" t="str">
        <f>IF(BP20+BQ20=0,"",IF(BP20=4,3,IF(BP20=3,1,0)))</f>
        <v/>
      </c>
      <c r="BQ19" s="138"/>
      <c r="BR19" s="157">
        <f>SUM(BR20/BS20)</f>
        <v>0.68354430379746833</v>
      </c>
      <c r="BS19" s="158"/>
      <c r="BT19" s="195"/>
      <c r="BV19" s="161">
        <f>IF($N17=1,$K17/2)+IF($N17=0,$K17)</f>
        <v>43</v>
      </c>
      <c r="BW19" s="161">
        <f>IF($P19=1,$K19/2)+IF($P19=0,$K19)</f>
        <v>11.5</v>
      </c>
      <c r="BX19" s="161">
        <f>IF($R19=1,$K19/2)+IF($R19=0,$K19)</f>
        <v>11.5</v>
      </c>
      <c r="BY19" s="161">
        <f>IF($T19=1,$K19/2)+IF($T19=0,$K19)</f>
        <v>23</v>
      </c>
      <c r="BZ19" s="161">
        <f>IF($V19=1,$K19/2)+IF($V19=0,$K19)</f>
        <v>11.5</v>
      </c>
      <c r="CA19" s="161">
        <f>IF($X19=1,$K19/2)+IF($X19=0,$K19)</f>
        <v>0</v>
      </c>
      <c r="CB19" s="198"/>
      <c r="CC19" s="161">
        <f>IF($AB19=1,$K19/2)+IF($AB19=0,$K19)</f>
        <v>11.5</v>
      </c>
      <c r="CD19" s="161">
        <f>IF($AD19=1,$K19/2)+IF($AD19=0,$K19)</f>
        <v>23</v>
      </c>
      <c r="CE19" s="161">
        <f>IF($AF19=1,$K19/2)+IF($AF19=0,$K19)</f>
        <v>23</v>
      </c>
      <c r="CF19" s="161">
        <f>IF($AH19=1,$K19/2)+IF($AH19=0,$K19)</f>
        <v>23</v>
      </c>
      <c r="CG19" s="161">
        <f>IF($AJ19=1,$K19/2)+IF($AJ19=0,$K19)</f>
        <v>0</v>
      </c>
      <c r="CH19" s="161">
        <f>IF($AL19=1,$K19/2)+IF($AL19=0,$K19)</f>
        <v>11.5</v>
      </c>
      <c r="CI19" s="161">
        <f>IF($AN19=1,$K19/2)+IF($AN19=0,$K19)</f>
        <v>23</v>
      </c>
      <c r="CJ19" s="161">
        <f>IF($AP19=1,$K19/2)+IF($AP19=0,$K19)</f>
        <v>0</v>
      </c>
      <c r="CK19" s="161">
        <f>IF($AR19=1,$K19/2)+IF($AR19=0,$K19)</f>
        <v>23</v>
      </c>
      <c r="CL19" s="161">
        <f>IF($AT19=1,$K19/2)+IF($AT19=0,$K19)</f>
        <v>0</v>
      </c>
      <c r="CM19" s="161">
        <f>IF($AV19=1,$K19/2)+IF($AV19=0,$K19)</f>
        <v>0</v>
      </c>
      <c r="CN19" s="161">
        <f>IF($AX19=1,$K19/2)+IF($AX19=0,$K19)</f>
        <v>23</v>
      </c>
      <c r="CO19" s="161">
        <f>IF($AZ19=1,$K19/2)+IF($AZ19=0,$K19)</f>
        <v>23</v>
      </c>
      <c r="CP19" s="161">
        <f>IF($BB19=1,$K19/2)+IF($BB19=0,$K19)</f>
        <v>23</v>
      </c>
      <c r="CQ19" s="161">
        <f>IF($BD19=1,$K19/2)+IF($BD19=0,$K19)</f>
        <v>23</v>
      </c>
      <c r="CR19" s="161">
        <f>IF($BF19=1,$K19/2)+IF($BF19=0,$K19)</f>
        <v>23</v>
      </c>
      <c r="CS19" s="161">
        <f>IF($BH19=1,$K19/2)+IF($BH19=0,$K19)</f>
        <v>23</v>
      </c>
      <c r="CT19" s="161">
        <f>IF($BJ19=1,$K19/2)+IF($BJ19=0,$K19)</f>
        <v>0</v>
      </c>
      <c r="CU19" s="161">
        <f>IF($BL19=1,$K19/2)+IF($BL19=0,$K19)</f>
        <v>23</v>
      </c>
      <c r="CV19" s="161">
        <f>IF($BN19=1,$K19/2)+IF($BN19=0,$K19)</f>
        <v>0</v>
      </c>
      <c r="CW19" s="161">
        <f>IF($BP19=1,$K19/2)+IF($BP19=0,$K19)</f>
        <v>0</v>
      </c>
    </row>
    <row r="20" spans="1:101" x14ac:dyDescent="0.25">
      <c r="A20" s="175"/>
      <c r="B20" s="269"/>
      <c r="C20" s="269"/>
      <c r="D20" s="173"/>
      <c r="E20" s="167"/>
      <c r="F20" s="167"/>
      <c r="G20" s="167"/>
      <c r="H20" s="162"/>
      <c r="I20" s="164"/>
      <c r="J20" s="165"/>
      <c r="K20" s="166"/>
      <c r="L20" s="167"/>
      <c r="M20" s="163"/>
      <c r="N20" s="42">
        <v>2</v>
      </c>
      <c r="O20" s="43">
        <v>4</v>
      </c>
      <c r="P20" s="42">
        <v>3</v>
      </c>
      <c r="Q20" s="43">
        <v>3</v>
      </c>
      <c r="R20" s="42">
        <v>3</v>
      </c>
      <c r="S20" s="43">
        <v>3</v>
      </c>
      <c r="T20" s="42">
        <v>0</v>
      </c>
      <c r="U20" s="43">
        <v>4</v>
      </c>
      <c r="V20" s="42">
        <v>3</v>
      </c>
      <c r="W20" s="43">
        <v>3</v>
      </c>
      <c r="X20" s="42">
        <v>4</v>
      </c>
      <c r="Y20" s="43">
        <v>2</v>
      </c>
      <c r="Z20" s="44"/>
      <c r="AA20" s="45"/>
      <c r="AB20" s="42">
        <v>3</v>
      </c>
      <c r="AC20" s="43">
        <v>3</v>
      </c>
      <c r="AD20" s="42">
        <v>1</v>
      </c>
      <c r="AE20" s="43">
        <v>4</v>
      </c>
      <c r="AF20" s="42">
        <v>1</v>
      </c>
      <c r="AG20" s="43">
        <v>4</v>
      </c>
      <c r="AH20" s="42">
        <v>1</v>
      </c>
      <c r="AI20" s="43">
        <v>4</v>
      </c>
      <c r="AJ20" s="42">
        <v>4</v>
      </c>
      <c r="AK20" s="43">
        <v>1</v>
      </c>
      <c r="AL20" s="42">
        <v>3</v>
      </c>
      <c r="AM20" s="43">
        <v>3</v>
      </c>
      <c r="AN20" s="42">
        <v>1</v>
      </c>
      <c r="AO20" s="43">
        <v>4</v>
      </c>
      <c r="AP20" s="23">
        <v>4</v>
      </c>
      <c r="AQ20" s="24">
        <v>2</v>
      </c>
      <c r="AR20" s="23">
        <v>2</v>
      </c>
      <c r="AS20" s="24">
        <v>4</v>
      </c>
      <c r="AT20" s="25">
        <v>4</v>
      </c>
      <c r="AU20" s="26">
        <v>1</v>
      </c>
      <c r="AV20" s="25">
        <v>4</v>
      </c>
      <c r="AW20" s="26">
        <v>0</v>
      </c>
      <c r="AX20" s="23">
        <v>2</v>
      </c>
      <c r="AY20" s="24">
        <v>4</v>
      </c>
      <c r="AZ20" s="23">
        <v>1</v>
      </c>
      <c r="BA20" s="24">
        <v>4</v>
      </c>
      <c r="BB20" s="23">
        <v>0</v>
      </c>
      <c r="BC20" s="24">
        <v>4</v>
      </c>
      <c r="BD20" s="23">
        <v>2</v>
      </c>
      <c r="BE20" s="24">
        <v>4</v>
      </c>
      <c r="BF20" s="23">
        <v>0</v>
      </c>
      <c r="BG20" s="24">
        <v>4</v>
      </c>
      <c r="BH20" s="23">
        <v>1</v>
      </c>
      <c r="BI20" s="24">
        <v>4</v>
      </c>
      <c r="BJ20" s="23">
        <v>4</v>
      </c>
      <c r="BK20" s="24">
        <v>2</v>
      </c>
      <c r="BL20" s="23">
        <v>1</v>
      </c>
      <c r="BM20" s="24">
        <v>4</v>
      </c>
      <c r="BN20" s="25"/>
      <c r="BO20" s="26"/>
      <c r="BP20" s="25"/>
      <c r="BQ20" s="26"/>
      <c r="BR20" s="27">
        <f>SUM($BP20,$BN20,$BL20,$BJ20,$BH20,$BF20,$BD20,$BB20,$AZ20,$AX20,$AV20,$AT20,$AR20,$AP20,$AN20,$AL20,$AJ20,$AH20,$AF20,$AD20,$AB20,$Z20,$X20,$V20,$T20,$R20,$P20,$N20,)</f>
        <v>54</v>
      </c>
      <c r="BS20" s="28">
        <f>SUM($BQ20,$BO20,$BM20,$BK20,$BI20,$BG20,$BE20,$BC20,$BA20,$AY20,$AW20,$AU20,$AS20,$AQ20,$AO20,$AM20,$AK20,$AI20,$AG20,$AE20,$AC20,$AA20,$Y20,$W20,$U20,$S20,$Q20,$O20,)</f>
        <v>79</v>
      </c>
      <c r="BT20" s="196"/>
      <c r="BV20" s="161"/>
      <c r="BW20" s="161"/>
      <c r="BX20" s="161"/>
      <c r="BY20" s="161"/>
      <c r="BZ20" s="161"/>
      <c r="CA20" s="161"/>
      <c r="CB20" s="198"/>
      <c r="CC20" s="161"/>
      <c r="CD20" s="161"/>
      <c r="CE20" s="161"/>
      <c r="CF20" s="161"/>
      <c r="CG20" s="161"/>
      <c r="CH20" s="161"/>
      <c r="CI20" s="161"/>
      <c r="CJ20" s="161"/>
      <c r="CK20" s="161"/>
      <c r="CL20" s="161"/>
      <c r="CM20" s="161"/>
      <c r="CN20" s="161"/>
      <c r="CO20" s="161"/>
      <c r="CP20" s="161"/>
      <c r="CQ20" s="161"/>
      <c r="CR20" s="161"/>
      <c r="CS20" s="161"/>
      <c r="CT20" s="161"/>
      <c r="CU20" s="161"/>
      <c r="CV20" s="161"/>
      <c r="CW20" s="161"/>
    </row>
    <row r="21" spans="1:101" x14ac:dyDescent="0.25">
      <c r="A21" s="182">
        <v>8</v>
      </c>
      <c r="B21" s="272" t="s">
        <v>156</v>
      </c>
      <c r="C21" s="269" t="s">
        <v>157</v>
      </c>
      <c r="D21" s="172"/>
      <c r="E21" s="167">
        <f t="shared" ref="E21" si="206">F21+G21</f>
        <v>1295.48</v>
      </c>
      <c r="F21" s="167">
        <f t="shared" ref="F21" si="207">IF(I21&gt;150,IF(H21&gt;=65,0,SUM(K21-(COUNT(N21:BQ21))*3*(15+50)%)*10),IF(I21&lt;-150,IF((K21-(COUNT(N21:BQ21))*3*((G21-L21)/10+50)%)*10&lt;1,0,SUM(K21-(COUNT(N21:BQ21))*3*((G21-L21)/10+50)%)*10),SUM(K21-(COUNT(N21:BQ21))*3*((G21-L21)/10+50)%)*10))</f>
        <v>62.480000000000047</v>
      </c>
      <c r="G21" s="167">
        <v>1233</v>
      </c>
      <c r="H21" s="162">
        <f t="shared" ref="H21" si="208">IF(COUNT(N21:BQ21)=0,0,K21/((COUNT(N21:BQ21))*3)%)</f>
        <v>46.666666666666664</v>
      </c>
      <c r="I21" s="163">
        <f t="shared" ref="I21" si="209">G21-L21</f>
        <v>-116.6400000000001</v>
      </c>
      <c r="J21" s="165">
        <v>12</v>
      </c>
      <c r="K21" s="166">
        <f>SUM(N21:BQ21)</f>
        <v>35</v>
      </c>
      <c r="L21" s="167">
        <f t="shared" ref="L21" si="210">(SUM($G$7:$G$62)-G21)/(COUNT($G$7:$G$62)-1)</f>
        <v>1349.64</v>
      </c>
      <c r="M21" s="163">
        <f>CC63</f>
        <v>425.5</v>
      </c>
      <c r="N21" s="143">
        <f t="shared" ref="N21" si="211">IF(N22+O22=0,"",IF(N22=4,3,IF(N22=3,1,0)))</f>
        <v>0</v>
      </c>
      <c r="O21" s="144"/>
      <c r="P21" s="143">
        <f t="shared" ref="P21" si="212">IF(P22+Q22=0,"",IF(P22=4,3,IF(P22=3,1,0)))</f>
        <v>1</v>
      </c>
      <c r="Q21" s="144"/>
      <c r="R21" s="187">
        <f t="shared" ref="R21" si="213">IF(R22+S22=0,"",IF(R22=4,3,IF(R22=3,1,0)))</f>
        <v>3</v>
      </c>
      <c r="S21" s="188"/>
      <c r="T21" s="143">
        <f t="shared" ref="T21" si="214">IF(T22+U22=0,"",IF(T22=4,3,IF(T22=3,1,0)))</f>
        <v>3</v>
      </c>
      <c r="U21" s="144"/>
      <c r="V21" s="187">
        <f t="shared" ref="V21" si="215">IF(V22+W22=0,"",IF(V22=4,3,IF(V22=3,1,0)))</f>
        <v>3</v>
      </c>
      <c r="W21" s="188"/>
      <c r="X21" s="143">
        <f t="shared" ref="X21" si="216">IF(X22+Y22=0,"",IF(X22=4,3,IF(X22=3,1,0)))</f>
        <v>0</v>
      </c>
      <c r="Y21" s="144"/>
      <c r="Z21" s="187">
        <f t="shared" ref="Z21" si="217">IF(Z22+AA22=0,"",IF(Z22=4,3,IF(Z22=3,1,0)))</f>
        <v>1</v>
      </c>
      <c r="AA21" s="188"/>
      <c r="AB21" s="29"/>
      <c r="AC21" s="30"/>
      <c r="AD21" s="143">
        <f t="shared" ref="AD21" si="218">IF(AD22+AE22=0,"",IF(AD22=4,3,IF(AD22=3,1,0)))</f>
        <v>0</v>
      </c>
      <c r="AE21" s="144"/>
      <c r="AF21" s="143">
        <f t="shared" ref="AF21" si="219">IF(AF22+AG22=0,"",IF(AF22=4,3,IF(AF22=3,1,0)))</f>
        <v>0</v>
      </c>
      <c r="AG21" s="144"/>
      <c r="AH21" s="187">
        <f t="shared" ref="AH21" si="220">IF(AH22+AI22=0,"",IF(AH22=4,3,IF(AH22=3,1,0)))</f>
        <v>3</v>
      </c>
      <c r="AI21" s="188"/>
      <c r="AJ21" s="187">
        <f t="shared" ref="AJ21" si="221">IF(AJ22+AK22=0,"",IF(AJ22=4,3,IF(AJ22=3,1,0)))</f>
        <v>1</v>
      </c>
      <c r="AK21" s="188"/>
      <c r="AL21" s="187">
        <f t="shared" ref="AL21" si="222">IF(AL22+AM22=0,"",IF(AL22=4,3,IF(AL22=3,1,0)))</f>
        <v>1</v>
      </c>
      <c r="AM21" s="188"/>
      <c r="AN21" s="143">
        <f t="shared" ref="AN21" si="223">IF(AN22+AO22=0,"",IF(AN22=4,3,IF(AN22=3,1,0)))</f>
        <v>0</v>
      </c>
      <c r="AO21" s="144"/>
      <c r="AP21" s="137">
        <f t="shared" ref="AP21" si="224">IF(AP22+AQ22=0,"",IF(AP22=4,3,IF(AP22=3,1,0)))</f>
        <v>1</v>
      </c>
      <c r="AQ21" s="138"/>
      <c r="AR21" s="137">
        <f t="shared" ref="AR21" si="225">IF(AR22+AS22=0,"",IF(AR22=4,3,IF(AR22=3,1,0)))</f>
        <v>1</v>
      </c>
      <c r="AS21" s="138"/>
      <c r="AT21" s="137">
        <f t="shared" ref="AT21" si="226">IF(AT22+AU22=0,"",IF(AT22=4,3,IF(AT22=3,1,0)))</f>
        <v>0</v>
      </c>
      <c r="AU21" s="138"/>
      <c r="AV21" s="137">
        <f t="shared" ref="AV21" si="227">IF(AV22+AW22=0,"",IF(AV22=4,3,IF(AV22=3,1,0)))</f>
        <v>3</v>
      </c>
      <c r="AW21" s="138"/>
      <c r="AX21" s="143">
        <f t="shared" ref="AX21" si="228">IF(AX22+AY22=0,"",IF(AX22=4,3,IF(AX22=3,1,0)))</f>
        <v>3</v>
      </c>
      <c r="AY21" s="144"/>
      <c r="AZ21" s="143">
        <f t="shared" ref="AZ21" si="229">IF(AZ22+BA22=0,"",IF(AZ22=4,3,IF(AZ22=3,1,0)))</f>
        <v>3</v>
      </c>
      <c r="BA21" s="144"/>
      <c r="BB21" s="137">
        <f t="shared" ref="BB21" si="230">IF(BB22+BC22=0,"",IF(BB22=4,3,IF(BB22=3,1,0)))</f>
        <v>1</v>
      </c>
      <c r="BC21" s="138"/>
      <c r="BD21" s="143">
        <f t="shared" ref="BD21" si="231">IF(BD22+BE22=0,"",IF(BD22=4,3,IF(BD22=3,1,0)))</f>
        <v>3</v>
      </c>
      <c r="BE21" s="144"/>
      <c r="BF21" s="137">
        <f t="shared" ref="BF21" si="232">IF(BF22+BG22=0,"",IF(BF22=4,3,IF(BF22=3,1,0)))</f>
        <v>1</v>
      </c>
      <c r="BG21" s="138"/>
      <c r="BH21" s="143">
        <f t="shared" ref="BH21" si="233">IF(BH22+BI22=0,"",IF(BH22=4,3,IF(BH22=3,1,0)))</f>
        <v>1</v>
      </c>
      <c r="BI21" s="144"/>
      <c r="BJ21" s="143">
        <f t="shared" ref="BJ21" si="234">IF(BJ22+BK22=0,"",IF(BJ22=4,3,IF(BJ22=3,1,0)))</f>
        <v>1</v>
      </c>
      <c r="BK21" s="144"/>
      <c r="BL21" s="143">
        <f t="shared" ref="BL21" si="235">IF(BL22+BM22=0,"",IF(BL22=4,3,IF(BL22=3,1,0)))</f>
        <v>1</v>
      </c>
      <c r="BM21" s="144"/>
      <c r="BN21" s="137" t="str">
        <f>IF(BN22+BO22=0,"",IF(BN22=4,3,IF(BN22=3,1,0)))</f>
        <v/>
      </c>
      <c r="BO21" s="138"/>
      <c r="BP21" s="137" t="str">
        <f>IF(BP22+BQ22=0,"",IF(BP22=4,3,IF(BP22=3,1,0)))</f>
        <v/>
      </c>
      <c r="BQ21" s="138"/>
      <c r="BR21" s="157">
        <f>SUM(BR22/BS22)</f>
        <v>1.09375</v>
      </c>
      <c r="BS21" s="158"/>
      <c r="BT21" s="195">
        <v>16</v>
      </c>
      <c r="BV21" s="161">
        <f>IF($N19=1,$K19/2)+IF($N19=0,$K19)</f>
        <v>23</v>
      </c>
      <c r="BW21" s="161">
        <f>IF($P21=1,$K21/2)+IF($P21=0,$K21)</f>
        <v>17.5</v>
      </c>
      <c r="BX21" s="161">
        <f>IF($R21=1,$K21/2)+IF($R21=0,$K21)</f>
        <v>0</v>
      </c>
      <c r="BY21" s="161">
        <f>IF($T21=1,$K21/2)+IF($T21=0,$K21)</f>
        <v>0</v>
      </c>
      <c r="BZ21" s="161">
        <f>IF($V21=1,$K21/2)+IF($V21=0,$K21)</f>
        <v>0</v>
      </c>
      <c r="CA21" s="161">
        <f>IF($X21=1,$K21/2)+IF($X21=0,$K21)</f>
        <v>35</v>
      </c>
      <c r="CB21" s="161">
        <f>IF($Z21=1,$K21/2)+IF($Z21=0,$K21)</f>
        <v>17.5</v>
      </c>
      <c r="CC21" s="198"/>
      <c r="CD21" s="161">
        <f>IF($AD21=1,$K21/2)+IF($AD21=0,$K21)</f>
        <v>35</v>
      </c>
      <c r="CE21" s="161">
        <f>IF($AF21=1,$K21/2)+IF($AF21=0,$K21)</f>
        <v>35</v>
      </c>
      <c r="CF21" s="161">
        <f>IF($AH21=1,$K21/2)+IF($AH21=0,$K21)</f>
        <v>0</v>
      </c>
      <c r="CG21" s="161">
        <f>IF($AJ21=1,$K21/2)+IF($AJ21=0,$K21)</f>
        <v>17.5</v>
      </c>
      <c r="CH21" s="161">
        <f>IF($AL21=1,$K21/2)+IF($AL21=0,$K21)</f>
        <v>17.5</v>
      </c>
      <c r="CI21" s="161">
        <f>IF($AN21=1,$K21/2)+IF($AN21=0,$K21)</f>
        <v>35</v>
      </c>
      <c r="CJ21" s="161">
        <f>IF($AP21=1,$K21/2)+IF($AP21=0,$K21)</f>
        <v>17.5</v>
      </c>
      <c r="CK21" s="161">
        <f>IF($AR21=1,$K21/2)+IF($AR21=0,$K21)</f>
        <v>17.5</v>
      </c>
      <c r="CL21" s="161">
        <f>IF($AT21=1,$K21/2)+IF($AT21=0,$K21)</f>
        <v>35</v>
      </c>
      <c r="CM21" s="161">
        <f>IF($AV21=1,$K21/2)+IF($AV21=0,$K21)</f>
        <v>0</v>
      </c>
      <c r="CN21" s="161">
        <f>IF($AX21=1,$K21/2)+IF($AX21=0,$K21)</f>
        <v>0</v>
      </c>
      <c r="CO21" s="161">
        <f>IF($AZ21=1,$K21/2)+IF($AZ21=0,$K21)</f>
        <v>0</v>
      </c>
      <c r="CP21" s="161">
        <f>IF($BB21=1,$K21/2)+IF($BB21=0,$K21)</f>
        <v>17.5</v>
      </c>
      <c r="CQ21" s="161">
        <f>IF($BD21=1,$K21/2)+IF($BD21=0,$K21)</f>
        <v>0</v>
      </c>
      <c r="CR21" s="161">
        <f>IF($BF21=1,$K21/2)+IF($BF21=0,$K21)</f>
        <v>17.5</v>
      </c>
      <c r="CS21" s="161">
        <f>IF($BH21=1,$K21/2)+IF($BH21=0,$K21)</f>
        <v>17.5</v>
      </c>
      <c r="CT21" s="161">
        <f>IF($BJ21=1,$K21/2)+IF($BJ21=0,$K21)</f>
        <v>17.5</v>
      </c>
      <c r="CU21" s="161">
        <f>IF($BL21=1,$K21/2)+IF($BL21=0,$K21)</f>
        <v>17.5</v>
      </c>
      <c r="CV21" s="161">
        <f>IF($BN21=1,$K21/2)+IF($BN21=0,$K21)</f>
        <v>0</v>
      </c>
      <c r="CW21" s="161">
        <f>IF($BP21=1,$K21/2)+IF($BP21=0,$K21)</f>
        <v>0</v>
      </c>
    </row>
    <row r="22" spans="1:101" x14ac:dyDescent="0.25">
      <c r="A22" s="183"/>
      <c r="B22" s="272"/>
      <c r="C22" s="269"/>
      <c r="D22" s="173"/>
      <c r="E22" s="167"/>
      <c r="F22" s="167"/>
      <c r="G22" s="167"/>
      <c r="H22" s="162"/>
      <c r="I22" s="164"/>
      <c r="J22" s="165"/>
      <c r="K22" s="166"/>
      <c r="L22" s="167"/>
      <c r="M22" s="163"/>
      <c r="N22" s="34">
        <v>1</v>
      </c>
      <c r="O22" s="35">
        <v>4</v>
      </c>
      <c r="P22" s="34">
        <v>3</v>
      </c>
      <c r="Q22" s="35">
        <v>3</v>
      </c>
      <c r="R22" s="42">
        <v>4</v>
      </c>
      <c r="S22" s="43">
        <v>2</v>
      </c>
      <c r="T22" s="34">
        <v>4</v>
      </c>
      <c r="U22" s="35">
        <v>0</v>
      </c>
      <c r="V22" s="42">
        <v>4</v>
      </c>
      <c r="W22" s="43">
        <v>1</v>
      </c>
      <c r="X22" s="34">
        <v>0</v>
      </c>
      <c r="Y22" s="35">
        <v>4</v>
      </c>
      <c r="Z22" s="42">
        <v>3</v>
      </c>
      <c r="AA22" s="43">
        <v>3</v>
      </c>
      <c r="AB22" s="32"/>
      <c r="AC22" s="33"/>
      <c r="AD22" s="34">
        <v>0</v>
      </c>
      <c r="AE22" s="35">
        <v>4</v>
      </c>
      <c r="AF22" s="34">
        <v>1</v>
      </c>
      <c r="AG22" s="35">
        <v>4</v>
      </c>
      <c r="AH22" s="42">
        <v>4</v>
      </c>
      <c r="AI22" s="43">
        <v>2</v>
      </c>
      <c r="AJ22" s="42">
        <v>3</v>
      </c>
      <c r="AK22" s="43">
        <v>3</v>
      </c>
      <c r="AL22" s="42">
        <v>3</v>
      </c>
      <c r="AM22" s="43">
        <v>3</v>
      </c>
      <c r="AN22" s="34">
        <v>1</v>
      </c>
      <c r="AO22" s="35">
        <v>4</v>
      </c>
      <c r="AP22" s="23">
        <v>3</v>
      </c>
      <c r="AQ22" s="24">
        <v>3</v>
      </c>
      <c r="AR22" s="23">
        <v>3</v>
      </c>
      <c r="AS22" s="24">
        <v>3</v>
      </c>
      <c r="AT22" s="23">
        <v>2</v>
      </c>
      <c r="AU22" s="24">
        <v>4</v>
      </c>
      <c r="AV22" s="25">
        <v>4</v>
      </c>
      <c r="AW22" s="26">
        <v>0</v>
      </c>
      <c r="AX22" s="34">
        <v>4</v>
      </c>
      <c r="AY22" s="35">
        <v>2</v>
      </c>
      <c r="AZ22" s="34">
        <v>4</v>
      </c>
      <c r="BA22" s="35">
        <v>0</v>
      </c>
      <c r="BB22" s="23">
        <v>3</v>
      </c>
      <c r="BC22" s="24">
        <v>3</v>
      </c>
      <c r="BD22" s="34">
        <v>4</v>
      </c>
      <c r="BE22" s="35">
        <v>0</v>
      </c>
      <c r="BF22" s="23">
        <v>3</v>
      </c>
      <c r="BG22" s="24">
        <v>3</v>
      </c>
      <c r="BH22" s="34">
        <v>3</v>
      </c>
      <c r="BI22" s="35">
        <v>3</v>
      </c>
      <c r="BJ22" s="34">
        <v>3</v>
      </c>
      <c r="BK22" s="35">
        <v>3</v>
      </c>
      <c r="BL22" s="34">
        <v>3</v>
      </c>
      <c r="BM22" s="35">
        <v>3</v>
      </c>
      <c r="BN22" s="23"/>
      <c r="BO22" s="24"/>
      <c r="BP22" s="25"/>
      <c r="BQ22" s="26"/>
      <c r="BR22" s="27">
        <f>SUM($BP22,$BN22,$BL22,$BJ22,$BH22,$BF22,$BD22,$BB22,$AZ22,$AX22,$AV22,$AT22,$AR22,$AP22,$AN22,$AL22,$AJ22,$AH22,$AF22,$AD22,$AB22,$Z22,$X22,$V22,$T22,$R22,$P22,$N22,)</f>
        <v>70</v>
      </c>
      <c r="BS22" s="28">
        <f>SUM($BQ22,$BO22,$BM22,$BK22,$BI22,$BG22,$BE22,$BC22,$BA22,$AY22,$AW22,$AU22,$AS22,$AQ22,$AO22,$AM22,$AK22,$AI22,$AG22,$AE22,$AC22,$AA22,$Y22,$W22,$U22,$S22,$Q22,$O22,)</f>
        <v>64</v>
      </c>
      <c r="BT22" s="196"/>
      <c r="BV22" s="161"/>
      <c r="BW22" s="161"/>
      <c r="BX22" s="161"/>
      <c r="BY22" s="161"/>
      <c r="BZ22" s="161"/>
      <c r="CA22" s="161"/>
      <c r="CB22" s="161"/>
      <c r="CC22" s="198"/>
      <c r="CD22" s="161"/>
      <c r="CE22" s="161"/>
      <c r="CF22" s="161"/>
      <c r="CG22" s="161"/>
      <c r="CH22" s="161"/>
      <c r="CI22" s="161"/>
      <c r="CJ22" s="161"/>
      <c r="CK22" s="161"/>
      <c r="CL22" s="161"/>
      <c r="CM22" s="161"/>
      <c r="CN22" s="161"/>
      <c r="CO22" s="161"/>
      <c r="CP22" s="161"/>
      <c r="CQ22" s="161"/>
      <c r="CR22" s="161"/>
      <c r="CS22" s="161"/>
      <c r="CT22" s="161"/>
      <c r="CU22" s="161"/>
      <c r="CV22" s="161"/>
      <c r="CW22" s="161"/>
    </row>
    <row r="23" spans="1:101" x14ac:dyDescent="0.25">
      <c r="A23" s="168">
        <v>9</v>
      </c>
      <c r="B23" s="272" t="s">
        <v>158</v>
      </c>
      <c r="C23" s="269" t="s">
        <v>159</v>
      </c>
      <c r="D23" s="172"/>
      <c r="E23" s="167">
        <f t="shared" ref="E23" si="236">F23+G23</f>
        <v>1404.98</v>
      </c>
      <c r="F23" s="167">
        <f t="shared" ref="F23" si="237">IF(I23&gt;150,IF(H23&gt;=65,0,SUM(K23-(COUNT(N23:BQ23))*3*(15+50)%)*10),IF(I23&lt;-150,IF((K23-(COUNT(N23:BQ23))*3*((G23-L23)/10+50)%)*10&lt;1,0,SUM(K23-(COUNT(N23:BQ23))*3*((G23-L23)/10+50)%)*10),SUM(K23-(COUNT(N23:BQ23))*3*((G23-L23)/10+50)%)*10))</f>
        <v>-53.019999999999925</v>
      </c>
      <c r="G23" s="167">
        <v>1458</v>
      </c>
      <c r="H23" s="162">
        <f t="shared" ref="H23" si="238">IF(COUNT(N23:BQ23)=0,0,K23/((COUNT(N23:BQ23))*3)%)</f>
        <v>54.666666666666664</v>
      </c>
      <c r="I23" s="163">
        <f t="shared" ref="I23" si="239">G23-L23</f>
        <v>117.3599999999999</v>
      </c>
      <c r="J23" s="165">
        <v>6</v>
      </c>
      <c r="K23" s="166">
        <f>SUM(N23:BQ23)</f>
        <v>41</v>
      </c>
      <c r="L23" s="167">
        <f t="shared" ref="L23" si="240">(SUM($G$7:$G$62)-G23)/(COUNT($G$7:$G$62)-1)</f>
        <v>1340.64</v>
      </c>
      <c r="M23" s="163">
        <f>CD63</f>
        <v>427</v>
      </c>
      <c r="N23" s="143">
        <f t="shared" ref="N23" si="241">IF(N24+O24=0,"",IF(N24=4,3,IF(N24=3,1,0)))</f>
        <v>0</v>
      </c>
      <c r="O23" s="144"/>
      <c r="P23" s="143">
        <f t="shared" ref="P23" si="242">IF(P24+Q24=0,"",IF(P24=4,3,IF(P24=3,1,0)))</f>
        <v>0</v>
      </c>
      <c r="Q23" s="144"/>
      <c r="R23" s="187">
        <f t="shared" ref="R23" si="243">IF(R24+S24=0,"",IF(R24=4,3,IF(R24=3,1,0)))</f>
        <v>1</v>
      </c>
      <c r="S23" s="188"/>
      <c r="T23" s="143">
        <f t="shared" ref="T23" si="244">IF(T24+U24=0,"",IF(T24=4,3,IF(T24=3,1,0)))</f>
        <v>0</v>
      </c>
      <c r="U23" s="144"/>
      <c r="V23" s="187">
        <f t="shared" ref="V23" si="245">IF(V24+W24=0,"",IF(V24=4,3,IF(V24=3,1,0)))</f>
        <v>3</v>
      </c>
      <c r="W23" s="188"/>
      <c r="X23" s="143">
        <f t="shared" ref="X23" si="246">IF(X24+Y24=0,"",IF(X24=4,3,IF(X24=3,1,0)))</f>
        <v>0</v>
      </c>
      <c r="Y23" s="144"/>
      <c r="Z23" s="187">
        <f t="shared" ref="Z23" si="247">IF(Z24+AA24=0,"",IF(Z24=4,3,IF(Z24=3,1,0)))</f>
        <v>3</v>
      </c>
      <c r="AA23" s="188"/>
      <c r="AB23" s="143">
        <f t="shared" ref="AB23" si="248">IF(AB24+AC24=0,"",IF(AB24=4,3,IF(AB24=3,1,0)))</f>
        <v>3</v>
      </c>
      <c r="AC23" s="144"/>
      <c r="AD23" s="29"/>
      <c r="AE23" s="30"/>
      <c r="AF23" s="143">
        <f t="shared" ref="AF23" si="249">IF(AF24+AG24=0,"",IF(AF24=4,3,IF(AF24=3,1,0)))</f>
        <v>0</v>
      </c>
      <c r="AG23" s="144"/>
      <c r="AH23" s="187">
        <f t="shared" ref="AH23" si="250">IF(AH24+AI24=0,"",IF(AH24=4,3,IF(AH24=3,1,0)))</f>
        <v>3</v>
      </c>
      <c r="AI23" s="188"/>
      <c r="AJ23" s="187">
        <f t="shared" ref="AJ23" si="251">IF(AJ24+AK24=0,"",IF(AJ24=4,3,IF(AJ24=3,1,0)))</f>
        <v>3</v>
      </c>
      <c r="AK23" s="188"/>
      <c r="AL23" s="187">
        <f t="shared" ref="AL23" si="252">IF(AL24+AM24=0,"",IF(AL24=4,3,IF(AL24=3,1,0)))</f>
        <v>3</v>
      </c>
      <c r="AM23" s="188"/>
      <c r="AN23" s="143">
        <f t="shared" ref="AN23" si="253">IF(AN24+AO24=0,"",IF(AN24=4,3,IF(AN24=3,1,0)))</f>
        <v>1</v>
      </c>
      <c r="AO23" s="144"/>
      <c r="AP23" s="137">
        <f t="shared" ref="AP23" si="254">IF(AP24+AQ24=0,"",IF(AP24=4,3,IF(AP24=3,1,0)))</f>
        <v>0</v>
      </c>
      <c r="AQ23" s="138"/>
      <c r="AR23" s="137">
        <f t="shared" ref="AR23" si="255">IF(AR24+AS24=0,"",IF(AR24=4,3,IF(AR24=3,1,0)))</f>
        <v>3</v>
      </c>
      <c r="AS23" s="138"/>
      <c r="AT23" s="137">
        <f t="shared" ref="AT23" si="256">IF(AT24+AU24=0,"",IF(AT24=4,3,IF(AT24=3,1,0)))</f>
        <v>3</v>
      </c>
      <c r="AU23" s="138"/>
      <c r="AV23" s="137">
        <f t="shared" ref="AV23" si="257">IF(AV24+AW24=0,"",IF(AV24=4,3,IF(AV24=3,1,0)))</f>
        <v>3</v>
      </c>
      <c r="AW23" s="138"/>
      <c r="AX23" s="143">
        <f t="shared" ref="AX23" si="258">IF(AX24+AY24=0,"",IF(AX24=4,3,IF(AX24=3,1,0)))</f>
        <v>1</v>
      </c>
      <c r="AY23" s="144"/>
      <c r="AZ23" s="143">
        <f t="shared" ref="AZ23" si="259">IF(AZ24+BA24=0,"",IF(AZ24=4,3,IF(AZ24=3,1,0)))</f>
        <v>0</v>
      </c>
      <c r="BA23" s="144"/>
      <c r="BB23" s="137">
        <f t="shared" ref="BB23" si="260">IF(BB24+BC24=0,"",IF(BB24=4,3,IF(BB24=3,1,0)))</f>
        <v>1</v>
      </c>
      <c r="BC23" s="138"/>
      <c r="BD23" s="143">
        <f t="shared" ref="BD23" si="261">IF(BD24+BE24=0,"",IF(BD24=4,3,IF(BD24=3,1,0)))</f>
        <v>1</v>
      </c>
      <c r="BE23" s="144"/>
      <c r="BF23" s="137">
        <f t="shared" ref="BF23" si="262">IF(BF24+BG24=0,"",IF(BF24=4,3,IF(BF24=3,1,0)))</f>
        <v>3</v>
      </c>
      <c r="BG23" s="138"/>
      <c r="BH23" s="143">
        <f t="shared" ref="BH23" si="263">IF(BH24+BI24=0,"",IF(BH24=4,3,IF(BH24=3,1,0)))</f>
        <v>3</v>
      </c>
      <c r="BI23" s="144"/>
      <c r="BJ23" s="143">
        <f t="shared" ref="BJ23" si="264">IF(BJ24+BK24=0,"",IF(BJ24=4,3,IF(BJ24=3,1,0)))</f>
        <v>0</v>
      </c>
      <c r="BK23" s="144"/>
      <c r="BL23" s="143">
        <f t="shared" ref="BL23" si="265">IF(BL24+BM24=0,"",IF(BL24=4,3,IF(BL24=3,1,0)))</f>
        <v>3</v>
      </c>
      <c r="BM23" s="144"/>
      <c r="BN23" s="137" t="str">
        <f>IF(BN24+BO24=0,"",IF(BN24=4,3,IF(BN24=3,1,0)))</f>
        <v/>
      </c>
      <c r="BO23" s="138"/>
      <c r="BP23" s="137" t="str">
        <f>IF(BP24+BQ24=0,"",IF(BP24=4,3,IF(BP24=3,1,0)))</f>
        <v/>
      </c>
      <c r="BQ23" s="138"/>
      <c r="BR23" s="157">
        <f>SUM(BR24/BS24)</f>
        <v>1.3103448275862069</v>
      </c>
      <c r="BS23" s="158"/>
      <c r="BT23" s="195">
        <v>12</v>
      </c>
      <c r="BV23" s="161">
        <f>IF($N21=1,$K21/2)+IF($N21=0,$K21)</f>
        <v>35</v>
      </c>
      <c r="BW23" s="161">
        <f>IF($P23=1,$K23/2)+IF($P23=0,$K23)</f>
        <v>41</v>
      </c>
      <c r="BX23" s="161">
        <f>IF($R23=1,$K23/2)+IF($R23=0,$K23)</f>
        <v>20.5</v>
      </c>
      <c r="BY23" s="161">
        <f>IF($T23=1,$K23/2)+IF($T23=0,$K23)</f>
        <v>41</v>
      </c>
      <c r="BZ23" s="161">
        <f>IF($V23=1,$K23/2)+IF($V23=0,$K23)</f>
        <v>0</v>
      </c>
      <c r="CA23" s="161">
        <f>IF($X23=1,$K23/2)+IF($X23=0,$K23)</f>
        <v>41</v>
      </c>
      <c r="CB23" s="161">
        <f>IF($Z23=1,$K23/2)+IF($Z23=0,$K23)</f>
        <v>0</v>
      </c>
      <c r="CC23" s="161">
        <f>IF($AB23=1,$K23/2)+IF($AB23=0,$K23)</f>
        <v>0</v>
      </c>
      <c r="CD23" s="198"/>
      <c r="CE23" s="161">
        <f>IF($AF23=1,$K23/2)+IF($AF23=0,$K23)</f>
        <v>41</v>
      </c>
      <c r="CF23" s="161">
        <f>IF($AH23=1,$K23/2)+IF($AH23=0,$K23)</f>
        <v>0</v>
      </c>
      <c r="CG23" s="161">
        <f>IF($AJ23=1,$K23/2)+IF($AJ23=0,$K23)</f>
        <v>0</v>
      </c>
      <c r="CH23" s="161">
        <f>IF($AL23=1,$K23/2)+IF($AL23=0,$K23)</f>
        <v>0</v>
      </c>
      <c r="CI23" s="161">
        <f>IF($AN23=1,$K23/2)+IF($AN23=0,$K23)</f>
        <v>20.5</v>
      </c>
      <c r="CJ23" s="161">
        <f>IF($AP23=1,$K23/2)+IF($AP23=0,$K23)</f>
        <v>41</v>
      </c>
      <c r="CK23" s="161">
        <f>IF($AR23=1,$K23/2)+IF($AR23=0,$K23)</f>
        <v>0</v>
      </c>
      <c r="CL23" s="161">
        <f>IF($AT23=1,$K23/2)+IF($AT23=0,$K23)</f>
        <v>0</v>
      </c>
      <c r="CM23" s="161">
        <f>IF($AV23=1,$K23/2)+IF($AV23=0,$K23)</f>
        <v>0</v>
      </c>
      <c r="CN23" s="161">
        <f>IF($AX23=1,$K23/2)+IF($AX23=0,$K23)</f>
        <v>20.5</v>
      </c>
      <c r="CO23" s="161">
        <f>IF($AZ23=1,$K23/2)+IF($AZ23=0,$K23)</f>
        <v>41</v>
      </c>
      <c r="CP23" s="161">
        <f>IF($BB23=1,$K23/2)+IF($BB23=0,$K23)</f>
        <v>20.5</v>
      </c>
      <c r="CQ23" s="161">
        <f>IF($BD23=1,$K23/2)+IF($BD23=0,$K23)</f>
        <v>20.5</v>
      </c>
      <c r="CR23" s="161">
        <f>IF($BF23=1,$K23/2)+IF($BF23=0,$K23)</f>
        <v>0</v>
      </c>
      <c r="CS23" s="161">
        <f>IF($BH23=1,$K23/2)+IF($BH23=0,$K23)</f>
        <v>0</v>
      </c>
      <c r="CT23" s="161">
        <f>IF($BJ23=1,$K23/2)+IF($BJ23=0,$K23)</f>
        <v>41</v>
      </c>
      <c r="CU23" s="161">
        <f>IF($BL23=1,$K23/2)+IF($BL23=0,$K23)</f>
        <v>0</v>
      </c>
      <c r="CV23" s="161">
        <f>IF($BN23=1,$K23/2)+IF($BN23=0,$K23)</f>
        <v>0</v>
      </c>
      <c r="CW23" s="161">
        <f>IF($BP23=1,$K23/2)+IF($BP23=0,$K23)</f>
        <v>0</v>
      </c>
    </row>
    <row r="24" spans="1:101" x14ac:dyDescent="0.25">
      <c r="A24" s="175"/>
      <c r="B24" s="272"/>
      <c r="C24" s="269"/>
      <c r="D24" s="173"/>
      <c r="E24" s="167"/>
      <c r="F24" s="167"/>
      <c r="G24" s="167"/>
      <c r="H24" s="162"/>
      <c r="I24" s="164"/>
      <c r="J24" s="165"/>
      <c r="K24" s="166"/>
      <c r="L24" s="167"/>
      <c r="M24" s="163"/>
      <c r="N24" s="34">
        <v>2</v>
      </c>
      <c r="O24" s="35">
        <v>4</v>
      </c>
      <c r="P24" s="34">
        <v>1</v>
      </c>
      <c r="Q24" s="35">
        <v>4</v>
      </c>
      <c r="R24" s="42">
        <v>3</v>
      </c>
      <c r="S24" s="43">
        <v>3</v>
      </c>
      <c r="T24" s="34">
        <v>2</v>
      </c>
      <c r="U24" s="35">
        <v>4</v>
      </c>
      <c r="V24" s="42">
        <v>4</v>
      </c>
      <c r="W24" s="43">
        <v>1</v>
      </c>
      <c r="X24" s="34">
        <v>1</v>
      </c>
      <c r="Y24" s="35">
        <v>4</v>
      </c>
      <c r="Z24" s="42">
        <v>4</v>
      </c>
      <c r="AA24" s="43">
        <v>1</v>
      </c>
      <c r="AB24" s="34">
        <v>4</v>
      </c>
      <c r="AC24" s="35">
        <v>0</v>
      </c>
      <c r="AD24" s="32"/>
      <c r="AE24" s="33"/>
      <c r="AF24" s="34">
        <v>2</v>
      </c>
      <c r="AG24" s="35">
        <v>4</v>
      </c>
      <c r="AH24" s="42">
        <v>4</v>
      </c>
      <c r="AI24" s="43">
        <v>2</v>
      </c>
      <c r="AJ24" s="42">
        <v>4</v>
      </c>
      <c r="AK24" s="43">
        <v>0</v>
      </c>
      <c r="AL24" s="42">
        <v>4</v>
      </c>
      <c r="AM24" s="43">
        <v>1</v>
      </c>
      <c r="AN24" s="34">
        <v>3</v>
      </c>
      <c r="AO24" s="35">
        <v>3</v>
      </c>
      <c r="AP24" s="23">
        <v>2</v>
      </c>
      <c r="AQ24" s="24">
        <v>4</v>
      </c>
      <c r="AR24" s="23">
        <v>4</v>
      </c>
      <c r="AS24" s="24">
        <v>2</v>
      </c>
      <c r="AT24" s="23">
        <v>4</v>
      </c>
      <c r="AU24" s="24">
        <v>1</v>
      </c>
      <c r="AV24" s="23">
        <v>4</v>
      </c>
      <c r="AW24" s="24">
        <v>0</v>
      </c>
      <c r="AX24" s="34">
        <v>3</v>
      </c>
      <c r="AY24" s="35">
        <v>3</v>
      </c>
      <c r="AZ24" s="34">
        <v>2</v>
      </c>
      <c r="BA24" s="35">
        <v>4</v>
      </c>
      <c r="BB24" s="23">
        <v>3</v>
      </c>
      <c r="BC24" s="24">
        <v>3</v>
      </c>
      <c r="BD24" s="34">
        <v>3</v>
      </c>
      <c r="BE24" s="35">
        <v>3</v>
      </c>
      <c r="BF24" s="23">
        <v>4</v>
      </c>
      <c r="BG24" s="24">
        <v>0</v>
      </c>
      <c r="BH24" s="34">
        <v>4</v>
      </c>
      <c r="BI24" s="35">
        <v>2</v>
      </c>
      <c r="BJ24" s="34">
        <v>1</v>
      </c>
      <c r="BK24" s="35">
        <v>4</v>
      </c>
      <c r="BL24" s="34">
        <v>4</v>
      </c>
      <c r="BM24" s="35">
        <v>1</v>
      </c>
      <c r="BN24" s="23"/>
      <c r="BO24" s="24"/>
      <c r="BP24" s="23"/>
      <c r="BQ24" s="24"/>
      <c r="BR24" s="27">
        <f>SUM($BP24,$BN24,$BL24,$BJ24,$BH24,$BF24,$BD24,$BB24,$AZ24,$AX24,$AV24,$AT24,$AR24,$AP24,$AN24,$AL24,$AJ24,$AH24,$AF24,$AD24,$AB24,$Z24,$X24,$V24,$T24,$R24,$P24,$N24,)</f>
        <v>76</v>
      </c>
      <c r="BS24" s="28">
        <f>SUM($BQ24,$BO24,$BM24,$BK24,$BI24,$BG24,$BE24,$BC24,$BA24,$AY24,$AW24,$AU24,$AS24,$AQ24,$AO24,$AM24,$AK24,$AI24,$AG24,$AE24,$AC24,$AA24,$Y24,$W24,$U24,$S24,$Q24,$O24,)</f>
        <v>58</v>
      </c>
      <c r="BT24" s="196"/>
      <c r="BV24" s="161"/>
      <c r="BW24" s="161"/>
      <c r="BX24" s="161"/>
      <c r="BY24" s="161"/>
      <c r="BZ24" s="161"/>
      <c r="CA24" s="161"/>
      <c r="CB24" s="161"/>
      <c r="CC24" s="161"/>
      <c r="CD24" s="198"/>
      <c r="CE24" s="161"/>
      <c r="CF24" s="161"/>
      <c r="CG24" s="161"/>
      <c r="CH24" s="161"/>
      <c r="CI24" s="161"/>
      <c r="CJ24" s="161"/>
      <c r="CK24" s="161"/>
      <c r="CL24" s="161"/>
      <c r="CM24" s="161"/>
      <c r="CN24" s="161"/>
      <c r="CO24" s="161"/>
      <c r="CP24" s="161"/>
      <c r="CQ24" s="161"/>
      <c r="CR24" s="161"/>
      <c r="CS24" s="161"/>
      <c r="CT24" s="161"/>
      <c r="CU24" s="161"/>
      <c r="CV24" s="161"/>
      <c r="CW24" s="161"/>
    </row>
    <row r="25" spans="1:101" x14ac:dyDescent="0.25">
      <c r="A25" s="182">
        <v>10</v>
      </c>
      <c r="B25" s="272" t="s">
        <v>160</v>
      </c>
      <c r="C25" s="269" t="s">
        <v>161</v>
      </c>
      <c r="D25" s="172"/>
      <c r="E25" s="167">
        <f t="shared" ref="E25" si="266">F25+G25</f>
        <v>1440.98</v>
      </c>
      <c r="F25" s="167">
        <f t="shared" ref="F25" si="267">IF(I25&gt;150,IF(H25&gt;=65,0,SUM(K25-(COUNT(N25:BQ25))*3*(15+50)%)*10),IF(I25&lt;-150,IF((K25-(COUNT(N25:BQ25))*3*((G25-L25)/10+50)%)*10&lt;1,0,SUM(K25-(COUNT(N25:BQ25))*3*((G25-L25)/10+50)%)*10),SUM(K25-(COUNT(N25:BQ25))*3*((G25-L25)/10+50)%)*10))</f>
        <v>182.98000000000005</v>
      </c>
      <c r="G25" s="167">
        <v>1258</v>
      </c>
      <c r="H25" s="162">
        <f t="shared" ref="H25" si="268">IF(COUNT(N25:BQ25)=0,0,K25/((COUNT(N25:BQ25))*3)%)</f>
        <v>65.333333333333329</v>
      </c>
      <c r="I25" s="163">
        <f t="shared" ref="I25" si="269">G25-L25</f>
        <v>-90.6400000000001</v>
      </c>
      <c r="J25" s="253">
        <v>1</v>
      </c>
      <c r="K25" s="166">
        <f>SUM(N25:BQ25)</f>
        <v>49</v>
      </c>
      <c r="L25" s="167">
        <f t="shared" ref="L25" si="270">(SUM($G$7:$G$62)-G25)/(COUNT($G$7:$G$62)-1)</f>
        <v>1348.64</v>
      </c>
      <c r="M25" s="163">
        <f>CE63</f>
        <v>555</v>
      </c>
      <c r="N25" s="143">
        <f t="shared" ref="N25" si="271">IF(N26+O26=0,"",IF(N26=4,3,IF(N26=3,1,0)))</f>
        <v>0</v>
      </c>
      <c r="O25" s="144"/>
      <c r="P25" s="143">
        <f t="shared" ref="P25" si="272">IF(P26+Q26=0,"",IF(P26=4,3,IF(P26=3,1,0)))</f>
        <v>1</v>
      </c>
      <c r="Q25" s="144"/>
      <c r="R25" s="187">
        <f t="shared" ref="R25" si="273">IF(R26+S26=0,"",IF(R26=4,3,IF(R26=3,1,0)))</f>
        <v>3</v>
      </c>
      <c r="S25" s="188"/>
      <c r="T25" s="143">
        <f t="shared" ref="T25" si="274">IF(T26+U26=0,"",IF(T26=4,3,IF(T26=3,1,0)))</f>
        <v>0</v>
      </c>
      <c r="U25" s="144"/>
      <c r="V25" s="187">
        <f t="shared" ref="V25" si="275">IF(V26+W26=0,"",IF(V26=4,3,IF(V26=3,1,0)))</f>
        <v>0</v>
      </c>
      <c r="W25" s="188"/>
      <c r="X25" s="143">
        <f t="shared" ref="X25" si="276">IF(X26+Y26=0,"",IF(X26=4,3,IF(X26=3,1,0)))</f>
        <v>3</v>
      </c>
      <c r="Y25" s="144"/>
      <c r="Z25" s="187">
        <f t="shared" ref="Z25" si="277">IF(Z26+AA26=0,"",IF(Z26=4,3,IF(Z26=3,1,0)))</f>
        <v>3</v>
      </c>
      <c r="AA25" s="188"/>
      <c r="AB25" s="143">
        <f t="shared" ref="AB25" si="278">IF(AB26+AC26=0,"",IF(AB26=4,3,IF(AB26=3,1,0)))</f>
        <v>3</v>
      </c>
      <c r="AC25" s="144"/>
      <c r="AD25" s="143">
        <f t="shared" ref="AD25" si="279">IF(AD26+AE26=0,"",IF(AD26=4,3,IF(AD26=3,1,0)))</f>
        <v>3</v>
      </c>
      <c r="AE25" s="144"/>
      <c r="AF25" s="29"/>
      <c r="AG25" s="30"/>
      <c r="AH25" s="187">
        <f t="shared" ref="AH25" si="280">IF(AH26+AI26=0,"",IF(AH26=4,3,IF(AH26=3,1,0)))</f>
        <v>1</v>
      </c>
      <c r="AI25" s="188"/>
      <c r="AJ25" s="187">
        <f t="shared" ref="AJ25" si="281">IF(AJ26+AK26=0,"",IF(AJ26=4,3,IF(AJ26=3,1,0)))</f>
        <v>3</v>
      </c>
      <c r="AK25" s="188"/>
      <c r="AL25" s="187">
        <f t="shared" ref="AL25" si="282">IF(AL26+AM26=0,"",IF(AL26=4,3,IF(AL26=3,1,0)))</f>
        <v>1</v>
      </c>
      <c r="AM25" s="188"/>
      <c r="AN25" s="143">
        <f t="shared" ref="AN25" si="283">IF(AN26+AO26=0,"",IF(AN26=4,3,IF(AN26=3,1,0)))</f>
        <v>1</v>
      </c>
      <c r="AO25" s="144"/>
      <c r="AP25" s="137">
        <f t="shared" ref="AP25" si="284">IF(AP26+AQ26=0,"",IF(AP26=4,3,IF(AP26=3,1,0)))</f>
        <v>3</v>
      </c>
      <c r="AQ25" s="138"/>
      <c r="AR25" s="137">
        <f t="shared" ref="AR25" si="285">IF(AR26+AS26=0,"",IF(AR26=4,3,IF(AR26=3,1,0)))</f>
        <v>3</v>
      </c>
      <c r="AS25" s="138"/>
      <c r="AT25" s="137">
        <f t="shared" ref="AT25" si="286">IF(AT26+AU26=0,"",IF(AT26=4,3,IF(AT26=3,1,0)))</f>
        <v>3</v>
      </c>
      <c r="AU25" s="138"/>
      <c r="AV25" s="137">
        <f t="shared" ref="AV25" si="287">IF(AV26+AW26=0,"",IF(AV26=4,3,IF(AV26=3,1,0)))</f>
        <v>3</v>
      </c>
      <c r="AW25" s="138"/>
      <c r="AX25" s="143">
        <f t="shared" ref="AX25" si="288">IF(AX26+AY26=0,"",IF(AX26=4,3,IF(AX26=3,1,0)))</f>
        <v>1</v>
      </c>
      <c r="AY25" s="144"/>
      <c r="AZ25" s="143">
        <f t="shared" ref="AZ25" si="289">IF(AZ26+BA26=0,"",IF(AZ26=4,3,IF(AZ26=3,1,0)))</f>
        <v>1</v>
      </c>
      <c r="BA25" s="144"/>
      <c r="BB25" s="137">
        <f t="shared" ref="BB25" si="290">IF(BB26+BC26=0,"",IF(BB26=4,3,IF(BB26=3,1,0)))</f>
        <v>3</v>
      </c>
      <c r="BC25" s="138"/>
      <c r="BD25" s="143">
        <f t="shared" ref="BD25" si="291">IF(BD26+BE26=0,"",IF(BD26=4,3,IF(BD26=3,1,0)))</f>
        <v>0</v>
      </c>
      <c r="BE25" s="144"/>
      <c r="BF25" s="137">
        <f t="shared" ref="BF25" si="292">IF(BF26+BG26=0,"",IF(BF26=4,3,IF(BF26=3,1,0)))</f>
        <v>3</v>
      </c>
      <c r="BG25" s="138"/>
      <c r="BH25" s="143">
        <f t="shared" ref="BH25" si="293">IF(BH26+BI26=0,"",IF(BH26=4,3,IF(BH26=3,1,0)))</f>
        <v>3</v>
      </c>
      <c r="BI25" s="144"/>
      <c r="BJ25" s="143">
        <f t="shared" ref="BJ25" si="294">IF(BJ26+BK26=0,"",IF(BJ26=4,3,IF(BJ26=3,1,0)))</f>
        <v>1</v>
      </c>
      <c r="BK25" s="144"/>
      <c r="BL25" s="143">
        <f t="shared" ref="BL25" si="295">IF(BL26+BM26=0,"",IF(BL26=4,3,IF(BL26=3,1,0)))</f>
        <v>3</v>
      </c>
      <c r="BM25" s="144"/>
      <c r="BN25" s="137" t="str">
        <f>IF(BN26+BO26=0,"",IF(BN26=4,3,IF(BN26=3,1,0)))</f>
        <v/>
      </c>
      <c r="BO25" s="138"/>
      <c r="BP25" s="137" t="str">
        <f>IF(BP26+BQ26=0,"",IF(BP26=4,3,IF(BP26=3,1,0)))</f>
        <v/>
      </c>
      <c r="BQ25" s="138"/>
      <c r="BR25" s="157">
        <f>SUM(BR26/BS26)</f>
        <v>1.509090909090909</v>
      </c>
      <c r="BS25" s="158"/>
      <c r="BT25" s="195">
        <v>20</v>
      </c>
      <c r="BV25" s="161">
        <f>IF($N23=1,$K23/2)+IF($N23=0,$K23)</f>
        <v>41</v>
      </c>
      <c r="BW25" s="161">
        <f>IF($P25=1,$K25/2)+IF($P25=0,$K25)</f>
        <v>24.5</v>
      </c>
      <c r="BX25" s="161">
        <f>IF($R25=1,$K25/2)+IF($R25=0,$K25)</f>
        <v>0</v>
      </c>
      <c r="BY25" s="161">
        <f>IF($T25=1,$K25/2)+IF($T25=0,$K25)</f>
        <v>49</v>
      </c>
      <c r="BZ25" s="161">
        <f>IF($V25=1,$K25/2)+IF($V25=0,$K25)</f>
        <v>49</v>
      </c>
      <c r="CA25" s="161">
        <f>IF($X25=1,$K25/2)+IF($X25=0,$K25)</f>
        <v>0</v>
      </c>
      <c r="CB25" s="161">
        <f>IF($Z25=1,$K25/2)+IF($Z25=0,$K25)</f>
        <v>0</v>
      </c>
      <c r="CC25" s="161">
        <f>IF($AB25=1,$K25/2)+IF($AB25=0,$K25)</f>
        <v>0</v>
      </c>
      <c r="CD25" s="161">
        <f>IF($AD25=1,$K25/2)+IF($AD25=0,$K25)</f>
        <v>0</v>
      </c>
      <c r="CE25" s="198"/>
      <c r="CF25" s="161">
        <f>IF($AH25=1,$K25/2)+IF($AH25=0,$K25)</f>
        <v>24.5</v>
      </c>
      <c r="CG25" s="161">
        <f>IF($AJ25=1,$K25/2)+IF($AJ25=0,$K25)</f>
        <v>0</v>
      </c>
      <c r="CH25" s="161">
        <f>IF($AL25=1,$K25/2)+IF($AL25=0,$K25)</f>
        <v>24.5</v>
      </c>
      <c r="CI25" s="161">
        <f>IF($AN25=1,$K25/2)+IF($AN25=0,$K25)</f>
        <v>24.5</v>
      </c>
      <c r="CJ25" s="161">
        <f>IF($AP25=1,$K25/2)+IF($AP25=0,$K25)</f>
        <v>0</v>
      </c>
      <c r="CK25" s="161">
        <f>IF($AR25=1,$K25/2)+IF($AR25=0,$K25)</f>
        <v>0</v>
      </c>
      <c r="CL25" s="161">
        <f>IF($AT25=1,$K25/2)+IF($AT25=0,$K25)</f>
        <v>0</v>
      </c>
      <c r="CM25" s="161">
        <f>IF($AV25=1,$K25/2)+IF($AV25=0,$K25)</f>
        <v>0</v>
      </c>
      <c r="CN25" s="161">
        <f>IF($AX25=1,$K25/2)+IF($AX25=0,$K25)</f>
        <v>24.5</v>
      </c>
      <c r="CO25" s="161">
        <f>IF($AZ25=1,$K25/2)+IF($AZ25=0,$K25)</f>
        <v>24.5</v>
      </c>
      <c r="CP25" s="161">
        <f>IF($BB25=1,$K25/2)+IF($BB25=0,$K25)</f>
        <v>0</v>
      </c>
      <c r="CQ25" s="161">
        <f>IF($BD25=1,$K25/2)+IF($BD25=0,$K25)</f>
        <v>49</v>
      </c>
      <c r="CR25" s="161">
        <f>IF($BF25=1,$K25/2)+IF($BF25=0,$K25)</f>
        <v>0</v>
      </c>
      <c r="CS25" s="161">
        <f>IF($BH25=1,$K25/2)+IF($BH25=0,$K25)</f>
        <v>0</v>
      </c>
      <c r="CT25" s="161">
        <f>IF($BJ25=1,$K25/2)+IF($BJ25=0,$K25)</f>
        <v>24.5</v>
      </c>
      <c r="CU25" s="161">
        <f>IF($BL25=1,$K25/2)+IF($BL25=0,$K25)</f>
        <v>0</v>
      </c>
      <c r="CV25" s="161">
        <f>IF($BN25=1,$K25/2)+IF($BN25=0,$K25)</f>
        <v>0</v>
      </c>
      <c r="CW25" s="161">
        <f>IF($BP25=1,$K25/2)+IF($BP25=0,$K25)</f>
        <v>0</v>
      </c>
    </row>
    <row r="26" spans="1:101" x14ac:dyDescent="0.25">
      <c r="A26" s="183"/>
      <c r="B26" s="272"/>
      <c r="C26" s="269"/>
      <c r="D26" s="173"/>
      <c r="E26" s="167"/>
      <c r="F26" s="167"/>
      <c r="G26" s="167"/>
      <c r="H26" s="162"/>
      <c r="I26" s="164"/>
      <c r="J26" s="253"/>
      <c r="K26" s="166"/>
      <c r="L26" s="167"/>
      <c r="M26" s="163"/>
      <c r="N26" s="34">
        <v>1</v>
      </c>
      <c r="O26" s="35">
        <v>4</v>
      </c>
      <c r="P26" s="34">
        <v>3</v>
      </c>
      <c r="Q26" s="35">
        <v>3</v>
      </c>
      <c r="R26" s="42">
        <v>4</v>
      </c>
      <c r="S26" s="43">
        <v>1</v>
      </c>
      <c r="T26" s="34">
        <v>1</v>
      </c>
      <c r="U26" s="35">
        <v>4</v>
      </c>
      <c r="V26" s="42">
        <v>2</v>
      </c>
      <c r="W26" s="43">
        <v>4</v>
      </c>
      <c r="X26" s="34">
        <v>4</v>
      </c>
      <c r="Y26" s="35">
        <v>1</v>
      </c>
      <c r="Z26" s="42">
        <v>4</v>
      </c>
      <c r="AA26" s="43">
        <v>1</v>
      </c>
      <c r="AB26" s="34">
        <v>4</v>
      </c>
      <c r="AC26" s="35">
        <v>1</v>
      </c>
      <c r="AD26" s="34">
        <v>4</v>
      </c>
      <c r="AE26" s="35">
        <v>2</v>
      </c>
      <c r="AF26" s="32"/>
      <c r="AG26" s="33"/>
      <c r="AH26" s="42">
        <v>3</v>
      </c>
      <c r="AI26" s="43">
        <v>3</v>
      </c>
      <c r="AJ26" s="42">
        <v>4</v>
      </c>
      <c r="AK26" s="43">
        <v>1</v>
      </c>
      <c r="AL26" s="42">
        <v>3</v>
      </c>
      <c r="AM26" s="43">
        <v>3</v>
      </c>
      <c r="AN26" s="34">
        <v>3</v>
      </c>
      <c r="AO26" s="35">
        <v>3</v>
      </c>
      <c r="AP26" s="23">
        <v>4</v>
      </c>
      <c r="AQ26" s="24">
        <v>1</v>
      </c>
      <c r="AR26" s="23">
        <v>4</v>
      </c>
      <c r="AS26" s="24">
        <v>2</v>
      </c>
      <c r="AT26" s="23">
        <v>4</v>
      </c>
      <c r="AU26" s="24">
        <v>2</v>
      </c>
      <c r="AV26" s="23">
        <v>4</v>
      </c>
      <c r="AW26" s="24">
        <v>0</v>
      </c>
      <c r="AX26" s="34">
        <v>3</v>
      </c>
      <c r="AY26" s="35">
        <v>3</v>
      </c>
      <c r="AZ26" s="34">
        <v>3</v>
      </c>
      <c r="BA26" s="35">
        <v>3</v>
      </c>
      <c r="BB26" s="23">
        <v>4</v>
      </c>
      <c r="BC26" s="24">
        <v>1</v>
      </c>
      <c r="BD26" s="34">
        <v>2</v>
      </c>
      <c r="BE26" s="35">
        <v>4</v>
      </c>
      <c r="BF26" s="23">
        <v>4</v>
      </c>
      <c r="BG26" s="24">
        <v>2</v>
      </c>
      <c r="BH26" s="34">
        <v>4</v>
      </c>
      <c r="BI26" s="35">
        <v>1</v>
      </c>
      <c r="BJ26" s="34">
        <v>3</v>
      </c>
      <c r="BK26" s="35">
        <v>3</v>
      </c>
      <c r="BL26" s="34">
        <v>4</v>
      </c>
      <c r="BM26" s="35">
        <v>2</v>
      </c>
      <c r="BN26" s="23"/>
      <c r="BO26" s="24"/>
      <c r="BP26" s="23"/>
      <c r="BQ26" s="24"/>
      <c r="BR26" s="27">
        <f>SUM($BP26,$BN26,$BL26,$BJ26,$BH26,$BF26,$BD26,$BB26,$AZ26,$AX26,$AV26,$AT26,$AR26,$AP26,$AN26,$AL26,$AJ26,$AH26,$AF26,$AD26,$AB26,$Z26,$X26,$V26,$T26,$R26,$P26,$N26,)</f>
        <v>83</v>
      </c>
      <c r="BS26" s="28">
        <f>SUM($BQ26,$BO26,$BM26,$BK26,$BI26,$BG26,$BE26,$BC26,$BA26,$AY26,$AW26,$AU26,$AS26,$AQ26,$AO26,$AM26,$AK26,$AI26,$AG26,$AE26,$AC26,$AA26,$Y26,$W26,$U26,$S26,$Q26,$O26,)</f>
        <v>55</v>
      </c>
      <c r="BT26" s="196"/>
      <c r="BV26" s="161"/>
      <c r="BW26" s="161"/>
      <c r="BX26" s="161"/>
      <c r="BY26" s="161"/>
      <c r="BZ26" s="161"/>
      <c r="CA26" s="161"/>
      <c r="CB26" s="161"/>
      <c r="CC26" s="161"/>
      <c r="CD26" s="161"/>
      <c r="CE26" s="198"/>
      <c r="CF26" s="161"/>
      <c r="CG26" s="161"/>
      <c r="CH26" s="161"/>
      <c r="CI26" s="161"/>
      <c r="CJ26" s="161"/>
      <c r="CK26" s="161"/>
      <c r="CL26" s="161"/>
      <c r="CM26" s="161"/>
      <c r="CN26" s="161"/>
      <c r="CO26" s="161"/>
      <c r="CP26" s="161"/>
      <c r="CQ26" s="161"/>
      <c r="CR26" s="161"/>
      <c r="CS26" s="161"/>
      <c r="CT26" s="161"/>
      <c r="CU26" s="161"/>
      <c r="CV26" s="161"/>
      <c r="CW26" s="161"/>
    </row>
    <row r="27" spans="1:101" x14ac:dyDescent="0.25">
      <c r="A27" s="168">
        <v>11</v>
      </c>
      <c r="B27" s="269" t="s">
        <v>162</v>
      </c>
      <c r="C27" s="274" t="s">
        <v>155</v>
      </c>
      <c r="D27" s="172"/>
      <c r="E27" s="167">
        <f t="shared" ref="E27" si="296">F27+G27</f>
        <v>1193.3000000000002</v>
      </c>
      <c r="F27" s="167">
        <f t="shared" ref="F27" si="297">IF(I27&gt;150,IF(H27&gt;=65,0,SUM(K27-(COUNT(N27:BQ27))*3*(15+50)%)*10),IF(I27&lt;-150,IF((K27-(COUNT(N27:BQ27))*3*((G27-L27)/10+50)%)*10&lt;1,0,SUM(K27-(COUNT(N27:BQ27))*3*((G27-L27)/10+50)%)*10),SUM(K27-(COUNT(N27:BQ27))*3*((G27-L27)/10+50)%)*10))</f>
        <v>-120.69999999999993</v>
      </c>
      <c r="G27" s="167">
        <v>1314</v>
      </c>
      <c r="H27" s="162">
        <f t="shared" ref="H27" si="298">IF(COUNT(N27:BQ27)=0,0,K27/((COUNT(N27:BQ27))*3)%)</f>
        <v>30.666666666666668</v>
      </c>
      <c r="I27" s="163">
        <f t="shared" ref="I27" si="299">G27-L27</f>
        <v>-32.400000000000091</v>
      </c>
      <c r="J27" s="258">
        <v>24</v>
      </c>
      <c r="K27" s="166">
        <f>SUM(N27:BQ27)</f>
        <v>23</v>
      </c>
      <c r="L27" s="167">
        <f t="shared" ref="L27" si="300">(SUM($G$7:$G$62)-G27)/(COUNT($G$7:$G$62)-1)</f>
        <v>1346.4</v>
      </c>
      <c r="M27" s="163">
        <f>CF63</f>
        <v>308</v>
      </c>
      <c r="N27" s="187">
        <f t="shared" ref="N27" si="301">IF(N28+O28=0,"",IF(N28=4,3,IF(N28=3,1,0)))</f>
        <v>3</v>
      </c>
      <c r="O27" s="188"/>
      <c r="P27" s="187">
        <f t="shared" ref="P27" si="302">IF(P28+Q28=0,"",IF(P28=4,3,IF(P28=3,1,0)))</f>
        <v>1</v>
      </c>
      <c r="Q27" s="188"/>
      <c r="R27" s="187">
        <f t="shared" ref="R27" si="303">IF(R28+S28=0,"",IF(R28=4,3,IF(R28=3,1,0)))</f>
        <v>0</v>
      </c>
      <c r="S27" s="188"/>
      <c r="T27" s="187">
        <f t="shared" ref="T27" si="304">IF(T28+U28=0,"",IF(T28=4,3,IF(T28=3,1,0)))</f>
        <v>3</v>
      </c>
      <c r="U27" s="188"/>
      <c r="V27" s="187">
        <f t="shared" ref="V27" si="305">IF(V28+W28=0,"",IF(V28=4,3,IF(V28=3,1,0)))</f>
        <v>3</v>
      </c>
      <c r="W27" s="188"/>
      <c r="X27" s="187">
        <f t="shared" ref="X27" si="306">IF(X28+Y28=0,"",IF(X28=4,3,IF(X28=3,1,0)))</f>
        <v>0</v>
      </c>
      <c r="Y27" s="188"/>
      <c r="Z27" s="187">
        <f t="shared" ref="Z27" si="307">IF(Z28+AA28=0,"",IF(Z28=4,3,IF(Z28=3,1,0)))</f>
        <v>3</v>
      </c>
      <c r="AA27" s="188"/>
      <c r="AB27" s="187">
        <f t="shared" ref="AB27" si="308">IF(AB28+AC28=0,"",IF(AB28=4,3,IF(AB28=3,1,0)))</f>
        <v>0</v>
      </c>
      <c r="AC27" s="188"/>
      <c r="AD27" s="187">
        <f t="shared" ref="AD27" si="309">IF(AD28+AE28=0,"",IF(AD28=4,3,IF(AD28=3,1,0)))</f>
        <v>0</v>
      </c>
      <c r="AE27" s="188"/>
      <c r="AF27" s="187">
        <f t="shared" ref="AF27" si="310">IF(AF28+AG28=0,"",IF(AF28=4,3,IF(AF28=3,1,0)))</f>
        <v>1</v>
      </c>
      <c r="AG27" s="188"/>
      <c r="AH27" s="40"/>
      <c r="AI27" s="41"/>
      <c r="AJ27" s="187">
        <f t="shared" ref="AJ27" si="311">IF(AJ28+AK28=0,"",IF(AJ28=4,3,IF(AJ28=3,1,0)))</f>
        <v>0</v>
      </c>
      <c r="AK27" s="188"/>
      <c r="AL27" s="187">
        <f t="shared" ref="AL27" si="312">IF(AL28+AM28=0,"",IF(AL28=4,3,IF(AL28=3,1,0)))</f>
        <v>1</v>
      </c>
      <c r="AM27" s="188"/>
      <c r="AN27" s="187">
        <f t="shared" ref="AN27" si="313">IF(AN28+AO28=0,"",IF(AN28=4,3,IF(AN28=3,1,0)))</f>
        <v>3</v>
      </c>
      <c r="AO27" s="188"/>
      <c r="AP27" s="137">
        <f t="shared" ref="AP27" si="314">IF(AP28+AQ28=0,"",IF(AP28=4,3,IF(AP28=3,1,0)))</f>
        <v>3</v>
      </c>
      <c r="AQ27" s="138"/>
      <c r="AR27" s="137">
        <f t="shared" ref="AR27" si="315">IF(AR28+AS28=0,"",IF(AR28=4,3,IF(AR28=3,1,0)))</f>
        <v>0</v>
      </c>
      <c r="AS27" s="138"/>
      <c r="AT27" s="137">
        <f t="shared" ref="AT27" si="316">IF(AT28+AU28=0,"",IF(AT28=4,3,IF(AT28=3,1,0)))</f>
        <v>0</v>
      </c>
      <c r="AU27" s="138"/>
      <c r="AV27" s="137">
        <f t="shared" ref="AV27" si="317">IF(AV28+AW28=0,"",IF(AV28=4,3,IF(AV28=3,1,0)))</f>
        <v>0</v>
      </c>
      <c r="AW27" s="138"/>
      <c r="AX27" s="137">
        <f t="shared" ref="AX27" si="318">IF(AX28+AY28=0,"",IF(AX28=4,3,IF(AX28=3,1,0)))</f>
        <v>0</v>
      </c>
      <c r="AY27" s="138"/>
      <c r="AZ27" s="137">
        <f t="shared" ref="AZ27" si="319">IF(AZ28+BA28=0,"",IF(AZ28=4,3,IF(AZ28=3,1,0)))</f>
        <v>0</v>
      </c>
      <c r="BA27" s="138"/>
      <c r="BB27" s="137">
        <f t="shared" ref="BB27" si="320">IF(BB28+BC28=0,"",IF(BB28=4,3,IF(BB28=3,1,0)))</f>
        <v>0</v>
      </c>
      <c r="BC27" s="138"/>
      <c r="BD27" s="137">
        <f t="shared" ref="BD27" si="321">IF(BD28+BE28=0,"",IF(BD28=4,3,IF(BD28=3,1,0)))</f>
        <v>0</v>
      </c>
      <c r="BE27" s="138"/>
      <c r="BF27" s="137">
        <f t="shared" ref="BF27" si="322">IF(BF28+BG28=0,"",IF(BF28=4,3,IF(BF28=3,1,0)))</f>
        <v>0</v>
      </c>
      <c r="BG27" s="138"/>
      <c r="BH27" s="137">
        <f t="shared" ref="BH27" si="323">IF(BH28+BI28=0,"",IF(BH28=4,3,IF(BH28=3,1,0)))</f>
        <v>1</v>
      </c>
      <c r="BI27" s="138"/>
      <c r="BJ27" s="137">
        <f t="shared" ref="BJ27" si="324">IF(BJ28+BK28=0,"",IF(BJ28=4,3,IF(BJ28=3,1,0)))</f>
        <v>0</v>
      </c>
      <c r="BK27" s="138"/>
      <c r="BL27" s="137">
        <f t="shared" ref="BL27" si="325">IF(BL28+BM28=0,"",IF(BL28=4,3,IF(BL28=3,1,0)))</f>
        <v>1</v>
      </c>
      <c r="BM27" s="138"/>
      <c r="BN27" s="137" t="str">
        <f>IF(BN28+BO28=0,"",IF(BN28=4,3,IF(BN28=3,1,0)))</f>
        <v/>
      </c>
      <c r="BO27" s="138"/>
      <c r="BP27" s="137" t="str">
        <f>IF(BP28+BQ28=0,"",IF(BP28=4,3,IF(BP28=3,1,0)))</f>
        <v/>
      </c>
      <c r="BQ27" s="138"/>
      <c r="BR27" s="157">
        <f>SUM(BR28/BS28)</f>
        <v>0.74390243902439024</v>
      </c>
      <c r="BS27" s="158"/>
      <c r="BT27" s="195"/>
      <c r="BV27" s="161">
        <f>IF($N25=1,$K25/2)+IF($N25=0,$K25)</f>
        <v>49</v>
      </c>
      <c r="BW27" s="161">
        <f>IF($P27=1,$K27/2)+IF($P27=0,$K27)</f>
        <v>11.5</v>
      </c>
      <c r="BX27" s="161">
        <f>IF($R27=1,$K27/2)+IF($R27=0,$K27)</f>
        <v>23</v>
      </c>
      <c r="BY27" s="161">
        <f>IF($T27=1,$K27/2)+IF($T27=0,$K27)</f>
        <v>0</v>
      </c>
      <c r="BZ27" s="161">
        <f>IF($V27=1,$K27/2)+IF($V27=0,$K27)</f>
        <v>0</v>
      </c>
      <c r="CA27" s="161">
        <f>IF($X27=1,$K27/2)+IF($X27=0,$K27)</f>
        <v>23</v>
      </c>
      <c r="CB27" s="161">
        <f>IF($Z27=1,$K27/2)+IF($Z27=0,$K27)</f>
        <v>0</v>
      </c>
      <c r="CC27" s="161">
        <f>IF($AB27=1,$K27/2)+IF($AB27=0,$K27)</f>
        <v>23</v>
      </c>
      <c r="CD27" s="161">
        <f>IF($AD27=1,$K27/2)+IF($AD27=0,$K27)</f>
        <v>23</v>
      </c>
      <c r="CE27" s="161">
        <f>IF($AF27=1,$K27/2)+IF($AF27=0,$K27)</f>
        <v>11.5</v>
      </c>
      <c r="CF27" s="198"/>
      <c r="CG27" s="161">
        <f>IF($AJ27=1,$K27/2)+IF($AJ27=0,$K27)</f>
        <v>23</v>
      </c>
      <c r="CH27" s="161">
        <f>IF($AL27=1,$K27/2)+IF($AL27=0,$K27)</f>
        <v>11.5</v>
      </c>
      <c r="CI27" s="161">
        <f>IF($AN27=1,$K27/2)+IF($AN27=0,$K27)</f>
        <v>0</v>
      </c>
      <c r="CJ27" s="161">
        <f>IF($AP27=1,$K27/2)+IF($AP27=0,$K27)</f>
        <v>0</v>
      </c>
      <c r="CK27" s="161">
        <f>IF($AR27=1,$K27/2)+IF($AR27=0,$K27)</f>
        <v>23</v>
      </c>
      <c r="CL27" s="161">
        <f>IF($AT27=1,$K27/2)+IF($AT27=0,$K27)</f>
        <v>23</v>
      </c>
      <c r="CM27" s="161">
        <f>IF($AV27=1,$K27/2)+IF($AV27=0,$K27)</f>
        <v>23</v>
      </c>
      <c r="CN27" s="161">
        <f>IF($AX27=1,$K27/2)+IF($AX27=0,$K27)</f>
        <v>23</v>
      </c>
      <c r="CO27" s="161">
        <f>IF($AZ27=1,$K27/2)+IF($AZ27=0,$K27)</f>
        <v>23</v>
      </c>
      <c r="CP27" s="161">
        <f>IF($BB27=1,$K27/2)+IF($BB27=0,$K27)</f>
        <v>23</v>
      </c>
      <c r="CQ27" s="161">
        <f>IF($BD27=1,$K27/2)+IF($BD27=0,$K27)</f>
        <v>23</v>
      </c>
      <c r="CR27" s="161">
        <f>IF($BF27=1,$K27/2)+IF($BF27=0,$K27)</f>
        <v>23</v>
      </c>
      <c r="CS27" s="161">
        <f>IF($BH27=1,$K27/2)+IF($BH27=0,$K27)</f>
        <v>11.5</v>
      </c>
      <c r="CT27" s="161">
        <f>IF($BJ27=1,$K27/2)+IF($BJ27=0,$K27)</f>
        <v>23</v>
      </c>
      <c r="CU27" s="161">
        <f>IF($BL27=1,$K27/2)+IF($BL27=0,$K27)</f>
        <v>11.5</v>
      </c>
      <c r="CV27" s="161">
        <f>IF($BN27=1,$K27/2)+IF($BN27=0,$K27)</f>
        <v>0</v>
      </c>
      <c r="CW27" s="161">
        <f>IF($BP27=1,$K27/2)+IF($BP27=0,$K27)</f>
        <v>0</v>
      </c>
    </row>
    <row r="28" spans="1:101" x14ac:dyDescent="0.25">
      <c r="A28" s="175"/>
      <c r="B28" s="269"/>
      <c r="C28" s="274"/>
      <c r="D28" s="173"/>
      <c r="E28" s="167"/>
      <c r="F28" s="167"/>
      <c r="G28" s="167"/>
      <c r="H28" s="162"/>
      <c r="I28" s="164"/>
      <c r="J28" s="259"/>
      <c r="K28" s="166"/>
      <c r="L28" s="167"/>
      <c r="M28" s="163"/>
      <c r="N28" s="46">
        <v>4</v>
      </c>
      <c r="O28" s="47">
        <v>2</v>
      </c>
      <c r="P28" s="42">
        <v>3</v>
      </c>
      <c r="Q28" s="43">
        <v>3</v>
      </c>
      <c r="R28" s="42">
        <v>2</v>
      </c>
      <c r="S28" s="43">
        <v>4</v>
      </c>
      <c r="T28" s="42">
        <v>4</v>
      </c>
      <c r="U28" s="43">
        <v>2</v>
      </c>
      <c r="V28" s="42">
        <v>4</v>
      </c>
      <c r="W28" s="43">
        <v>2</v>
      </c>
      <c r="X28" s="42">
        <v>2</v>
      </c>
      <c r="Y28" s="43">
        <v>4</v>
      </c>
      <c r="Z28" s="42">
        <v>4</v>
      </c>
      <c r="AA28" s="43">
        <v>1</v>
      </c>
      <c r="AB28" s="42">
        <v>2</v>
      </c>
      <c r="AC28" s="43">
        <v>4</v>
      </c>
      <c r="AD28" s="42">
        <v>2</v>
      </c>
      <c r="AE28" s="43">
        <v>4</v>
      </c>
      <c r="AF28" s="42">
        <v>3</v>
      </c>
      <c r="AG28" s="43">
        <v>3</v>
      </c>
      <c r="AH28" s="44"/>
      <c r="AI28" s="45"/>
      <c r="AJ28" s="42">
        <v>1</v>
      </c>
      <c r="AK28" s="43">
        <v>4</v>
      </c>
      <c r="AL28" s="42">
        <v>3</v>
      </c>
      <c r="AM28" s="43">
        <v>3</v>
      </c>
      <c r="AN28" s="42">
        <v>4</v>
      </c>
      <c r="AO28" s="43">
        <v>2</v>
      </c>
      <c r="AP28" s="23">
        <v>4</v>
      </c>
      <c r="AQ28" s="24">
        <v>2</v>
      </c>
      <c r="AR28" s="23">
        <v>1</v>
      </c>
      <c r="AS28" s="24">
        <v>4</v>
      </c>
      <c r="AT28" s="23">
        <v>2</v>
      </c>
      <c r="AU28" s="24">
        <v>4</v>
      </c>
      <c r="AV28" s="23">
        <v>2</v>
      </c>
      <c r="AW28" s="24">
        <v>4</v>
      </c>
      <c r="AX28" s="23">
        <v>1</v>
      </c>
      <c r="AY28" s="24">
        <v>4</v>
      </c>
      <c r="AZ28" s="23">
        <v>1</v>
      </c>
      <c r="BA28" s="24">
        <v>4</v>
      </c>
      <c r="BB28" s="23">
        <v>0</v>
      </c>
      <c r="BC28" s="24">
        <v>4</v>
      </c>
      <c r="BD28" s="23">
        <v>2</v>
      </c>
      <c r="BE28" s="24">
        <v>4</v>
      </c>
      <c r="BF28" s="23">
        <v>2</v>
      </c>
      <c r="BG28" s="24">
        <v>4</v>
      </c>
      <c r="BH28" s="23">
        <v>3</v>
      </c>
      <c r="BI28" s="24">
        <v>3</v>
      </c>
      <c r="BJ28" s="23">
        <v>2</v>
      </c>
      <c r="BK28" s="24">
        <v>4</v>
      </c>
      <c r="BL28" s="23">
        <v>3</v>
      </c>
      <c r="BM28" s="24">
        <v>3</v>
      </c>
      <c r="BN28" s="23"/>
      <c r="BO28" s="24"/>
      <c r="BP28" s="23"/>
      <c r="BQ28" s="24"/>
      <c r="BR28" s="27">
        <f>SUM($BP28,$BN28,$BL28,$BJ28,$BH28,$BF28,$BD28,$BB28,$AZ28,$AX28,$AV28,$AT28,$AR28,$AP28,$AN28,$AL28,$AJ28,$AH28,$AF28,$AD28,$AB28,$Z28,$X28,$V28,$T28,$R28,$P28,$N28,)</f>
        <v>61</v>
      </c>
      <c r="BS28" s="28">
        <f>SUM($BQ28,$BO28,$BM28,$BK28,$BI28,$BG28,$BE28,$BC28,$BA28,$AY28,$AW28,$AU28,$AS28,$AQ28,$AO28,$AM28,$AK28,$AI28,$AG28,$AE28,$AC28,$AA28,$Y28,$W28,$U28,$S28,$Q28,$O28,)</f>
        <v>82</v>
      </c>
      <c r="BT28" s="196"/>
      <c r="BV28" s="161"/>
      <c r="BW28" s="161"/>
      <c r="BX28" s="161"/>
      <c r="BY28" s="161"/>
      <c r="BZ28" s="161"/>
      <c r="CA28" s="161"/>
      <c r="CB28" s="161"/>
      <c r="CC28" s="161"/>
      <c r="CD28" s="161"/>
      <c r="CE28" s="161"/>
      <c r="CF28" s="198"/>
      <c r="CG28" s="161"/>
      <c r="CH28" s="161"/>
      <c r="CI28" s="161"/>
      <c r="CJ28" s="161"/>
      <c r="CK28" s="161"/>
      <c r="CL28" s="161"/>
      <c r="CM28" s="161"/>
      <c r="CN28" s="161"/>
      <c r="CO28" s="161"/>
      <c r="CP28" s="161"/>
      <c r="CQ28" s="161"/>
      <c r="CR28" s="161"/>
      <c r="CS28" s="161"/>
      <c r="CT28" s="161"/>
      <c r="CU28" s="161"/>
      <c r="CV28" s="161"/>
      <c r="CW28" s="161"/>
    </row>
    <row r="29" spans="1:101" x14ac:dyDescent="0.25">
      <c r="A29" s="182">
        <v>12</v>
      </c>
      <c r="B29" s="275" t="s">
        <v>163</v>
      </c>
      <c r="C29" s="274" t="s">
        <v>155</v>
      </c>
      <c r="D29" s="172"/>
      <c r="E29" s="167">
        <f t="shared" ref="E29" si="326">F29+G29</f>
        <v>1197.68</v>
      </c>
      <c r="F29" s="167">
        <f t="shared" ref="F29" si="327">IF(I29&gt;150,IF(H29&gt;=65,0,SUM(K29-(COUNT(N29:BQ29))*3*(15+50)%)*10),IF(I29&lt;-150,IF((K29-(COUNT(N29:BQ29))*3*((G29-L29)/10+50)%)*10&lt;1,0,SUM(K29-(COUNT(N29:BQ29))*3*((G29-L29)/10+50)%)*10),SUM(K29-(COUNT(N29:BQ29))*3*((G29-L29)/10+50)%)*10))</f>
        <v>-45.32</v>
      </c>
      <c r="G29" s="167">
        <v>1243</v>
      </c>
      <c r="H29" s="162">
        <f t="shared" ref="H29" si="328">IF(COUNT(N29:BQ29)=0,0,K29/((COUNT(N29:BQ29))*3)%)</f>
        <v>33.333333333333336</v>
      </c>
      <c r="I29" s="163">
        <f t="shared" ref="I29" si="329">G29-L29</f>
        <v>-106.24000000000001</v>
      </c>
      <c r="J29" s="165">
        <v>23</v>
      </c>
      <c r="K29" s="166">
        <f>SUM(N29:BQ29)</f>
        <v>25</v>
      </c>
      <c r="L29" s="167">
        <f t="shared" ref="L29" si="330">(SUM($G$7:$G$62)-G29)/(COUNT($G$7:$G$62)-1)</f>
        <v>1349.24</v>
      </c>
      <c r="M29" s="163">
        <f>CG63</f>
        <v>304.5</v>
      </c>
      <c r="N29" s="187">
        <f t="shared" ref="N29" si="331">IF(N30+O30=0,"",IF(N30=4,3,IF(N30=3,1,0)))</f>
        <v>0</v>
      </c>
      <c r="O29" s="188"/>
      <c r="P29" s="187">
        <f t="shared" ref="P29" si="332">IF(P30+Q30=0,"",IF(P30=4,3,IF(P30=3,1,0)))</f>
        <v>1</v>
      </c>
      <c r="Q29" s="188"/>
      <c r="R29" s="187">
        <f t="shared" ref="R29" si="333">IF(R30+S30=0,"",IF(R30=4,3,IF(R30=3,1,0)))</f>
        <v>3</v>
      </c>
      <c r="S29" s="188"/>
      <c r="T29" s="187">
        <f t="shared" ref="T29" si="334">IF(T30+U30=0,"",IF(T30=4,3,IF(T30=3,1,0)))</f>
        <v>1</v>
      </c>
      <c r="U29" s="188"/>
      <c r="V29" s="187">
        <f t="shared" ref="V29" si="335">IF(V30+W30=0,"",IF(V30=4,3,IF(V30=3,1,0)))</f>
        <v>1</v>
      </c>
      <c r="W29" s="188"/>
      <c r="X29" s="187">
        <f t="shared" ref="X29" si="336">IF(X30+Y30=0,"",IF(X30=4,3,IF(X30=3,1,0)))</f>
        <v>0</v>
      </c>
      <c r="Y29" s="188"/>
      <c r="Z29" s="187">
        <f t="shared" ref="Z29" si="337">IF(Z30+AA30=0,"",IF(Z30=4,3,IF(Z30=3,1,0)))</f>
        <v>0</v>
      </c>
      <c r="AA29" s="188"/>
      <c r="AB29" s="187">
        <f t="shared" ref="AB29" si="338">IF(AB30+AC30=0,"",IF(AB30=4,3,IF(AB30=3,1,0)))</f>
        <v>1</v>
      </c>
      <c r="AC29" s="188"/>
      <c r="AD29" s="187">
        <f t="shared" ref="AD29" si="339">IF(AD30+AE30=0,"",IF(AD30=4,3,IF(AD30=3,1,0)))</f>
        <v>0</v>
      </c>
      <c r="AE29" s="188"/>
      <c r="AF29" s="187">
        <f t="shared" ref="AF29" si="340">IF(AF30+AG30=0,"",IF(AF30=4,3,IF(AF30=3,1,0)))</f>
        <v>0</v>
      </c>
      <c r="AG29" s="188"/>
      <c r="AH29" s="187">
        <f t="shared" ref="AH29" si="341">IF(AH30+AI30=0,"",IF(AH30=4,3,IF(AH30=3,1,0)))</f>
        <v>3</v>
      </c>
      <c r="AI29" s="188"/>
      <c r="AJ29" s="40"/>
      <c r="AK29" s="41"/>
      <c r="AL29" s="187">
        <f t="shared" ref="AL29" si="342">IF(AL30+AM30=0,"",IF(AL30=4,3,IF(AL30=3,1,0)))</f>
        <v>1</v>
      </c>
      <c r="AM29" s="188"/>
      <c r="AN29" s="187">
        <f t="shared" ref="AN29" si="343">IF(AN30+AO30=0,"",IF(AN30=4,3,IF(AN30=3,1,0)))</f>
        <v>1</v>
      </c>
      <c r="AO29" s="188"/>
      <c r="AP29" s="137">
        <f t="shared" ref="AP29" si="344">IF(AP30+AQ30=0,"",IF(AP30=4,3,IF(AP30=3,1,0)))</f>
        <v>1</v>
      </c>
      <c r="AQ29" s="138"/>
      <c r="AR29" s="137">
        <f t="shared" ref="AR29" si="345">IF(AR30+AS30=0,"",IF(AR30=4,3,IF(AR30=3,1,0)))</f>
        <v>3</v>
      </c>
      <c r="AS29" s="138"/>
      <c r="AT29" s="137">
        <f t="shared" ref="AT29" si="346">IF(AT30+AU30=0,"",IF(AT30=4,3,IF(AT30=3,1,0)))</f>
        <v>0</v>
      </c>
      <c r="AU29" s="138"/>
      <c r="AV29" s="137">
        <f t="shared" ref="AV29" si="347">IF(AV30+AW30=0,"",IF(AV30=4,3,IF(AV30=3,1,0)))</f>
        <v>3</v>
      </c>
      <c r="AW29" s="138"/>
      <c r="AX29" s="137">
        <f t="shared" ref="AX29" si="348">IF(AX30+AY30=0,"",IF(AX30=4,3,IF(AX30=3,1,0)))</f>
        <v>0</v>
      </c>
      <c r="AY29" s="138"/>
      <c r="AZ29" s="137">
        <f t="shared" ref="AZ29" si="349">IF(AZ30+BA30=0,"",IF(AZ30=4,3,IF(AZ30=3,1,0)))</f>
        <v>0</v>
      </c>
      <c r="BA29" s="138"/>
      <c r="BB29" s="137">
        <f t="shared" ref="BB29" si="350">IF(BB30+BC30=0,"",IF(BB30=4,3,IF(BB30=3,1,0)))</f>
        <v>3</v>
      </c>
      <c r="BC29" s="138"/>
      <c r="BD29" s="137">
        <f t="shared" ref="BD29" si="351">IF(BD30+BE30=0,"",IF(BD30=4,3,IF(BD30=3,1,0)))</f>
        <v>1</v>
      </c>
      <c r="BE29" s="138"/>
      <c r="BF29" s="137">
        <f t="shared" ref="BF29" si="352">IF(BF30+BG30=0,"",IF(BF30=4,3,IF(BF30=3,1,0)))</f>
        <v>0</v>
      </c>
      <c r="BG29" s="138"/>
      <c r="BH29" s="137">
        <f t="shared" ref="BH29" si="353">IF(BH30+BI30=0,"",IF(BH30=4,3,IF(BH30=3,1,0)))</f>
        <v>1</v>
      </c>
      <c r="BI29" s="138"/>
      <c r="BJ29" s="137">
        <f t="shared" ref="BJ29" si="354">IF(BJ30+BK30=0,"",IF(BJ30=4,3,IF(BJ30=3,1,0)))</f>
        <v>1</v>
      </c>
      <c r="BK29" s="138"/>
      <c r="BL29" s="137">
        <f t="shared" ref="BL29" si="355">IF(BL30+BM30=0,"",IF(BL30=4,3,IF(BL30=3,1,0)))</f>
        <v>0</v>
      </c>
      <c r="BM29" s="138"/>
      <c r="BN29" s="137" t="str">
        <f>IF(BN30+BO30=0,"",IF(BN30=4,3,IF(BN30=3,1,0)))</f>
        <v/>
      </c>
      <c r="BO29" s="138"/>
      <c r="BP29" s="137" t="str">
        <f>IF(BP30+BQ30=0,"",IF(BP30=4,3,IF(BP30=3,1,0)))</f>
        <v/>
      </c>
      <c r="BQ29" s="138"/>
      <c r="BR29" s="157">
        <f>SUM(BR30/BS30)</f>
        <v>0.68354430379746833</v>
      </c>
      <c r="BS29" s="158"/>
      <c r="BT29" s="195"/>
      <c r="BV29" s="161">
        <f>IF($N27=1,$K27/2)+IF($N27=0,$K27)</f>
        <v>0</v>
      </c>
      <c r="BW29" s="161">
        <f>IF($P29=1,$K29/2)+IF($P29=0,$K29)</f>
        <v>12.5</v>
      </c>
      <c r="BX29" s="161">
        <f>IF($R29=1,$K29/2)+IF($R29=0,$K29)</f>
        <v>0</v>
      </c>
      <c r="BY29" s="161">
        <f>IF($T29=1,$K29/2)+IF($T29=0,$K29)</f>
        <v>12.5</v>
      </c>
      <c r="BZ29" s="161">
        <f>IF($V29=1,$K29/2)+IF($V29=0,$K29)</f>
        <v>12.5</v>
      </c>
      <c r="CA29" s="161">
        <f>IF($X29=1,$K29/2)+IF($X29=0,$K29)</f>
        <v>25</v>
      </c>
      <c r="CB29" s="161">
        <f>IF($Z29=1,$K29/2)+IF($Z29=0,$K29)</f>
        <v>25</v>
      </c>
      <c r="CC29" s="161">
        <f>IF($AB29=1,$K29/2)+IF($AB29=0,$K29)</f>
        <v>12.5</v>
      </c>
      <c r="CD29" s="161">
        <f>IF($AD29=1,$K29/2)+IF($AD29=0,$K29)</f>
        <v>25</v>
      </c>
      <c r="CE29" s="161">
        <f>IF($AF29=1,$K29/2)+IF($AF29=0,$K29)</f>
        <v>25</v>
      </c>
      <c r="CF29" s="161">
        <f>IF($AH29=1,$K29/2)+IF($AH29=0,$K29)</f>
        <v>0</v>
      </c>
      <c r="CG29" s="198"/>
      <c r="CH29" s="161">
        <f>IF($AL29=1,$K29/2)+IF($AL29=0,$K29)</f>
        <v>12.5</v>
      </c>
      <c r="CI29" s="161">
        <f>IF($AN29=1,$K29/2)+IF($AN29=0,$K29)</f>
        <v>12.5</v>
      </c>
      <c r="CJ29" s="161">
        <f>IF($AP29=1,$K29/2)+IF($AP29=0,$K29)</f>
        <v>12.5</v>
      </c>
      <c r="CK29" s="161">
        <f>IF($AR29=1,$K29/2)+IF($AR29=0,$K29)</f>
        <v>0</v>
      </c>
      <c r="CL29" s="161">
        <f>IF($AT29=1,$K29/2)+IF($AT29=0,$K29)</f>
        <v>25</v>
      </c>
      <c r="CM29" s="161">
        <f>IF($AV29=1,$K29/2)+IF($AV29=0,$K29)</f>
        <v>0</v>
      </c>
      <c r="CN29" s="161">
        <f>IF($AX29=1,$K29/2)+IF($AX29=0,$K29)</f>
        <v>25</v>
      </c>
      <c r="CO29" s="161">
        <f>IF($AZ29=1,$K29/2)+IF($AZ29=0,$K29)</f>
        <v>25</v>
      </c>
      <c r="CP29" s="161">
        <f>IF($BB29=1,$K29/2)+IF($BB29=0,$K29)</f>
        <v>0</v>
      </c>
      <c r="CQ29" s="161">
        <f>IF($BD29=1,$K29/2)+IF($BD29=0,$K29)</f>
        <v>12.5</v>
      </c>
      <c r="CR29" s="161">
        <f>IF($BF29=1,$K29/2)+IF($BF29=0,$K29)</f>
        <v>25</v>
      </c>
      <c r="CS29" s="161">
        <f>IF($BH29=1,$K29/2)+IF($BH29=0,$K29)</f>
        <v>12.5</v>
      </c>
      <c r="CT29" s="161">
        <f>IF($BJ29=1,$K29/2)+IF($BJ29=0,$K29)</f>
        <v>12.5</v>
      </c>
      <c r="CU29" s="161">
        <f>IF($BL29=1,$K29/2)+IF($BL29=0,$K29)</f>
        <v>25</v>
      </c>
      <c r="CV29" s="161">
        <f>IF($BN29=1,$K29/2)+IF($BN29=0,$K29)</f>
        <v>0</v>
      </c>
      <c r="CW29" s="161">
        <f>IF($BP29=1,$K29/2)+IF($BP29=0,$K29)</f>
        <v>0</v>
      </c>
    </row>
    <row r="30" spans="1:101" x14ac:dyDescent="0.25">
      <c r="A30" s="183"/>
      <c r="B30" s="275"/>
      <c r="C30" s="274"/>
      <c r="D30" s="173"/>
      <c r="E30" s="167"/>
      <c r="F30" s="167"/>
      <c r="G30" s="167"/>
      <c r="H30" s="162"/>
      <c r="I30" s="164"/>
      <c r="J30" s="165"/>
      <c r="K30" s="166"/>
      <c r="L30" s="167"/>
      <c r="M30" s="163"/>
      <c r="N30" s="42">
        <v>0</v>
      </c>
      <c r="O30" s="43">
        <v>4</v>
      </c>
      <c r="P30" s="42">
        <v>3</v>
      </c>
      <c r="Q30" s="43">
        <v>3</v>
      </c>
      <c r="R30" s="42">
        <v>4</v>
      </c>
      <c r="S30" s="43">
        <v>2</v>
      </c>
      <c r="T30" s="42">
        <v>3</v>
      </c>
      <c r="U30" s="43">
        <v>3</v>
      </c>
      <c r="V30" s="42">
        <v>3</v>
      </c>
      <c r="W30" s="43">
        <v>3</v>
      </c>
      <c r="X30" s="42">
        <v>0</v>
      </c>
      <c r="Y30" s="43">
        <v>4</v>
      </c>
      <c r="Z30" s="42">
        <v>1</v>
      </c>
      <c r="AA30" s="43">
        <v>4</v>
      </c>
      <c r="AB30" s="42">
        <v>3</v>
      </c>
      <c r="AC30" s="43">
        <v>3</v>
      </c>
      <c r="AD30" s="42">
        <v>0</v>
      </c>
      <c r="AE30" s="43">
        <v>4</v>
      </c>
      <c r="AF30" s="42">
        <v>1</v>
      </c>
      <c r="AG30" s="43">
        <v>4</v>
      </c>
      <c r="AH30" s="42">
        <v>4</v>
      </c>
      <c r="AI30" s="43">
        <v>1</v>
      </c>
      <c r="AJ30" s="44"/>
      <c r="AK30" s="45"/>
      <c r="AL30" s="42">
        <v>3</v>
      </c>
      <c r="AM30" s="43">
        <v>3</v>
      </c>
      <c r="AN30" s="42">
        <v>3</v>
      </c>
      <c r="AO30" s="43">
        <v>3</v>
      </c>
      <c r="AP30" s="23">
        <v>3</v>
      </c>
      <c r="AQ30" s="24">
        <v>3</v>
      </c>
      <c r="AR30" s="23">
        <v>4</v>
      </c>
      <c r="AS30" s="24">
        <v>2</v>
      </c>
      <c r="AT30" s="23">
        <v>1</v>
      </c>
      <c r="AU30" s="24">
        <v>4</v>
      </c>
      <c r="AV30" s="23">
        <v>4</v>
      </c>
      <c r="AW30" s="24">
        <v>2</v>
      </c>
      <c r="AX30" s="23">
        <v>0</v>
      </c>
      <c r="AY30" s="24">
        <v>4</v>
      </c>
      <c r="AZ30" s="23">
        <v>1</v>
      </c>
      <c r="BA30" s="24">
        <v>4</v>
      </c>
      <c r="BB30" s="23">
        <v>4</v>
      </c>
      <c r="BC30" s="24">
        <v>2</v>
      </c>
      <c r="BD30" s="23">
        <v>3</v>
      </c>
      <c r="BE30" s="24">
        <v>3</v>
      </c>
      <c r="BF30" s="23">
        <v>0</v>
      </c>
      <c r="BG30" s="24">
        <v>4</v>
      </c>
      <c r="BH30" s="23">
        <v>3</v>
      </c>
      <c r="BI30" s="24">
        <v>3</v>
      </c>
      <c r="BJ30" s="23">
        <v>3</v>
      </c>
      <c r="BK30" s="24">
        <v>3</v>
      </c>
      <c r="BL30" s="23">
        <v>0</v>
      </c>
      <c r="BM30" s="24">
        <v>4</v>
      </c>
      <c r="BN30" s="23"/>
      <c r="BO30" s="24"/>
      <c r="BP30" s="23"/>
      <c r="BQ30" s="24"/>
      <c r="BR30" s="27">
        <f>SUM($BP30,$BN30,$BL30,$BJ30,$BH30,$BF30,$BD30,$BB30,$AZ30,$AX30,$AV30,$AT30,$AR30,$AP30,$AN30,$AL30,$AJ30,$AH30,$AF30,$AD30,$AB30,$Z30,$X30,$V30,$T30,$R30,$P30,$N30,)</f>
        <v>54</v>
      </c>
      <c r="BS30" s="28">
        <f>SUM($BQ30,$BO30,$BM30,$BK30,$BI30,$BG30,$BE30,$BC30,$BA30,$AY30,$AW30,$AU30,$AS30,$AQ30,$AO30,$AM30,$AK30,$AI30,$AG30,$AE30,$AC30,$AA30,$Y30,$W30,$U30,$S30,$Q30,$O30,)</f>
        <v>79</v>
      </c>
      <c r="BT30" s="196"/>
      <c r="BV30" s="161"/>
      <c r="BW30" s="161"/>
      <c r="BX30" s="161"/>
      <c r="BY30" s="161"/>
      <c r="BZ30" s="161"/>
      <c r="CA30" s="161"/>
      <c r="CB30" s="161"/>
      <c r="CC30" s="161"/>
      <c r="CD30" s="161"/>
      <c r="CE30" s="161"/>
      <c r="CF30" s="161"/>
      <c r="CG30" s="198"/>
      <c r="CH30" s="161"/>
      <c r="CI30" s="161"/>
      <c r="CJ30" s="161"/>
      <c r="CK30" s="161"/>
      <c r="CL30" s="161"/>
      <c r="CM30" s="161"/>
      <c r="CN30" s="161"/>
      <c r="CO30" s="161"/>
      <c r="CP30" s="161"/>
      <c r="CQ30" s="161"/>
      <c r="CR30" s="161"/>
      <c r="CS30" s="161"/>
      <c r="CT30" s="161"/>
      <c r="CU30" s="161"/>
      <c r="CV30" s="161"/>
      <c r="CW30" s="161"/>
    </row>
    <row r="31" spans="1:101" x14ac:dyDescent="0.25">
      <c r="A31" s="168">
        <v>13</v>
      </c>
      <c r="B31" s="269" t="s">
        <v>164</v>
      </c>
      <c r="C31" s="274" t="s">
        <v>155</v>
      </c>
      <c r="D31" s="172"/>
      <c r="E31" s="167">
        <f t="shared" ref="E31" si="356">F31+G31</f>
        <v>1231.6399999999999</v>
      </c>
      <c r="F31" s="167">
        <f t="shared" ref="F31" si="357">IF(I31&gt;150,IF(H31&gt;=65,0,SUM(K31-(COUNT(N31:BQ31))*3*(15+50)%)*10),IF(I31&lt;-150,IF((K31-(COUNT(N31:BQ31))*3*((G31-L31)/10+50)%)*10&lt;1,0,SUM(K31-(COUNT(N31:BQ31))*3*((G31-L31)/10+50)%)*10),SUM(K31-(COUNT(N31:BQ31))*3*((G31-L31)/10+50)%)*10))</f>
        <v>-29.360000000000035</v>
      </c>
      <c r="G31" s="167">
        <v>1261</v>
      </c>
      <c r="H31" s="162">
        <f t="shared" ref="H31" si="358">IF(COUNT(N31:BQ31)=0,0,K31/((COUNT(N31:BQ31))*3)%)</f>
        <v>37.333333333333336</v>
      </c>
      <c r="I31" s="163">
        <f t="shared" ref="I31" si="359">G31-L31</f>
        <v>-87.519999999999982</v>
      </c>
      <c r="J31" s="165">
        <v>20</v>
      </c>
      <c r="K31" s="166">
        <f>SUM(N31:BQ31)</f>
        <v>28</v>
      </c>
      <c r="L31" s="167">
        <f t="shared" ref="L31" si="360">(SUM($G$7:$G$62)-G31)/(COUNT($G$7:$G$62)-1)</f>
        <v>1348.52</v>
      </c>
      <c r="M31" s="163">
        <f>CH63</f>
        <v>374</v>
      </c>
      <c r="N31" s="187">
        <f t="shared" ref="N31" si="361">IF(N32+O32=0,"",IF(N32=4,3,IF(N32=3,1,0)))</f>
        <v>0</v>
      </c>
      <c r="O31" s="188"/>
      <c r="P31" s="187">
        <f t="shared" ref="P31" si="362">IF(P32+Q32=0,"",IF(P32=4,3,IF(P32=3,1,0)))</f>
        <v>3</v>
      </c>
      <c r="Q31" s="188"/>
      <c r="R31" s="187">
        <f t="shared" ref="R31" si="363">IF(R32+S32=0,"",IF(R32=4,3,IF(R32=3,1,0)))</f>
        <v>0</v>
      </c>
      <c r="S31" s="188"/>
      <c r="T31" s="187">
        <f t="shared" ref="T31" si="364">IF(T32+U32=0,"",IF(T32=4,3,IF(T32=3,1,0)))</f>
        <v>3</v>
      </c>
      <c r="U31" s="188"/>
      <c r="V31" s="187">
        <f t="shared" ref="V31" si="365">IF(V32+W32=0,"",IF(V32=4,3,IF(V32=3,1,0)))</f>
        <v>3</v>
      </c>
      <c r="W31" s="188"/>
      <c r="X31" s="187">
        <f t="shared" ref="X31" si="366">IF(X32+Y32=0,"",IF(X32=4,3,IF(X32=3,1,0)))</f>
        <v>0</v>
      </c>
      <c r="Y31" s="188"/>
      <c r="Z31" s="187">
        <f t="shared" ref="Z31" si="367">IF(Z32+AA32=0,"",IF(Z32=4,3,IF(Z32=3,1,0)))</f>
        <v>1</v>
      </c>
      <c r="AA31" s="188"/>
      <c r="AB31" s="187">
        <f t="shared" ref="AB31" si="368">IF(AB32+AC32=0,"",IF(AB32=4,3,IF(AB32=3,1,0)))</f>
        <v>1</v>
      </c>
      <c r="AC31" s="188"/>
      <c r="AD31" s="187">
        <f t="shared" ref="AD31" si="369">IF(AD32+AE32=0,"",IF(AD32=4,3,IF(AD32=3,1,0)))</f>
        <v>0</v>
      </c>
      <c r="AE31" s="188"/>
      <c r="AF31" s="187">
        <f t="shared" ref="AF31" si="370">IF(AF32+AG32=0,"",IF(AF32=4,3,IF(AF32=3,1,0)))</f>
        <v>1</v>
      </c>
      <c r="AG31" s="188"/>
      <c r="AH31" s="187">
        <f t="shared" ref="AH31" si="371">IF(AH32+AI32=0,"",IF(AH32=4,3,IF(AH32=3,1,0)))</f>
        <v>1</v>
      </c>
      <c r="AI31" s="188"/>
      <c r="AJ31" s="187">
        <f t="shared" ref="AJ31" si="372">IF(AJ32+AK32=0,"",IF(AJ32=4,3,IF(AJ32=3,1,0)))</f>
        <v>1</v>
      </c>
      <c r="AK31" s="188"/>
      <c r="AL31" s="40"/>
      <c r="AM31" s="41"/>
      <c r="AN31" s="187">
        <f>IF(AN32+AO32=0,"",IF(AN32=4,3,IF(AN32=3,1,0)))</f>
        <v>0</v>
      </c>
      <c r="AO31" s="188"/>
      <c r="AP31" s="137">
        <f t="shared" ref="AP31" si="373">IF(AP32+AQ32=0,"",IF(AP32=4,3,IF(AP32=3,1,0)))</f>
        <v>1</v>
      </c>
      <c r="AQ31" s="138"/>
      <c r="AR31" s="137">
        <f t="shared" ref="AR31" si="374">IF(AR32+AS32=0,"",IF(AR32=4,3,IF(AR32=3,1,0)))</f>
        <v>0</v>
      </c>
      <c r="AS31" s="138"/>
      <c r="AT31" s="137">
        <f t="shared" ref="AT31" si="375">IF(AT32+AU32=0,"",IF(AT32=4,3,IF(AT32=3,1,0)))</f>
        <v>1</v>
      </c>
      <c r="AU31" s="138"/>
      <c r="AV31" s="137">
        <f t="shared" ref="AV31" si="376">IF(AV32+AW32=0,"",IF(AV32=4,3,IF(AV32=3,1,0)))</f>
        <v>0</v>
      </c>
      <c r="AW31" s="138"/>
      <c r="AX31" s="137">
        <f t="shared" ref="AX31" si="377">IF(AX32+AY32=0,"",IF(AX32=4,3,IF(AX32=3,1,0)))</f>
        <v>3</v>
      </c>
      <c r="AY31" s="138"/>
      <c r="AZ31" s="137">
        <f t="shared" ref="AZ31" si="378">IF(AZ32+BA32=0,"",IF(AZ32=4,3,IF(AZ32=3,1,0)))</f>
        <v>3</v>
      </c>
      <c r="BA31" s="138"/>
      <c r="BB31" s="137">
        <f t="shared" ref="BB31" si="379">IF(BB32+BC32=0,"",IF(BB32=4,3,IF(BB32=3,1,0)))</f>
        <v>1</v>
      </c>
      <c r="BC31" s="138"/>
      <c r="BD31" s="137">
        <f t="shared" ref="BD31" si="380">IF(BD32+BE32=0,"",IF(BD32=4,3,IF(BD32=3,1,0)))</f>
        <v>3</v>
      </c>
      <c r="BE31" s="138"/>
      <c r="BF31" s="137">
        <f t="shared" ref="BF31" si="381">IF(BF32+BG32=0,"",IF(BF32=4,3,IF(BF32=3,1,0)))</f>
        <v>1</v>
      </c>
      <c r="BG31" s="138"/>
      <c r="BH31" s="137">
        <f t="shared" ref="BH31" si="382">IF(BH32+BI32=0,"",IF(BH32=4,3,IF(BH32=3,1,0)))</f>
        <v>1</v>
      </c>
      <c r="BI31" s="138"/>
      <c r="BJ31" s="137">
        <f t="shared" ref="BJ31" si="383">IF(BJ32+BK32=0,"",IF(BJ32=4,3,IF(BJ32=3,1,0)))</f>
        <v>0</v>
      </c>
      <c r="BK31" s="138"/>
      <c r="BL31" s="137">
        <f t="shared" ref="BL31" si="384">IF(BL32+BM32=0,"",IF(BL32=4,3,IF(BL32=3,1,0)))</f>
        <v>0</v>
      </c>
      <c r="BM31" s="138"/>
      <c r="BN31" s="137" t="str">
        <f>IF(BN32+BO32=0,"",IF(BN32=4,3,IF(BN32=3,1,0)))</f>
        <v/>
      </c>
      <c r="BO31" s="138"/>
      <c r="BP31" s="137" t="str">
        <f>IF(BP32+BQ32=0,"",IF(BP32=4,3,IF(BP32=3,1,0)))</f>
        <v/>
      </c>
      <c r="BQ31" s="138"/>
      <c r="BR31" s="157">
        <f>SUM(BR32/BS32)</f>
        <v>0.86842105263157898</v>
      </c>
      <c r="BS31" s="158"/>
      <c r="BT31" s="195"/>
      <c r="BV31" s="161">
        <f>IF($N29=1,$K29/2)+IF($N29=0,$K29)</f>
        <v>25</v>
      </c>
      <c r="BW31" s="161">
        <f>IF($P31=1,$K31/2)+IF($P31=0,$K31)</f>
        <v>0</v>
      </c>
      <c r="BX31" s="161">
        <f>IF($R31=1,$K31/2)+IF($R31=0,$K31)</f>
        <v>28</v>
      </c>
      <c r="BY31" s="161">
        <f>IF($T31=1,$K31/2)+IF($T31=0,$K31)</f>
        <v>0</v>
      </c>
      <c r="BZ31" s="161">
        <f>IF($V31=1,$K31/2)+IF($V31=0,$K31)</f>
        <v>0</v>
      </c>
      <c r="CA31" s="161">
        <f>IF($X31=1,$K31/2)+IF($X31=0,$K31)</f>
        <v>28</v>
      </c>
      <c r="CB31" s="161">
        <f>IF($Z31=1,$K31/2)+IF($Z31=0,$K31)</f>
        <v>14</v>
      </c>
      <c r="CC31" s="161">
        <f>IF($AB31=1,$K31/2)+IF($AB31=0,$K31)</f>
        <v>14</v>
      </c>
      <c r="CD31" s="161">
        <f>IF($AD31=1,$K31/2)+IF($AD31=0,$K31)</f>
        <v>28</v>
      </c>
      <c r="CE31" s="161">
        <f>IF($AF31=1,$K31/2)+IF($AF31=0,$K31)</f>
        <v>14</v>
      </c>
      <c r="CF31" s="161">
        <f>IF($AH31=1,$K31/2)+IF($AH31=0,$K31)</f>
        <v>14</v>
      </c>
      <c r="CG31" s="161">
        <f>IF($AJ31=1,$K31/2)+IF($AJ31=0,$K31)</f>
        <v>14</v>
      </c>
      <c r="CH31" s="198"/>
      <c r="CI31" s="161">
        <f>IF($AN31=1,$K31/2)+IF($AN31=0,$K31)</f>
        <v>28</v>
      </c>
      <c r="CJ31" s="161">
        <f>IF($AP31=1,$K31/2)+IF($AP31=0,$K31)</f>
        <v>14</v>
      </c>
      <c r="CK31" s="161">
        <f>IF($AR31=1,$K31/2)+IF($AR31=0,$K31)</f>
        <v>28</v>
      </c>
      <c r="CL31" s="161">
        <f>IF($AT31=1,$K31/2)+IF($AT31=0,$K31)</f>
        <v>14</v>
      </c>
      <c r="CM31" s="161">
        <f>IF($AV31=1,$K31/2)+IF($AV31=0,$K31)</f>
        <v>28</v>
      </c>
      <c r="CN31" s="161">
        <f>IF($AX31=1,$K31/2)+IF($AX31=0,$K31)</f>
        <v>0</v>
      </c>
      <c r="CO31" s="161">
        <f>IF($AZ31=1,$K31/2)+IF($AZ31=0,$K31)</f>
        <v>0</v>
      </c>
      <c r="CP31" s="161">
        <f>IF($BB31=1,$K31/2)+IF($BB31=0,$K31)</f>
        <v>14</v>
      </c>
      <c r="CQ31" s="161">
        <f>IF($BD31=1,$K31/2)+IF($BD31=0,$K31)</f>
        <v>0</v>
      </c>
      <c r="CR31" s="161">
        <f>IF($BF31=1,$K31/2)+IF($BF31=0,$K31)</f>
        <v>14</v>
      </c>
      <c r="CS31" s="161">
        <f>IF($BH31=1,$K31/2)+IF($BH31=0,$K31)</f>
        <v>14</v>
      </c>
      <c r="CT31" s="161">
        <f>IF($BJ31=1,$K31/2)+IF($BJ31=0,$K31)</f>
        <v>28</v>
      </c>
      <c r="CU31" s="161">
        <f>IF($BL31=1,$K31/2)+IF($BL31=0,$K31)</f>
        <v>28</v>
      </c>
      <c r="CV31" s="161">
        <f>IF($BN31=1,$K31/2)+IF($BN31=0,$K31)</f>
        <v>0</v>
      </c>
      <c r="CW31" s="161">
        <f>IF($BP31=1,$K31/2)+IF($BP31=0,$K31)</f>
        <v>0</v>
      </c>
    </row>
    <row r="32" spans="1:101" x14ac:dyDescent="0.25">
      <c r="A32" s="175"/>
      <c r="B32" s="269"/>
      <c r="C32" s="274"/>
      <c r="D32" s="173"/>
      <c r="E32" s="167"/>
      <c r="F32" s="167"/>
      <c r="G32" s="167"/>
      <c r="H32" s="162"/>
      <c r="I32" s="164"/>
      <c r="J32" s="165"/>
      <c r="K32" s="166"/>
      <c r="L32" s="167"/>
      <c r="M32" s="163"/>
      <c r="N32" s="46">
        <v>1</v>
      </c>
      <c r="O32" s="47">
        <v>4</v>
      </c>
      <c r="P32" s="46">
        <v>4</v>
      </c>
      <c r="Q32" s="47">
        <v>2</v>
      </c>
      <c r="R32" s="42">
        <v>2</v>
      </c>
      <c r="S32" s="43">
        <v>4</v>
      </c>
      <c r="T32" s="42">
        <v>4</v>
      </c>
      <c r="U32" s="43">
        <v>2</v>
      </c>
      <c r="V32" s="42">
        <v>4</v>
      </c>
      <c r="W32" s="43">
        <v>0</v>
      </c>
      <c r="X32" s="42">
        <v>2</v>
      </c>
      <c r="Y32" s="43">
        <v>4</v>
      </c>
      <c r="Z32" s="42">
        <v>3</v>
      </c>
      <c r="AA32" s="43">
        <v>3</v>
      </c>
      <c r="AB32" s="42">
        <v>3</v>
      </c>
      <c r="AC32" s="43">
        <v>3</v>
      </c>
      <c r="AD32" s="42">
        <v>1</v>
      </c>
      <c r="AE32" s="43">
        <v>4</v>
      </c>
      <c r="AF32" s="42">
        <v>3</v>
      </c>
      <c r="AG32" s="43">
        <v>3</v>
      </c>
      <c r="AH32" s="42">
        <v>3</v>
      </c>
      <c r="AI32" s="43">
        <v>3</v>
      </c>
      <c r="AJ32" s="42">
        <v>3</v>
      </c>
      <c r="AK32" s="43">
        <v>3</v>
      </c>
      <c r="AL32" s="44"/>
      <c r="AM32" s="45"/>
      <c r="AN32" s="125">
        <v>0</v>
      </c>
      <c r="AO32" s="126">
        <v>4</v>
      </c>
      <c r="AP32" s="23">
        <v>3</v>
      </c>
      <c r="AQ32" s="24">
        <v>3</v>
      </c>
      <c r="AR32" s="23">
        <v>1</v>
      </c>
      <c r="AS32" s="24">
        <v>4</v>
      </c>
      <c r="AT32" s="23">
        <v>3</v>
      </c>
      <c r="AU32" s="24">
        <v>3</v>
      </c>
      <c r="AV32" s="23">
        <v>2</v>
      </c>
      <c r="AW32" s="24">
        <v>4</v>
      </c>
      <c r="AX32" s="23">
        <v>4</v>
      </c>
      <c r="AY32" s="24">
        <v>2</v>
      </c>
      <c r="AZ32" s="23">
        <v>4</v>
      </c>
      <c r="BA32" s="24">
        <v>2</v>
      </c>
      <c r="BB32" s="23">
        <v>3</v>
      </c>
      <c r="BC32" s="24">
        <v>3</v>
      </c>
      <c r="BD32" s="23">
        <v>4</v>
      </c>
      <c r="BE32" s="24">
        <v>2</v>
      </c>
      <c r="BF32" s="23">
        <v>3</v>
      </c>
      <c r="BG32" s="24">
        <v>3</v>
      </c>
      <c r="BH32" s="23">
        <v>3</v>
      </c>
      <c r="BI32" s="24">
        <v>3</v>
      </c>
      <c r="BJ32" s="23">
        <v>1</v>
      </c>
      <c r="BK32" s="24">
        <v>4</v>
      </c>
      <c r="BL32" s="23">
        <v>2</v>
      </c>
      <c r="BM32" s="24">
        <v>4</v>
      </c>
      <c r="BN32" s="23"/>
      <c r="BO32" s="24"/>
      <c r="BP32" s="23"/>
      <c r="BQ32" s="24"/>
      <c r="BR32" s="27">
        <f>SUM($BP32,$BN32,$BL32,$BJ32,$BH32,$BF32,$BD32,$BB32,$AZ32,$AX32,$AV32,$AT32,$AR32,$AP32,$AN32,$AL32,$AJ32,$AH32,$AF32,$AD32,$AB32,$Z32,$X32,$V32,$T32,$R32,$P32,$N32,)</f>
        <v>66</v>
      </c>
      <c r="BS32" s="28">
        <f>SUM($BQ32,$BO32,$BM32,$BK32,$BI32,$BG32,$BE32,$BC32,$BA32,$AY32,$AW32,$AU32,$AS32,$AQ32,$AO32,$AM32,$AK32,$AI32,$AG32,$AE32,$AC32,$AA32,$Y32,$W32,$U32,$S32,$Q32,$O32,)</f>
        <v>76</v>
      </c>
      <c r="BT32" s="196"/>
      <c r="BV32" s="161"/>
      <c r="BW32" s="161"/>
      <c r="BX32" s="161"/>
      <c r="BY32" s="161"/>
      <c r="BZ32" s="161"/>
      <c r="CA32" s="161"/>
      <c r="CB32" s="161"/>
      <c r="CC32" s="161"/>
      <c r="CD32" s="161"/>
      <c r="CE32" s="161"/>
      <c r="CF32" s="161"/>
      <c r="CG32" s="161"/>
      <c r="CH32" s="198"/>
      <c r="CI32" s="161"/>
      <c r="CJ32" s="161"/>
      <c r="CK32" s="161"/>
      <c r="CL32" s="161"/>
      <c r="CM32" s="161"/>
      <c r="CN32" s="161"/>
      <c r="CO32" s="161"/>
      <c r="CP32" s="161"/>
      <c r="CQ32" s="161"/>
      <c r="CR32" s="161"/>
      <c r="CS32" s="161"/>
      <c r="CT32" s="161"/>
      <c r="CU32" s="161"/>
      <c r="CV32" s="161"/>
      <c r="CW32" s="161"/>
    </row>
    <row r="33" spans="1:101" x14ac:dyDescent="0.25">
      <c r="A33" s="182">
        <v>14</v>
      </c>
      <c r="B33" s="272" t="s">
        <v>165</v>
      </c>
      <c r="C33" s="274" t="s">
        <v>150</v>
      </c>
      <c r="D33" s="172"/>
      <c r="E33" s="167">
        <f t="shared" ref="E33" si="385">F33+G33</f>
        <v>1371</v>
      </c>
      <c r="F33" s="167">
        <f t="shared" ref="F33" si="386">IF(I33&gt;150,IF(H33&gt;=65,0,SUM(K33-(COUNT(N33:BQ33))*3*(15+50)%)*10),IF(I33&lt;-150,IF((K33-(COUNT(N33:BQ33))*3*((G33-L33)/10+50)%)*10&lt;1,0,SUM(K33-(COUNT(N33:BQ33))*3*((G33-L33)/10+50)%)*10),SUM(K33-(COUNT(N33:BQ33))*3*((G33-L33)/10+50)%)*10))</f>
        <v>22.000000000000028</v>
      </c>
      <c r="G33" s="167">
        <v>1349</v>
      </c>
      <c r="H33" s="162">
        <f t="shared" ref="H33" si="387">IF(COUNT(N33:BQ33)=0,0,K33/((COUNT(N33:BQ33))*3)%)</f>
        <v>53.333333333333336</v>
      </c>
      <c r="I33" s="163">
        <f t="shared" ref="I33" si="388">G33-L33</f>
        <v>4</v>
      </c>
      <c r="J33" s="165">
        <v>7</v>
      </c>
      <c r="K33" s="166">
        <f>SUM(N33:BQ33)</f>
        <v>40</v>
      </c>
      <c r="L33" s="167">
        <f t="shared" ref="L33" si="389">(SUM($G$7:$G$62)-G33)/(COUNT($G$7:$G$62)-1)</f>
        <v>1345</v>
      </c>
      <c r="M33" s="163">
        <f>CI63</f>
        <v>469</v>
      </c>
      <c r="N33" s="143">
        <f t="shared" ref="N33" si="390">IF(N34+O34=0,"",IF(N34=4,3,IF(N34=3,1,0)))</f>
        <v>1</v>
      </c>
      <c r="O33" s="144"/>
      <c r="P33" s="143">
        <f t="shared" ref="P33" si="391">IF(P34+Q34=0,"",IF(P34=4,3,IF(P34=3,1,0)))</f>
        <v>0</v>
      </c>
      <c r="Q33" s="144"/>
      <c r="R33" s="187">
        <f t="shared" ref="R33" si="392">IF(R34+S34=0,"",IF(R34=4,3,IF(R34=3,1,0)))</f>
        <v>3</v>
      </c>
      <c r="S33" s="188"/>
      <c r="T33" s="143">
        <f t="shared" ref="T33" si="393">IF(T34+U34=0,"",IF(T34=4,3,IF(T34=3,1,0)))</f>
        <v>3</v>
      </c>
      <c r="U33" s="144"/>
      <c r="V33" s="187">
        <f t="shared" ref="V33" si="394">IF(V34+W34=0,"",IF(V34=4,3,IF(V34=3,1,0)))</f>
        <v>3</v>
      </c>
      <c r="W33" s="188"/>
      <c r="X33" s="143">
        <f t="shared" ref="X33" si="395">IF(X34+Y34=0,"",IF(X34=4,3,IF(X34=3,1,0)))</f>
        <v>1</v>
      </c>
      <c r="Y33" s="144"/>
      <c r="Z33" s="187">
        <f t="shared" ref="Z33" si="396">IF(Z34+AA34=0,"",IF(Z34=4,3,IF(Z34=3,1,0)))</f>
        <v>3</v>
      </c>
      <c r="AA33" s="188"/>
      <c r="AB33" s="143">
        <f t="shared" ref="AB33" si="397">IF(AB34+AC34=0,"",IF(AB34=4,3,IF(AB34=3,1,0)))</f>
        <v>3</v>
      </c>
      <c r="AC33" s="144"/>
      <c r="AD33" s="143">
        <f t="shared" ref="AD33" si="398">IF(AD34+AE34=0,"",IF(AD34=4,3,IF(AD34=3,1,0)))</f>
        <v>1</v>
      </c>
      <c r="AE33" s="144"/>
      <c r="AF33" s="143">
        <f t="shared" ref="AF33" si="399">IF(AF34+AG34=0,"",IF(AF34=4,3,IF(AF34=3,1,0)))</f>
        <v>1</v>
      </c>
      <c r="AG33" s="144"/>
      <c r="AH33" s="187">
        <f t="shared" ref="AH33" si="400">IF(AH34+AI34=0,"",IF(AH34=4,3,IF(AH34=3,1,0)))</f>
        <v>0</v>
      </c>
      <c r="AI33" s="188"/>
      <c r="AJ33" s="187">
        <f t="shared" ref="AJ33" si="401">IF(AJ34+AK34=0,"",IF(AJ34=4,3,IF(AJ34=3,1,0)))</f>
        <v>1</v>
      </c>
      <c r="AK33" s="188"/>
      <c r="AL33" s="187">
        <f t="shared" ref="AL33" si="402">IF(AL34+AM34=0,"",IF(AL34=4,3,IF(AL34=3,1,0)))</f>
        <v>3</v>
      </c>
      <c r="AM33" s="188"/>
      <c r="AN33" s="29"/>
      <c r="AO33" s="30"/>
      <c r="AP33" s="137">
        <f t="shared" ref="AP33" si="403">IF(AP34+AQ34=0,"",IF(AP34=4,3,IF(AP34=3,1,0)))</f>
        <v>3</v>
      </c>
      <c r="AQ33" s="138"/>
      <c r="AR33" s="137">
        <f t="shared" ref="AR33" si="404">IF(AR34+AS34=0,"",IF(AR34=4,3,IF(AR34=3,1,0)))</f>
        <v>3</v>
      </c>
      <c r="AS33" s="138"/>
      <c r="AT33" s="137">
        <f t="shared" ref="AT33" si="405">IF(AT34+AU34=0,"",IF(AT34=4,3,IF(AT34=3,1,0)))</f>
        <v>3</v>
      </c>
      <c r="AU33" s="138"/>
      <c r="AV33" s="137">
        <f t="shared" ref="AV33" si="406">IF(AV34+AW34=0,"",IF(AV34=4,3,IF(AV34=3,1,0)))</f>
        <v>3</v>
      </c>
      <c r="AW33" s="138"/>
      <c r="AX33" s="143">
        <f t="shared" ref="AX33" si="407">IF(AX34+AY34=0,"",IF(AX34=4,3,IF(AX34=3,1,0)))</f>
        <v>0</v>
      </c>
      <c r="AY33" s="144"/>
      <c r="AZ33" s="143">
        <f t="shared" ref="AZ33" si="408">IF(AZ34+BA34=0,"",IF(AZ34=4,3,IF(AZ34=3,1,0)))</f>
        <v>1</v>
      </c>
      <c r="BA33" s="144"/>
      <c r="BB33" s="137">
        <f t="shared" ref="BB33" si="409">IF(BB34+BC34=0,"",IF(BB34=4,3,IF(BB34=3,1,0)))</f>
        <v>0</v>
      </c>
      <c r="BC33" s="138"/>
      <c r="BD33" s="143">
        <f t="shared" ref="BD33" si="410">IF(BD34+BE34=0,"",IF(BD34=4,3,IF(BD34=3,1,0)))</f>
        <v>3</v>
      </c>
      <c r="BE33" s="144"/>
      <c r="BF33" s="137">
        <f t="shared" ref="BF33" si="411">IF(BF34+BG34=0,"",IF(BF34=4,3,IF(BF34=3,1,0)))</f>
        <v>0</v>
      </c>
      <c r="BG33" s="138"/>
      <c r="BH33" s="143">
        <f t="shared" ref="BH33" si="412">IF(BH34+BI34=0,"",IF(BH34=4,3,IF(BH34=3,1,0)))</f>
        <v>1</v>
      </c>
      <c r="BI33" s="144"/>
      <c r="BJ33" s="143">
        <f t="shared" ref="BJ33" si="413">IF(BJ34+BK34=0,"",IF(BJ34=4,3,IF(BJ34=3,1,0)))</f>
        <v>0</v>
      </c>
      <c r="BK33" s="144"/>
      <c r="BL33" s="143">
        <f t="shared" ref="BL33" si="414">IF(BL34+BM34=0,"",IF(BL34=4,3,IF(BL34=3,1,0)))</f>
        <v>0</v>
      </c>
      <c r="BM33" s="144"/>
      <c r="BN33" s="137" t="str">
        <f>IF(BN34+BO34=0,"",IF(BN34=4,3,IF(BN34=3,1,0)))</f>
        <v/>
      </c>
      <c r="BO33" s="138"/>
      <c r="BP33" s="137" t="str">
        <f>IF(BP34+BQ34=0,"",IF(BP34=4,3,IF(BP34=3,1,0)))</f>
        <v/>
      </c>
      <c r="BQ33" s="138"/>
      <c r="BR33" s="157">
        <f>SUM(BR34/BS34)</f>
        <v>1.2</v>
      </c>
      <c r="BS33" s="158"/>
      <c r="BT33" s="195">
        <v>15</v>
      </c>
      <c r="BV33" s="161">
        <f>IF($N31=1,$K31/2)+IF($N31=0,$K31)</f>
        <v>28</v>
      </c>
      <c r="BW33" s="161">
        <f>IF($P33=1,$K33/2)+IF($P33=0,$K33)</f>
        <v>40</v>
      </c>
      <c r="BX33" s="161">
        <f>IF($R33=1,$K33/2)+IF($R33=0,$K33)</f>
        <v>0</v>
      </c>
      <c r="BY33" s="161">
        <f>IF($T33=1,$K33/2)+IF($T33=0,$K33)</f>
        <v>0</v>
      </c>
      <c r="BZ33" s="161">
        <f>IF($V33=1,$K33/2)+IF($V33=0,$K33)</f>
        <v>0</v>
      </c>
      <c r="CA33" s="161">
        <f>IF($X33=1,$K33/2)+IF($X33=0,$K33)</f>
        <v>20</v>
      </c>
      <c r="CB33" s="161">
        <f>IF($Z33=1,$K33/2)+IF($Z33=0,$K33)</f>
        <v>0</v>
      </c>
      <c r="CC33" s="161">
        <f>IF($AB33=1,$K33/2)+IF($AB33=0,$K33)</f>
        <v>0</v>
      </c>
      <c r="CD33" s="161">
        <f>IF($AD33=1,$K33/2)+IF($AD33=0,$K33)</f>
        <v>20</v>
      </c>
      <c r="CE33" s="161">
        <f>IF($AF33=1,$K33/2)+IF($AF33=0,$K33)</f>
        <v>20</v>
      </c>
      <c r="CF33" s="161">
        <f>IF($AH33=1,$K33/2)+IF($AH33=0,$K33)</f>
        <v>40</v>
      </c>
      <c r="CG33" s="161">
        <f>IF($AJ33=1,$K33/2)+IF($AJ33=0,$K33)</f>
        <v>20</v>
      </c>
      <c r="CH33" s="161">
        <f>IF($AL33=1,$K33/2)+IF($AL33=0,$K33)</f>
        <v>0</v>
      </c>
      <c r="CI33" s="198"/>
      <c r="CJ33" s="161">
        <f>IF($AP33=1,$K33/2)+IF($AP33=0,$K33)</f>
        <v>0</v>
      </c>
      <c r="CK33" s="161">
        <f>IF($AR33=1,$K33/2)+IF($AR33=0,$K33)</f>
        <v>0</v>
      </c>
      <c r="CL33" s="161">
        <f>IF($AT33=1,$K33/2)+IF($AT33=0,$K33)</f>
        <v>0</v>
      </c>
      <c r="CM33" s="161">
        <f>IF($AV33=1,$K33/2)+IF($AV33=0,$K33)</f>
        <v>0</v>
      </c>
      <c r="CN33" s="161">
        <f>IF($AX33=1,$K33/2)+IF($AX33=0,$K33)</f>
        <v>40</v>
      </c>
      <c r="CO33" s="161">
        <f>IF($AZ33=1,$K33/2)+IF($AZ33=0,$K33)</f>
        <v>20</v>
      </c>
      <c r="CP33" s="161">
        <f>IF($BB33=1,$K33/2)+IF($BB33=0,$K33)</f>
        <v>40</v>
      </c>
      <c r="CQ33" s="161">
        <f>IF($BD33=1,$K33/2)+IF($BD33=0,$K33)</f>
        <v>0</v>
      </c>
      <c r="CR33" s="161">
        <f>IF($BF33=1,$K33/2)+IF($BF33=0,$K33)</f>
        <v>40</v>
      </c>
      <c r="CS33" s="161">
        <f>IF($BH33=1,$K33/2)+IF($BH33=0,$K33)</f>
        <v>20</v>
      </c>
      <c r="CT33" s="161">
        <f>IF($BJ33=1,$K33/2)+IF($BJ33=0,$K33)</f>
        <v>40</v>
      </c>
      <c r="CU33" s="161">
        <f>IF($BL33=1,$K33/2)+IF($BL33=0,$K33)</f>
        <v>40</v>
      </c>
      <c r="CV33" s="161">
        <f>IF($BN33=1,$K33/2)+IF($BN33=0,$K33)</f>
        <v>0</v>
      </c>
      <c r="CW33" s="161">
        <f>IF($BP33=1,$K33/2)+IF($BP33=0,$K33)</f>
        <v>0</v>
      </c>
    </row>
    <row r="34" spans="1:101" x14ac:dyDescent="0.25">
      <c r="A34" s="183"/>
      <c r="B34" s="272"/>
      <c r="C34" s="274"/>
      <c r="D34" s="173"/>
      <c r="E34" s="167"/>
      <c r="F34" s="167"/>
      <c r="G34" s="167"/>
      <c r="H34" s="162"/>
      <c r="I34" s="164"/>
      <c r="J34" s="165"/>
      <c r="K34" s="166"/>
      <c r="L34" s="167"/>
      <c r="M34" s="163"/>
      <c r="N34" s="36">
        <v>3</v>
      </c>
      <c r="O34" s="37">
        <v>3</v>
      </c>
      <c r="P34" s="36">
        <v>2</v>
      </c>
      <c r="Q34" s="37">
        <v>4</v>
      </c>
      <c r="R34" s="46">
        <v>4</v>
      </c>
      <c r="S34" s="47">
        <v>2</v>
      </c>
      <c r="T34" s="36">
        <v>4</v>
      </c>
      <c r="U34" s="37">
        <v>2</v>
      </c>
      <c r="V34" s="42">
        <v>4</v>
      </c>
      <c r="W34" s="43">
        <v>2</v>
      </c>
      <c r="X34" s="34">
        <v>3</v>
      </c>
      <c r="Y34" s="35">
        <v>3</v>
      </c>
      <c r="Z34" s="42">
        <v>4</v>
      </c>
      <c r="AA34" s="43">
        <v>1</v>
      </c>
      <c r="AB34" s="34">
        <v>4</v>
      </c>
      <c r="AC34" s="35">
        <v>1</v>
      </c>
      <c r="AD34" s="34">
        <v>3</v>
      </c>
      <c r="AE34" s="35">
        <v>3</v>
      </c>
      <c r="AF34" s="34">
        <v>3</v>
      </c>
      <c r="AG34" s="35">
        <v>3</v>
      </c>
      <c r="AH34" s="42">
        <v>2</v>
      </c>
      <c r="AI34" s="43">
        <v>4</v>
      </c>
      <c r="AJ34" s="42">
        <v>3</v>
      </c>
      <c r="AK34" s="43">
        <v>3</v>
      </c>
      <c r="AL34" s="42">
        <v>4</v>
      </c>
      <c r="AM34" s="43">
        <v>0</v>
      </c>
      <c r="AN34" s="32"/>
      <c r="AO34" s="33"/>
      <c r="AP34" s="23">
        <v>4</v>
      </c>
      <c r="AQ34" s="24">
        <v>2</v>
      </c>
      <c r="AR34" s="23">
        <v>4</v>
      </c>
      <c r="AS34" s="24">
        <v>2</v>
      </c>
      <c r="AT34" s="23">
        <v>4</v>
      </c>
      <c r="AU34" s="24">
        <v>1</v>
      </c>
      <c r="AV34" s="23">
        <v>4</v>
      </c>
      <c r="AW34" s="24">
        <v>1</v>
      </c>
      <c r="AX34" s="34">
        <v>2</v>
      </c>
      <c r="AY34" s="35">
        <v>4</v>
      </c>
      <c r="AZ34" s="34">
        <v>3</v>
      </c>
      <c r="BA34" s="35">
        <v>3</v>
      </c>
      <c r="BB34" s="23">
        <v>1</v>
      </c>
      <c r="BC34" s="24">
        <v>4</v>
      </c>
      <c r="BD34" s="34">
        <v>4</v>
      </c>
      <c r="BE34" s="35">
        <v>2</v>
      </c>
      <c r="BF34" s="23">
        <v>2</v>
      </c>
      <c r="BG34" s="24">
        <v>4</v>
      </c>
      <c r="BH34" s="34">
        <v>3</v>
      </c>
      <c r="BI34" s="35">
        <v>3</v>
      </c>
      <c r="BJ34" s="34">
        <v>2</v>
      </c>
      <c r="BK34" s="35">
        <v>4</v>
      </c>
      <c r="BL34" s="34">
        <v>2</v>
      </c>
      <c r="BM34" s="35">
        <v>4</v>
      </c>
      <c r="BN34" s="23"/>
      <c r="BO34" s="24"/>
      <c r="BP34" s="23"/>
      <c r="BQ34" s="24"/>
      <c r="BR34" s="27">
        <f>SUM($BP34,$BN34,$BL34,$BJ34,$BH34,$BF34,$BD34,$BB34,$AZ34,$AX34,$AV34,$AT34,$AR34,$AP34,$AN34,$AL34,$AJ34,$AH34,$AF34,$AD34,$AB34,$Z34,$X34,$V34,$T34,$R34,$P34,$N34,)</f>
        <v>78</v>
      </c>
      <c r="BS34" s="28">
        <f>SUM($BQ34,$BO34,$BM34,$BK34,$BI34,$BG34,$BE34,$BC34,$BA34,$AY34,$AW34,$AU34,$AS34,$AQ34,$AO34,$AM34,$AK34,$AI34,$AG34,$AE34,$AC34,$AA34,$Y34,$W34,$U34,$S34,$Q34,$O34,)</f>
        <v>65</v>
      </c>
      <c r="BT34" s="196"/>
      <c r="BV34" s="161"/>
      <c r="BW34" s="161"/>
      <c r="BX34" s="161"/>
      <c r="BY34" s="161"/>
      <c r="BZ34" s="161"/>
      <c r="CA34" s="161"/>
      <c r="CB34" s="161"/>
      <c r="CC34" s="161"/>
      <c r="CD34" s="161"/>
      <c r="CE34" s="161"/>
      <c r="CF34" s="161"/>
      <c r="CG34" s="161"/>
      <c r="CH34" s="161"/>
      <c r="CI34" s="198"/>
      <c r="CJ34" s="161"/>
      <c r="CK34" s="161"/>
      <c r="CL34" s="161"/>
      <c r="CM34" s="161"/>
      <c r="CN34" s="161"/>
      <c r="CO34" s="161"/>
      <c r="CP34" s="161"/>
      <c r="CQ34" s="161"/>
      <c r="CR34" s="161"/>
      <c r="CS34" s="161"/>
      <c r="CT34" s="161"/>
      <c r="CU34" s="161"/>
      <c r="CV34" s="161"/>
      <c r="CW34" s="161"/>
    </row>
    <row r="35" spans="1:101" x14ac:dyDescent="0.25">
      <c r="A35" s="168">
        <v>15</v>
      </c>
      <c r="B35" s="269" t="s">
        <v>166</v>
      </c>
      <c r="C35" s="274" t="s">
        <v>167</v>
      </c>
      <c r="D35" s="172"/>
      <c r="E35" s="167">
        <f t="shared" ref="E35" si="415">F35+G35</f>
        <v>1323</v>
      </c>
      <c r="F35" s="167">
        <f t="shared" ref="F35" si="416">IF(I35&gt;150,IF(H35&gt;=65,0,SUM(K35-(COUNT(N35:BQ35))*3*(15+50)%)*10),IF(I35&lt;-150,IF((K35-(COUNT(N35:BQ35))*3*((G35-L35)/10+50)%)*10&lt;1,0,SUM(K35-(COUNT(N35:BQ35))*3*((G35-L35)/10+50)%)*10),SUM(K35-(COUNT(N35:BQ35))*3*((G35-L35)/10+50)%)*10))</f>
        <v>-126.00000000000001</v>
      </c>
      <c r="G35" s="167">
        <v>1449</v>
      </c>
      <c r="H35" s="162">
        <f t="shared" ref="H35" si="417">IF(COUNT(N35:BQ35)=0,0,K35/((COUNT(N35:BQ35))*3)%)</f>
        <v>44</v>
      </c>
      <c r="I35" s="163">
        <f t="shared" ref="I35" si="418">G35-L35</f>
        <v>108</v>
      </c>
      <c r="J35" s="165">
        <v>15</v>
      </c>
      <c r="K35" s="166">
        <f>SUM(N35:BQ35)</f>
        <v>33</v>
      </c>
      <c r="L35" s="167">
        <f t="shared" ref="L35" si="419">(SUM($G$7:$G$62)-G35)/(COUNT($G$7:$G$62)-1)</f>
        <v>1341</v>
      </c>
      <c r="M35" s="163">
        <f>CJ63</f>
        <v>391</v>
      </c>
      <c r="N35" s="137">
        <f t="shared" ref="N35" si="420">IF(N36+O36=0,"",IF(N36=4,3,IF(N36=3,1,0)))</f>
        <v>0</v>
      </c>
      <c r="O35" s="138"/>
      <c r="P35" s="137">
        <f t="shared" ref="P35" si="421">IF(P36+Q36=0,"",IF(P36=4,3,IF(P36=3,1,0)))</f>
        <v>3</v>
      </c>
      <c r="Q35" s="138"/>
      <c r="R35" s="137">
        <f t="shared" ref="R35" si="422">IF(R36+S36=0,"",IF(R36=4,3,IF(R36=3,1,0)))</f>
        <v>1</v>
      </c>
      <c r="S35" s="138"/>
      <c r="T35" s="137">
        <f t="shared" ref="T35" si="423">IF(T36+U36=0,"",IF(T36=4,3,IF(T36=3,1,0)))</f>
        <v>1</v>
      </c>
      <c r="U35" s="138"/>
      <c r="V35" s="137">
        <f t="shared" ref="V35" si="424">IF(V36+W36=0,"",IF(V36=4,3,IF(V36=3,1,0)))</f>
        <v>1</v>
      </c>
      <c r="W35" s="138"/>
      <c r="X35" s="137">
        <f t="shared" ref="X35" si="425">IF(X36+Y36=0,"",IF(X36=4,3,IF(X36=3,1,0)))</f>
        <v>0</v>
      </c>
      <c r="Y35" s="138"/>
      <c r="Z35" s="137">
        <f t="shared" ref="Z35" si="426">IF(Z36+AA36=0,"",IF(Z36=4,3,IF(Z36=3,1,0)))</f>
        <v>0</v>
      </c>
      <c r="AA35" s="138"/>
      <c r="AB35" s="137">
        <f t="shared" ref="AB35" si="427">IF(AB36+AC36=0,"",IF(AB36=4,3,IF(AB36=3,1,0)))</f>
        <v>1</v>
      </c>
      <c r="AC35" s="138"/>
      <c r="AD35" s="137">
        <f t="shared" ref="AD35" si="428">IF(AD36+AE36=0,"",IF(AD36=4,3,IF(AD36=3,1,0)))</f>
        <v>3</v>
      </c>
      <c r="AE35" s="138"/>
      <c r="AF35" s="137">
        <f t="shared" ref="AF35" si="429">IF(AF36+AG36=0,"",IF(AF36=4,3,IF(AF36=3,1,0)))</f>
        <v>0</v>
      </c>
      <c r="AG35" s="138"/>
      <c r="AH35" s="137">
        <f t="shared" ref="AH35" si="430">IF(AH36+AI36=0,"",IF(AH36=4,3,IF(AH36=3,1,0)))</f>
        <v>0</v>
      </c>
      <c r="AI35" s="138"/>
      <c r="AJ35" s="137">
        <f t="shared" ref="AJ35" si="431">IF(AJ36+AK36=0,"",IF(AJ36=4,3,IF(AJ36=3,1,0)))</f>
        <v>1</v>
      </c>
      <c r="AK35" s="138"/>
      <c r="AL35" s="137">
        <f t="shared" ref="AL35" si="432">IF(AL36+AM36=0,"",IF(AL36=4,3,IF(AL36=3,1,0)))</f>
        <v>1</v>
      </c>
      <c r="AM35" s="138"/>
      <c r="AN35" s="137">
        <f t="shared" ref="AN35" si="433">IF(AN36+AO36=0,"",IF(AN36=4,3,IF(AN36=3,1,0)))</f>
        <v>0</v>
      </c>
      <c r="AO35" s="138"/>
      <c r="AP35" s="40"/>
      <c r="AQ35" s="41"/>
      <c r="AR35" s="187">
        <f>IF(AR36+AS36=0,"",IF(AR36=4,3,IF(AR36=3,1,0)))</f>
        <v>1</v>
      </c>
      <c r="AS35" s="188"/>
      <c r="AT35" s="187">
        <f t="shared" ref="AT35" si="434">IF(AT36+AU36=0,"",IF(AT36=4,3,IF(AT36=3,1,0)))</f>
        <v>3</v>
      </c>
      <c r="AU35" s="188"/>
      <c r="AV35" s="187">
        <f t="shared" ref="AV35" si="435">IF(AV36+AW36=0,"",IF(AV36=4,3,IF(AV36=3,1,0)))</f>
        <v>3</v>
      </c>
      <c r="AW35" s="188"/>
      <c r="AX35" s="187">
        <f t="shared" ref="AX35" si="436">IF(AX36+AY36=0,"",IF(AX36=4,3,IF(AX36=3,1,0)))</f>
        <v>3</v>
      </c>
      <c r="AY35" s="188"/>
      <c r="AZ35" s="187">
        <f t="shared" ref="AZ35" si="437">IF(AZ36+BA36=0,"",IF(AZ36=4,3,IF(AZ36=3,1,0)))</f>
        <v>0</v>
      </c>
      <c r="BA35" s="188"/>
      <c r="BB35" s="187">
        <f t="shared" ref="BB35" si="438">IF(BB36+BC36=0,"",IF(BB36=4,3,IF(BB36=3,1,0)))</f>
        <v>3</v>
      </c>
      <c r="BC35" s="188"/>
      <c r="BD35" s="187">
        <f t="shared" ref="BD35" si="439">IF(BD36+BE36=0,"",IF(BD36=4,3,IF(BD36=3,1,0)))</f>
        <v>1</v>
      </c>
      <c r="BE35" s="188"/>
      <c r="BF35" s="187">
        <f t="shared" ref="BF35" si="440">IF(BF36+BG36=0,"",IF(BF36=4,3,IF(BF36=3,1,0)))</f>
        <v>3</v>
      </c>
      <c r="BG35" s="188"/>
      <c r="BH35" s="187">
        <f t="shared" ref="BH35" si="441">IF(BH36+BI36=0,"",IF(BH36=4,3,IF(BH36=3,1,0)))</f>
        <v>0</v>
      </c>
      <c r="BI35" s="188"/>
      <c r="BJ35" s="187">
        <f t="shared" ref="BJ35" si="442">IF(BJ36+BK36=0,"",IF(BJ36=4,3,IF(BJ36=3,1,0)))</f>
        <v>1</v>
      </c>
      <c r="BK35" s="188"/>
      <c r="BL35" s="187">
        <f t="shared" ref="BL35" si="443">IF(BL36+BM36=0,"",IF(BL36=4,3,IF(BL36=3,1,0)))</f>
        <v>3</v>
      </c>
      <c r="BM35" s="188"/>
      <c r="BN35" s="187" t="str">
        <f t="shared" ref="BN35" si="444">IF(BN36+BO36=0,"",IF(BN36=4,3,IF(BN36=3,1,0)))</f>
        <v/>
      </c>
      <c r="BO35" s="188"/>
      <c r="BP35" s="187" t="str">
        <f t="shared" ref="BP35" si="445">IF(BP36+BQ36=0,"",IF(BP36=4,3,IF(BP36=3,1,0)))</f>
        <v/>
      </c>
      <c r="BQ35" s="188"/>
      <c r="BR35" s="157">
        <f>SUM(BR36/BS36)</f>
        <v>1.106060606060606</v>
      </c>
      <c r="BS35" s="158"/>
      <c r="BT35" s="195"/>
      <c r="BV35" s="161">
        <f>IF($N33=1,$K33/2)+IF($N33=0,$K33)</f>
        <v>20</v>
      </c>
      <c r="BW35" s="161">
        <f>IF($P35=1,$K35/2)+IF($P35=0,$K35)</f>
        <v>0</v>
      </c>
      <c r="BX35" s="161">
        <f>IF($R35=1,$K35/2)+IF($R35=0,$K35)</f>
        <v>16.5</v>
      </c>
      <c r="BY35" s="161">
        <f>IF($T35=1,$K35/2)+IF($T35=0,$K35)</f>
        <v>16.5</v>
      </c>
      <c r="BZ35" s="161">
        <f>IF($V35=1,$K35/2)+IF($V35=0,$K35)</f>
        <v>16.5</v>
      </c>
      <c r="CA35" s="161">
        <f>IF($X35=1,$K35/2)+IF($X35=0,$K35)</f>
        <v>33</v>
      </c>
      <c r="CB35" s="161">
        <f>IF($Z35=1,$K35/2)+IF($Z35=0,$K35)</f>
        <v>33</v>
      </c>
      <c r="CC35" s="161">
        <f>IF($AB35=1,$K35/2)+IF($AB35=0,$K35)</f>
        <v>16.5</v>
      </c>
      <c r="CD35" s="161">
        <f>IF($AD35=1,$K35/2)+IF($AD35=0,$K35)</f>
        <v>0</v>
      </c>
      <c r="CE35" s="212">
        <f>IF($AF35=1,$K35/2)+IF($AF35=0,$K35)</f>
        <v>33</v>
      </c>
      <c r="CF35" s="161">
        <f>IF($AH35=1,$K35/2)+IF($AH35=0,$K35)</f>
        <v>33</v>
      </c>
      <c r="CG35" s="161">
        <f>IF($AJ35=1,$K35/2)+IF($AJ35=0,$K35)</f>
        <v>16.5</v>
      </c>
      <c r="CH35" s="161">
        <f>IF($AL35=1,$K35/2)+IF($AL35=0,$K35)</f>
        <v>16.5</v>
      </c>
      <c r="CI35" s="161">
        <f>IF($AN35=1,$K35/2)+IF($AN35=0,$K35)</f>
        <v>33</v>
      </c>
      <c r="CJ35" s="198"/>
      <c r="CK35" s="161">
        <f>IF($AR35=1,$K35/2)+IF($AR35=0,$K35)</f>
        <v>16.5</v>
      </c>
      <c r="CL35" s="161">
        <f>IF($AT35=1,$K35/2)+IF($AT35=0,$K35)</f>
        <v>0</v>
      </c>
      <c r="CM35" s="161">
        <f>IF($AV35=1,$K35/2)+IF($AV35=0,$K35)</f>
        <v>0</v>
      </c>
      <c r="CN35" s="161">
        <f>IF($AX35=1,$K35/2)+IF($AX35=0,$K35)</f>
        <v>0</v>
      </c>
      <c r="CO35" s="161">
        <f>IF($AZ35=1,$K35/2)+IF($AZ35=0,$K35)</f>
        <v>33</v>
      </c>
      <c r="CP35" s="161">
        <f>IF($BB35=1,$K35/2)+IF($BB35=0,$K35)</f>
        <v>0</v>
      </c>
      <c r="CQ35" s="161">
        <f>IF($BD35=1,$K35/2)+IF($BD35=0,$K35)</f>
        <v>16.5</v>
      </c>
      <c r="CR35" s="161">
        <f>IF($BF35=1,$K35/2)+IF($BF35=0,$K35)</f>
        <v>0</v>
      </c>
      <c r="CS35" s="161">
        <f>IF($BH35=1,$K35/2)+IF($BH35=0,$K35)</f>
        <v>33</v>
      </c>
      <c r="CT35" s="161">
        <f>IF($BJ35=1,$K35/2)+IF($BJ35=0,$K35)</f>
        <v>16.5</v>
      </c>
      <c r="CU35" s="161">
        <f>IF($BL35=1,$K35/2)+IF($BL35=0,$K35)</f>
        <v>0</v>
      </c>
      <c r="CV35" s="161">
        <f>IF($BN35=1,$K35/2)+IF($BN35=0,$K35)</f>
        <v>0</v>
      </c>
      <c r="CW35" s="161">
        <f>IF($BP35=1,$K35/2)+IF($BP35=0,$K35)</f>
        <v>0</v>
      </c>
    </row>
    <row r="36" spans="1:101" x14ac:dyDescent="0.25">
      <c r="A36" s="175"/>
      <c r="B36" s="269"/>
      <c r="C36" s="274"/>
      <c r="D36" s="173"/>
      <c r="E36" s="167"/>
      <c r="F36" s="167"/>
      <c r="G36" s="167"/>
      <c r="H36" s="162"/>
      <c r="I36" s="164"/>
      <c r="J36" s="165"/>
      <c r="K36" s="166"/>
      <c r="L36" s="167"/>
      <c r="M36" s="163"/>
      <c r="N36" s="50">
        <v>2</v>
      </c>
      <c r="O36" s="51">
        <v>4</v>
      </c>
      <c r="P36" s="50">
        <v>4</v>
      </c>
      <c r="Q36" s="51">
        <v>0</v>
      </c>
      <c r="R36" s="50">
        <v>3</v>
      </c>
      <c r="S36" s="51">
        <v>3</v>
      </c>
      <c r="T36" s="50">
        <v>3</v>
      </c>
      <c r="U36" s="51">
        <v>3</v>
      </c>
      <c r="V36" s="50">
        <v>3</v>
      </c>
      <c r="W36" s="51">
        <v>3</v>
      </c>
      <c r="X36" s="52">
        <v>2</v>
      </c>
      <c r="Y36" s="53">
        <v>4</v>
      </c>
      <c r="Z36" s="52">
        <v>2</v>
      </c>
      <c r="AA36" s="53">
        <v>4</v>
      </c>
      <c r="AB36" s="52">
        <v>3</v>
      </c>
      <c r="AC36" s="53">
        <v>3</v>
      </c>
      <c r="AD36" s="52">
        <v>4</v>
      </c>
      <c r="AE36" s="53">
        <v>2</v>
      </c>
      <c r="AF36" s="52">
        <v>1</v>
      </c>
      <c r="AG36" s="53">
        <v>4</v>
      </c>
      <c r="AH36" s="52">
        <v>2</v>
      </c>
      <c r="AI36" s="53">
        <v>4</v>
      </c>
      <c r="AJ36" s="52">
        <v>3</v>
      </c>
      <c r="AK36" s="53">
        <v>3</v>
      </c>
      <c r="AL36" s="52">
        <v>3</v>
      </c>
      <c r="AM36" s="53">
        <v>3</v>
      </c>
      <c r="AN36" s="52">
        <v>2</v>
      </c>
      <c r="AO36" s="53">
        <v>4</v>
      </c>
      <c r="AP36" s="54"/>
      <c r="AQ36" s="55"/>
      <c r="AR36" s="42">
        <v>3</v>
      </c>
      <c r="AS36" s="43">
        <v>3</v>
      </c>
      <c r="AT36" s="42">
        <v>4</v>
      </c>
      <c r="AU36" s="43">
        <v>1</v>
      </c>
      <c r="AV36" s="42">
        <v>4</v>
      </c>
      <c r="AW36" s="43">
        <v>0</v>
      </c>
      <c r="AX36" s="42">
        <v>4</v>
      </c>
      <c r="AY36" s="43">
        <v>1</v>
      </c>
      <c r="AZ36" s="42">
        <v>1</v>
      </c>
      <c r="BA36" s="43">
        <v>4</v>
      </c>
      <c r="BB36" s="42">
        <v>4</v>
      </c>
      <c r="BC36" s="43">
        <v>1</v>
      </c>
      <c r="BD36" s="42">
        <v>3</v>
      </c>
      <c r="BE36" s="43">
        <v>3</v>
      </c>
      <c r="BF36" s="42">
        <v>4</v>
      </c>
      <c r="BG36" s="43">
        <v>2</v>
      </c>
      <c r="BH36" s="42">
        <v>2</v>
      </c>
      <c r="BI36" s="43">
        <v>4</v>
      </c>
      <c r="BJ36" s="42">
        <v>3</v>
      </c>
      <c r="BK36" s="43">
        <v>3</v>
      </c>
      <c r="BL36" s="42">
        <v>4</v>
      </c>
      <c r="BM36" s="43">
        <v>0</v>
      </c>
      <c r="BN36" s="42"/>
      <c r="BO36" s="43"/>
      <c r="BP36" s="42"/>
      <c r="BQ36" s="43"/>
      <c r="BR36" s="27">
        <f>SUM($BP36,$BN36,$BL36,$BJ36,$BH36,$BF36,$BD36,$BB36,$AZ36,$AX36,$AV36,$AT36,$AR36,$AP36,$AN36,$AL36,$AJ36,$AH36,$AF36,$AD36,$AB36,$Z36,$X36,$V36,$T36,$R36,$P36,$N36,)</f>
        <v>73</v>
      </c>
      <c r="BS36" s="28">
        <f>SUM($BQ36,$BO36,$BM36,$BK36,$BI36,$BG36,$BE36,$BC36,$BA36,$AY36,$AW36,$AU36,$AS36,$AQ36,$AO36,$AM36,$AK36,$AI36,$AG36,$AE36,$AC36,$AA36,$Y36,$W36,$U36,$S36,$Q36,$O36,)</f>
        <v>66</v>
      </c>
      <c r="BT36" s="196"/>
      <c r="BV36" s="161"/>
      <c r="BW36" s="161"/>
      <c r="BX36" s="161"/>
      <c r="BY36" s="161"/>
      <c r="BZ36" s="161"/>
      <c r="CA36" s="161"/>
      <c r="CB36" s="161"/>
      <c r="CC36" s="161"/>
      <c r="CD36" s="161"/>
      <c r="CE36" s="212"/>
      <c r="CF36" s="161"/>
      <c r="CG36" s="161"/>
      <c r="CH36" s="161"/>
      <c r="CI36" s="161"/>
      <c r="CJ36" s="198"/>
      <c r="CK36" s="161"/>
      <c r="CL36" s="161"/>
      <c r="CM36" s="161"/>
      <c r="CN36" s="161"/>
      <c r="CO36" s="161"/>
      <c r="CP36" s="161"/>
      <c r="CQ36" s="161"/>
      <c r="CR36" s="161"/>
      <c r="CS36" s="161"/>
      <c r="CT36" s="161"/>
      <c r="CU36" s="161"/>
      <c r="CV36" s="161"/>
      <c r="CW36" s="161"/>
    </row>
    <row r="37" spans="1:101" x14ac:dyDescent="0.25">
      <c r="A37" s="168">
        <v>16</v>
      </c>
      <c r="B37" s="275" t="s">
        <v>168</v>
      </c>
      <c r="C37" s="274" t="s">
        <v>169</v>
      </c>
      <c r="D37" s="172"/>
      <c r="E37" s="167">
        <f t="shared" ref="E37" si="446">F37+G37</f>
        <v>1212.96</v>
      </c>
      <c r="F37" s="167">
        <f t="shared" ref="F37" si="447">IF(I37&gt;150,IF(H37&gt;=65,0,SUM(K37-(COUNT(N37:BQ37))*3*(15+50)%)*10),IF(I37&lt;-150,IF((K37-(COUNT(N37:BQ37))*3*((G37-L37)/10+50)%)*10&lt;1,0,SUM(K37-(COUNT(N37:BQ37))*3*((G37-L37)/10+50)%)*10),SUM(K37-(COUNT(N37:BQ37))*3*((G37-L37)/10+50)%)*10))</f>
        <v>-54.04</v>
      </c>
      <c r="G37" s="167">
        <v>1267</v>
      </c>
      <c r="H37" s="162">
        <f t="shared" ref="H37" si="448">IF(COUNT(N37:BQ37)=0,0,K37/((COUNT(N37:BQ37))*3)%)</f>
        <v>34.666666666666664</v>
      </c>
      <c r="I37" s="163">
        <f t="shared" ref="I37" si="449">G37-L37</f>
        <v>-81.279999999999973</v>
      </c>
      <c r="J37" s="174">
        <v>21</v>
      </c>
      <c r="K37" s="166">
        <f>SUM(N37:BQ37)</f>
        <v>26</v>
      </c>
      <c r="L37" s="167">
        <f t="shared" ref="L37" si="450">(SUM($G$7:$G$62)-G37)/(COUNT($G$7:$G$62)-1)</f>
        <v>1348.28</v>
      </c>
      <c r="M37" s="163">
        <f>CK63</f>
        <v>316.5</v>
      </c>
      <c r="N37" s="137">
        <f t="shared" ref="N37" si="451">IF(N38+O38=0,"",IF(N38=4,3,IF(N38=3,1,0)))</f>
        <v>3</v>
      </c>
      <c r="O37" s="138"/>
      <c r="P37" s="137">
        <f t="shared" ref="P37" si="452">IF(P38+Q38=0,"",IF(P38=4,3,IF(P38=3,1,0)))</f>
        <v>0</v>
      </c>
      <c r="Q37" s="138"/>
      <c r="R37" s="137">
        <f t="shared" ref="R37" si="453">IF(R38+S38=0,"",IF(R38=4,3,IF(R38=3,1,0)))</f>
        <v>1</v>
      </c>
      <c r="S37" s="138"/>
      <c r="T37" s="137">
        <f t="shared" ref="T37" si="454">IF(T38+U38=0,"",IF(T38=4,3,IF(T38=3,1,0)))</f>
        <v>0</v>
      </c>
      <c r="U37" s="138"/>
      <c r="V37" s="137">
        <f t="shared" ref="V37" si="455">IF(V38+W38=0,"",IF(V38=4,3,IF(V38=3,1,0)))</f>
        <v>0</v>
      </c>
      <c r="W37" s="138"/>
      <c r="X37" s="137">
        <f t="shared" ref="X37" si="456">IF(X38+Y38=0,"",IF(X38=4,3,IF(X38=3,1,0)))</f>
        <v>3</v>
      </c>
      <c r="Y37" s="138"/>
      <c r="Z37" s="137">
        <f t="shared" ref="Z37" si="457">IF(Z38+AA38=0,"",IF(Z38=4,3,IF(Z38=3,1,0)))</f>
        <v>3</v>
      </c>
      <c r="AA37" s="138"/>
      <c r="AB37" s="137">
        <f t="shared" ref="AB37" si="458">IF(AB38+AC38=0,"",IF(AB38=4,3,IF(AB38=3,1,0)))</f>
        <v>1</v>
      </c>
      <c r="AC37" s="138"/>
      <c r="AD37" s="137">
        <f t="shared" ref="AD37" si="459">IF(AD38+AE38=0,"",IF(AD38=4,3,IF(AD38=3,1,0)))</f>
        <v>0</v>
      </c>
      <c r="AE37" s="138"/>
      <c r="AF37" s="137">
        <f t="shared" ref="AF37" si="460">IF(AF38+AG38=0,"",IF(AF38=4,3,IF(AF38=3,1,0)))</f>
        <v>0</v>
      </c>
      <c r="AG37" s="138"/>
      <c r="AH37" s="137">
        <f t="shared" ref="AH37" si="461">IF(AH38+AI38=0,"",IF(AH38=4,3,IF(AH38=3,1,0)))</f>
        <v>3</v>
      </c>
      <c r="AI37" s="138"/>
      <c r="AJ37" s="137">
        <f t="shared" ref="AJ37" si="462">IF(AJ38+AK38=0,"",IF(AJ38=4,3,IF(AJ38=3,1,0)))</f>
        <v>0</v>
      </c>
      <c r="AK37" s="138"/>
      <c r="AL37" s="137">
        <f t="shared" ref="AL37" si="463">IF(AL38+AM38=0,"",IF(AL38=4,3,IF(AL38=3,1,0)))</f>
        <v>3</v>
      </c>
      <c r="AM37" s="138"/>
      <c r="AN37" s="137">
        <f t="shared" ref="AN37" si="464">IF(AN38+AO38=0,"",IF(AN38=4,3,IF(AN38=3,1,0)))</f>
        <v>0</v>
      </c>
      <c r="AO37" s="138"/>
      <c r="AP37" s="187">
        <f>IF(AP38+AQ38=0,"",IF(AP38=4,3,IF(AP38=3,1,0)))</f>
        <v>1</v>
      </c>
      <c r="AQ37" s="188"/>
      <c r="AR37" s="40"/>
      <c r="AS37" s="41"/>
      <c r="AT37" s="187">
        <f t="shared" ref="AT37" si="465">IF(AT38+AU38=0,"",IF(AT38=4,3,IF(AT38=3,1,0)))</f>
        <v>1</v>
      </c>
      <c r="AU37" s="188"/>
      <c r="AV37" s="187">
        <f t="shared" ref="AV37" si="466">IF(AV38+AW38=0,"",IF(AV38=4,3,IF(AV38=3,1,0)))</f>
        <v>1</v>
      </c>
      <c r="AW37" s="188"/>
      <c r="AX37" s="187">
        <f t="shared" ref="AX37" si="467">IF(AX38+AY38=0,"",IF(AX38=4,3,IF(AX38=3,1,0)))</f>
        <v>1</v>
      </c>
      <c r="AY37" s="188"/>
      <c r="AZ37" s="187">
        <f t="shared" ref="AZ37" si="468">IF(AZ38+BA38=0,"",IF(AZ38=4,3,IF(AZ38=3,1,0)))</f>
        <v>0</v>
      </c>
      <c r="BA37" s="188"/>
      <c r="BB37" s="187">
        <f t="shared" ref="BB37" si="469">IF(BB38+BC38=0,"",IF(BB38=4,3,IF(BB38=3,1,0)))</f>
        <v>3</v>
      </c>
      <c r="BC37" s="188"/>
      <c r="BD37" s="187">
        <f t="shared" ref="BD37" si="470">IF(BD38+BE38=0,"",IF(BD38=4,3,IF(BD38=3,1,0)))</f>
        <v>0</v>
      </c>
      <c r="BE37" s="188"/>
      <c r="BF37" s="187">
        <f t="shared" ref="BF37" si="471">IF(BF38+BG38=0,"",IF(BF38=4,3,IF(BF38=3,1,0)))</f>
        <v>0</v>
      </c>
      <c r="BG37" s="188"/>
      <c r="BH37" s="187">
        <f t="shared" ref="BH37" si="472">IF(BH38+BI38=0,"",IF(BH38=4,3,IF(BH38=3,1,0)))</f>
        <v>0</v>
      </c>
      <c r="BI37" s="188"/>
      <c r="BJ37" s="187">
        <f t="shared" ref="BJ37" si="473">IF(BJ38+BK38=0,"",IF(BJ38=4,3,IF(BJ38=3,1,0)))</f>
        <v>1</v>
      </c>
      <c r="BK37" s="188"/>
      <c r="BL37" s="187">
        <f t="shared" ref="BL37" si="474">IF(BL38+BM38=0,"",IF(BL38=4,3,IF(BL38=3,1,0)))</f>
        <v>1</v>
      </c>
      <c r="BM37" s="188"/>
      <c r="BN37" s="187" t="str">
        <f t="shared" ref="BN37" si="475">IF(BN38+BO38=0,"",IF(BN38=4,3,IF(BN38=3,1,0)))</f>
        <v/>
      </c>
      <c r="BO37" s="188"/>
      <c r="BP37" s="187" t="str">
        <f t="shared" ref="BP37" si="476">IF(BP38+BQ38=0,"",IF(BP38=4,3,IF(BP38=3,1,0)))</f>
        <v/>
      </c>
      <c r="BQ37" s="188"/>
      <c r="BR37" s="157">
        <f>SUM(BR38/BS38)</f>
        <v>0.88461538461538458</v>
      </c>
      <c r="BS37" s="158"/>
      <c r="BT37" s="195"/>
      <c r="BV37" s="161">
        <f>IF($N35=1,$K35/2)+IF($N35=0,$K35)</f>
        <v>33</v>
      </c>
      <c r="BW37" s="161">
        <f>IF($P37=1,$K37/2)+IF($P37=0,$K37)</f>
        <v>26</v>
      </c>
      <c r="BX37" s="161">
        <f>IF($R37=1,$K37/2)+IF($R37=0,$K37)</f>
        <v>13</v>
      </c>
      <c r="BY37" s="161">
        <f>IF($T37=1,$K37/2)+IF($T37=0,$K37)</f>
        <v>26</v>
      </c>
      <c r="BZ37" s="161">
        <f>IF($V37=1,$K37/2)+IF($V37=0,$K37)</f>
        <v>26</v>
      </c>
      <c r="CA37" s="161">
        <f>IF($X37=1,$K37/2)+IF($X37=0,$K37)</f>
        <v>0</v>
      </c>
      <c r="CB37" s="161">
        <f>IF($Z37=1,$K37/2)+IF($Z37=0,$K37)</f>
        <v>0</v>
      </c>
      <c r="CC37" s="161">
        <f>IF($AB37=1,$K37/2)+IF($AB37=0,$K37)</f>
        <v>13</v>
      </c>
      <c r="CD37" s="212">
        <f>IF($AD37=1,$K37/2)+IF($AD37=0,$K37)</f>
        <v>26</v>
      </c>
      <c r="CE37" s="212">
        <f>IF($AF37=1,$K37/2)+IF($AF37=0,$K37)</f>
        <v>26</v>
      </c>
      <c r="CF37" s="161">
        <f>IF($AH37=1,$K37/2)+IF($AH37=0,$K37)</f>
        <v>0</v>
      </c>
      <c r="CG37" s="161">
        <f>IF($AJ37=1,$K37/2)+IF($AJ37=0,$K37)</f>
        <v>26</v>
      </c>
      <c r="CH37" s="161">
        <f>IF($AL37=1,$K37/2)+IF($AL37=0,$K37)</f>
        <v>0</v>
      </c>
      <c r="CI37" s="161">
        <f>IF($AN37=1,$K37/2)+IF($AN37=0,$K37)</f>
        <v>26</v>
      </c>
      <c r="CJ37" s="161">
        <f>IF($AP37=1,$K37/2)+IF($AP37=0,$K37)</f>
        <v>13</v>
      </c>
      <c r="CK37" s="198"/>
      <c r="CL37" s="161">
        <f>IF($AT37=1,$K37/2)+IF($AT37=0,$K37)</f>
        <v>13</v>
      </c>
      <c r="CM37" s="161">
        <f>IF($AV37=1,$K37/2)+IF($AV37=0,$K37)</f>
        <v>13</v>
      </c>
      <c r="CN37" s="161">
        <f>IF($AX37=1,$K37/2)+IF($AX37=0,$K37)</f>
        <v>13</v>
      </c>
      <c r="CO37" s="161">
        <f>IF($AZ37=1,$K37/2)+IF($AZ37=0,$K37)</f>
        <v>26</v>
      </c>
      <c r="CP37" s="161">
        <f>IF($BB37=1,$K37/2)+IF($BB37=0,$K37)</f>
        <v>0</v>
      </c>
      <c r="CQ37" s="161">
        <f>IF($BD37=1,$K37/2)+IF($BD37=0,$K37)</f>
        <v>26</v>
      </c>
      <c r="CR37" s="161">
        <f>IF($BF37=1,$K37/2)+IF($BF37=0,$K37)</f>
        <v>26</v>
      </c>
      <c r="CS37" s="161">
        <f>IF($BH37=1,$K37/2)+IF($BH37=0,$K37)</f>
        <v>26</v>
      </c>
      <c r="CT37" s="161">
        <f>IF($BJ37=1,$K37/2)+IF($BJ37=0,$K37)</f>
        <v>13</v>
      </c>
      <c r="CU37" s="161">
        <f>IF($BL37=1,$K37/2)+IF($BL37=0,$K37)</f>
        <v>13</v>
      </c>
      <c r="CV37" s="161">
        <f>IF($BN37=1,$K37/2)+IF($BN37=0,$K37)</f>
        <v>0</v>
      </c>
      <c r="CW37" s="161">
        <f>IF($BP37=1,$K37/2)+IF($BP37=0,$K37)</f>
        <v>0</v>
      </c>
    </row>
    <row r="38" spans="1:101" x14ac:dyDescent="0.25">
      <c r="A38" s="169"/>
      <c r="B38" s="275"/>
      <c r="C38" s="274"/>
      <c r="D38" s="173"/>
      <c r="E38" s="167"/>
      <c r="F38" s="167"/>
      <c r="G38" s="167"/>
      <c r="H38" s="162"/>
      <c r="I38" s="164"/>
      <c r="J38" s="174"/>
      <c r="K38" s="166"/>
      <c r="L38" s="167"/>
      <c r="M38" s="163"/>
      <c r="N38" s="56">
        <v>4</v>
      </c>
      <c r="O38" s="26">
        <v>2</v>
      </c>
      <c r="P38" s="25">
        <v>2</v>
      </c>
      <c r="Q38" s="26">
        <v>4</v>
      </c>
      <c r="R38" s="25">
        <v>3</v>
      </c>
      <c r="S38" s="26">
        <v>3</v>
      </c>
      <c r="T38" s="25">
        <v>1</v>
      </c>
      <c r="U38" s="26">
        <v>4</v>
      </c>
      <c r="V38" s="25">
        <v>2</v>
      </c>
      <c r="W38" s="26">
        <v>4</v>
      </c>
      <c r="X38" s="25">
        <v>4</v>
      </c>
      <c r="Y38" s="26">
        <v>2</v>
      </c>
      <c r="Z38" s="23">
        <v>4</v>
      </c>
      <c r="AA38" s="24">
        <v>2</v>
      </c>
      <c r="AB38" s="23">
        <v>3</v>
      </c>
      <c r="AC38" s="24">
        <v>3</v>
      </c>
      <c r="AD38" s="23">
        <v>2</v>
      </c>
      <c r="AE38" s="24">
        <v>4</v>
      </c>
      <c r="AF38" s="23">
        <v>2</v>
      </c>
      <c r="AG38" s="24">
        <v>4</v>
      </c>
      <c r="AH38" s="23">
        <v>4</v>
      </c>
      <c r="AI38" s="24">
        <v>1</v>
      </c>
      <c r="AJ38" s="23">
        <v>2</v>
      </c>
      <c r="AK38" s="24">
        <v>4</v>
      </c>
      <c r="AL38" s="23">
        <v>4</v>
      </c>
      <c r="AM38" s="24">
        <v>1</v>
      </c>
      <c r="AN38" s="23">
        <v>2</v>
      </c>
      <c r="AO38" s="24">
        <v>4</v>
      </c>
      <c r="AP38" s="42">
        <v>3</v>
      </c>
      <c r="AQ38" s="43">
        <v>3</v>
      </c>
      <c r="AR38" s="44"/>
      <c r="AS38" s="45"/>
      <c r="AT38" s="42">
        <v>3</v>
      </c>
      <c r="AU38" s="43">
        <v>3</v>
      </c>
      <c r="AV38" s="42">
        <v>3</v>
      </c>
      <c r="AW38" s="43">
        <v>3</v>
      </c>
      <c r="AX38" s="42">
        <v>3</v>
      </c>
      <c r="AY38" s="43">
        <v>3</v>
      </c>
      <c r="AZ38" s="42">
        <v>2</v>
      </c>
      <c r="BA38" s="43">
        <v>4</v>
      </c>
      <c r="BB38" s="42">
        <v>4</v>
      </c>
      <c r="BC38" s="43">
        <v>2</v>
      </c>
      <c r="BD38" s="42">
        <v>2</v>
      </c>
      <c r="BE38" s="43">
        <v>4</v>
      </c>
      <c r="BF38" s="42">
        <v>2</v>
      </c>
      <c r="BG38" s="43">
        <v>4</v>
      </c>
      <c r="BH38" s="42">
        <v>2</v>
      </c>
      <c r="BI38" s="43">
        <v>4</v>
      </c>
      <c r="BJ38" s="42">
        <v>3</v>
      </c>
      <c r="BK38" s="43">
        <v>3</v>
      </c>
      <c r="BL38" s="42">
        <v>3</v>
      </c>
      <c r="BM38" s="43">
        <v>3</v>
      </c>
      <c r="BN38" s="42"/>
      <c r="BO38" s="43"/>
      <c r="BP38" s="42"/>
      <c r="BQ38" s="43"/>
      <c r="BR38" s="27">
        <f>SUM($BP38,$BN38,$BL38,$BJ38,$BH38,$BF38,$BD38,$BB38,$AZ38,$AX38,$AV38,$AT38,$AR38,$AP38,$AN38,$AL38,$AJ38,$AH38,$AF38,$AD38,$AB38,$Z38,$X38,$V38,$T38,$R38,$P38,$N38,)</f>
        <v>69</v>
      </c>
      <c r="BS38" s="28">
        <f>SUM($BQ38,$BO38,$BM38,$BK38,$BI38,$BG38,$BE38,$BC38,$BA38,$AY38,$AW38,$AU38,$AS38,$AQ38,$AO38,$AM38,$AK38,$AI38,$AG38,$AE38,$AC38,$AA38,$Y38,$W38,$U38,$S38,$Q38,$O38,)</f>
        <v>78</v>
      </c>
      <c r="BT38" s="196"/>
      <c r="BV38" s="161"/>
      <c r="BW38" s="161"/>
      <c r="BX38" s="161"/>
      <c r="BY38" s="161"/>
      <c r="BZ38" s="161"/>
      <c r="CA38" s="161"/>
      <c r="CB38" s="161"/>
      <c r="CC38" s="161"/>
      <c r="CD38" s="212"/>
      <c r="CE38" s="212"/>
      <c r="CF38" s="161"/>
      <c r="CG38" s="161"/>
      <c r="CH38" s="161"/>
      <c r="CI38" s="161"/>
      <c r="CJ38" s="161"/>
      <c r="CK38" s="198"/>
      <c r="CL38" s="161"/>
      <c r="CM38" s="161"/>
      <c r="CN38" s="161"/>
      <c r="CO38" s="161"/>
      <c r="CP38" s="161"/>
      <c r="CQ38" s="161"/>
      <c r="CR38" s="161"/>
      <c r="CS38" s="161"/>
      <c r="CT38" s="161"/>
      <c r="CU38" s="161"/>
      <c r="CV38" s="161"/>
      <c r="CW38" s="161"/>
    </row>
    <row r="39" spans="1:101" x14ac:dyDescent="0.25">
      <c r="A39" s="168">
        <v>17</v>
      </c>
      <c r="B39" s="269" t="s">
        <v>170</v>
      </c>
      <c r="C39" s="274" t="s">
        <v>150</v>
      </c>
      <c r="D39" s="172"/>
      <c r="E39" s="167">
        <f t="shared" ref="E39" si="477">F39+G39</f>
        <v>1204.28</v>
      </c>
      <c r="F39" s="167">
        <f t="shared" ref="F39" si="478">IF(I39&gt;150,IF(H39&gt;=65,0,SUM(K39-(COUNT(N39:BQ39))*3*(15+50)%)*10),IF(I39&lt;-150,IF((K39-(COUNT(N39:BQ39))*3*((G39-L39)/10+50)%)*10&lt;1,0,SUM(K39-(COUNT(N39:BQ39))*3*((G39-L39)/10+50)%)*10),SUM(K39-(COUNT(N39:BQ39))*3*((G39-L39)/10+50)%)*10))</f>
        <v>-68.72</v>
      </c>
      <c r="G39" s="167">
        <v>1273</v>
      </c>
      <c r="H39" s="162">
        <f t="shared" ref="H39" si="479">IF(COUNT(N39:BQ39)=0,0,K39/((COUNT(N39:BQ39))*3)%)</f>
        <v>33.333333333333336</v>
      </c>
      <c r="I39" s="163">
        <f t="shared" ref="I39" si="480">G39-L39</f>
        <v>-75.039999999999964</v>
      </c>
      <c r="J39" s="165">
        <v>22</v>
      </c>
      <c r="K39" s="166">
        <f>SUM(N39:BQ39)</f>
        <v>25</v>
      </c>
      <c r="L39" s="167">
        <f t="shared" ref="L39" si="481">(SUM($G$7:$G$62)-G39)/(COUNT($G$7:$G$62)-1)</f>
        <v>1348.04</v>
      </c>
      <c r="M39" s="163">
        <f>CL63</f>
        <v>291</v>
      </c>
      <c r="N39" s="137">
        <f t="shared" ref="N39" si="482">IF(N40+O40=0,"",IF(N40=4,3,IF(N40=3,1,0)))</f>
        <v>0</v>
      </c>
      <c r="O39" s="138"/>
      <c r="P39" s="137">
        <f t="shared" ref="P39" si="483">IF(P40+Q40=0,"",IF(P40=4,3,IF(P40=3,1,0)))</f>
        <v>3</v>
      </c>
      <c r="Q39" s="138"/>
      <c r="R39" s="137">
        <f t="shared" ref="R39" si="484">IF(R40+S40=0,"",IF(R40=4,3,IF(R40=3,1,0)))</f>
        <v>0</v>
      </c>
      <c r="S39" s="138"/>
      <c r="T39" s="137">
        <f t="shared" ref="T39" si="485">IF(T40+U40=0,"",IF(T40=4,3,IF(T40=3,1,0)))</f>
        <v>1</v>
      </c>
      <c r="U39" s="138"/>
      <c r="V39" s="137">
        <f t="shared" ref="V39" si="486">IF(V40+W40=0,"",IF(V40=4,3,IF(V40=3,1,0)))</f>
        <v>3</v>
      </c>
      <c r="W39" s="138"/>
      <c r="X39" s="137">
        <f t="shared" ref="X39" si="487">IF(X40+Y40=0,"",IF(X40=4,3,IF(X40=3,1,0)))</f>
        <v>0</v>
      </c>
      <c r="Y39" s="138"/>
      <c r="Z39" s="137">
        <f t="shared" ref="Z39" si="488">IF(Z40+AA40=0,"",IF(Z40=4,3,IF(Z40=3,1,0)))</f>
        <v>0</v>
      </c>
      <c r="AA39" s="138"/>
      <c r="AB39" s="137">
        <f t="shared" ref="AB39" si="489">IF(AB40+AC40=0,"",IF(AB40=4,3,IF(AB40=3,1,0)))</f>
        <v>3</v>
      </c>
      <c r="AC39" s="138"/>
      <c r="AD39" s="137">
        <f t="shared" ref="AD39" si="490">IF(AD40+AE40=0,"",IF(AD40=4,3,IF(AD40=3,1,0)))</f>
        <v>0</v>
      </c>
      <c r="AE39" s="138"/>
      <c r="AF39" s="137">
        <f t="shared" ref="AF39" si="491">IF(AF40+AG40=0,"",IF(AF40=4,3,IF(AF40=3,1,0)))</f>
        <v>0</v>
      </c>
      <c r="AG39" s="138"/>
      <c r="AH39" s="137">
        <f t="shared" ref="AH39" si="492">IF(AH40+AI40=0,"",IF(AH40=4,3,IF(AH40=3,1,0)))</f>
        <v>3</v>
      </c>
      <c r="AI39" s="138"/>
      <c r="AJ39" s="137">
        <f t="shared" ref="AJ39" si="493">IF(AJ40+AK40=0,"",IF(AJ40=4,3,IF(AJ40=3,1,0)))</f>
        <v>3</v>
      </c>
      <c r="AK39" s="138"/>
      <c r="AL39" s="137">
        <f t="shared" ref="AL39" si="494">IF(AL40+AM40=0,"",IF(AL40=4,3,IF(AL40=3,1,0)))</f>
        <v>1</v>
      </c>
      <c r="AM39" s="138"/>
      <c r="AN39" s="137">
        <f t="shared" ref="AN39" si="495">IF(AN40+AO40=0,"",IF(AN40=4,3,IF(AN40=3,1,0)))</f>
        <v>0</v>
      </c>
      <c r="AO39" s="138"/>
      <c r="AP39" s="187">
        <f t="shared" ref="AP39" si="496">IF(AP40+AQ40=0,"",IF(AP40=4,3,IF(AP40=3,1,0)))</f>
        <v>0</v>
      </c>
      <c r="AQ39" s="188"/>
      <c r="AR39" s="187">
        <f t="shared" ref="AR39" si="497">IF(AR40+AS40=0,"",IF(AR40=4,3,IF(AR40=3,1,0)))</f>
        <v>1</v>
      </c>
      <c r="AS39" s="188"/>
      <c r="AT39" s="40"/>
      <c r="AU39" s="41"/>
      <c r="AV39" s="187">
        <f t="shared" ref="AV39" si="498">IF(AV40+AW40=0,"",IF(AV40=4,3,IF(AV40=3,1,0)))</f>
        <v>0</v>
      </c>
      <c r="AW39" s="188"/>
      <c r="AX39" s="187">
        <f t="shared" ref="AX39" si="499">IF(AX40+AY40=0,"",IF(AX40=4,3,IF(AX40=3,1,0)))</f>
        <v>0</v>
      </c>
      <c r="AY39" s="188"/>
      <c r="AZ39" s="187">
        <f t="shared" ref="AZ39" si="500">IF(AZ40+BA40=0,"",IF(AZ40=4,3,IF(AZ40=3,1,0)))</f>
        <v>3</v>
      </c>
      <c r="BA39" s="188"/>
      <c r="BB39" s="187">
        <f t="shared" ref="BB39" si="501">IF(BB40+BC40=0,"",IF(BB40=4,3,IF(BB40=3,1,0)))</f>
        <v>0</v>
      </c>
      <c r="BC39" s="188"/>
      <c r="BD39" s="187">
        <f t="shared" ref="BD39" si="502">IF(BD40+BE40=0,"",IF(BD40=4,3,IF(BD40=3,1,0)))</f>
        <v>1</v>
      </c>
      <c r="BE39" s="188"/>
      <c r="BF39" s="187">
        <f t="shared" ref="BF39" si="503">IF(BF40+BG40=0,"",IF(BF40=4,3,IF(BF40=3,1,0)))</f>
        <v>0</v>
      </c>
      <c r="BG39" s="188"/>
      <c r="BH39" s="187">
        <f t="shared" ref="BH39" si="504">IF(BH40+BI40=0,"",IF(BH40=4,3,IF(BH40=3,1,0)))</f>
        <v>0</v>
      </c>
      <c r="BI39" s="188"/>
      <c r="BJ39" s="187">
        <f t="shared" ref="BJ39" si="505">IF(BJ40+BK40=0,"",IF(BJ40=4,3,IF(BJ40=3,1,0)))</f>
        <v>3</v>
      </c>
      <c r="BK39" s="188"/>
      <c r="BL39" s="187">
        <f t="shared" ref="BL39" si="506">IF(BL40+BM40=0,"",IF(BL40=4,3,IF(BL40=3,1,0)))</f>
        <v>0</v>
      </c>
      <c r="BM39" s="188"/>
      <c r="BN39" s="187" t="str">
        <f t="shared" ref="BN39" si="507">IF(BN40+BO40=0,"",IF(BN40=4,3,IF(BN40=3,1,0)))</f>
        <v/>
      </c>
      <c r="BO39" s="188"/>
      <c r="BP39" s="187" t="str">
        <f t="shared" ref="BP39" si="508">IF(BP40+BQ40=0,"",IF(BP40=4,3,IF(BP40=3,1,0)))</f>
        <v/>
      </c>
      <c r="BQ39" s="188"/>
      <c r="BR39" s="157">
        <f>SUM(BR40/BS40)</f>
        <v>0.7142857142857143</v>
      </c>
      <c r="BS39" s="158"/>
      <c r="BT39" s="195"/>
      <c r="BV39" s="161">
        <f>IF($N37=1,$K37/2)+IF($N37=0,$K37)</f>
        <v>0</v>
      </c>
      <c r="BW39" s="161">
        <f>IF($P39=1,$K39/2)+IF($P39=0,$K39)</f>
        <v>0</v>
      </c>
      <c r="BX39" s="161">
        <f>IF($R39=1,$K39/2)+IF($R39=0,$K39)</f>
        <v>25</v>
      </c>
      <c r="BY39" s="161">
        <f>IF($T39=1,$K39/2)+IF($T39=0,$K39)</f>
        <v>12.5</v>
      </c>
      <c r="BZ39" s="161">
        <f>IF($V39=1,$K39/2)+IF($V39=0,$K39)</f>
        <v>0</v>
      </c>
      <c r="CA39" s="161">
        <f>IF($X39=1,$K39/2)+IF($X39=0,$K39)</f>
        <v>25</v>
      </c>
      <c r="CB39" s="161">
        <f>IF($Z39=1,$K39/2)+IF($Z39=0,$K39)</f>
        <v>25</v>
      </c>
      <c r="CC39" s="161">
        <f>IF($AB39=1,$K39/2)+IF($AB39=0,$K39)</f>
        <v>0</v>
      </c>
      <c r="CD39" s="212">
        <f>IF($AD39=1,$K39/2)+IF($AD39=0,$K39)</f>
        <v>25</v>
      </c>
      <c r="CE39" s="212">
        <f>IF($AF39=1,$K39/2)+IF($AF39=0,$K39)</f>
        <v>25</v>
      </c>
      <c r="CF39" s="161">
        <f>IF($AH39=1,$K39/2)+IF($AH39=0,$K39)</f>
        <v>0</v>
      </c>
      <c r="CG39" s="161">
        <f>IF($AJ39=1,$K39/2)+IF($AJ39=0,$K39)</f>
        <v>0</v>
      </c>
      <c r="CH39" s="161">
        <f>IF($AL39=1,$K39/2)+IF($AL39=0,$K39)</f>
        <v>12.5</v>
      </c>
      <c r="CI39" s="161">
        <f>IF($AN39=1,$K39/2)+IF($AN39=0,$K39)</f>
        <v>25</v>
      </c>
      <c r="CJ39" s="161">
        <f>IF($AP39=1,$K39/2)+IF($AP39=0,$K39)</f>
        <v>25</v>
      </c>
      <c r="CK39" s="161">
        <f>IF($AR39=1,$K39/2)+IF($AR39=0,$K39)</f>
        <v>12.5</v>
      </c>
      <c r="CL39" s="198"/>
      <c r="CM39" s="161">
        <f>IF($AV39=1,$K39/2)+IF($AV39=0,$K39)</f>
        <v>25</v>
      </c>
      <c r="CN39" s="161">
        <f>IF($AX39=1,$K39/2)+IF($AX39=0,$K39)</f>
        <v>25</v>
      </c>
      <c r="CO39" s="161">
        <f>IF($AZ39=1,$K39/2)+IF($AZ39=0,$K39)</f>
        <v>0</v>
      </c>
      <c r="CP39" s="161">
        <f>IF($BB39=1,$K39/2)+IF($BB39=0,$K39)</f>
        <v>25</v>
      </c>
      <c r="CQ39" s="161">
        <f>IF($BD39=1,$K39/2)+IF($BD39=0,$K39)</f>
        <v>12.5</v>
      </c>
      <c r="CR39" s="161">
        <f>IF($BF39=1,$K39/2)+IF($BF39=0,$K39)</f>
        <v>25</v>
      </c>
      <c r="CS39" s="161">
        <f>IF($BH39=1,$K39/2)+IF($BH39=0,$K39)</f>
        <v>25</v>
      </c>
      <c r="CT39" s="161">
        <f>IF($BJ39=1,$K39/2)+IF($BJ39=0,$K39)</f>
        <v>0</v>
      </c>
      <c r="CU39" s="161">
        <f>IF($BL39=1,$K39/2)+IF($BL39=0,$K39)</f>
        <v>25</v>
      </c>
      <c r="CV39" s="161">
        <f>IF($BN39=1,$K39/2)+IF($BN39=0,$K39)</f>
        <v>0</v>
      </c>
      <c r="CW39" s="161">
        <f>IF($BP39=1,$K39/2)+IF($BP39=0,$K39)</f>
        <v>0</v>
      </c>
    </row>
    <row r="40" spans="1:101" x14ac:dyDescent="0.25">
      <c r="A40" s="169"/>
      <c r="B40" s="269"/>
      <c r="C40" s="274"/>
      <c r="D40" s="173"/>
      <c r="E40" s="167"/>
      <c r="F40" s="167"/>
      <c r="G40" s="167"/>
      <c r="H40" s="162"/>
      <c r="I40" s="164"/>
      <c r="J40" s="165"/>
      <c r="K40" s="166"/>
      <c r="L40" s="167"/>
      <c r="M40" s="163"/>
      <c r="N40" s="25">
        <v>1</v>
      </c>
      <c r="O40" s="26">
        <v>4</v>
      </c>
      <c r="P40" s="25">
        <v>4</v>
      </c>
      <c r="Q40" s="26">
        <v>0</v>
      </c>
      <c r="R40" s="25">
        <v>1</v>
      </c>
      <c r="S40" s="26">
        <v>4</v>
      </c>
      <c r="T40" s="25">
        <v>3</v>
      </c>
      <c r="U40" s="26">
        <v>3</v>
      </c>
      <c r="V40" s="25">
        <v>4</v>
      </c>
      <c r="W40" s="26">
        <v>2</v>
      </c>
      <c r="X40" s="25">
        <v>0</v>
      </c>
      <c r="Y40" s="26">
        <v>4</v>
      </c>
      <c r="Z40" s="25">
        <v>1</v>
      </c>
      <c r="AA40" s="26">
        <v>4</v>
      </c>
      <c r="AB40" s="23">
        <v>4</v>
      </c>
      <c r="AC40" s="24">
        <v>2</v>
      </c>
      <c r="AD40" s="23">
        <v>1</v>
      </c>
      <c r="AE40" s="24">
        <v>4</v>
      </c>
      <c r="AF40" s="23">
        <v>2</v>
      </c>
      <c r="AG40" s="24">
        <v>4</v>
      </c>
      <c r="AH40" s="23">
        <v>4</v>
      </c>
      <c r="AI40" s="24">
        <v>2</v>
      </c>
      <c r="AJ40" s="23">
        <v>4</v>
      </c>
      <c r="AK40" s="24">
        <v>1</v>
      </c>
      <c r="AL40" s="23">
        <v>3</v>
      </c>
      <c r="AM40" s="24">
        <v>3</v>
      </c>
      <c r="AN40" s="23">
        <v>1</v>
      </c>
      <c r="AO40" s="24">
        <v>4</v>
      </c>
      <c r="AP40" s="42">
        <v>1</v>
      </c>
      <c r="AQ40" s="43">
        <v>4</v>
      </c>
      <c r="AR40" s="42">
        <v>3</v>
      </c>
      <c r="AS40" s="43">
        <v>3</v>
      </c>
      <c r="AT40" s="44"/>
      <c r="AU40" s="45"/>
      <c r="AV40" s="42">
        <v>1</v>
      </c>
      <c r="AW40" s="105">
        <v>4</v>
      </c>
      <c r="AX40" s="42">
        <v>0</v>
      </c>
      <c r="AY40" s="43">
        <v>4</v>
      </c>
      <c r="AZ40" s="42">
        <v>4</v>
      </c>
      <c r="BA40" s="43">
        <v>1</v>
      </c>
      <c r="BB40" s="42">
        <v>2</v>
      </c>
      <c r="BC40" s="43">
        <v>4</v>
      </c>
      <c r="BD40" s="42">
        <v>3</v>
      </c>
      <c r="BE40" s="43">
        <v>3</v>
      </c>
      <c r="BF40" s="42">
        <v>2</v>
      </c>
      <c r="BG40" s="43">
        <v>4</v>
      </c>
      <c r="BH40" s="42">
        <v>2</v>
      </c>
      <c r="BI40" s="43">
        <v>4</v>
      </c>
      <c r="BJ40" s="42">
        <v>4</v>
      </c>
      <c r="BK40" s="43">
        <v>1</v>
      </c>
      <c r="BL40" s="42">
        <v>0</v>
      </c>
      <c r="BM40" s="43">
        <v>4</v>
      </c>
      <c r="BN40" s="42"/>
      <c r="BO40" s="43"/>
      <c r="BP40" s="42"/>
      <c r="BQ40" s="43"/>
      <c r="BR40" s="27">
        <f>SUM($BP40,$BN40,$BL40,$BJ40,$BH40,$BF40,$BD40,$BB40,$AZ40,$AX40,$AV40,$AT40,$AR40,$AP40,$AN40,$AL40,$AJ40,$AH40,$AF40,$AD40,$AB40,$Z40,$X40,$V40,$T40,$R40,$P40,$N40,)</f>
        <v>55</v>
      </c>
      <c r="BS40" s="28">
        <f>SUM($BQ40,$BO40,$BM40,$BK40,$BI40,$BG40,$BE40,$BC40,$BA40,$AY40,$AW40,$AU40,$AS40,$AQ40,$AO40,$AM40,$AK40,$AI40,$AG40,$AE40,$AC40,$AA40,$Y40,$W40,$U40,$S40,$Q40,$O40,)</f>
        <v>77</v>
      </c>
      <c r="BT40" s="196"/>
      <c r="BV40" s="161"/>
      <c r="BW40" s="161"/>
      <c r="BX40" s="161"/>
      <c r="BY40" s="161"/>
      <c r="BZ40" s="161"/>
      <c r="CA40" s="161"/>
      <c r="CB40" s="161"/>
      <c r="CC40" s="161"/>
      <c r="CD40" s="212"/>
      <c r="CE40" s="212"/>
      <c r="CF40" s="161"/>
      <c r="CG40" s="161"/>
      <c r="CH40" s="161"/>
      <c r="CI40" s="161"/>
      <c r="CJ40" s="161"/>
      <c r="CK40" s="161"/>
      <c r="CL40" s="198"/>
      <c r="CM40" s="161"/>
      <c r="CN40" s="161"/>
      <c r="CO40" s="161"/>
      <c r="CP40" s="161"/>
      <c r="CQ40" s="161"/>
      <c r="CR40" s="161"/>
      <c r="CS40" s="161"/>
      <c r="CT40" s="161"/>
      <c r="CU40" s="161"/>
      <c r="CV40" s="161"/>
      <c r="CW40" s="161"/>
    </row>
    <row r="41" spans="1:101" x14ac:dyDescent="0.25">
      <c r="A41" s="182">
        <v>18</v>
      </c>
      <c r="B41" s="269" t="s">
        <v>171</v>
      </c>
      <c r="C41" s="274" t="s">
        <v>150</v>
      </c>
      <c r="D41" s="172"/>
      <c r="E41" s="167">
        <f t="shared" ref="E41" si="509">F41+G41</f>
        <v>1129</v>
      </c>
      <c r="F41" s="167">
        <f t="shared" ref="F41" si="510">IF(I41&gt;150,IF(H41&gt;=65,0,SUM(K41-(COUNT(N41:BQ41))*3*(15+50)%)*10),IF(I41&lt;-150,IF((K41-(COUNT(N41:BQ41))*3*((G41-L41)/10+50)%)*10&lt;1,0,SUM(K41-(COUNT(N41:BQ41))*3*((G41-L41)/10+50)%)*10),SUM(K41-(COUNT(N41:BQ41))*3*((G41-L41)/10+50)%)*10))</f>
        <v>-120</v>
      </c>
      <c r="G41" s="167">
        <v>1249</v>
      </c>
      <c r="H41" s="162">
        <f t="shared" ref="H41" si="511">IF(COUNT(N41:BQ41)=0,0,K41/((COUNT(N41:BQ41))*3)%)</f>
        <v>24</v>
      </c>
      <c r="I41" s="163">
        <f t="shared" ref="I41" si="512">G41-L41</f>
        <v>-100</v>
      </c>
      <c r="J41" s="165">
        <v>26</v>
      </c>
      <c r="K41" s="166">
        <f>SUM(N41:BQ41)</f>
        <v>18</v>
      </c>
      <c r="L41" s="167">
        <f t="shared" ref="L41" si="513">(SUM($G$7:$G$62)-G41)/(COUNT($G$7:$G$62)-1)</f>
        <v>1349</v>
      </c>
      <c r="M41" s="163">
        <f>CM63</f>
        <v>207</v>
      </c>
      <c r="N41" s="137">
        <f t="shared" ref="N41" si="514">IF(N42+O42=0,"",IF(N42=4,3,IF(N42=3,1,0)))</f>
        <v>0</v>
      </c>
      <c r="O41" s="138"/>
      <c r="P41" s="137">
        <f t="shared" ref="P41" si="515">IF(P42+Q42=0,"",IF(P42=4,3,IF(P42=3,1,0)))</f>
        <v>0</v>
      </c>
      <c r="Q41" s="138"/>
      <c r="R41" s="137">
        <f t="shared" ref="R41" si="516">IF(R42+S42=0,"",IF(R42=4,3,IF(R42=3,1,0)))</f>
        <v>3</v>
      </c>
      <c r="S41" s="138"/>
      <c r="T41" s="137">
        <f t="shared" ref="T41" si="517">IF(T42+U42=0,"",IF(T42=4,3,IF(T42=3,1,0)))</f>
        <v>0</v>
      </c>
      <c r="U41" s="138"/>
      <c r="V41" s="137">
        <f t="shared" ref="V41" si="518">IF(V42+W42=0,"",IF(V42=4,3,IF(V42=3,1,0)))</f>
        <v>1</v>
      </c>
      <c r="W41" s="138"/>
      <c r="X41" s="137">
        <f t="shared" ref="X41" si="519">IF(X42+Y42=0,"",IF(X42=4,3,IF(X42=3,1,0)))</f>
        <v>0</v>
      </c>
      <c r="Y41" s="138"/>
      <c r="Z41" s="137">
        <f t="shared" ref="Z41" si="520">IF(Z42+AA42=0,"",IF(Z42=4,3,IF(Z42=3,1,0)))</f>
        <v>0</v>
      </c>
      <c r="AA41" s="138"/>
      <c r="AB41" s="137">
        <f t="shared" ref="AB41" si="521">IF(AB42+AC42=0,"",IF(AB42=4,3,IF(AB42=3,1,0)))</f>
        <v>0</v>
      </c>
      <c r="AC41" s="138"/>
      <c r="AD41" s="137">
        <f t="shared" ref="AD41" si="522">IF(AD42+AE42=0,"",IF(AD42=4,3,IF(AD42=3,1,0)))</f>
        <v>0</v>
      </c>
      <c r="AE41" s="138"/>
      <c r="AF41" s="137">
        <f t="shared" ref="AF41" si="523">IF(AF42+AG42=0,"",IF(AF42=4,3,IF(AF42=3,1,0)))</f>
        <v>0</v>
      </c>
      <c r="AG41" s="138"/>
      <c r="AH41" s="137">
        <f t="shared" ref="AH41" si="524">IF(AH42+AI42=0,"",IF(AH42=4,3,IF(AH42=3,1,0)))</f>
        <v>3</v>
      </c>
      <c r="AI41" s="138"/>
      <c r="AJ41" s="137">
        <f t="shared" ref="AJ41" si="525">IF(AJ42+AK42=0,"",IF(AJ42=4,3,IF(AJ42=3,1,0)))</f>
        <v>0</v>
      </c>
      <c r="AK41" s="138"/>
      <c r="AL41" s="137">
        <f>IF(AL42+AM42=0,"",IF(AL42=4,3,IF(AL42=3,1,0)))</f>
        <v>3</v>
      </c>
      <c r="AM41" s="138"/>
      <c r="AN41" s="137">
        <f>IF(AN42+AO42=0,"",IF(AN42=4,3,IF(AN42=3,1,0)))</f>
        <v>0</v>
      </c>
      <c r="AO41" s="138"/>
      <c r="AP41" s="187">
        <f t="shared" ref="AP41" si="526">IF(AP42+AQ42=0,"",IF(AP42=4,3,IF(AP42=3,1,0)))</f>
        <v>0</v>
      </c>
      <c r="AQ41" s="188"/>
      <c r="AR41" s="187">
        <f t="shared" ref="AR41" si="527">IF(AR42+AS42=0,"",IF(AR42=4,3,IF(AR42=3,1,0)))</f>
        <v>1</v>
      </c>
      <c r="AS41" s="188"/>
      <c r="AT41" s="187">
        <f t="shared" ref="AT41" si="528">IF(AT42+AU42=0,"",IF(AT42=4,3,IF(AT42=3,1,0)))</f>
        <v>3</v>
      </c>
      <c r="AU41" s="188"/>
      <c r="AV41" s="58"/>
      <c r="AW41" s="59"/>
      <c r="AX41" s="187">
        <f t="shared" ref="AX41" si="529">IF(AX42+AY42=0,"",IF(AX42=4,3,IF(AX42=3,1,0)))</f>
        <v>0</v>
      </c>
      <c r="AY41" s="188"/>
      <c r="AZ41" s="187">
        <f t="shared" ref="AZ41" si="530">IF(AZ42+BA42=0,"",IF(AZ42=4,3,IF(AZ42=3,1,0)))</f>
        <v>0</v>
      </c>
      <c r="BA41" s="188"/>
      <c r="BB41" s="187">
        <f t="shared" ref="BB41" si="531">IF(BB42+BC42=0,"",IF(BB42=4,3,IF(BB42=3,1,0)))</f>
        <v>1</v>
      </c>
      <c r="BC41" s="188"/>
      <c r="BD41" s="187">
        <f t="shared" ref="BD41" si="532">IF(BD42+BE42=0,"",IF(BD42=4,3,IF(BD42=3,1,0)))</f>
        <v>0</v>
      </c>
      <c r="BE41" s="188"/>
      <c r="BF41" s="187">
        <f t="shared" ref="BF41" si="533">IF(BF42+BG42=0,"",IF(BF42=4,3,IF(BF42=3,1,0)))</f>
        <v>0</v>
      </c>
      <c r="BG41" s="188"/>
      <c r="BH41" s="187">
        <f t="shared" ref="BH41" si="534">IF(BH42+BI42=0,"",IF(BH42=4,3,IF(BH42=3,1,0)))</f>
        <v>1</v>
      </c>
      <c r="BI41" s="188"/>
      <c r="BJ41" s="187">
        <f t="shared" ref="BJ41" si="535">IF(BJ42+BK42=0,"",IF(BJ42=4,3,IF(BJ42=3,1,0)))</f>
        <v>1</v>
      </c>
      <c r="BK41" s="188"/>
      <c r="BL41" s="187">
        <f t="shared" ref="BL41" si="536">IF(BL42+BM42=0,"",IF(BL42=4,3,IF(BL42=3,1,0)))</f>
        <v>1</v>
      </c>
      <c r="BM41" s="188"/>
      <c r="BN41" s="187" t="str">
        <f t="shared" ref="BN41" si="537">IF(BN42+BO42=0,"",IF(BN42=4,3,IF(BN42=3,1,0)))</f>
        <v/>
      </c>
      <c r="BO41" s="188"/>
      <c r="BP41" s="187" t="str">
        <f t="shared" ref="BP41" si="538">IF(BP42+BQ42=0,"",IF(BP42=4,3,IF(BP42=3,1,0)))</f>
        <v/>
      </c>
      <c r="BQ41" s="188"/>
      <c r="BR41" s="157">
        <f>SUM(BR42/BS42)</f>
        <v>0.50602409638554213</v>
      </c>
      <c r="BS41" s="158"/>
      <c r="BT41" s="195"/>
      <c r="BV41" s="161">
        <f>IF($N39=1,$K39/2)+IF($N39=0,$K39)</f>
        <v>25</v>
      </c>
      <c r="BW41" s="161">
        <f>IF($P41=1,$K41/2)+IF($P41=0,$K41)</f>
        <v>18</v>
      </c>
      <c r="BX41" s="161">
        <f>IF($R41=1,$K41/2)+IF($R41=0,$K41)</f>
        <v>0</v>
      </c>
      <c r="BY41" s="161">
        <f>IF($T41=1,$K41/2)+IF($T41=0,$K41)</f>
        <v>18</v>
      </c>
      <c r="BZ41" s="161">
        <f>IF($V41=1,$K41/2)+IF($V41=0,$K41)</f>
        <v>9</v>
      </c>
      <c r="CA41" s="161">
        <f>IF($X41=1,$K41/2)+IF($X41=0,$K41)</f>
        <v>18</v>
      </c>
      <c r="CB41" s="161">
        <f>IF($Z41=1,$K41/2)+IF($Z41=0,$K41)</f>
        <v>18</v>
      </c>
      <c r="CC41" s="161">
        <f>IF($AB41=1,$K41/2)+IF($AB41=0,$K41)</f>
        <v>18</v>
      </c>
      <c r="CD41" s="212">
        <f>IF($AD41=1,$K41/2)+IF($AD41=0,$K41)</f>
        <v>18</v>
      </c>
      <c r="CE41" s="212">
        <f>IF($AF41=1,$K41/2)+IF($AF41=0,$K41)</f>
        <v>18</v>
      </c>
      <c r="CF41" s="161">
        <f>IF($AH41=1,$K41/2)+IF($AH41=0,$K41)</f>
        <v>0</v>
      </c>
      <c r="CG41" s="161">
        <f>IF($AJ41=1,$K41/2)+IF($AJ41=0,$K41)</f>
        <v>18</v>
      </c>
      <c r="CH41" s="161">
        <f>IF($AL41=1,$K41/2)+IF($AL41=0,$K41)</f>
        <v>0</v>
      </c>
      <c r="CI41" s="161">
        <f>IF($AN41=1,$K41/2)+IF($AN41=0,$K41)</f>
        <v>18</v>
      </c>
      <c r="CJ41" s="161">
        <f>IF($AP41=1,$K41/2)+IF($AP41=0,$K41)</f>
        <v>18</v>
      </c>
      <c r="CK41" s="161">
        <f>IF($AR41=1,$K41/2)+IF($AR41=0,$K41)</f>
        <v>9</v>
      </c>
      <c r="CL41" s="161">
        <f>IF($AT41=1,$K41/2)+IF($AT41=0,$K41)</f>
        <v>0</v>
      </c>
      <c r="CM41" s="198"/>
      <c r="CN41" s="161">
        <f>IF($AX41=1,$K41/2)+IF($AX41=0,$K41)</f>
        <v>18</v>
      </c>
      <c r="CO41" s="161">
        <f>IF($AZ41=1,$K41/2)+IF($AZ41=0,$K41)</f>
        <v>18</v>
      </c>
      <c r="CP41" s="161">
        <f>IF($BB41=1,$K41/2)+IF($BB41=0,$K41)</f>
        <v>9</v>
      </c>
      <c r="CQ41" s="161">
        <f>IF($BD41=1,$K41/2)+IF($BD41=0,$K41)</f>
        <v>18</v>
      </c>
      <c r="CR41" s="161">
        <f>IF($BF41=1,$K41/2)+IF($BF41=0,$K41)</f>
        <v>18</v>
      </c>
      <c r="CS41" s="161">
        <f>IF($BH41=1,$K41/2)+IF($BH41=0,$K41)</f>
        <v>9</v>
      </c>
      <c r="CT41" s="161">
        <f>IF($BJ41=1,$K41/2)+IF($BJ41=0,$K41)</f>
        <v>9</v>
      </c>
      <c r="CU41" s="161">
        <f>IF($BL41=1,$K41/2)+IF($BL41=0,$K41)</f>
        <v>9</v>
      </c>
      <c r="CV41" s="161">
        <f>IF($BN41=1,$K41/2)+IF($BN41=0,$K41)</f>
        <v>0</v>
      </c>
      <c r="CW41" s="161">
        <f>IF($BP41=1,$K41/2)+IF($BP41=0,$K41)</f>
        <v>0</v>
      </c>
    </row>
    <row r="42" spans="1:101" x14ac:dyDescent="0.25">
      <c r="A42" s="169"/>
      <c r="B42" s="269"/>
      <c r="C42" s="274"/>
      <c r="D42" s="173"/>
      <c r="E42" s="167"/>
      <c r="F42" s="167"/>
      <c r="G42" s="167"/>
      <c r="H42" s="162"/>
      <c r="I42" s="164"/>
      <c r="J42" s="165"/>
      <c r="K42" s="166"/>
      <c r="L42" s="167"/>
      <c r="M42" s="163"/>
      <c r="N42" s="25">
        <v>1</v>
      </c>
      <c r="O42" s="26">
        <v>4</v>
      </c>
      <c r="P42" s="25">
        <v>1</v>
      </c>
      <c r="Q42" s="26">
        <v>4</v>
      </c>
      <c r="R42" s="25">
        <v>4</v>
      </c>
      <c r="S42" s="26">
        <v>0</v>
      </c>
      <c r="T42" s="25">
        <v>0</v>
      </c>
      <c r="U42" s="26">
        <v>4</v>
      </c>
      <c r="V42" s="25">
        <v>3</v>
      </c>
      <c r="W42" s="26">
        <v>3</v>
      </c>
      <c r="X42" s="25">
        <v>0</v>
      </c>
      <c r="Y42" s="26">
        <v>4</v>
      </c>
      <c r="Z42" s="25">
        <v>0</v>
      </c>
      <c r="AA42" s="26">
        <v>4</v>
      </c>
      <c r="AB42" s="25">
        <v>0</v>
      </c>
      <c r="AC42" s="26">
        <v>4</v>
      </c>
      <c r="AD42" s="23">
        <v>0</v>
      </c>
      <c r="AE42" s="24">
        <v>4</v>
      </c>
      <c r="AF42" s="23">
        <v>0</v>
      </c>
      <c r="AG42" s="24">
        <v>4</v>
      </c>
      <c r="AH42" s="23">
        <v>4</v>
      </c>
      <c r="AI42" s="24">
        <v>2</v>
      </c>
      <c r="AJ42" s="23">
        <v>2</v>
      </c>
      <c r="AK42" s="24">
        <v>4</v>
      </c>
      <c r="AL42" s="23">
        <v>4</v>
      </c>
      <c r="AM42" s="24">
        <v>2</v>
      </c>
      <c r="AN42" s="23">
        <v>1</v>
      </c>
      <c r="AO42" s="24">
        <v>4</v>
      </c>
      <c r="AP42" s="42">
        <v>0</v>
      </c>
      <c r="AQ42" s="43">
        <v>4</v>
      </c>
      <c r="AR42" s="42">
        <v>3</v>
      </c>
      <c r="AS42" s="43">
        <v>3</v>
      </c>
      <c r="AT42" s="42">
        <v>4</v>
      </c>
      <c r="AU42" s="43">
        <v>1</v>
      </c>
      <c r="AV42" s="60"/>
      <c r="AW42" s="61"/>
      <c r="AX42" s="42">
        <v>1</v>
      </c>
      <c r="AY42" s="43">
        <v>4</v>
      </c>
      <c r="AZ42" s="42">
        <v>0</v>
      </c>
      <c r="BA42" s="43">
        <v>4</v>
      </c>
      <c r="BB42" s="42">
        <v>3</v>
      </c>
      <c r="BC42" s="43">
        <v>3</v>
      </c>
      <c r="BD42" s="42">
        <v>0</v>
      </c>
      <c r="BE42" s="43">
        <v>4</v>
      </c>
      <c r="BF42" s="42">
        <v>2</v>
      </c>
      <c r="BG42" s="43">
        <v>4</v>
      </c>
      <c r="BH42" s="42">
        <v>3</v>
      </c>
      <c r="BI42" s="43">
        <v>3</v>
      </c>
      <c r="BJ42" s="42">
        <v>3</v>
      </c>
      <c r="BK42" s="43">
        <v>3</v>
      </c>
      <c r="BL42" s="42">
        <v>3</v>
      </c>
      <c r="BM42" s="43">
        <v>3</v>
      </c>
      <c r="BN42" s="42"/>
      <c r="BO42" s="43"/>
      <c r="BP42" s="42"/>
      <c r="BQ42" s="43"/>
      <c r="BR42" s="27">
        <f>SUM($BP42,$BN42,$BL42,$BJ42,$BH42,$BF42,$BD42,$BB42,$AZ42,$AX42,$AV42,$AT42,$AR42,$AP42,$AN42,$AL42,$AJ42,$AH42,$AF42,$AD42,$AB42,$Z42,$X42,$V42,$T42,$R42,$P42,$N42,)</f>
        <v>42</v>
      </c>
      <c r="BS42" s="28">
        <f>SUM($BQ42,$BO42,$BM42,$BK42,$BI42,$BG42,$BE42,$BC42,$BA42,$AY42,$AW42,$AU42,$AS42,$AQ42,$AO42,$AM42,$AK42,$AI42,$AG42,$AE42,$AC42,$AA42,$Y42,$W42,$U42,$S42,$Q42,$O42,)</f>
        <v>83</v>
      </c>
      <c r="BT42" s="196"/>
      <c r="BV42" s="161"/>
      <c r="BW42" s="161"/>
      <c r="BX42" s="161"/>
      <c r="BY42" s="161"/>
      <c r="BZ42" s="161"/>
      <c r="CA42" s="161"/>
      <c r="CB42" s="161"/>
      <c r="CC42" s="161"/>
      <c r="CD42" s="212"/>
      <c r="CE42" s="212"/>
      <c r="CF42" s="161"/>
      <c r="CG42" s="161"/>
      <c r="CH42" s="161"/>
      <c r="CI42" s="161"/>
      <c r="CJ42" s="161"/>
      <c r="CK42" s="161"/>
      <c r="CL42" s="161"/>
      <c r="CM42" s="198"/>
      <c r="CN42" s="161"/>
      <c r="CO42" s="161"/>
      <c r="CP42" s="161"/>
      <c r="CQ42" s="161"/>
      <c r="CR42" s="161"/>
      <c r="CS42" s="161"/>
      <c r="CT42" s="161"/>
      <c r="CU42" s="161"/>
      <c r="CV42" s="161"/>
      <c r="CW42" s="161"/>
    </row>
    <row r="43" spans="1:101" x14ac:dyDescent="0.25">
      <c r="A43" s="168">
        <v>19</v>
      </c>
      <c r="B43" s="272" t="s">
        <v>172</v>
      </c>
      <c r="C43" s="274" t="s">
        <v>150</v>
      </c>
      <c r="D43" s="172"/>
      <c r="E43" s="167">
        <f t="shared" ref="E43" si="539">F43+G43</f>
        <v>1312.64</v>
      </c>
      <c r="F43" s="167">
        <f t="shared" ref="F43" si="540">IF(I43&gt;150,IF(H43&gt;=65,0,SUM(K43-(COUNT(N43:BQ43))*3*(15+50)%)*10),IF(I43&lt;-150,IF((K43-(COUNT(N43:BQ43))*3*((G43-L43)/10+50)%)*10&lt;1,0,SUM(K43-(COUNT(N43:BQ43))*3*((G43-L43)/10+50)%)*10),SUM(K43-(COUNT(N43:BQ43))*3*((G43-L43)/10+50)%)*10))</f>
        <v>1.6400000000000148</v>
      </c>
      <c r="G43" s="167">
        <v>1311</v>
      </c>
      <c r="H43" s="162">
        <f t="shared" ref="H43" si="541">IF(COUNT(N43:BQ43)=0,0,K43/((COUNT(N43:BQ43))*3)%)</f>
        <v>46.666666666666664</v>
      </c>
      <c r="I43" s="163">
        <f t="shared" ref="I43" si="542">G43-L43</f>
        <v>-35.519999999999982</v>
      </c>
      <c r="J43" s="165">
        <v>13</v>
      </c>
      <c r="K43" s="166">
        <f>SUM(N43:BQ43)</f>
        <v>35</v>
      </c>
      <c r="L43" s="167">
        <f t="shared" ref="L43" si="543">(SUM($G$7:$G$62)-G43)/(COUNT($G$7:$G$62)-1)</f>
        <v>1346.52</v>
      </c>
      <c r="M43" s="163">
        <f>CN63</f>
        <v>399</v>
      </c>
      <c r="N43" s="143">
        <f t="shared" ref="N43" si="544">IF(N44+O44=0,"",IF(N44=4,3,IF(N44=3,1,0)))</f>
        <v>1</v>
      </c>
      <c r="O43" s="144"/>
      <c r="P43" s="143">
        <f t="shared" ref="P43" si="545">IF(P44+Q44=0,"",IF(P44=4,3,IF(P44=3,1,0)))</f>
        <v>0</v>
      </c>
      <c r="Q43" s="144"/>
      <c r="R43" s="137">
        <f t="shared" ref="R43" si="546">IF(R44+S44=0,"",IF(R44=4,3,IF(R44=3,1,0)))</f>
        <v>3</v>
      </c>
      <c r="S43" s="138"/>
      <c r="T43" s="143">
        <f t="shared" ref="T43" si="547">IF(T44+U44=0,"",IF(T44=4,3,IF(T44=3,1,0)))</f>
        <v>1</v>
      </c>
      <c r="U43" s="144"/>
      <c r="V43" s="137">
        <f t="shared" ref="V43" si="548">IF(V44+W44=0,"",IF(V44=4,3,IF(V44=3,1,0)))</f>
        <v>3</v>
      </c>
      <c r="W43" s="138"/>
      <c r="X43" s="143">
        <f t="shared" ref="X43" si="549">IF(X44+Y44=0,"",IF(X44=4,3,IF(X44=3,1,0)))</f>
        <v>1</v>
      </c>
      <c r="Y43" s="144"/>
      <c r="Z43" s="137">
        <f t="shared" ref="Z43" si="550">IF(Z44+AA44=0,"",IF(Z44=4,3,IF(Z44=3,1,0)))</f>
        <v>3</v>
      </c>
      <c r="AA43" s="138"/>
      <c r="AB43" s="143">
        <f t="shared" ref="AB43" si="551">IF(AB44+AC44=0,"",IF(AB44=4,3,IF(AB44=3,1,0)))</f>
        <v>0</v>
      </c>
      <c r="AC43" s="144"/>
      <c r="AD43" s="143">
        <f t="shared" ref="AD43" si="552">IF(AD44+AE44=0,"",IF(AD44=4,3,IF(AD44=3,1,0)))</f>
        <v>1</v>
      </c>
      <c r="AE43" s="144"/>
      <c r="AF43" s="143">
        <f t="shared" ref="AF43" si="553">IF(AF44+AG44=0,"",IF(AF44=4,3,IF(AF44=3,1,0)))</f>
        <v>1</v>
      </c>
      <c r="AG43" s="144"/>
      <c r="AH43" s="137">
        <f t="shared" ref="AH43" si="554">IF(AH44+AI44=0,"",IF(AH44=4,3,IF(AH44=3,1,0)))</f>
        <v>3</v>
      </c>
      <c r="AI43" s="138"/>
      <c r="AJ43" s="137">
        <f t="shared" ref="AJ43" si="555">IF(AJ44+AK44=0,"",IF(AJ44=4,3,IF(AJ44=3,1,0)))</f>
        <v>3</v>
      </c>
      <c r="AK43" s="138"/>
      <c r="AL43" s="137">
        <f>IF(AL44+AM44=0,"",IF(AL44=4,3,IF(AL44=3,1,0)))</f>
        <v>0</v>
      </c>
      <c r="AM43" s="138"/>
      <c r="AN43" s="143">
        <f>IF(AN44+AO44=0,"",IF(AN44=4,3,IF(AN44=3,1,0)))</f>
        <v>3</v>
      </c>
      <c r="AO43" s="144"/>
      <c r="AP43" s="187">
        <f t="shared" ref="AP43" si="556">IF(AP44+AQ44=0,"",IF(AP44=4,3,IF(AP44=3,1,0)))</f>
        <v>0</v>
      </c>
      <c r="AQ43" s="188"/>
      <c r="AR43" s="187">
        <f t="shared" ref="AR43" si="557">IF(AR44+AS44=0,"",IF(AR44=4,3,IF(AR44=3,1,0)))</f>
        <v>1</v>
      </c>
      <c r="AS43" s="188"/>
      <c r="AT43" s="187">
        <f t="shared" ref="AT43" si="558">IF(AT44+AU44=0,"",IF(AT44=4,3,IF(AT44=3,1,0)))</f>
        <v>3</v>
      </c>
      <c r="AU43" s="188"/>
      <c r="AV43" s="187">
        <f t="shared" ref="AV43" si="559">IF(AV44+AW44=0,"",IF(AV44=4,3,IF(AV44=3,1,0)))</f>
        <v>3</v>
      </c>
      <c r="AW43" s="188"/>
      <c r="AX43" s="62"/>
      <c r="AY43" s="63"/>
      <c r="AZ43" s="143">
        <f t="shared" ref="AZ43" si="560">IF(AZ44+BA44=0,"",IF(AZ44=4,3,IF(AZ44=3,1,0)))</f>
        <v>0</v>
      </c>
      <c r="BA43" s="144"/>
      <c r="BB43" s="187">
        <f t="shared" ref="BB43" si="561">IF(BB44+BC44=0,"",IF(BB44=4,3,IF(BB44=3,1,0)))</f>
        <v>1</v>
      </c>
      <c r="BC43" s="188"/>
      <c r="BD43" s="143">
        <f t="shared" ref="BD43" si="562">IF(BD44+BE44=0,"",IF(BD44=4,3,IF(BD44=3,1,0)))</f>
        <v>1</v>
      </c>
      <c r="BE43" s="144"/>
      <c r="BF43" s="187">
        <f t="shared" ref="BF43" si="563">IF(BF44+BG44=0,"",IF(BF44=4,3,IF(BF44=3,1,0)))</f>
        <v>3</v>
      </c>
      <c r="BG43" s="188"/>
      <c r="BH43" s="143">
        <f t="shared" ref="BH43" si="564">IF(BH44+BI44=0,"",IF(BH44=4,3,IF(BH44=3,1,0)))</f>
        <v>0</v>
      </c>
      <c r="BI43" s="144"/>
      <c r="BJ43" s="143">
        <f t="shared" ref="BJ43" si="565">IF(BJ44+BK44=0,"",IF(BJ44=4,3,IF(BJ44=3,1,0)))</f>
        <v>0</v>
      </c>
      <c r="BK43" s="144"/>
      <c r="BL43" s="143">
        <f t="shared" ref="BL43" si="566">IF(BL44+BM44=0,"",IF(BL44=4,3,IF(BL44=3,1,0)))</f>
        <v>0</v>
      </c>
      <c r="BM43" s="144"/>
      <c r="BN43" s="187" t="str">
        <f t="shared" ref="BN43" si="567">IF(BN44+BO44=0,"",IF(BN44=4,3,IF(BN44=3,1,0)))</f>
        <v/>
      </c>
      <c r="BO43" s="188"/>
      <c r="BP43" s="187" t="str">
        <f t="shared" ref="BP43" si="568">IF(BP44+BQ44=0,"",IF(BP44=4,3,IF(BP44=3,1,0)))</f>
        <v/>
      </c>
      <c r="BQ43" s="188"/>
      <c r="BR43" s="157">
        <f>SUM(BR44/BS44)</f>
        <v>1.1076923076923078</v>
      </c>
      <c r="BS43" s="158"/>
      <c r="BT43" s="195">
        <v>9</v>
      </c>
      <c r="BV43" s="161">
        <f>IF($N41=1,$K41/2)+IF($N41=0,$K41)</f>
        <v>18</v>
      </c>
      <c r="BW43" s="161">
        <f>IF($P43=1,$K43/2)+IF($P43=0,$K43)</f>
        <v>35</v>
      </c>
      <c r="BX43" s="161">
        <f>IF($R43=1,$K43/2)+IF($R43=0,$K43)</f>
        <v>0</v>
      </c>
      <c r="BY43" s="161">
        <f>IF($T43=1,$K43/2)+IF($T43=0,$K43)</f>
        <v>17.5</v>
      </c>
      <c r="BZ43" s="161">
        <f>IF($V43=1,$K43/2)+IF($V43=0,$K43)</f>
        <v>0</v>
      </c>
      <c r="CA43" s="161">
        <f>IF($X43=1,$K43/2)+IF($X43=0,$K43)</f>
        <v>17.5</v>
      </c>
      <c r="CB43" s="161">
        <f>IF($Z43=1,$K43/2)+IF($Z43=0,$K43)</f>
        <v>0</v>
      </c>
      <c r="CC43" s="161">
        <f>IF($AB43=1,$K43/2)+IF($AB43=0,$K43)</f>
        <v>35</v>
      </c>
      <c r="CD43" s="212">
        <f>IF($AD43=1,$K43/2)+IF($AD43=0,$K43)</f>
        <v>17.5</v>
      </c>
      <c r="CE43" s="212">
        <f>IF($AF43=1,$K43/2)+IF($AF43=0,$K43)</f>
        <v>17.5</v>
      </c>
      <c r="CF43" s="161">
        <f>IF($AH43=1,$K43/2)+IF($AH43=0,$K43)</f>
        <v>0</v>
      </c>
      <c r="CG43" s="161">
        <f>IF($AJ43=1,$K43/2)+IF($AJ43=0,$K43)</f>
        <v>0</v>
      </c>
      <c r="CH43" s="161">
        <f>IF($AL43=1,$K43/2)+IF($AL43=0,$K43)</f>
        <v>35</v>
      </c>
      <c r="CI43" s="161">
        <f>IF($AN43=1,$K43/2)+IF($AN43=0,$K43)</f>
        <v>0</v>
      </c>
      <c r="CJ43" s="161">
        <f>IF($AP43=1,$K43/2)+IF($AP43=0,$K43)</f>
        <v>35</v>
      </c>
      <c r="CK43" s="161">
        <f>IF($AR43=1,$K43/2)+IF($AR43=0,$K43)</f>
        <v>17.5</v>
      </c>
      <c r="CL43" s="161">
        <f>IF($AT43=1,$K43/2)+IF($AT43=0,$K43)</f>
        <v>0</v>
      </c>
      <c r="CM43" s="161">
        <f>IF($AV43=1,$K43/2)+IF($AV43=0,$K43)</f>
        <v>0</v>
      </c>
      <c r="CN43" s="198"/>
      <c r="CO43" s="161">
        <f>IF($AZ43=1,$K43/2)+IF($AZ43=0,$K43)</f>
        <v>35</v>
      </c>
      <c r="CP43" s="161">
        <f>IF($BB43=1,$K43/2)+IF($BB43=0,$K43)</f>
        <v>17.5</v>
      </c>
      <c r="CQ43" s="161">
        <f>IF($BD43=1,$K43/2)+IF($BD43=0,$K43)</f>
        <v>17.5</v>
      </c>
      <c r="CR43" s="161">
        <f>IF($BF43=1,$K43/2)+IF($BF43=0,$K43)</f>
        <v>0</v>
      </c>
      <c r="CS43" s="161">
        <f>IF($BH43=1,$K43/2)+IF($BH43=0,$K43)</f>
        <v>35</v>
      </c>
      <c r="CT43" s="161">
        <f>IF($BJ43=1,$K43/2)+IF($BJ43=0,$K43)</f>
        <v>35</v>
      </c>
      <c r="CU43" s="161">
        <f>IF($BL43=1,$K43/2)+IF($BL43=0,$K43)</f>
        <v>35</v>
      </c>
      <c r="CV43" s="161">
        <f>IF($BN43=1,$K43/2)+IF($BN43=0,$K43)</f>
        <v>0</v>
      </c>
      <c r="CW43" s="161">
        <f>IF($BP43=1,$K43/2)+IF($BP43=0,$K43)</f>
        <v>0</v>
      </c>
    </row>
    <row r="44" spans="1:101" x14ac:dyDescent="0.25">
      <c r="A44" s="175"/>
      <c r="B44" s="272"/>
      <c r="C44" s="274"/>
      <c r="D44" s="173"/>
      <c r="E44" s="167"/>
      <c r="F44" s="167"/>
      <c r="G44" s="167"/>
      <c r="H44" s="162"/>
      <c r="I44" s="164"/>
      <c r="J44" s="165"/>
      <c r="K44" s="166"/>
      <c r="L44" s="167"/>
      <c r="M44" s="163"/>
      <c r="N44" s="34">
        <v>3</v>
      </c>
      <c r="O44" s="35">
        <v>3</v>
      </c>
      <c r="P44" s="34">
        <v>2</v>
      </c>
      <c r="Q44" s="35">
        <v>4</v>
      </c>
      <c r="R44" s="23">
        <v>4</v>
      </c>
      <c r="S44" s="24">
        <v>1</v>
      </c>
      <c r="T44" s="34">
        <v>3</v>
      </c>
      <c r="U44" s="35">
        <v>3</v>
      </c>
      <c r="V44" s="23">
        <v>4</v>
      </c>
      <c r="W44" s="24">
        <v>0</v>
      </c>
      <c r="X44" s="34">
        <v>3</v>
      </c>
      <c r="Y44" s="35">
        <v>3</v>
      </c>
      <c r="Z44" s="23">
        <v>4</v>
      </c>
      <c r="AA44" s="24">
        <v>2</v>
      </c>
      <c r="AB44" s="34">
        <v>2</v>
      </c>
      <c r="AC44" s="35">
        <v>4</v>
      </c>
      <c r="AD44" s="36">
        <v>3</v>
      </c>
      <c r="AE44" s="37">
        <v>3</v>
      </c>
      <c r="AF44" s="34">
        <v>3</v>
      </c>
      <c r="AG44" s="35">
        <v>3</v>
      </c>
      <c r="AH44" s="23">
        <v>4</v>
      </c>
      <c r="AI44" s="24">
        <v>1</v>
      </c>
      <c r="AJ44" s="23">
        <v>4</v>
      </c>
      <c r="AK44" s="24">
        <v>0</v>
      </c>
      <c r="AL44" s="23">
        <v>2</v>
      </c>
      <c r="AM44" s="24">
        <v>4</v>
      </c>
      <c r="AN44" s="34">
        <v>4</v>
      </c>
      <c r="AO44" s="35">
        <v>2</v>
      </c>
      <c r="AP44" s="42">
        <v>1</v>
      </c>
      <c r="AQ44" s="43">
        <v>4</v>
      </c>
      <c r="AR44" s="42">
        <v>3</v>
      </c>
      <c r="AS44" s="43">
        <v>3</v>
      </c>
      <c r="AT44" s="42">
        <v>4</v>
      </c>
      <c r="AU44" s="43">
        <v>0</v>
      </c>
      <c r="AV44" s="42">
        <v>4</v>
      </c>
      <c r="AW44" s="43">
        <v>1</v>
      </c>
      <c r="AX44" s="64"/>
      <c r="AY44" s="65"/>
      <c r="AZ44" s="34">
        <v>1</v>
      </c>
      <c r="BA44" s="35">
        <v>4</v>
      </c>
      <c r="BB44" s="42">
        <v>3</v>
      </c>
      <c r="BC44" s="43">
        <v>3</v>
      </c>
      <c r="BD44" s="34">
        <v>3</v>
      </c>
      <c r="BE44" s="35">
        <v>3</v>
      </c>
      <c r="BF44" s="42">
        <v>4</v>
      </c>
      <c r="BG44" s="43">
        <v>2</v>
      </c>
      <c r="BH44" s="34">
        <v>1</v>
      </c>
      <c r="BI44" s="35">
        <v>4</v>
      </c>
      <c r="BJ44" s="34">
        <v>1</v>
      </c>
      <c r="BK44" s="35">
        <v>4</v>
      </c>
      <c r="BL44" s="34">
        <v>2</v>
      </c>
      <c r="BM44" s="35">
        <v>4</v>
      </c>
      <c r="BN44" s="42"/>
      <c r="BO44" s="43"/>
      <c r="BP44" s="42"/>
      <c r="BQ44" s="43"/>
      <c r="BR44" s="27">
        <f>SUM($BP44,$BN44,$BL44,$BJ44,$BH44,$BF44,$BD44,$BB44,$AZ44,$AX44,$AV44,$AT44,$AR44,$AP44,$AN44,$AL44,$AJ44,$AH44,$AF44,$AD44,$AB44,$Z44,$X44,$V44,$T44,$R44,$P44,$N44,)</f>
        <v>72</v>
      </c>
      <c r="BS44" s="28">
        <f>SUM($BQ44,$BO44,$BM44,$BK44,$BI44,$BG44,$BE44,$BC44,$BA44,$AY44,$AW44,$AU44,$AS44,$AQ44,$AO44,$AM44,$AK44,$AI44,$AG44,$AE44,$AC44,$AA44,$Y44,$W44,$U44,$S44,$Q44,$O44,)</f>
        <v>65</v>
      </c>
      <c r="BT44" s="196"/>
      <c r="BV44" s="161"/>
      <c r="BW44" s="161"/>
      <c r="BX44" s="161"/>
      <c r="BY44" s="161"/>
      <c r="BZ44" s="161"/>
      <c r="CA44" s="161"/>
      <c r="CB44" s="161"/>
      <c r="CC44" s="161"/>
      <c r="CD44" s="212"/>
      <c r="CE44" s="212"/>
      <c r="CF44" s="161"/>
      <c r="CG44" s="161"/>
      <c r="CH44" s="161"/>
      <c r="CI44" s="161"/>
      <c r="CJ44" s="161"/>
      <c r="CK44" s="161"/>
      <c r="CL44" s="161"/>
      <c r="CM44" s="161"/>
      <c r="CN44" s="198"/>
      <c r="CO44" s="161"/>
      <c r="CP44" s="161"/>
      <c r="CQ44" s="161"/>
      <c r="CR44" s="161"/>
      <c r="CS44" s="161"/>
      <c r="CT44" s="161"/>
      <c r="CU44" s="161"/>
      <c r="CV44" s="161"/>
      <c r="CW44" s="161"/>
    </row>
    <row r="45" spans="1:101" x14ac:dyDescent="0.25">
      <c r="A45" s="182">
        <v>20</v>
      </c>
      <c r="B45" s="272" t="s">
        <v>173</v>
      </c>
      <c r="C45" s="274" t="s">
        <v>161</v>
      </c>
      <c r="D45" s="172"/>
      <c r="E45" s="167">
        <f t="shared" ref="E45" si="569">F45+G45</f>
        <v>1428.5</v>
      </c>
      <c r="F45" s="167">
        <f t="shared" ref="F45" si="570">IF(I45&gt;150,IF(H45&gt;=65,0,SUM(K45-(COUNT(N45:BQ45))*3*(15+50)%)*10),IF(I45&lt;-150,IF((K45-(COUNT(N45:BQ45))*3*((G45-L45)/10+50)%)*10&lt;1,0,SUM(K45-(COUNT(N45:BQ45))*3*((G45-L45)/10+50)%)*10),SUM(K45-(COUNT(N45:BQ45))*3*((G45-L45)/10+50)%)*10))</f>
        <v>-77.5</v>
      </c>
      <c r="G45" s="167">
        <v>1506</v>
      </c>
      <c r="H45" s="162">
        <f t="shared" ref="H45" si="571">IF(COUNT(N45:BQ45)=0,0,K45/((COUNT(N45:BQ45))*3)%)</f>
        <v>54.666666666666664</v>
      </c>
      <c r="I45" s="163">
        <f t="shared" ref="I45" si="572">G45-L45</f>
        <v>167.27999999999997</v>
      </c>
      <c r="J45" s="165">
        <v>5</v>
      </c>
      <c r="K45" s="166">
        <f>SUM(N45:BQ45)</f>
        <v>41</v>
      </c>
      <c r="L45" s="167">
        <f t="shared" ref="L45" si="573">(SUM($G$7:$G$62)-G45)/(COUNT($G$7:$G$62)-1)</f>
        <v>1338.72</v>
      </c>
      <c r="M45" s="163">
        <f>CO63</f>
        <v>453</v>
      </c>
      <c r="N45" s="143">
        <f t="shared" ref="N45" si="574">IF(N46+O46=0,"",IF(N46=4,3,IF(N46=3,1,0)))</f>
        <v>0</v>
      </c>
      <c r="O45" s="144"/>
      <c r="P45" s="143">
        <f t="shared" ref="P45" si="575">IF(P46+Q46=0,"",IF(P46=4,3,IF(P46=3,1,0)))</f>
        <v>3</v>
      </c>
      <c r="Q45" s="144"/>
      <c r="R45" s="137">
        <f t="shared" ref="R45" si="576">IF(R46+S46=0,"",IF(R46=4,3,IF(R46=3,1,0)))</f>
        <v>0</v>
      </c>
      <c r="S45" s="138"/>
      <c r="T45" s="143">
        <f t="shared" ref="T45" si="577">IF(T46+U46=0,"",IF(T46=4,3,IF(T46=3,1,0)))</f>
        <v>0</v>
      </c>
      <c r="U45" s="144"/>
      <c r="V45" s="137">
        <f t="shared" ref="V45" si="578">IF(V46+W46=0,"",IF(V46=4,3,IF(V46=3,1,0)))</f>
        <v>3</v>
      </c>
      <c r="W45" s="138"/>
      <c r="X45" s="143">
        <f t="shared" ref="X45" si="579">IF(X46+Y46=0,"",IF(X46=4,3,IF(X46=3,1,0)))</f>
        <v>0</v>
      </c>
      <c r="Y45" s="144"/>
      <c r="Z45" s="137">
        <f t="shared" ref="Z45" si="580">IF(Z46+AA46=0,"",IF(Z46=4,3,IF(Z46=3,1,0)))</f>
        <v>3</v>
      </c>
      <c r="AA45" s="138"/>
      <c r="AB45" s="143">
        <f t="shared" ref="AB45" si="581">IF(AB46+AC46=0,"",IF(AB46=4,3,IF(AB46=3,1,0)))</f>
        <v>0</v>
      </c>
      <c r="AC45" s="144"/>
      <c r="AD45" s="143">
        <f t="shared" ref="AD45" si="582">IF(AD46+AE46=0,"",IF(AD46=4,3,IF(AD46=3,1,0)))</f>
        <v>3</v>
      </c>
      <c r="AE45" s="144"/>
      <c r="AF45" s="143">
        <f t="shared" ref="AF45" si="583">IF(AF46+AG46=0,"",IF(AF46=4,3,IF(AF46=3,1,0)))</f>
        <v>1</v>
      </c>
      <c r="AG45" s="144"/>
      <c r="AH45" s="137">
        <f t="shared" ref="AH45" si="584">IF(AH46+AI46=0,"",IF(AH46=4,3,IF(AH46=3,1,0)))</f>
        <v>3</v>
      </c>
      <c r="AI45" s="138"/>
      <c r="AJ45" s="137">
        <f t="shared" ref="AJ45" si="585">IF(AJ46+AK46=0,"",IF(AJ46=4,3,IF(AJ46=3,1,0)))</f>
        <v>3</v>
      </c>
      <c r="AK45" s="138"/>
      <c r="AL45" s="137">
        <f>IF(AL46+AM46=0,"",IF(AL46=4,3,IF(AL46=3,1,0)))</f>
        <v>0</v>
      </c>
      <c r="AM45" s="138"/>
      <c r="AN45" s="143">
        <f>IF(AN46+AO46=0,"",IF(AN46=4,3,IF(AN46=3,1,0)))</f>
        <v>1</v>
      </c>
      <c r="AO45" s="144"/>
      <c r="AP45" s="187">
        <f t="shared" ref="AP45" si="586">IF(AP46+AQ46=0,"",IF(AP46=4,3,IF(AP46=3,1,0)))</f>
        <v>3</v>
      </c>
      <c r="AQ45" s="188"/>
      <c r="AR45" s="187">
        <f t="shared" ref="AR45" si="587">IF(AR46+AS46=0,"",IF(AR46=4,3,IF(AR46=3,1,0)))</f>
        <v>3</v>
      </c>
      <c r="AS45" s="188"/>
      <c r="AT45" s="187">
        <f t="shared" ref="AT45" si="588">IF(AT46+AU46=0,"",IF(AT46=4,3,IF(AT46=3,1,0)))</f>
        <v>0</v>
      </c>
      <c r="AU45" s="188"/>
      <c r="AV45" s="187">
        <f t="shared" ref="AV45" si="589">IF(AV46+AW46=0,"",IF(AV46=4,3,IF(AV46=3,1,0)))</f>
        <v>3</v>
      </c>
      <c r="AW45" s="188"/>
      <c r="AX45" s="143">
        <f t="shared" ref="AX45" si="590">IF(AX46+AY46=0,"",IF(AX46=4,3,IF(AX46=3,1,0)))</f>
        <v>3</v>
      </c>
      <c r="AY45" s="144"/>
      <c r="AZ45" s="62"/>
      <c r="BA45" s="63"/>
      <c r="BB45" s="187">
        <f t="shared" ref="BB45" si="591">IF(BB46+BC46=0,"",IF(BB46=4,3,IF(BB46=3,1,0)))</f>
        <v>1</v>
      </c>
      <c r="BC45" s="188"/>
      <c r="BD45" s="143">
        <f t="shared" ref="BD45" si="592">IF(BD46+BE46=0,"",IF(BD46=4,3,IF(BD46=3,1,0)))</f>
        <v>0</v>
      </c>
      <c r="BE45" s="144"/>
      <c r="BF45" s="187">
        <f t="shared" ref="BF45" si="593">IF(BF46+BG46=0,"",IF(BF46=4,3,IF(BF46=3,1,0)))</f>
        <v>3</v>
      </c>
      <c r="BG45" s="188"/>
      <c r="BH45" s="143">
        <f t="shared" ref="BH45" si="594">IF(BH46+BI46=0,"",IF(BH46=4,3,IF(BH46=3,1,0)))</f>
        <v>1</v>
      </c>
      <c r="BI45" s="144"/>
      <c r="BJ45" s="143">
        <f t="shared" ref="BJ45" si="595">IF(BJ46+BK46=0,"",IF(BJ46=4,3,IF(BJ46=3,1,0)))</f>
        <v>1</v>
      </c>
      <c r="BK45" s="144"/>
      <c r="BL45" s="143">
        <f t="shared" ref="BL45" si="596">IF(BL46+BM46=0,"",IF(BL46=4,3,IF(BL46=3,1,0)))</f>
        <v>3</v>
      </c>
      <c r="BM45" s="144"/>
      <c r="BN45" s="187" t="str">
        <f t="shared" ref="BN45" si="597">IF(BN46+BO46=0,"",IF(BN46=4,3,IF(BN46=3,1,0)))</f>
        <v/>
      </c>
      <c r="BO45" s="188"/>
      <c r="BP45" s="187" t="str">
        <f t="shared" ref="BP45" si="598">IF(BP46+BQ46=0,"",IF(BP46=4,3,IF(BP46=3,1,0)))</f>
        <v/>
      </c>
      <c r="BQ45" s="188"/>
      <c r="BR45" s="157">
        <f>SUM(BR46/BS46)</f>
        <v>1.0952380952380953</v>
      </c>
      <c r="BS45" s="158"/>
      <c r="BT45" s="195">
        <v>16</v>
      </c>
      <c r="BV45" s="161">
        <f>IF($N43=1,$K43/2)+IF($N43=0,$K43)</f>
        <v>17.5</v>
      </c>
      <c r="BW45" s="161">
        <f>IF($P45=1,$K45/2)+IF($P45=0,$K45)</f>
        <v>0</v>
      </c>
      <c r="BX45" s="161">
        <f>IF($R45=1,$K45/2)+IF($R45=0,$K45)</f>
        <v>41</v>
      </c>
      <c r="BY45" s="161">
        <f>IF($T45=1,$K45/2)+IF($T45=0,$K45)</f>
        <v>41</v>
      </c>
      <c r="BZ45" s="161">
        <f>IF($V45=1,$K45/2)+IF($V45=0,$K45)</f>
        <v>0</v>
      </c>
      <c r="CA45" s="161">
        <f>IF($X45=1,$K45/2)+IF($X45=0,$K45)</f>
        <v>41</v>
      </c>
      <c r="CB45" s="161">
        <f>IF($Z45=1,$K45/2)+IF($Z45=0,$K45)</f>
        <v>0</v>
      </c>
      <c r="CC45" s="161">
        <f>IF($AB45=1,$K45/2)+IF($AB45=0,$K45)</f>
        <v>41</v>
      </c>
      <c r="CD45" s="212">
        <f>IF($AD45=1,$K45/2)+IF($AD45=0,$K45)</f>
        <v>0</v>
      </c>
      <c r="CE45" s="212">
        <f>IF($AF45=1,$K45/2)+IF($AF45=0,$K45)</f>
        <v>20.5</v>
      </c>
      <c r="CF45" s="161">
        <f>IF($AH45=1,$K45/2)+IF($AH45=0,$K45)</f>
        <v>0</v>
      </c>
      <c r="CG45" s="161">
        <f>IF($AJ45=1,$K45/2)+IF($AJ45=0,$K45)</f>
        <v>0</v>
      </c>
      <c r="CH45" s="161">
        <f>IF($AL45=1,$K45/2)+IF($AL45=0,$K45)</f>
        <v>41</v>
      </c>
      <c r="CI45" s="161">
        <f>IF($AN45=1,$K45/2)+IF($AN45=0,$K45)</f>
        <v>20.5</v>
      </c>
      <c r="CJ45" s="161">
        <f>IF($AP45=1,$K45/2)+IF($AP45=0,$K45)</f>
        <v>0</v>
      </c>
      <c r="CK45" s="161">
        <f>IF($AR45=1,$K45/2)+IF($AR45=0,$K45)</f>
        <v>0</v>
      </c>
      <c r="CL45" s="161">
        <f>IF($AT45=1,$K45/2)+IF($AT45=0,$K45)</f>
        <v>41</v>
      </c>
      <c r="CM45" s="161">
        <f>IF($AV45=1,$K45/2)+IF($AV45=0,$K45)</f>
        <v>0</v>
      </c>
      <c r="CN45" s="161">
        <f>IF($AX45=1,$K45/2)+IF($AX45=0,$K45)</f>
        <v>0</v>
      </c>
      <c r="CO45" s="198"/>
      <c r="CP45" s="161">
        <f>IF($BB45=1,$K45/2)+IF($BB45=0,$K45)</f>
        <v>20.5</v>
      </c>
      <c r="CQ45" s="161">
        <f>IF($BD45=1,$K45/2)+IF($BD45=0,$K45)</f>
        <v>41</v>
      </c>
      <c r="CR45" s="161">
        <f>IF($BF45=1,$K45/2)+IF($BF45=0,$K45)</f>
        <v>0</v>
      </c>
      <c r="CS45" s="161">
        <f>IF($BH45=1,$K45/2)+IF($BH45=0,$K45)</f>
        <v>20.5</v>
      </c>
      <c r="CT45" s="161">
        <f>IF($BJ45=1,$K45/2)+IF($BJ45=0,$K45)</f>
        <v>20.5</v>
      </c>
      <c r="CU45" s="161">
        <f>IF($BL45=1,$K45/2)+IF($BL45=0,$K45)</f>
        <v>0</v>
      </c>
      <c r="CV45" s="161">
        <f>IF($BN45=1,$K45/2)+IF($BN45=0,$K45)</f>
        <v>0</v>
      </c>
      <c r="CW45" s="161">
        <f>IF($BP45=1,$K45/2)+IF($BP45=0,$K45)</f>
        <v>0</v>
      </c>
    </row>
    <row r="46" spans="1:101" x14ac:dyDescent="0.25">
      <c r="A46" s="183"/>
      <c r="B46" s="272"/>
      <c r="C46" s="274"/>
      <c r="D46" s="173"/>
      <c r="E46" s="167"/>
      <c r="F46" s="167"/>
      <c r="G46" s="167"/>
      <c r="H46" s="162"/>
      <c r="I46" s="164"/>
      <c r="J46" s="165"/>
      <c r="K46" s="166"/>
      <c r="L46" s="167"/>
      <c r="M46" s="163"/>
      <c r="N46" s="34">
        <v>1</v>
      </c>
      <c r="O46" s="35">
        <v>4</v>
      </c>
      <c r="P46" s="34">
        <v>4</v>
      </c>
      <c r="Q46" s="35">
        <v>2</v>
      </c>
      <c r="R46" s="23">
        <v>1</v>
      </c>
      <c r="S46" s="24">
        <v>4</v>
      </c>
      <c r="T46" s="34">
        <v>1</v>
      </c>
      <c r="U46" s="35">
        <v>4</v>
      </c>
      <c r="V46" s="23">
        <v>4</v>
      </c>
      <c r="W46" s="24">
        <v>2</v>
      </c>
      <c r="X46" s="34">
        <v>0</v>
      </c>
      <c r="Y46" s="35">
        <v>4</v>
      </c>
      <c r="Z46" s="23">
        <v>4</v>
      </c>
      <c r="AA46" s="24">
        <v>1</v>
      </c>
      <c r="AB46" s="34">
        <v>0</v>
      </c>
      <c r="AC46" s="35">
        <v>4</v>
      </c>
      <c r="AD46" s="34">
        <v>4</v>
      </c>
      <c r="AE46" s="35">
        <v>2</v>
      </c>
      <c r="AF46" s="36">
        <v>3</v>
      </c>
      <c r="AG46" s="37">
        <v>3</v>
      </c>
      <c r="AH46" s="23">
        <v>4</v>
      </c>
      <c r="AI46" s="24">
        <v>1</v>
      </c>
      <c r="AJ46" s="23">
        <v>4</v>
      </c>
      <c r="AK46" s="24">
        <v>1</v>
      </c>
      <c r="AL46" s="23">
        <v>2</v>
      </c>
      <c r="AM46" s="24">
        <v>4</v>
      </c>
      <c r="AN46" s="34">
        <v>3</v>
      </c>
      <c r="AO46" s="35">
        <v>3</v>
      </c>
      <c r="AP46" s="42">
        <v>4</v>
      </c>
      <c r="AQ46" s="43">
        <v>1</v>
      </c>
      <c r="AR46" s="42">
        <v>4</v>
      </c>
      <c r="AS46" s="43">
        <v>2</v>
      </c>
      <c r="AT46" s="42">
        <v>1</v>
      </c>
      <c r="AU46" s="43">
        <v>4</v>
      </c>
      <c r="AV46" s="42">
        <v>4</v>
      </c>
      <c r="AW46" s="43">
        <v>0</v>
      </c>
      <c r="AX46" s="34">
        <v>4</v>
      </c>
      <c r="AY46" s="35">
        <v>1</v>
      </c>
      <c r="AZ46" s="64"/>
      <c r="BA46" s="65"/>
      <c r="BB46" s="42">
        <v>3</v>
      </c>
      <c r="BC46" s="43">
        <v>3</v>
      </c>
      <c r="BD46" s="34">
        <v>0</v>
      </c>
      <c r="BE46" s="35">
        <v>4</v>
      </c>
      <c r="BF46" s="42">
        <v>4</v>
      </c>
      <c r="BG46" s="43">
        <v>1</v>
      </c>
      <c r="BH46" s="34">
        <v>3</v>
      </c>
      <c r="BI46" s="35">
        <v>3</v>
      </c>
      <c r="BJ46" s="34">
        <v>3</v>
      </c>
      <c r="BK46" s="35">
        <v>3</v>
      </c>
      <c r="BL46" s="34">
        <v>4</v>
      </c>
      <c r="BM46" s="35">
        <v>2</v>
      </c>
      <c r="BN46" s="42"/>
      <c r="BO46" s="43"/>
      <c r="BP46" s="42"/>
      <c r="BQ46" s="43"/>
      <c r="BR46" s="27">
        <f>SUM($BP46,$BN46,$BL46,$BJ46,$BH46,$BF46,$BD46,$BB46,$AZ46,$AX46,$AV46,$AT46,$AR46,$AP46,$AN46,$AL46,$AJ46,$AH46,$AF46,$AD46,$AB46,$Z46,$X46,$V46,$T46,$R46,$P46,$N46,)</f>
        <v>69</v>
      </c>
      <c r="BS46" s="28">
        <f>SUM($BQ46,$BO46,$BM46,$BK46,$BI46,$BG46,$BE46,$BC46,$BA46,$AY46,$AW46,$AU46,$AS46,$AQ46,$AO46,$AM46,$AK46,$AI46,$AG46,$AE46,$AC46,$AA46,$Y46,$W46,$U46,$S46,$Q46,$O46,)</f>
        <v>63</v>
      </c>
      <c r="BT46" s="196"/>
      <c r="BV46" s="161"/>
      <c r="BW46" s="161"/>
      <c r="BX46" s="161"/>
      <c r="BY46" s="161"/>
      <c r="BZ46" s="161"/>
      <c r="CA46" s="161"/>
      <c r="CB46" s="161"/>
      <c r="CC46" s="161"/>
      <c r="CD46" s="212"/>
      <c r="CE46" s="212"/>
      <c r="CF46" s="161"/>
      <c r="CG46" s="161"/>
      <c r="CH46" s="161"/>
      <c r="CI46" s="161"/>
      <c r="CJ46" s="161"/>
      <c r="CK46" s="161"/>
      <c r="CL46" s="161"/>
      <c r="CM46" s="161"/>
      <c r="CN46" s="161"/>
      <c r="CO46" s="198"/>
      <c r="CP46" s="161"/>
      <c r="CQ46" s="161"/>
      <c r="CR46" s="161"/>
      <c r="CS46" s="161"/>
      <c r="CT46" s="161"/>
      <c r="CU46" s="161"/>
      <c r="CV46" s="161"/>
      <c r="CW46" s="161"/>
    </row>
    <row r="47" spans="1:101" x14ac:dyDescent="0.25">
      <c r="A47" s="168">
        <v>21</v>
      </c>
      <c r="B47" s="269" t="s">
        <v>174</v>
      </c>
      <c r="C47" s="274" t="s">
        <v>169</v>
      </c>
      <c r="D47" s="172"/>
      <c r="E47" s="167">
        <f t="shared" ref="E47" si="599">F47+G47</f>
        <v>1255.06</v>
      </c>
      <c r="F47" s="167">
        <f t="shared" ref="F47" si="600">IF(I47&gt;150,IF(H47&gt;=65,0,SUM(K47-(COUNT(N47:BQ47))*3*(15+50)%)*10),IF(I47&lt;-150,IF((K47-(COUNT(N47:BQ47))*3*((G47-L47)/10+50)%)*10&lt;1,0,SUM(K47-(COUNT(N47:BQ47))*3*((G47-L47)/10+50)%)*10),SUM(K47-(COUNT(N47:BQ47))*3*((G47-L47)/10+50)%)*10))</f>
        <v>-66.940000000000026</v>
      </c>
      <c r="G47" s="167">
        <v>1322</v>
      </c>
      <c r="H47" s="162">
        <f t="shared" ref="H47" si="601">IF(COUNT(N47:BQ47)=0,0,K47/((COUNT(N47:BQ47))*3)%)</f>
        <v>38.666666666666664</v>
      </c>
      <c r="I47" s="163">
        <f t="shared" ref="I47" si="602">G47-L47</f>
        <v>-24.079999999999927</v>
      </c>
      <c r="J47" s="174">
        <v>18</v>
      </c>
      <c r="K47" s="166">
        <f>SUM(N47:BQ47)</f>
        <v>29</v>
      </c>
      <c r="L47" s="167">
        <f t="shared" ref="L47" si="603">(SUM($G$7:$G$62)-G47)/(COUNT($G$7:$G$62)-1)</f>
        <v>1346.08</v>
      </c>
      <c r="M47" s="163">
        <f>CP63</f>
        <v>368</v>
      </c>
      <c r="N47" s="137">
        <f t="shared" ref="N47" si="604">IF(N48+O48=0,"",IF(N48=4,3,IF(N48=3,1,0)))</f>
        <v>1</v>
      </c>
      <c r="O47" s="138"/>
      <c r="P47" s="137">
        <f t="shared" ref="P47" si="605">IF(P48+Q48=0,"",IF(P48=4,3,IF(P48=3,1,0)))</f>
        <v>3</v>
      </c>
      <c r="Q47" s="138"/>
      <c r="R47" s="137">
        <f t="shared" ref="R47" si="606">IF(R48+S48=0,"",IF(R48=4,3,IF(R48=3,1,0)))</f>
        <v>3</v>
      </c>
      <c r="S47" s="138"/>
      <c r="T47" s="137">
        <f t="shared" ref="T47" si="607">IF(T48+U48=0,"",IF(T48=4,3,IF(T48=3,1,0)))</f>
        <v>1</v>
      </c>
      <c r="U47" s="138"/>
      <c r="V47" s="137">
        <f t="shared" ref="V47" si="608">IF(V48+W48=0,"",IF(V48=4,3,IF(V48=3,1,0)))</f>
        <v>0</v>
      </c>
      <c r="W47" s="138"/>
      <c r="X47" s="137">
        <f t="shared" ref="X47" si="609">IF(X48+Y48=0,"",IF(X48=4,3,IF(X48=3,1,0)))</f>
        <v>0</v>
      </c>
      <c r="Y47" s="138"/>
      <c r="Z47" s="137">
        <f t="shared" ref="Z47" si="610">IF(Z48+AA48=0,"",IF(Z48=4,3,IF(Z48=3,1,0)))</f>
        <v>3</v>
      </c>
      <c r="AA47" s="138"/>
      <c r="AB47" s="137">
        <f t="shared" ref="AB47" si="611">IF(AB48+AC48=0,"",IF(AB48=4,3,IF(AB48=3,1,0)))</f>
        <v>1</v>
      </c>
      <c r="AC47" s="138"/>
      <c r="AD47" s="137">
        <f t="shared" ref="AD47" si="612">IF(AD48+AE48=0,"",IF(AD48=4,3,IF(AD48=3,1,0)))</f>
        <v>1</v>
      </c>
      <c r="AE47" s="138"/>
      <c r="AF47" s="137">
        <f t="shared" ref="AF47" si="613">IF(AF48+AG48=0,"",IF(AF48=4,3,IF(AF48=3,1,0)))</f>
        <v>0</v>
      </c>
      <c r="AG47" s="138"/>
      <c r="AH47" s="137">
        <f t="shared" ref="AH47" si="614">IF(AH48+AI48=0,"",IF(AH48=4,3,IF(AH48=3,1,0)))</f>
        <v>3</v>
      </c>
      <c r="AI47" s="138"/>
      <c r="AJ47" s="137">
        <f t="shared" ref="AJ47" si="615">IF(AJ48+AK48=0,"",IF(AJ48=4,3,IF(AJ48=3,1,0)))</f>
        <v>0</v>
      </c>
      <c r="AK47" s="138"/>
      <c r="AL47" s="137">
        <f>IF(AL48+AM48=0,"",IF(AL48=4,3,IF(AL48=3,1,0)))</f>
        <v>1</v>
      </c>
      <c r="AM47" s="138"/>
      <c r="AN47" s="137">
        <f>IF(AN48+AO48=0,"",IF(AN48=4,3,IF(AN48=3,1,0)))</f>
        <v>3</v>
      </c>
      <c r="AO47" s="138"/>
      <c r="AP47" s="187">
        <f t="shared" ref="AP47" si="616">IF(AP48+AQ48=0,"",IF(AP48=4,3,IF(AP48=3,1,0)))</f>
        <v>0</v>
      </c>
      <c r="AQ47" s="188"/>
      <c r="AR47" s="187">
        <f t="shared" ref="AR47" si="617">IF(AR48+AS48=0,"",IF(AR48=4,3,IF(AR48=3,1,0)))</f>
        <v>0</v>
      </c>
      <c r="AS47" s="188"/>
      <c r="AT47" s="187">
        <f t="shared" ref="AT47" si="618">IF(AT48+AU48=0,"",IF(AT48=4,3,IF(AT48=3,1,0)))</f>
        <v>3</v>
      </c>
      <c r="AU47" s="188"/>
      <c r="AV47" s="187">
        <f t="shared" ref="AV47" si="619">IF(AV48+AW48=0,"",IF(AV48=4,3,IF(AV48=3,1,0)))</f>
        <v>1</v>
      </c>
      <c r="AW47" s="188"/>
      <c r="AX47" s="187">
        <f t="shared" ref="AX47" si="620">IF(AX48+AY48=0,"",IF(AX48=4,3,IF(AX48=3,1,0)))</f>
        <v>1</v>
      </c>
      <c r="AY47" s="188"/>
      <c r="AZ47" s="187">
        <f t="shared" ref="AZ47" si="621">IF(AZ48+BA48=0,"",IF(AZ48=4,3,IF(AZ48=3,1,0)))</f>
        <v>1</v>
      </c>
      <c r="BA47" s="188"/>
      <c r="BB47" s="58"/>
      <c r="BC47" s="59"/>
      <c r="BD47" s="187">
        <f t="shared" ref="BD47" si="622">IF(BD48+BE48=0,"",IF(BD48=4,3,IF(BD48=3,1,0)))</f>
        <v>1</v>
      </c>
      <c r="BE47" s="188"/>
      <c r="BF47" s="187">
        <f t="shared" ref="BF47" si="623">IF(BF48+BG48=0,"",IF(BF48=4,3,IF(BF48=3,1,0)))</f>
        <v>1</v>
      </c>
      <c r="BG47" s="188"/>
      <c r="BH47" s="187">
        <f t="shared" ref="BH47" si="624">IF(BH48+BI48=0,"",IF(BH48=4,3,IF(BH48=3,1,0)))</f>
        <v>0</v>
      </c>
      <c r="BI47" s="188"/>
      <c r="BJ47" s="187">
        <f t="shared" ref="BJ47" si="625">IF(BJ48+BK48=0,"",IF(BJ48=4,3,IF(BJ48=3,1,0)))</f>
        <v>1</v>
      </c>
      <c r="BK47" s="188"/>
      <c r="BL47" s="187">
        <f t="shared" ref="BL47" si="626">IF(BL48+BM48=0,"",IF(BL48=4,3,IF(BL48=3,1,0)))</f>
        <v>0</v>
      </c>
      <c r="BM47" s="188"/>
      <c r="BN47" s="187" t="str">
        <f t="shared" ref="BN47" si="627">IF(BN48+BO48=0,"",IF(BN48=4,3,IF(BN48=3,1,0)))</f>
        <v/>
      </c>
      <c r="BO47" s="188"/>
      <c r="BP47" s="187" t="str">
        <f t="shared" ref="BP47" si="628">IF(BP48+BQ48=0,"",IF(BP48=4,3,IF(BP48=3,1,0)))</f>
        <v/>
      </c>
      <c r="BQ47" s="188"/>
      <c r="BR47" s="157">
        <f>SUM(BR48/BS48)</f>
        <v>0.95774647887323938</v>
      </c>
      <c r="BS47" s="158"/>
      <c r="BT47" s="195"/>
      <c r="BV47" s="161">
        <f>IF($N45=1,$K45/2)+IF($N45=0,$K45)</f>
        <v>41</v>
      </c>
      <c r="BW47" s="161">
        <f>IF($P47=1,$K47/2)+IF($P47=0,$K47)</f>
        <v>0</v>
      </c>
      <c r="BX47" s="161">
        <f>IF($R47=1,$K47/2)+IF($R47=0,$K47)</f>
        <v>0</v>
      </c>
      <c r="BY47" s="161">
        <f>IF($T47=1,$K47/2)+IF($T47=0,$K47)</f>
        <v>14.5</v>
      </c>
      <c r="BZ47" s="161">
        <f>IF($V47=1,$K47/2)+IF($V47=0,$K47)</f>
        <v>29</v>
      </c>
      <c r="CA47" s="161">
        <f>IF($X47=1,$K47/2)+IF($X47=0,$K47)</f>
        <v>29</v>
      </c>
      <c r="CB47" s="161">
        <f>IF($Z47=1,$K47/2)+IF($Z47=0,$K47)</f>
        <v>0</v>
      </c>
      <c r="CC47" s="161">
        <f>IF($AB47=1,$K47/2)+IF($AB47=0,$K47)</f>
        <v>14.5</v>
      </c>
      <c r="CD47" s="212">
        <f>IF($AD47=1,$K47/2)+IF($AD47=0,$K47)</f>
        <v>14.5</v>
      </c>
      <c r="CE47" s="212">
        <f>IF($AF47=1,$K47/2)+IF($AF47=0,$K47)</f>
        <v>29</v>
      </c>
      <c r="CF47" s="161">
        <f>IF($AH47=1,$K47/2)+IF($AH47=0,$K47)</f>
        <v>0</v>
      </c>
      <c r="CG47" s="161">
        <f>IF($AJ47=1,$K47/2)+IF($AJ47=0,$K47)</f>
        <v>29</v>
      </c>
      <c r="CH47" s="161">
        <f>IF($AL47=1,$K47/2)+IF($AL47=0,$K47)</f>
        <v>14.5</v>
      </c>
      <c r="CI47" s="161">
        <f>IF($AN47=1,$K47/2)+IF($AN47=0,$K47)</f>
        <v>0</v>
      </c>
      <c r="CJ47" s="161">
        <f>IF($AP47=1,$K47/2)+IF($AP47=0,$K47)</f>
        <v>29</v>
      </c>
      <c r="CK47" s="161">
        <f>IF($AR47=1,$K47/2)+IF($AR47=0,$K47)</f>
        <v>29</v>
      </c>
      <c r="CL47" s="161">
        <f>IF($AT47=1,$K47/2)+IF($AT47=0,$K47)</f>
        <v>0</v>
      </c>
      <c r="CM47" s="161">
        <f>IF($AV47=1,$K47/2)+IF($AV47=0,$K47)</f>
        <v>14.5</v>
      </c>
      <c r="CN47" s="161">
        <f>IF($AX47=1,$K47/2)+IF($AX47=0,$K47)</f>
        <v>14.5</v>
      </c>
      <c r="CO47" s="161">
        <f>IF($AZ47=1,$K47/2)+IF($AZ47=0,$K47)</f>
        <v>14.5</v>
      </c>
      <c r="CP47" s="198"/>
      <c r="CQ47" s="161">
        <f>IF($BD47=1,$K47/2)+IF($BD47=0,$K47)</f>
        <v>14.5</v>
      </c>
      <c r="CR47" s="161">
        <f>IF($BF47=1,$K47/2)+IF($BF47=0,$K47)</f>
        <v>14.5</v>
      </c>
      <c r="CS47" s="161">
        <f>IF($BH47=1,$K47/2)+IF($BH47=0,$K47)</f>
        <v>29</v>
      </c>
      <c r="CT47" s="161">
        <f>IF($BJ47=1,$K47/2)+IF($BJ47=0,$K47)</f>
        <v>14.5</v>
      </c>
      <c r="CU47" s="161">
        <f>IF($BL47=1,$K47/2)+IF($BL47=0,$K47)</f>
        <v>29</v>
      </c>
      <c r="CV47" s="161">
        <f>IF($BN47=1,$K47/2)+IF($BN47=0,$K47)</f>
        <v>0</v>
      </c>
      <c r="CW47" s="161">
        <f>IF($BP47=1,$K47/2)+IF($BP47=0,$K47)</f>
        <v>0</v>
      </c>
    </row>
    <row r="48" spans="1:101" x14ac:dyDescent="0.25">
      <c r="A48" s="175"/>
      <c r="B48" s="269"/>
      <c r="C48" s="274"/>
      <c r="D48" s="173"/>
      <c r="E48" s="167"/>
      <c r="F48" s="167"/>
      <c r="G48" s="167"/>
      <c r="H48" s="162"/>
      <c r="I48" s="164"/>
      <c r="J48" s="174"/>
      <c r="K48" s="166"/>
      <c r="L48" s="167"/>
      <c r="M48" s="163"/>
      <c r="N48" s="25">
        <v>3</v>
      </c>
      <c r="O48" s="26">
        <v>3</v>
      </c>
      <c r="P48" s="25">
        <v>4</v>
      </c>
      <c r="Q48" s="26">
        <v>1</v>
      </c>
      <c r="R48" s="23">
        <v>4</v>
      </c>
      <c r="S48" s="24">
        <v>2</v>
      </c>
      <c r="T48" s="23">
        <v>3</v>
      </c>
      <c r="U48" s="24">
        <v>3</v>
      </c>
      <c r="V48" s="23">
        <v>2</v>
      </c>
      <c r="W48" s="24">
        <v>4</v>
      </c>
      <c r="X48" s="23">
        <v>1</v>
      </c>
      <c r="Y48" s="24">
        <v>4</v>
      </c>
      <c r="Z48" s="23">
        <v>4</v>
      </c>
      <c r="AA48" s="24">
        <v>0</v>
      </c>
      <c r="AB48" s="23">
        <v>3</v>
      </c>
      <c r="AC48" s="24">
        <v>3</v>
      </c>
      <c r="AD48" s="23">
        <v>3</v>
      </c>
      <c r="AE48" s="24">
        <v>3</v>
      </c>
      <c r="AF48" s="23">
        <v>1</v>
      </c>
      <c r="AG48" s="24">
        <v>4</v>
      </c>
      <c r="AH48" s="25">
        <v>4</v>
      </c>
      <c r="AI48" s="26">
        <v>0</v>
      </c>
      <c r="AJ48" s="23">
        <v>2</v>
      </c>
      <c r="AK48" s="24">
        <v>4</v>
      </c>
      <c r="AL48" s="23">
        <v>3</v>
      </c>
      <c r="AM48" s="24">
        <v>3</v>
      </c>
      <c r="AN48" s="23">
        <v>4</v>
      </c>
      <c r="AO48" s="24">
        <v>1</v>
      </c>
      <c r="AP48" s="42">
        <v>1</v>
      </c>
      <c r="AQ48" s="43">
        <v>4</v>
      </c>
      <c r="AR48" s="42">
        <v>2</v>
      </c>
      <c r="AS48" s="43">
        <v>4</v>
      </c>
      <c r="AT48" s="42">
        <v>4</v>
      </c>
      <c r="AU48" s="43">
        <v>2</v>
      </c>
      <c r="AV48" s="42">
        <v>3</v>
      </c>
      <c r="AW48" s="43">
        <v>3</v>
      </c>
      <c r="AX48" s="42">
        <v>3</v>
      </c>
      <c r="AY48" s="43">
        <v>3</v>
      </c>
      <c r="AZ48" s="42">
        <v>3</v>
      </c>
      <c r="BA48" s="43">
        <v>3</v>
      </c>
      <c r="BB48" s="60"/>
      <c r="BC48" s="61"/>
      <c r="BD48" s="42">
        <v>3</v>
      </c>
      <c r="BE48" s="43">
        <v>3</v>
      </c>
      <c r="BF48" s="42">
        <v>3</v>
      </c>
      <c r="BG48" s="43">
        <v>3</v>
      </c>
      <c r="BH48" s="42">
        <v>1</v>
      </c>
      <c r="BI48" s="43">
        <v>4</v>
      </c>
      <c r="BJ48" s="42">
        <v>3</v>
      </c>
      <c r="BK48" s="43">
        <v>3</v>
      </c>
      <c r="BL48" s="42">
        <v>1</v>
      </c>
      <c r="BM48" s="43">
        <v>4</v>
      </c>
      <c r="BN48" s="42"/>
      <c r="BO48" s="43"/>
      <c r="BP48" s="42"/>
      <c r="BQ48" s="43"/>
      <c r="BR48" s="27">
        <f>SUM($BP48,$BN48,$BL48,$BJ48,$BH48,$BF48,$BD48,$BB48,$AZ48,$AX48,$AV48,$AT48,$AR48,$AP48,$AN48,$AL48,$AJ48,$AH48,$AF48,$AD48,$AB48,$Z48,$X48,$V48,$T48,$R48,$P48,$N48,)</f>
        <v>68</v>
      </c>
      <c r="BS48" s="28">
        <f>SUM($BQ48,$BO48,$BM48,$BK48,$BI48,$BG48,$BE48,$BC48,$BA48,$AY48,$AW48,$AU48,$AS48,$AQ48,$AO48,$AM48,$AK48,$AI48,$AG48,$AE48,$AC48,$AA48,$Y48,$W48,$U48,$S48,$Q48,$O48,)</f>
        <v>71</v>
      </c>
      <c r="BT48" s="196"/>
      <c r="BV48" s="161"/>
      <c r="BW48" s="161"/>
      <c r="BX48" s="161"/>
      <c r="BY48" s="161"/>
      <c r="BZ48" s="161"/>
      <c r="CA48" s="161"/>
      <c r="CB48" s="161"/>
      <c r="CC48" s="161"/>
      <c r="CD48" s="212"/>
      <c r="CE48" s="212"/>
      <c r="CF48" s="161"/>
      <c r="CG48" s="161"/>
      <c r="CH48" s="161"/>
      <c r="CI48" s="161"/>
      <c r="CJ48" s="161"/>
      <c r="CK48" s="161"/>
      <c r="CL48" s="161"/>
      <c r="CM48" s="161"/>
      <c r="CN48" s="161"/>
      <c r="CO48" s="161"/>
      <c r="CP48" s="198"/>
      <c r="CQ48" s="161"/>
      <c r="CR48" s="161"/>
      <c r="CS48" s="161"/>
      <c r="CT48" s="161"/>
      <c r="CU48" s="161"/>
      <c r="CV48" s="161"/>
      <c r="CW48" s="161"/>
    </row>
    <row r="49" spans="1:102" ht="12.75" customHeight="1" x14ac:dyDescent="0.25">
      <c r="A49" s="182">
        <v>22</v>
      </c>
      <c r="B49" s="272" t="s">
        <v>175</v>
      </c>
      <c r="C49" s="274" t="s">
        <v>176</v>
      </c>
      <c r="D49" s="172"/>
      <c r="E49" s="167">
        <f t="shared" ref="E49" si="629">F49+G49</f>
        <v>1326.3799999999999</v>
      </c>
      <c r="F49" s="167">
        <f t="shared" ref="F49" si="630">IF(I49&gt;150,IF(H49&gt;=65,0,SUM(K49-(COUNT(N49:BQ49))*3*(15+50)%)*10),IF(I49&lt;-150,IF((K49-(COUNT(N49:BQ49))*3*((G49-L49)/10+50)%)*10&lt;1,0,SUM(K49-(COUNT(N49:BQ49))*3*((G49-L49)/10+50)%)*10),SUM(K49-(COUNT(N49:BQ49))*3*((G49-L49)/10+50)%)*10))</f>
        <v>-1.6200000000000614</v>
      </c>
      <c r="G49" s="167">
        <v>1328</v>
      </c>
      <c r="H49" s="162">
        <f t="shared" ref="H49" si="631">IF(COUNT(N49:BQ49)=0,0,K49/((COUNT(N49:BQ49))*3)%)</f>
        <v>48</v>
      </c>
      <c r="I49" s="163">
        <f t="shared" ref="I49" si="632">G49-L49</f>
        <v>-17.839999999999918</v>
      </c>
      <c r="J49" s="165">
        <v>10</v>
      </c>
      <c r="K49" s="166">
        <f>SUM(N49:BQ49)</f>
        <v>36</v>
      </c>
      <c r="L49" s="167">
        <f t="shared" ref="L49" si="633">(SUM($G$7:$G$62)-G49)/(COUNT($G$7:$G$62)-1)</f>
        <v>1345.84</v>
      </c>
      <c r="M49" s="163">
        <f>CQ63</f>
        <v>456</v>
      </c>
      <c r="N49" s="143">
        <f t="shared" ref="N49" si="634">IF(N50+O50=0,"",IF(N50=4,3,IF(N50=3,1,0)))</f>
        <v>3</v>
      </c>
      <c r="O49" s="144"/>
      <c r="P49" s="143">
        <f t="shared" ref="P49" si="635">IF(P50+Q50=0,"",IF(P50=4,3,IF(P50=3,1,0)))</f>
        <v>1</v>
      </c>
      <c r="Q49" s="144"/>
      <c r="R49" s="137">
        <f t="shared" ref="R49" si="636">IF(R50+S50=0,"",IF(R50=4,3,IF(R50=3,1,0)))</f>
        <v>1</v>
      </c>
      <c r="S49" s="138"/>
      <c r="T49" s="143">
        <f t="shared" ref="T49" si="637">IF(T50+U50=0,"",IF(T50=4,3,IF(T50=3,1,0)))</f>
        <v>1</v>
      </c>
      <c r="U49" s="144"/>
      <c r="V49" s="137">
        <f t="shared" ref="V49" si="638">IF(V50+W50=0,"",IF(V50=4,3,IF(V50=3,1,0)))</f>
        <v>1</v>
      </c>
      <c r="W49" s="138"/>
      <c r="X49" s="143">
        <f t="shared" ref="X49" si="639">IF(X50+Y50=0,"",IF(X50=4,3,IF(X50=3,1,0)))</f>
        <v>1</v>
      </c>
      <c r="Y49" s="144"/>
      <c r="Z49" s="137">
        <f t="shared" ref="Z49" si="640">IF(Z50+AA50=0,"",IF(Z50=4,3,IF(Z50=3,1,0)))</f>
        <v>3</v>
      </c>
      <c r="AA49" s="138"/>
      <c r="AB49" s="143">
        <f t="shared" ref="AB49" si="641">IF(AB50+AC50=0,"",IF(AB50=4,3,IF(AB50=3,1,0)))</f>
        <v>0</v>
      </c>
      <c r="AC49" s="144"/>
      <c r="AD49" s="143">
        <f t="shared" ref="AD49" si="642">IF(AD50+AE50=0,"",IF(AD50=4,3,IF(AD50=3,1,0)))</f>
        <v>1</v>
      </c>
      <c r="AE49" s="144"/>
      <c r="AF49" s="143">
        <f t="shared" ref="AF49" si="643">IF(AF50+AG50=0,"",IF(AF50=4,3,IF(AF50=3,1,0)))</f>
        <v>3</v>
      </c>
      <c r="AG49" s="144"/>
      <c r="AH49" s="137">
        <f t="shared" ref="AH49" si="644">IF(AH50+AI50=0,"",IF(AH50=4,3,IF(AH50=3,1,0)))</f>
        <v>3</v>
      </c>
      <c r="AI49" s="138"/>
      <c r="AJ49" s="137">
        <f t="shared" ref="AJ49" si="645">IF(AJ50+AK50=0,"",IF(AJ50=4,3,IF(AJ50=3,1,0)))</f>
        <v>1</v>
      </c>
      <c r="AK49" s="138"/>
      <c r="AL49" s="137">
        <f>IF(AL50+AM50=0,"",IF(AL50=4,3,IF(AL50=3,1,0)))</f>
        <v>0</v>
      </c>
      <c r="AM49" s="138"/>
      <c r="AN49" s="143">
        <f>IF(AN50+AO50=0,"",IF(AN50=4,3,IF(AN50=3,1,0)))</f>
        <v>0</v>
      </c>
      <c r="AO49" s="144"/>
      <c r="AP49" s="187">
        <f t="shared" ref="AP49" si="646">IF(AP50+AQ50=0,"",IF(AP50=4,3,IF(AP50=3,1,0)))</f>
        <v>1</v>
      </c>
      <c r="AQ49" s="188"/>
      <c r="AR49" s="187">
        <f t="shared" ref="AR49" si="647">IF(AR50+AS50=0,"",IF(AR50=4,3,IF(AR50=3,1,0)))</f>
        <v>3</v>
      </c>
      <c r="AS49" s="188"/>
      <c r="AT49" s="187">
        <f t="shared" ref="AT49" si="648">IF(AT50+AU50=0,"",IF(AT50=4,3,IF(AT50=3,1,0)))</f>
        <v>1</v>
      </c>
      <c r="AU49" s="188"/>
      <c r="AV49" s="187">
        <f t="shared" ref="AV49" si="649">IF(AV50+AW50=0,"",IF(AV50=4,3,IF(AV50=3,1,0)))</f>
        <v>3</v>
      </c>
      <c r="AW49" s="188"/>
      <c r="AX49" s="143">
        <f t="shared" ref="AX49" si="650">IF(AX50+AY50=0,"",IF(AX50=4,3,IF(AX50=3,1,0)))</f>
        <v>1</v>
      </c>
      <c r="AY49" s="144"/>
      <c r="AZ49" s="143">
        <f t="shared" ref="AZ49" si="651">IF(AZ50+BA50=0,"",IF(AZ50=4,3,IF(AZ50=3,1,0)))</f>
        <v>3</v>
      </c>
      <c r="BA49" s="144"/>
      <c r="BB49" s="187">
        <f t="shared" ref="BB49" si="652">IF(BB50+BC50=0,"",IF(BB50=4,3,IF(BB50=3,1,0)))</f>
        <v>1</v>
      </c>
      <c r="BC49" s="188"/>
      <c r="BD49" s="62"/>
      <c r="BE49" s="63"/>
      <c r="BF49" s="187">
        <f t="shared" ref="BF49" si="653">IF(BF50+BG50=0,"",IF(BF50=4,3,IF(BF50=3,1,0)))</f>
        <v>3</v>
      </c>
      <c r="BG49" s="188"/>
      <c r="BH49" s="143">
        <f t="shared" ref="BH49" si="654">IF(BH50+BI50=0,"",IF(BH50=4,3,IF(BH50=3,1,0)))</f>
        <v>0</v>
      </c>
      <c r="BI49" s="144"/>
      <c r="BJ49" s="143">
        <f t="shared" ref="BJ49" si="655">IF(BJ50+BK50=0,"",IF(BJ50=4,3,IF(BJ50=3,1,0)))</f>
        <v>0</v>
      </c>
      <c r="BK49" s="144"/>
      <c r="BL49" s="143">
        <f t="shared" ref="BL49" si="656">IF(BL50+BM50=0,"",IF(BL50=4,3,IF(BL50=3,1,0)))</f>
        <v>1</v>
      </c>
      <c r="BM49" s="144"/>
      <c r="BN49" s="187" t="str">
        <f t="shared" ref="BN49" si="657">IF(BN50+BO50=0,"",IF(BN50=4,3,IF(BN50=3,1,0)))</f>
        <v/>
      </c>
      <c r="BO49" s="188"/>
      <c r="BP49" s="187" t="str">
        <f t="shared" ref="BP49" si="658">IF(BP50+BQ50=0,"",IF(BP50=4,3,IF(BP50=3,1,0)))</f>
        <v/>
      </c>
      <c r="BQ49" s="188"/>
      <c r="BR49" s="157">
        <f>SUM(BR50/BS50)</f>
        <v>1.0746268656716418</v>
      </c>
      <c r="BS49" s="158"/>
      <c r="BT49" s="195">
        <v>15</v>
      </c>
      <c r="BV49" s="161">
        <f>IF($N47=1,$K47/2)+IF($N47=0,$K47)</f>
        <v>14.5</v>
      </c>
      <c r="BW49" s="161">
        <f>IF($P49=1,$K49/2)+IF($P49=0,$K49)</f>
        <v>18</v>
      </c>
      <c r="BX49" s="161">
        <f>IF($R49=1,$K49/2)+IF($R49=0,$K49)</f>
        <v>18</v>
      </c>
      <c r="BY49" s="161">
        <f>IF($T49=1,$K49/2)+IF($T49=0,$K49)</f>
        <v>18</v>
      </c>
      <c r="BZ49" s="161">
        <f>IF($V49=1,$K49/2)+IF($V49=0,$K49)</f>
        <v>18</v>
      </c>
      <c r="CA49" s="161">
        <f>IF($X49=1,$K49/2)+IF($X49=0,$K49)</f>
        <v>18</v>
      </c>
      <c r="CB49" s="161">
        <f>IF($Z49=1,$K49/2)+IF($Z49=0,$K49)</f>
        <v>0</v>
      </c>
      <c r="CC49" s="161">
        <f>IF($AB49=1,$K49/2)+IF($AB49=0,$K49)</f>
        <v>36</v>
      </c>
      <c r="CD49" s="212">
        <f>IF($AD49=1,$K49/2)+IF($AD49=0,$K49)</f>
        <v>18</v>
      </c>
      <c r="CE49" s="212">
        <f>IF($AF49=1,$K49/2)+IF($AF49=0,$K49)</f>
        <v>0</v>
      </c>
      <c r="CF49" s="161">
        <f>IF($AH49=1,$K49/2)+IF($AH49=0,$K49)</f>
        <v>0</v>
      </c>
      <c r="CG49" s="161">
        <f>IF($AJ49=1,$K49/2)+IF($AJ49=0,$K49)</f>
        <v>18</v>
      </c>
      <c r="CH49" s="161">
        <f>IF($AL49=1,$K49/2)+IF($AL49=0,$K49)</f>
        <v>36</v>
      </c>
      <c r="CI49" s="161">
        <f>IF($AN49=1,$K49/2)+IF($AN49=0,$K49)</f>
        <v>36</v>
      </c>
      <c r="CJ49" s="161">
        <f>IF($AP49=1,$K49/2)+IF($AP49=0,$K49)</f>
        <v>18</v>
      </c>
      <c r="CK49" s="161">
        <f>IF($AR49=1,$K49/2)+IF($AR49=0,$K49)</f>
        <v>0</v>
      </c>
      <c r="CL49" s="161">
        <f>IF($AT49=1,$K49/2)+IF($AT49=0,$K49)</f>
        <v>18</v>
      </c>
      <c r="CM49" s="161">
        <f>IF($AV49=1,$K49/2)+IF($AV49=0,$K49)</f>
        <v>0</v>
      </c>
      <c r="CN49" s="161">
        <f>IF($AX49=1,$K49/2)+IF($AX49=0,$K49)</f>
        <v>18</v>
      </c>
      <c r="CO49" s="161">
        <f>IF($AZ49=1,$K49/2)+IF($AZ49=0,$K49)</f>
        <v>0</v>
      </c>
      <c r="CP49" s="161">
        <f>IF($BB49=1,$K49/2)+IF($BB49=0,$K49)</f>
        <v>18</v>
      </c>
      <c r="CQ49" s="198"/>
      <c r="CR49" s="161">
        <f>IF($BF49=1,$K49/2)+IF($BF49=0,$K49)</f>
        <v>0</v>
      </c>
      <c r="CS49" s="161">
        <f>IF($BH49=1,$K49/2)+IF($BH49=0,$K49)</f>
        <v>36</v>
      </c>
      <c r="CT49" s="161">
        <f>IF($BJ49=1,$K49/2)+IF($BJ49=0,$K49)</f>
        <v>36</v>
      </c>
      <c r="CU49" s="161">
        <f>IF($BL49=1,$K49/2)+IF($BL49=0,$K49)</f>
        <v>18</v>
      </c>
      <c r="CV49" s="161">
        <f>IF($BN49=1,$K49/2)+IF($BN49=0,$K49)</f>
        <v>0</v>
      </c>
      <c r="CW49" s="161">
        <f>IF($BP49=1,$K49/2)+IF($BP49=0,$K49)</f>
        <v>0</v>
      </c>
      <c r="CX49" s="161"/>
    </row>
    <row r="50" spans="1:102" ht="12.75" customHeight="1" x14ac:dyDescent="0.25">
      <c r="A50" s="183"/>
      <c r="B50" s="272"/>
      <c r="C50" s="274"/>
      <c r="D50" s="173"/>
      <c r="E50" s="167"/>
      <c r="F50" s="167"/>
      <c r="G50" s="167"/>
      <c r="H50" s="162"/>
      <c r="I50" s="164"/>
      <c r="J50" s="165"/>
      <c r="K50" s="166"/>
      <c r="L50" s="167"/>
      <c r="M50" s="163"/>
      <c r="N50" s="34">
        <v>4</v>
      </c>
      <c r="O50" s="35">
        <v>1</v>
      </c>
      <c r="P50" s="34">
        <v>3</v>
      </c>
      <c r="Q50" s="35">
        <v>3</v>
      </c>
      <c r="R50" s="23">
        <v>3</v>
      </c>
      <c r="S50" s="24">
        <v>3</v>
      </c>
      <c r="T50" s="34">
        <v>3</v>
      </c>
      <c r="U50" s="35">
        <v>3</v>
      </c>
      <c r="V50" s="23">
        <v>3</v>
      </c>
      <c r="W50" s="24">
        <v>3</v>
      </c>
      <c r="X50" s="34">
        <v>3</v>
      </c>
      <c r="Y50" s="35">
        <v>3</v>
      </c>
      <c r="Z50" s="23">
        <v>4</v>
      </c>
      <c r="AA50" s="24">
        <v>2</v>
      </c>
      <c r="AB50" s="34">
        <v>0</v>
      </c>
      <c r="AC50" s="35">
        <v>4</v>
      </c>
      <c r="AD50" s="34">
        <v>3</v>
      </c>
      <c r="AE50" s="35">
        <v>3</v>
      </c>
      <c r="AF50" s="34">
        <v>4</v>
      </c>
      <c r="AG50" s="35">
        <v>2</v>
      </c>
      <c r="AH50" s="23">
        <v>4</v>
      </c>
      <c r="AI50" s="24">
        <v>2</v>
      </c>
      <c r="AJ50" s="25">
        <v>3</v>
      </c>
      <c r="AK50" s="26">
        <v>3</v>
      </c>
      <c r="AL50" s="23">
        <v>2</v>
      </c>
      <c r="AM50" s="24">
        <v>4</v>
      </c>
      <c r="AN50" s="34">
        <v>2</v>
      </c>
      <c r="AO50" s="35">
        <v>4</v>
      </c>
      <c r="AP50" s="42">
        <v>3</v>
      </c>
      <c r="AQ50" s="43">
        <v>3</v>
      </c>
      <c r="AR50" s="42">
        <v>4</v>
      </c>
      <c r="AS50" s="43">
        <v>2</v>
      </c>
      <c r="AT50" s="42">
        <v>3</v>
      </c>
      <c r="AU50" s="43">
        <v>3</v>
      </c>
      <c r="AV50" s="42">
        <v>4</v>
      </c>
      <c r="AW50" s="43">
        <v>0</v>
      </c>
      <c r="AX50" s="34">
        <v>3</v>
      </c>
      <c r="AY50" s="35">
        <v>3</v>
      </c>
      <c r="AZ50" s="34">
        <v>4</v>
      </c>
      <c r="BA50" s="35">
        <v>0</v>
      </c>
      <c r="BB50" s="42">
        <v>3</v>
      </c>
      <c r="BC50" s="43">
        <v>3</v>
      </c>
      <c r="BD50" s="64"/>
      <c r="BE50" s="65"/>
      <c r="BF50" s="42">
        <v>4</v>
      </c>
      <c r="BG50" s="43">
        <v>2</v>
      </c>
      <c r="BH50" s="34">
        <v>0</v>
      </c>
      <c r="BI50" s="35">
        <v>4</v>
      </c>
      <c r="BJ50" s="34">
        <v>0</v>
      </c>
      <c r="BK50" s="35">
        <v>4</v>
      </c>
      <c r="BL50" s="34">
        <v>3</v>
      </c>
      <c r="BM50" s="35">
        <v>3</v>
      </c>
      <c r="BN50" s="42"/>
      <c r="BO50" s="43"/>
      <c r="BP50" s="42"/>
      <c r="BQ50" s="43"/>
      <c r="BR50" s="27">
        <f>SUM($BP50,$BN50,$BL50,$BJ50,$BH50,$BF50,$BD50,$BB50,$AZ50,$AX50,$AV50,$AT50,$AR50,$AP50,$AN50,$AL50,$AJ50,$AH50,$AF50,$AD50,$AB50,$Z50,$X50,$V50,$T50,$R50,$P50,$N50,)</f>
        <v>72</v>
      </c>
      <c r="BS50" s="28">
        <f>SUM($BQ50,$BO50,$BM50,$BK50,$BI50,$BG50,$BE50,$BC50,$BA50,$AY50,$AW50,$AU50,$AS50,$AQ50,$AO50,$AM50,$AK50,$AI50,$AG50,$AE50,$AC50,$AA50,$Y50,$W50,$U50,$S50,$Q50,$O50,)</f>
        <v>67</v>
      </c>
      <c r="BT50" s="196"/>
      <c r="BV50" s="161"/>
      <c r="BW50" s="161"/>
      <c r="BX50" s="161"/>
      <c r="BY50" s="161"/>
      <c r="BZ50" s="161"/>
      <c r="CA50" s="161"/>
      <c r="CB50" s="161"/>
      <c r="CC50" s="161"/>
      <c r="CD50" s="212"/>
      <c r="CE50" s="212"/>
      <c r="CF50" s="161"/>
      <c r="CG50" s="161"/>
      <c r="CH50" s="161"/>
      <c r="CI50" s="161"/>
      <c r="CJ50" s="161"/>
      <c r="CK50" s="161"/>
      <c r="CL50" s="161"/>
      <c r="CM50" s="161"/>
      <c r="CN50" s="161"/>
      <c r="CO50" s="161"/>
      <c r="CP50" s="161"/>
      <c r="CQ50" s="198"/>
      <c r="CR50" s="161"/>
      <c r="CS50" s="161"/>
      <c r="CT50" s="161"/>
      <c r="CU50" s="161"/>
      <c r="CV50" s="161"/>
      <c r="CW50" s="161"/>
      <c r="CX50" s="161"/>
    </row>
    <row r="51" spans="1:102" ht="12.75" customHeight="1" x14ac:dyDescent="0.25">
      <c r="A51" s="168">
        <v>23</v>
      </c>
      <c r="B51" s="269" t="s">
        <v>177</v>
      </c>
      <c r="C51" s="274" t="s">
        <v>176</v>
      </c>
      <c r="D51" s="172"/>
      <c r="E51" s="167">
        <f t="shared" ref="E51" si="659">F51+G51</f>
        <v>1311.5</v>
      </c>
      <c r="F51" s="167">
        <f t="shared" ref="F51" si="660">IF(I51&gt;150,IF(H51&gt;=65,0,SUM(K51-(COUNT(N51:BQ51))*3*(15+50)%)*10),IF(I51&lt;-150,IF((K51-(COUNT(N51:BQ51))*3*((G51-L51)/10+50)%)*10&lt;1,0,SUM(K51-(COUNT(N51:BQ51))*3*((G51-L51)/10+50)%)*10),SUM(K51-(COUNT(N51:BQ51))*3*((G51-L51)/10+50)%)*10))</f>
        <v>-197.5</v>
      </c>
      <c r="G51" s="167">
        <v>1509</v>
      </c>
      <c r="H51" s="162">
        <f t="shared" ref="H51" si="661">IF(COUNT(N51:BQ51)=0,0,K51/((COUNT(N51:BQ51))*3)%)</f>
        <v>38.666666666666664</v>
      </c>
      <c r="I51" s="163">
        <f t="shared" ref="I51" si="662">G51-L51</f>
        <v>170.40000000000009</v>
      </c>
      <c r="J51" s="165">
        <v>19</v>
      </c>
      <c r="K51" s="166">
        <f>SUM(N51:BQ51)</f>
        <v>29</v>
      </c>
      <c r="L51" s="167">
        <f t="shared" ref="L51" si="663">(SUM($G$7:$G$62)-G51)/(COUNT($G$7:$G$62)-1)</f>
        <v>1338.6</v>
      </c>
      <c r="M51" s="163">
        <f>CR63</f>
        <v>302</v>
      </c>
      <c r="N51" s="137">
        <f t="shared" ref="N51" si="664">IF(N52+O52=0,"",IF(N52=4,3,IF(N52=3,1,0)))</f>
        <v>0</v>
      </c>
      <c r="O51" s="138"/>
      <c r="P51" s="137">
        <f t="shared" ref="P51" si="665">IF(P52+Q52=0,"",IF(P52=4,3,IF(P52=3,1,0)))</f>
        <v>0</v>
      </c>
      <c r="Q51" s="138"/>
      <c r="R51" s="137">
        <f t="shared" ref="R51" si="666">IF(R52+S52=0,"",IF(R52=4,3,IF(R52=3,1,0)))</f>
        <v>0</v>
      </c>
      <c r="S51" s="138"/>
      <c r="T51" s="137">
        <f t="shared" ref="T51" si="667">IF(T52+U52=0,"",IF(T52=4,3,IF(T52=3,1,0)))</f>
        <v>0</v>
      </c>
      <c r="U51" s="138"/>
      <c r="V51" s="137">
        <f t="shared" ref="V51" si="668">IF(V52+W52=0,"",IF(V52=4,3,IF(V52=3,1,0)))</f>
        <v>0</v>
      </c>
      <c r="W51" s="138"/>
      <c r="X51" s="137">
        <f t="shared" ref="X51" si="669">IF(X52+Y52=0,"",IF(X52=4,3,IF(X52=3,1,0)))</f>
        <v>1</v>
      </c>
      <c r="Y51" s="138"/>
      <c r="Z51" s="137">
        <f t="shared" ref="Z51" si="670">IF(Z52+AA52=0,"",IF(Z52=4,3,IF(Z52=3,1,0)))</f>
        <v>3</v>
      </c>
      <c r="AA51" s="138"/>
      <c r="AB51" s="137">
        <f t="shared" ref="AB51" si="671">IF(AB52+AC52=0,"",IF(AB52=4,3,IF(AB52=3,1,0)))</f>
        <v>1</v>
      </c>
      <c r="AC51" s="138"/>
      <c r="AD51" s="137">
        <f t="shared" ref="AD51" si="672">IF(AD52+AE52=0,"",IF(AD52=4,3,IF(AD52=3,1,0)))</f>
        <v>0</v>
      </c>
      <c r="AE51" s="138"/>
      <c r="AF51" s="137">
        <f t="shared" ref="AF51" si="673">IF(AF52+AG52=0,"",IF(AF52=4,3,IF(AF52=3,1,0)))</f>
        <v>0</v>
      </c>
      <c r="AG51" s="138"/>
      <c r="AH51" s="137">
        <f t="shared" ref="AH51" si="674">IF(AH52+AI52=0,"",IF(AH52=4,3,IF(AH52=3,1,0)))</f>
        <v>3</v>
      </c>
      <c r="AI51" s="138"/>
      <c r="AJ51" s="137">
        <f t="shared" ref="AJ51" si="675">IF(AJ52+AK52=0,"",IF(AJ52=4,3,IF(AJ52=3,1,0)))</f>
        <v>3</v>
      </c>
      <c r="AK51" s="138"/>
      <c r="AL51" s="137">
        <f>IF(AL52+AM52=0,"",IF(AL52=4,3,IF(AL52=3,1,0)))</f>
        <v>1</v>
      </c>
      <c r="AM51" s="138"/>
      <c r="AN51" s="137">
        <f>IF(AN52+AO52=0,"",IF(AN52=4,3,IF(AN52=3,1,0)))</f>
        <v>3</v>
      </c>
      <c r="AO51" s="138"/>
      <c r="AP51" s="187">
        <f t="shared" ref="AP51" si="676">IF(AP52+AQ52=0,"",IF(AP52=4,3,IF(AP52=3,1,0)))</f>
        <v>0</v>
      </c>
      <c r="AQ51" s="188"/>
      <c r="AR51" s="187">
        <f t="shared" ref="AR51" si="677">IF(AR52+AS52=0,"",IF(AR52=4,3,IF(AR52=3,1,0)))</f>
        <v>3</v>
      </c>
      <c r="AS51" s="188"/>
      <c r="AT51" s="187">
        <f t="shared" ref="AT51" si="678">IF(AT52+AU52=0,"",IF(AT52=4,3,IF(AT52=3,1,0)))</f>
        <v>3</v>
      </c>
      <c r="AU51" s="188"/>
      <c r="AV51" s="187">
        <f t="shared" ref="AV51" si="679">IF(AV52+AW52=0,"",IF(AV52=4,3,IF(AV52=3,1,0)))</f>
        <v>3</v>
      </c>
      <c r="AW51" s="188"/>
      <c r="AX51" s="187">
        <f t="shared" ref="AX51" si="680">IF(AX52+AY52=0,"",IF(AX52=4,3,IF(AX52=3,1,0)))</f>
        <v>0</v>
      </c>
      <c r="AY51" s="188"/>
      <c r="AZ51" s="187">
        <f t="shared" ref="AZ51" si="681">IF(AZ52+BA52=0,"",IF(AZ52=4,3,IF(AZ52=3,1,0)))</f>
        <v>0</v>
      </c>
      <c r="BA51" s="188"/>
      <c r="BB51" s="187">
        <f t="shared" ref="BB51" si="682">IF(BB52+BC52=0,"",IF(BB52=4,3,IF(BB52=3,1,0)))</f>
        <v>1</v>
      </c>
      <c r="BC51" s="188"/>
      <c r="BD51" s="187">
        <f t="shared" ref="BD51" si="683">IF(BD52+BE52=0,"",IF(BD52=4,3,IF(BD52=3,1,0)))</f>
        <v>0</v>
      </c>
      <c r="BE51" s="188"/>
      <c r="BF51" s="58"/>
      <c r="BG51" s="59"/>
      <c r="BH51" s="187">
        <f t="shared" ref="BH51" si="684">IF(BH52+BI52=0,"",IF(BH52=4,3,IF(BH52=3,1,0)))</f>
        <v>0</v>
      </c>
      <c r="BI51" s="188"/>
      <c r="BJ51" s="187">
        <f t="shared" ref="BJ51" si="685">IF(BJ52+BK52=0,"",IF(BJ52=4,3,IF(BJ52=3,1,0)))</f>
        <v>1</v>
      </c>
      <c r="BK51" s="188"/>
      <c r="BL51" s="187">
        <f t="shared" ref="BL51" si="686">IF(BL52+BM52=0,"",IF(BL52=4,3,IF(BL52=3,1,0)))</f>
        <v>3</v>
      </c>
      <c r="BM51" s="188"/>
      <c r="BN51" s="187" t="str">
        <f t="shared" ref="BN51" si="687">IF(BN52+BO52=0,"",IF(BN52=4,3,IF(BN52=3,1,0)))</f>
        <v/>
      </c>
      <c r="BO51" s="188"/>
      <c r="BP51" s="187" t="str">
        <f t="shared" ref="BP51" si="688">IF(BP52+BQ52=0,"",IF(BP52=4,3,IF(BP52=3,1,0)))</f>
        <v/>
      </c>
      <c r="BQ51" s="188"/>
      <c r="BR51" s="157">
        <f>SUM(BR52/BS52)</f>
        <v>0.83783783783783783</v>
      </c>
      <c r="BS51" s="158"/>
      <c r="BT51" s="195"/>
      <c r="BV51" s="161">
        <f>IF($N49=1,$K49/2)+IF($N49=0,$K49)</f>
        <v>0</v>
      </c>
      <c r="BW51" s="161">
        <f>IF($P51=1,$K51/2)+IF($P51=0,$K51)</f>
        <v>29</v>
      </c>
      <c r="BX51" s="161">
        <f>IF($R51=1,$K51/2)+IF($R51=0,$K51)</f>
        <v>29</v>
      </c>
      <c r="BY51" s="161">
        <f>IF($T51=1,$K51/2)+IF($T51=0,$K51)</f>
        <v>29</v>
      </c>
      <c r="BZ51" s="161">
        <f>IF($V51=1,$K51/2)+IF($V51=0,$K51)</f>
        <v>29</v>
      </c>
      <c r="CA51" s="161">
        <f>IF($X51=1,$K51/2)+IF($X51=0,$K51)</f>
        <v>14.5</v>
      </c>
      <c r="CB51" s="161">
        <f>IF($Z51=1,$K51/2)+IF($Z51=0,$K51)</f>
        <v>0</v>
      </c>
      <c r="CC51" s="161">
        <f>IF($AB51=1,$K51/2)+IF($AB51=0,$K51)</f>
        <v>14.5</v>
      </c>
      <c r="CD51" s="212">
        <f>IF($AD51=1,$K51/2)+IF($AD51=0,$K51)</f>
        <v>29</v>
      </c>
      <c r="CE51" s="212">
        <f>IF($AF51=1,$K51/2)+IF($AF51=0,$K51)</f>
        <v>29</v>
      </c>
      <c r="CF51" s="161">
        <f>IF($AH51=1,$K51/2)+IF($AH51=0,$K51)</f>
        <v>0</v>
      </c>
      <c r="CG51" s="161">
        <f>IF($AJ51=1,$K51/2)+IF($AJ51=0,$K51)</f>
        <v>0</v>
      </c>
      <c r="CH51" s="161">
        <f>IF($AL51=1,$K51/2)+IF($AL51=0,$K51)</f>
        <v>14.5</v>
      </c>
      <c r="CI51" s="161">
        <f>IF($AN51=1,$K51/2)+IF($AN51=0,$K51)</f>
        <v>0</v>
      </c>
      <c r="CJ51" s="161">
        <f>IF($AP51=1,$K51/2)+IF($AP51=0,$K51)</f>
        <v>29</v>
      </c>
      <c r="CK51" s="161">
        <f>IF($AR51=1,$K51/2)+IF($AR51=0,$K51)</f>
        <v>0</v>
      </c>
      <c r="CL51" s="161">
        <f>IF($AT51=1,$K51/2)+IF($AT51=0,$K51)</f>
        <v>0</v>
      </c>
      <c r="CM51" s="161">
        <f>IF($AV51=1,$K51/2)+IF($AV51=0,$K51)</f>
        <v>0</v>
      </c>
      <c r="CN51" s="161">
        <f>IF($AX51=1,$K51/2)+IF($AX51=0,$K51)</f>
        <v>29</v>
      </c>
      <c r="CO51" s="161">
        <f>IF($AZ51=1,$K51/2)+IF($AZ51=0,$K51)</f>
        <v>29</v>
      </c>
      <c r="CP51" s="161">
        <f>IF($BB51=1,$K51/2)+IF($BB51=0,$K51)</f>
        <v>14.5</v>
      </c>
      <c r="CQ51" s="161">
        <f>IF($BD51=1,$K51/2)+IF($BD51=0,$K51)</f>
        <v>29</v>
      </c>
      <c r="CR51" s="198"/>
      <c r="CS51" s="161">
        <f>IF($BH51=1,$K51/2)+IF($BH51=0,$K51)</f>
        <v>29</v>
      </c>
      <c r="CT51" s="161">
        <f>IF($BJ51=1,$K51/2)+IF($BJ51=0,$K51)</f>
        <v>14.5</v>
      </c>
      <c r="CU51" s="161">
        <f>IF($BL51=1,$K51/2)+IF($BL51=0,$K51)</f>
        <v>0</v>
      </c>
      <c r="CV51" s="161">
        <f>IF($BN51=1,$K51/2)+IF($BN51=0,$K51)</f>
        <v>0</v>
      </c>
      <c r="CW51" s="161">
        <f>IF($BP51=1,$K51/2)+IF($BP51=0,$K51)</f>
        <v>0</v>
      </c>
    </row>
    <row r="52" spans="1:102" ht="12.75" customHeight="1" x14ac:dyDescent="0.25">
      <c r="A52" s="175"/>
      <c r="B52" s="269"/>
      <c r="C52" s="274"/>
      <c r="D52" s="173"/>
      <c r="E52" s="167"/>
      <c r="F52" s="167"/>
      <c r="G52" s="167"/>
      <c r="H52" s="162"/>
      <c r="I52" s="164"/>
      <c r="J52" s="165"/>
      <c r="K52" s="166"/>
      <c r="L52" s="167"/>
      <c r="M52" s="163"/>
      <c r="N52" s="25">
        <v>2</v>
      </c>
      <c r="O52" s="26">
        <v>4</v>
      </c>
      <c r="P52" s="25">
        <v>0</v>
      </c>
      <c r="Q52" s="26">
        <v>4</v>
      </c>
      <c r="R52" s="25">
        <v>0</v>
      </c>
      <c r="S52" s="26">
        <v>4</v>
      </c>
      <c r="T52" s="23">
        <v>2</v>
      </c>
      <c r="U52" s="24">
        <v>4</v>
      </c>
      <c r="V52" s="23">
        <v>1</v>
      </c>
      <c r="W52" s="24">
        <v>4</v>
      </c>
      <c r="X52" s="23">
        <v>3</v>
      </c>
      <c r="Y52" s="24">
        <v>3</v>
      </c>
      <c r="Z52" s="23">
        <v>4</v>
      </c>
      <c r="AA52" s="24">
        <v>0</v>
      </c>
      <c r="AB52" s="23">
        <v>3</v>
      </c>
      <c r="AC52" s="24">
        <v>3</v>
      </c>
      <c r="AD52" s="23">
        <v>0</v>
      </c>
      <c r="AE52" s="24">
        <v>4</v>
      </c>
      <c r="AF52" s="23">
        <v>2</v>
      </c>
      <c r="AG52" s="24">
        <v>4</v>
      </c>
      <c r="AH52" s="23">
        <v>4</v>
      </c>
      <c r="AI52" s="24">
        <v>2</v>
      </c>
      <c r="AJ52" s="23">
        <v>4</v>
      </c>
      <c r="AK52" s="24">
        <v>0</v>
      </c>
      <c r="AL52" s="25">
        <v>3</v>
      </c>
      <c r="AM52" s="26">
        <v>3</v>
      </c>
      <c r="AN52" s="23">
        <v>4</v>
      </c>
      <c r="AO52" s="24">
        <v>2</v>
      </c>
      <c r="AP52" s="42">
        <v>2</v>
      </c>
      <c r="AQ52" s="43">
        <v>4</v>
      </c>
      <c r="AR52" s="42">
        <v>4</v>
      </c>
      <c r="AS52" s="43">
        <v>2</v>
      </c>
      <c r="AT52" s="42">
        <v>4</v>
      </c>
      <c r="AU52" s="43">
        <v>2</v>
      </c>
      <c r="AV52" s="42">
        <v>4</v>
      </c>
      <c r="AW52" s="43">
        <v>2</v>
      </c>
      <c r="AX52" s="42">
        <v>2</v>
      </c>
      <c r="AY52" s="43">
        <v>4</v>
      </c>
      <c r="AZ52" s="42">
        <v>1</v>
      </c>
      <c r="BA52" s="43">
        <v>4</v>
      </c>
      <c r="BB52" s="42">
        <v>3</v>
      </c>
      <c r="BC52" s="43">
        <v>3</v>
      </c>
      <c r="BD52" s="42">
        <v>2</v>
      </c>
      <c r="BE52" s="43">
        <v>4</v>
      </c>
      <c r="BF52" s="60"/>
      <c r="BG52" s="61"/>
      <c r="BH52" s="42">
        <v>1</v>
      </c>
      <c r="BI52" s="43">
        <v>4</v>
      </c>
      <c r="BJ52" s="42">
        <v>3</v>
      </c>
      <c r="BK52" s="43">
        <v>3</v>
      </c>
      <c r="BL52" s="42">
        <v>4</v>
      </c>
      <c r="BM52" s="43">
        <v>1</v>
      </c>
      <c r="BN52" s="42"/>
      <c r="BO52" s="43"/>
      <c r="BP52" s="42"/>
      <c r="BQ52" s="43"/>
      <c r="BR52" s="27">
        <f>SUM($BP52,$BN52,$BL52,$BJ52,$BH52,$BF52,$BD52,$BB52,$AZ52,$AX52,$AV52,$AT52,$AR52,$AP52,$AN52,$AL52,$AJ52,$AH52,$AF52,$AD52,$AB52,$Z52,$X52,$V52,$T52,$R52,$P52,$N52,)</f>
        <v>62</v>
      </c>
      <c r="BS52" s="28">
        <f>SUM($BQ52,$BO52,$BM52,$BK52,$BI52,$BG52,$BE52,$BC52,$BA52,$AY52,$AW52,$AU52,$AS52,$AQ52,$AO52,$AM52,$AK52,$AI52,$AG52,$AE52,$AC52,$AA52,$Y52,$W52,$U52,$S52,$Q52,$O52,)</f>
        <v>74</v>
      </c>
      <c r="BT52" s="196"/>
      <c r="BV52" s="161"/>
      <c r="BW52" s="161"/>
      <c r="BX52" s="161"/>
      <c r="BY52" s="161"/>
      <c r="BZ52" s="161"/>
      <c r="CA52" s="161"/>
      <c r="CB52" s="161"/>
      <c r="CC52" s="161"/>
      <c r="CD52" s="212"/>
      <c r="CE52" s="212"/>
      <c r="CF52" s="161"/>
      <c r="CG52" s="161"/>
      <c r="CH52" s="161"/>
      <c r="CI52" s="161"/>
      <c r="CJ52" s="161"/>
      <c r="CK52" s="161"/>
      <c r="CL52" s="161"/>
      <c r="CM52" s="161"/>
      <c r="CN52" s="161"/>
      <c r="CO52" s="161"/>
      <c r="CP52" s="161"/>
      <c r="CQ52" s="161"/>
      <c r="CR52" s="198"/>
      <c r="CS52" s="161"/>
      <c r="CT52" s="161"/>
      <c r="CU52" s="161"/>
      <c r="CV52" s="161"/>
      <c r="CW52" s="161"/>
    </row>
    <row r="53" spans="1:102" ht="12.75" customHeight="1" x14ac:dyDescent="0.25">
      <c r="A53" s="182">
        <v>24</v>
      </c>
      <c r="B53" s="272" t="s">
        <v>178</v>
      </c>
      <c r="C53" s="274" t="s">
        <v>176</v>
      </c>
      <c r="D53" s="172"/>
      <c r="E53" s="167">
        <f t="shared" ref="E53" si="689">F53+G53</f>
        <v>1462.5</v>
      </c>
      <c r="F53" s="167">
        <f t="shared" ref="F53" si="690">IF(I53&gt;150,IF(H53&gt;=65,0,SUM(K53-(COUNT(N53:BQ53))*3*(15+50)%)*10),IF(I53&lt;-150,IF((K53-(COUNT(N53:BQ53))*3*((G53-L53)/10+50)%)*10&lt;1,0,SUM(K53-(COUNT(N53:BQ53))*3*((G53-L53)/10+50)%)*10),SUM(K53-(COUNT(N53:BQ53))*3*((G53-L53)/10+50)%)*10))</f>
        <v>-57.5</v>
      </c>
      <c r="G53" s="167">
        <v>1520</v>
      </c>
      <c r="H53" s="162">
        <f t="shared" ref="H53" si="691">IF(COUNT(N53:BQ53)=0,0,K53/((COUNT(N53:BQ53))*3)%)</f>
        <v>57.333333333333336</v>
      </c>
      <c r="I53" s="163">
        <f t="shared" ref="I53" si="692">G53-L53</f>
        <v>181.83999999999992</v>
      </c>
      <c r="J53" s="165">
        <v>4</v>
      </c>
      <c r="K53" s="166">
        <f>SUM(N53:BQ53)</f>
        <v>43</v>
      </c>
      <c r="L53" s="167">
        <f t="shared" ref="L53" si="693">(SUM($G$7:$G$62)-G53)/(COUNT($G$7:$G$62)-1)</f>
        <v>1338.16</v>
      </c>
      <c r="M53" s="163">
        <f>CS63</f>
        <v>513.5</v>
      </c>
      <c r="N53" s="143">
        <f t="shared" ref="N53" si="694">IF(N54+O54=0,"",IF(N54=4,3,IF(N54=3,1,0)))</f>
        <v>3</v>
      </c>
      <c r="O53" s="144"/>
      <c r="P53" s="143">
        <f t="shared" ref="P53" si="695">IF(P54+Q54=0,"",IF(P54=4,3,IF(P54=3,1,0)))</f>
        <v>1</v>
      </c>
      <c r="Q53" s="144"/>
      <c r="R53" s="137">
        <f t="shared" ref="R53" si="696">IF(R54+S54=0,"",IF(R54=4,3,IF(R54=3,1,0)))</f>
        <v>3</v>
      </c>
      <c r="S53" s="138"/>
      <c r="T53" s="143">
        <f t="shared" ref="T53" si="697">IF(T54+U54=0,"",IF(T54=4,3,IF(T54=3,1,0)))</f>
        <v>3</v>
      </c>
      <c r="U53" s="144"/>
      <c r="V53" s="137">
        <f t="shared" ref="V53" si="698">IF(V54+W54=0,"",IF(V54=4,3,IF(V54=3,1,0)))</f>
        <v>0</v>
      </c>
      <c r="W53" s="138"/>
      <c r="X53" s="143">
        <f t="shared" ref="X53" si="699">IF(X54+Y54=0,"",IF(X54=4,3,IF(X54=3,1,0)))</f>
        <v>1</v>
      </c>
      <c r="Y53" s="144"/>
      <c r="Z53" s="137">
        <f t="shared" ref="Z53" si="700">IF(Z54+AA54=0,"",IF(Z54=4,3,IF(Z54=3,1,0)))</f>
        <v>3</v>
      </c>
      <c r="AA53" s="138"/>
      <c r="AB53" s="143">
        <f t="shared" ref="AB53" si="701">IF(AB54+AC54=0,"",IF(AB54=4,3,IF(AB54=3,1,0)))</f>
        <v>1</v>
      </c>
      <c r="AC53" s="144"/>
      <c r="AD53" s="143">
        <f t="shared" ref="AD53" si="702">IF(AD54+AE54=0,"",IF(AD54=4,3,IF(AD54=3,1,0)))</f>
        <v>0</v>
      </c>
      <c r="AE53" s="144"/>
      <c r="AF53" s="143">
        <f t="shared" ref="AF53" si="703">IF(AF54+AG54=0,"",IF(AF54=4,3,IF(AF54=3,1,0)))</f>
        <v>0</v>
      </c>
      <c r="AG53" s="144"/>
      <c r="AH53" s="137">
        <f t="shared" ref="AH53" si="704">IF(AH54+AI54=0,"",IF(AH54=4,3,IF(AH54=3,1,0)))</f>
        <v>1</v>
      </c>
      <c r="AI53" s="138"/>
      <c r="AJ53" s="137">
        <f t="shared" ref="AJ53" si="705">IF(AJ54+AK54=0,"",IF(AJ54=4,3,IF(AJ54=3,1,0)))</f>
        <v>1</v>
      </c>
      <c r="AK53" s="138"/>
      <c r="AL53" s="137">
        <f>IF(AL54+AM54=0,"",IF(AL54=4,3,IF(AL54=3,1,0)))</f>
        <v>1</v>
      </c>
      <c r="AM53" s="138"/>
      <c r="AN53" s="143">
        <f>IF(AN54+AO54=0,"",IF(AN54=4,3,IF(AN54=3,1,0)))</f>
        <v>1</v>
      </c>
      <c r="AO53" s="144"/>
      <c r="AP53" s="187">
        <f t="shared" ref="AP53" si="706">IF(AP54+AQ54=0,"",IF(AP54=4,3,IF(AP54=3,1,0)))</f>
        <v>3</v>
      </c>
      <c r="AQ53" s="188"/>
      <c r="AR53" s="187">
        <f t="shared" ref="AR53" si="707">IF(AR54+AS54=0,"",IF(AR54=4,3,IF(AR54=3,1,0)))</f>
        <v>3</v>
      </c>
      <c r="AS53" s="188"/>
      <c r="AT53" s="187">
        <f t="shared" ref="AT53" si="708">IF(AT54+AU54=0,"",IF(AT54=4,3,IF(AT54=3,1,0)))</f>
        <v>3</v>
      </c>
      <c r="AU53" s="188"/>
      <c r="AV53" s="187">
        <f t="shared" ref="AV53" si="709">IF(AV54+AW54=0,"",IF(AV54=4,3,IF(AV54=3,1,0)))</f>
        <v>1</v>
      </c>
      <c r="AW53" s="188"/>
      <c r="AX53" s="143">
        <f t="shared" ref="AX53" si="710">IF(AX54+AY54=0,"",IF(AX54=4,3,IF(AX54=3,1,0)))</f>
        <v>3</v>
      </c>
      <c r="AY53" s="144"/>
      <c r="AZ53" s="143">
        <f t="shared" ref="AZ53" si="711">IF(AZ54+BA54=0,"",IF(AZ54=4,3,IF(AZ54=3,1,0)))</f>
        <v>1</v>
      </c>
      <c r="BA53" s="144"/>
      <c r="BB53" s="187">
        <f t="shared" ref="BB53" si="712">IF(BB54+BC54=0,"",IF(BB54=4,3,IF(BB54=3,1,0)))</f>
        <v>3</v>
      </c>
      <c r="BC53" s="188"/>
      <c r="BD53" s="143">
        <f t="shared" ref="BD53" si="713">IF(BD54+BE54=0,"",IF(BD54=4,3,IF(BD54=3,1,0)))</f>
        <v>3</v>
      </c>
      <c r="BE53" s="144"/>
      <c r="BF53" s="187">
        <f t="shared" ref="BF53" si="714">IF(BF54+BG54=0,"",IF(BF54=4,3,IF(BF54=3,1,0)))</f>
        <v>3</v>
      </c>
      <c r="BG53" s="188"/>
      <c r="BH53" s="62"/>
      <c r="BI53" s="63"/>
      <c r="BJ53" s="143">
        <f t="shared" ref="BJ53" si="715">IF(BJ54+BK54=0,"",IF(BJ54=4,3,IF(BJ54=3,1,0)))</f>
        <v>0</v>
      </c>
      <c r="BK53" s="144"/>
      <c r="BL53" s="143">
        <f t="shared" ref="BL53" si="716">IF(BL54+BM54=0,"",IF(BL54=4,3,IF(BL54=3,1,0)))</f>
        <v>1</v>
      </c>
      <c r="BM53" s="144"/>
      <c r="BN53" s="187" t="str">
        <f t="shared" ref="BN53" si="717">IF(BN54+BO54=0,"",IF(BN54=4,3,IF(BN54=3,1,0)))</f>
        <v/>
      </c>
      <c r="BO53" s="188"/>
      <c r="BP53" s="187" t="str">
        <f t="shared" ref="BP53" si="718">IF(BP54+BQ54=0,"",IF(BP54=4,3,IF(BP54=3,1,0)))</f>
        <v/>
      </c>
      <c r="BQ53" s="188"/>
      <c r="BR53" s="157">
        <f>SUM(BR54/BS54)</f>
        <v>1.278688524590164</v>
      </c>
      <c r="BS53" s="158"/>
      <c r="BT53" s="195">
        <v>18</v>
      </c>
      <c r="BV53" s="161">
        <f>IF($N51=1,$K51/2)+IF($N51=0,$K51)</f>
        <v>29</v>
      </c>
      <c r="BW53" s="161">
        <f>IF($P53=1,$K53/2)+IF($P53=0,$K53)</f>
        <v>21.5</v>
      </c>
      <c r="BX53" s="161">
        <f>IF($R53=1,$K53/2)+IF($R53=0,$K53)</f>
        <v>0</v>
      </c>
      <c r="BY53" s="161">
        <f>IF($T53=1,$K53/2)+IF($T53=0,$K53)</f>
        <v>0</v>
      </c>
      <c r="BZ53" s="161">
        <f>IF($V53=1,$K53/2)+IF($V53=0,$K53)</f>
        <v>43</v>
      </c>
      <c r="CA53" s="161">
        <f>IF($X53=1,$K53/2)+IF($X53=0,$K53)</f>
        <v>21.5</v>
      </c>
      <c r="CB53" s="161">
        <f>IF($Z53=1,$K53/2)+IF($Z53=0,$K53)</f>
        <v>0</v>
      </c>
      <c r="CC53" s="161">
        <f>IF($AB53=1,$K53/2)+IF($AB53=0,$K53)</f>
        <v>21.5</v>
      </c>
      <c r="CD53" s="212">
        <f>IF($AD53=1,$K53/2)+IF($AD53=0,$K53)</f>
        <v>43</v>
      </c>
      <c r="CE53" s="212">
        <f>IF($AF53=1,$K53/2)+IF($AF53=0,$K53)</f>
        <v>43</v>
      </c>
      <c r="CF53" s="161">
        <f>IF($AH53=1,$K53/2)+IF($AH53=0,$K53)</f>
        <v>21.5</v>
      </c>
      <c r="CG53" s="161">
        <f>IF($AJ53=1,$K53/2)+IF($AJ53=0,$K53)</f>
        <v>21.5</v>
      </c>
      <c r="CH53" s="161">
        <f>IF($AL53=1,$K53/2)+IF($AL53=0,$K53)</f>
        <v>21.5</v>
      </c>
      <c r="CI53" s="161">
        <f>IF($AN53=1,$K53/2)+IF($AN53=0,$K53)</f>
        <v>21.5</v>
      </c>
      <c r="CJ53" s="161">
        <f>IF($AP53=1,$K53/2)+IF($AP53=0,$K53)</f>
        <v>0</v>
      </c>
      <c r="CK53" s="161">
        <f>IF($AR53=1,$K53/2)+IF($AR53=0,$K53)</f>
        <v>0</v>
      </c>
      <c r="CL53" s="161">
        <f>IF($AT53=1,$K53/2)+IF($AT53=0,$K53)</f>
        <v>0</v>
      </c>
      <c r="CM53" s="161">
        <f>IF($AV53=1,$K53/2)+IF($AV53=0,$K53)</f>
        <v>21.5</v>
      </c>
      <c r="CN53" s="161">
        <f>IF($AX53=1,$K53/2)+IF($AX53=0,$K53)</f>
        <v>0</v>
      </c>
      <c r="CO53" s="161">
        <f>IF($AZ53=1,$K53/2)+IF($AZ53=0,$K53)</f>
        <v>21.5</v>
      </c>
      <c r="CP53" s="161">
        <f>IF($BB53=1,$K53/2)+IF($BB53=0,$K53)</f>
        <v>0</v>
      </c>
      <c r="CQ53" s="161">
        <f>IF($BD53=1,$K53/2)+IF($BD53=0,$K53)</f>
        <v>0</v>
      </c>
      <c r="CR53" s="161">
        <f>IF($BF53=1,$K53/2)+IF($BF53=0,$K53)</f>
        <v>0</v>
      </c>
      <c r="CS53" s="198"/>
      <c r="CT53" s="161">
        <f>IF($BJ53=1,$K53/2)+IF($BJ53=0,$K53)</f>
        <v>43</v>
      </c>
      <c r="CU53" s="161">
        <f>IF($BL53=1,$K53/2)+IF($BL53=0,$K53)</f>
        <v>21.5</v>
      </c>
      <c r="CV53" s="161">
        <f>IF($BN53=1,$K53/2)+IF($BN53=0,$K53)</f>
        <v>0</v>
      </c>
      <c r="CW53" s="161">
        <f>IF($BP53=1,$K53/2)+IF($BP53=0,$K53)</f>
        <v>0</v>
      </c>
    </row>
    <row r="54" spans="1:102" ht="12.75" customHeight="1" x14ac:dyDescent="0.25">
      <c r="A54" s="183"/>
      <c r="B54" s="272"/>
      <c r="C54" s="274"/>
      <c r="D54" s="173"/>
      <c r="E54" s="167"/>
      <c r="F54" s="167"/>
      <c r="G54" s="167"/>
      <c r="H54" s="162"/>
      <c r="I54" s="164"/>
      <c r="J54" s="165"/>
      <c r="K54" s="166"/>
      <c r="L54" s="167"/>
      <c r="M54" s="163"/>
      <c r="N54" s="36">
        <v>4</v>
      </c>
      <c r="O54" s="37">
        <v>2</v>
      </c>
      <c r="P54" s="36">
        <v>3</v>
      </c>
      <c r="Q54" s="37">
        <v>3</v>
      </c>
      <c r="R54" s="25">
        <v>4</v>
      </c>
      <c r="S54" s="26">
        <v>1</v>
      </c>
      <c r="T54" s="36">
        <v>4</v>
      </c>
      <c r="U54" s="37">
        <v>2</v>
      </c>
      <c r="V54" s="23">
        <v>1</v>
      </c>
      <c r="W54" s="24">
        <v>4</v>
      </c>
      <c r="X54" s="34">
        <v>3</v>
      </c>
      <c r="Y54" s="35">
        <v>3</v>
      </c>
      <c r="Z54" s="23">
        <v>4</v>
      </c>
      <c r="AA54" s="24">
        <v>1</v>
      </c>
      <c r="AB54" s="34">
        <v>3</v>
      </c>
      <c r="AC54" s="35">
        <v>3</v>
      </c>
      <c r="AD54" s="34">
        <v>2</v>
      </c>
      <c r="AE54" s="35">
        <v>4</v>
      </c>
      <c r="AF54" s="34">
        <v>1</v>
      </c>
      <c r="AG54" s="35">
        <v>4</v>
      </c>
      <c r="AH54" s="23">
        <v>3</v>
      </c>
      <c r="AI54" s="24">
        <v>3</v>
      </c>
      <c r="AJ54" s="23">
        <v>3</v>
      </c>
      <c r="AK54" s="24">
        <v>3</v>
      </c>
      <c r="AL54" s="23">
        <v>3</v>
      </c>
      <c r="AM54" s="24">
        <v>3</v>
      </c>
      <c r="AN54" s="36">
        <v>3</v>
      </c>
      <c r="AO54" s="37">
        <v>3</v>
      </c>
      <c r="AP54" s="42">
        <v>4</v>
      </c>
      <c r="AQ54" s="43">
        <v>2</v>
      </c>
      <c r="AR54" s="42">
        <v>4</v>
      </c>
      <c r="AS54" s="43">
        <v>2</v>
      </c>
      <c r="AT54" s="42">
        <v>4</v>
      </c>
      <c r="AU54" s="43">
        <v>2</v>
      </c>
      <c r="AV54" s="42">
        <v>3</v>
      </c>
      <c r="AW54" s="43">
        <v>3</v>
      </c>
      <c r="AX54" s="34">
        <v>4</v>
      </c>
      <c r="AY54" s="35">
        <v>1</v>
      </c>
      <c r="AZ54" s="34">
        <v>3</v>
      </c>
      <c r="BA54" s="35">
        <v>3</v>
      </c>
      <c r="BB54" s="42">
        <v>4</v>
      </c>
      <c r="BC54" s="43">
        <v>1</v>
      </c>
      <c r="BD54" s="34">
        <v>4</v>
      </c>
      <c r="BE54" s="35">
        <v>0</v>
      </c>
      <c r="BF54" s="42">
        <v>4</v>
      </c>
      <c r="BG54" s="43">
        <v>1</v>
      </c>
      <c r="BH54" s="64"/>
      <c r="BI54" s="65"/>
      <c r="BJ54" s="34">
        <v>0</v>
      </c>
      <c r="BK54" s="35">
        <v>4</v>
      </c>
      <c r="BL54" s="34">
        <v>3</v>
      </c>
      <c r="BM54" s="35">
        <v>3</v>
      </c>
      <c r="BN54" s="42"/>
      <c r="BO54" s="43"/>
      <c r="BP54" s="42"/>
      <c r="BQ54" s="43"/>
      <c r="BR54" s="27">
        <f>SUM($BP54,$BN54,$BL54,$BJ54,$BH54,$BF54,$BD54,$BB54,$AZ54,$AX54,$AV54,$AT54,$AR54,$AP54,$AN54,$AL54,$AJ54,$AH54,$AF54,$AD54,$AB54,$Z54,$X54,$V54,$T54,$R54,$P54,$N54,)</f>
        <v>78</v>
      </c>
      <c r="BS54" s="28">
        <f>SUM($BQ54,$BO54,$BM54,$BK54,$BI54,$BG54,$BE54,$BC54,$BA54,$AY54,$AW54,$AU54,$AS54,$AQ54,$AO54,$AM54,$AK54,$AI54,$AG54,$AE54,$AC54,$AA54,$Y54,$W54,$U54,$S54,$Q54,$O54,)</f>
        <v>61</v>
      </c>
      <c r="BT54" s="196"/>
      <c r="BV54" s="161"/>
      <c r="BW54" s="161"/>
      <c r="BX54" s="161"/>
      <c r="BY54" s="161"/>
      <c r="BZ54" s="161"/>
      <c r="CA54" s="161"/>
      <c r="CB54" s="161"/>
      <c r="CC54" s="161"/>
      <c r="CD54" s="212"/>
      <c r="CE54" s="212"/>
      <c r="CF54" s="161"/>
      <c r="CG54" s="161"/>
      <c r="CH54" s="161"/>
      <c r="CI54" s="161"/>
      <c r="CJ54" s="161"/>
      <c r="CK54" s="161"/>
      <c r="CL54" s="161"/>
      <c r="CM54" s="161"/>
      <c r="CN54" s="161"/>
      <c r="CO54" s="161"/>
      <c r="CP54" s="161"/>
      <c r="CQ54" s="161"/>
      <c r="CR54" s="161"/>
      <c r="CS54" s="198"/>
      <c r="CT54" s="161"/>
      <c r="CU54" s="161"/>
      <c r="CV54" s="161"/>
      <c r="CW54" s="161"/>
    </row>
    <row r="55" spans="1:102" ht="12.75" customHeight="1" x14ac:dyDescent="0.25">
      <c r="A55" s="168">
        <v>25</v>
      </c>
      <c r="B55" s="272" t="s">
        <v>179</v>
      </c>
      <c r="C55" s="274" t="s">
        <v>157</v>
      </c>
      <c r="D55" s="172"/>
      <c r="E55" s="167">
        <f t="shared" ref="E55" si="719">F55+G55</f>
        <v>1354.64</v>
      </c>
      <c r="F55" s="167">
        <f t="shared" ref="F55" si="720">IF(I55&gt;150,IF(H55&gt;=65,0,SUM(K55-(COUNT(N55:BQ55))*3*(15+50)%)*10),IF(I55&lt;-150,IF((K55-(COUNT(N55:BQ55))*3*((G55-L55)/10+50)%)*10&lt;1,0,SUM(K55-(COUNT(N55:BQ55))*3*((G55-L55)/10+50)%)*10),SUM(K55-(COUNT(N55:BQ55))*3*((G55-L55)/10+50)%)*10))</f>
        <v>-56.359999999999957</v>
      </c>
      <c r="G55" s="167">
        <v>1411</v>
      </c>
      <c r="H55" s="162">
        <f t="shared" ref="H55" si="721">IF(COUNT(N55:BQ55)=0,0,K55/((COUNT(N55:BQ55))*3)%)</f>
        <v>49.333333333333336</v>
      </c>
      <c r="I55" s="163">
        <f t="shared" ref="I55" si="722">G55-L55</f>
        <v>68.480000000000018</v>
      </c>
      <c r="J55" s="165">
        <v>9</v>
      </c>
      <c r="K55" s="166">
        <f>SUM(N55:BQ55)</f>
        <v>37</v>
      </c>
      <c r="L55" s="167">
        <f t="shared" ref="L55" si="723">(SUM($G$7:$G$62)-G55)/(COUNT($G$7:$G$62)-1)</f>
        <v>1342.52</v>
      </c>
      <c r="M55" s="163">
        <f>CT63</f>
        <v>492.5</v>
      </c>
      <c r="N55" s="143">
        <f t="shared" ref="N55" si="724">IF(N56+O56=0,"",IF(N56=4,3,IF(N56=3,1,0)))</f>
        <v>0</v>
      </c>
      <c r="O55" s="144"/>
      <c r="P55" s="143">
        <f t="shared" ref="P55" si="725">IF(P56+Q56=0,"",IF(P56=4,3,IF(P56=3,1,0)))</f>
        <v>1</v>
      </c>
      <c r="Q55" s="144"/>
      <c r="R55" s="137">
        <f t="shared" ref="R55" si="726">IF(R56+S56=0,"",IF(R56=4,3,IF(R56=3,1,0)))</f>
        <v>3</v>
      </c>
      <c r="S55" s="138"/>
      <c r="T55" s="143">
        <f t="shared" ref="T55" si="727">IF(T56+U56=0,"",IF(T56=4,3,IF(T56=3,1,0)))</f>
        <v>1</v>
      </c>
      <c r="U55" s="144"/>
      <c r="V55" s="137">
        <f t="shared" ref="V55" si="728">IF(V56+W56=0,"",IF(V56=4,3,IF(V56=3,1,0)))</f>
        <v>1</v>
      </c>
      <c r="W55" s="138"/>
      <c r="X55" s="143">
        <f t="shared" ref="X55" si="729">IF(X56+Y56=0,"",IF(X56=4,3,IF(X56=3,1,0)))</f>
        <v>1</v>
      </c>
      <c r="Y55" s="144"/>
      <c r="Z55" s="137">
        <f t="shared" ref="Z55" si="730">IF(Z56+AA56=0,"",IF(Z56=4,3,IF(Z56=3,1,0)))</f>
        <v>0</v>
      </c>
      <c r="AA55" s="138"/>
      <c r="AB55" s="143">
        <f t="shared" ref="AB55" si="731">IF(AB56+AC56=0,"",IF(AB56=4,3,IF(AB56=3,1,0)))</f>
        <v>1</v>
      </c>
      <c r="AC55" s="144"/>
      <c r="AD55" s="143">
        <f t="shared" ref="AD55" si="732">IF(AD56+AE56=0,"",IF(AD56=4,3,IF(AD56=3,1,0)))</f>
        <v>3</v>
      </c>
      <c r="AE55" s="144"/>
      <c r="AF55" s="143">
        <f t="shared" ref="AF55" si="733">IF(AF56+AG56=0,"",IF(AF56=4,3,IF(AF56=3,1,0)))</f>
        <v>1</v>
      </c>
      <c r="AG55" s="144"/>
      <c r="AH55" s="137">
        <f t="shared" ref="AH55" si="734">IF(AH56+AI56=0,"",IF(AH56=4,3,IF(AH56=3,1,0)))</f>
        <v>3</v>
      </c>
      <c r="AI55" s="138"/>
      <c r="AJ55" s="137">
        <f t="shared" ref="AJ55" si="735">IF(AJ56+AK56=0,"",IF(AJ56=4,3,IF(AJ56=3,1,0)))</f>
        <v>1</v>
      </c>
      <c r="AK55" s="138"/>
      <c r="AL55" s="137">
        <f>IF(AL56+AM56=0,"",IF(AL56=4,3,IF(AL56=3,1,0)))</f>
        <v>3</v>
      </c>
      <c r="AM55" s="138"/>
      <c r="AN55" s="143">
        <f>IF(AN56+AO56=0,"",IF(AN56=4,3,IF(AN56=3,1,0)))</f>
        <v>3</v>
      </c>
      <c r="AO55" s="144"/>
      <c r="AP55" s="187">
        <f t="shared" ref="AP55" si="736">IF(AP56+AQ56=0,"",IF(AP56=4,3,IF(AP56=3,1,0)))</f>
        <v>1</v>
      </c>
      <c r="AQ55" s="188"/>
      <c r="AR55" s="187">
        <f t="shared" ref="AR55" si="737">IF(AR56+AS56=0,"",IF(AR56=4,3,IF(AR56=3,1,0)))</f>
        <v>1</v>
      </c>
      <c r="AS55" s="188"/>
      <c r="AT55" s="187">
        <f t="shared" ref="AT55" si="738">IF(AT56+AU56=0,"",IF(AT56=4,3,IF(AT56=3,1,0)))</f>
        <v>0</v>
      </c>
      <c r="AU55" s="188"/>
      <c r="AV55" s="187">
        <f t="shared" ref="AV55" si="739">IF(AV56+AW56=0,"",IF(AV56=4,3,IF(AV56=3,1,0)))</f>
        <v>1</v>
      </c>
      <c r="AW55" s="188"/>
      <c r="AX55" s="143">
        <f t="shared" ref="AX55" si="740">IF(AX56+AY56=0,"",IF(AX56=4,3,IF(AX56=3,1,0)))</f>
        <v>3</v>
      </c>
      <c r="AY55" s="144"/>
      <c r="AZ55" s="143">
        <f t="shared" ref="AZ55" si="741">IF(AZ56+BA56=0,"",IF(AZ56=4,3,IF(AZ56=3,1,0)))</f>
        <v>1</v>
      </c>
      <c r="BA55" s="144"/>
      <c r="BB55" s="187">
        <f t="shared" ref="BB55" si="742">IF(BB56+BC56=0,"",IF(BB56=4,3,IF(BB56=3,1,0)))</f>
        <v>1</v>
      </c>
      <c r="BC55" s="188"/>
      <c r="BD55" s="143">
        <f t="shared" ref="BD55" si="743">IF(BD56+BE56=0,"",IF(BD56=4,3,IF(BD56=3,1,0)))</f>
        <v>3</v>
      </c>
      <c r="BE55" s="144"/>
      <c r="BF55" s="187">
        <f t="shared" ref="BF55" si="744">IF(BF56+BG56=0,"",IF(BF56=4,3,IF(BF56=3,1,0)))</f>
        <v>1</v>
      </c>
      <c r="BG55" s="188"/>
      <c r="BH55" s="143">
        <f t="shared" ref="BH55" si="745">IF(BH56+BI56=0,"",IF(BH56=4,3,IF(BH56=3,1,0)))</f>
        <v>3</v>
      </c>
      <c r="BI55" s="144"/>
      <c r="BJ55" s="62"/>
      <c r="BK55" s="63"/>
      <c r="BL55" s="143">
        <f t="shared" ref="BL55" si="746">IF(BL56+BM56=0,"",IF(BL56=4,3,IF(BL56=3,1,0)))</f>
        <v>0</v>
      </c>
      <c r="BM55" s="144"/>
      <c r="BN55" s="187" t="str">
        <f t="shared" ref="BN55" si="747">IF(BN56+BO56=0,"",IF(BN56=4,3,IF(BN56=3,1,0)))</f>
        <v/>
      </c>
      <c r="BO55" s="188"/>
      <c r="BP55" s="187" t="str">
        <f t="shared" ref="BP55" si="748">IF(BP56+BQ56=0,"",IF(BP56=4,3,IF(BP56=3,1,0)))</f>
        <v/>
      </c>
      <c r="BQ55" s="188"/>
      <c r="BR55" s="157">
        <f>SUM(BR56/BS56)</f>
        <v>1.2380952380952381</v>
      </c>
      <c r="BS55" s="158"/>
      <c r="BT55" s="195">
        <v>21</v>
      </c>
      <c r="BV55" s="161">
        <f>IF($N53=1,$K53/2)+IF($N53=0,$K53)</f>
        <v>0</v>
      </c>
      <c r="BW55" s="161">
        <f>IF($P55=1,$K55/2)+IF($P55=0,$K55)</f>
        <v>18.5</v>
      </c>
      <c r="BX55" s="161">
        <f>IF($R55=1,$K55/2)+IF($R55=0,$K55)</f>
        <v>0</v>
      </c>
      <c r="BY55" s="161">
        <f>IF($T55=1,$K55/2)+IF($T55=0,$K55)</f>
        <v>18.5</v>
      </c>
      <c r="BZ55" s="161">
        <f>IF($V55=1,$K55/2)+IF($V55=0,$K55)</f>
        <v>18.5</v>
      </c>
      <c r="CA55" s="161">
        <f>IF($X55=1,$K55/2)+IF($X55=0,$K55)</f>
        <v>18.5</v>
      </c>
      <c r="CB55" s="161">
        <f>IF($Z55=1,$K55/2)+IF($Z55=0,$K55)</f>
        <v>37</v>
      </c>
      <c r="CC55" s="161">
        <f>IF($AB55=1,$K55/2)+IF($AB55=0,$K55)</f>
        <v>18.5</v>
      </c>
      <c r="CD55" s="212">
        <f>IF($AD55=1,$K55/2)+IF($AD55=0,$K55)</f>
        <v>0</v>
      </c>
      <c r="CE55" s="212">
        <f>IF($AF55=1,$K55/2)+IF($AF55=0,$K55)</f>
        <v>18.5</v>
      </c>
      <c r="CF55" s="161">
        <f>IF($AH55=1,$K55/2)+IF($AH55=0,$K55)</f>
        <v>0</v>
      </c>
      <c r="CG55" s="161">
        <f>IF($AJ55=1,$K55/2)+IF($AJ55=0,$K55)</f>
        <v>18.5</v>
      </c>
      <c r="CH55" s="161">
        <f>IF($AL55=1,$K55/2)+IF($AL55=0,$K55)</f>
        <v>0</v>
      </c>
      <c r="CI55" s="161">
        <f>IF($AN55=1,$K55/2)+IF($AN55=0,$K55)</f>
        <v>0</v>
      </c>
      <c r="CJ55" s="161">
        <f>IF($AP55=1,$K55/2)+IF($AP55=0,$K55)</f>
        <v>18.5</v>
      </c>
      <c r="CK55" s="161">
        <f>IF($AR55=1,$K55/2)+IF($AR55=0,$K55)</f>
        <v>18.5</v>
      </c>
      <c r="CL55" s="161">
        <f>IF($AT55=1,$K55/2)+IF($AT55=0,$K55)</f>
        <v>37</v>
      </c>
      <c r="CM55" s="161">
        <f>IF($AV55=1,$K55/2)+IF($AV55=0,$K55)</f>
        <v>18.5</v>
      </c>
      <c r="CN55" s="161">
        <f>IF($AX55=1,$K55/2)+IF($AX55=0,$K55)</f>
        <v>0</v>
      </c>
      <c r="CO55" s="161">
        <f>IF($AZ55=1,$K55/2)+IF($AZ55=0,$K55)</f>
        <v>18.5</v>
      </c>
      <c r="CP55" s="161">
        <f>IF($BB55=1,$K55/2)+IF($BB55=0,$K55)</f>
        <v>18.5</v>
      </c>
      <c r="CQ55" s="161">
        <f>IF($BD55=1,$K55/2)+IF($BD55=0,$K55)</f>
        <v>0</v>
      </c>
      <c r="CR55" s="161">
        <f>IF($BF55=1,$K55/2)+IF($BF55=0,$K55)</f>
        <v>18.5</v>
      </c>
      <c r="CS55" s="161">
        <f>IF($BH55=1,$K55/2)+IF($BH55=0,$K55)</f>
        <v>0</v>
      </c>
      <c r="CT55" s="198"/>
      <c r="CU55" s="161">
        <f>IF($BL55=1,$K55/2)+IF($BL55=0,$K55)</f>
        <v>37</v>
      </c>
      <c r="CV55" s="161">
        <f>IF($BN55=1,$K55/2)+IF($BN55=0,$K55)</f>
        <v>0</v>
      </c>
      <c r="CW55" s="161">
        <f>IF($BP55=1,$K55/2)+IF($BP55=0,$K55)</f>
        <v>0</v>
      </c>
      <c r="CX55" s="161"/>
    </row>
    <row r="56" spans="1:102" ht="12.75" customHeight="1" x14ac:dyDescent="0.25">
      <c r="A56" s="175"/>
      <c r="B56" s="272"/>
      <c r="C56" s="274"/>
      <c r="D56" s="173"/>
      <c r="E56" s="167"/>
      <c r="F56" s="167"/>
      <c r="G56" s="167"/>
      <c r="H56" s="162"/>
      <c r="I56" s="164"/>
      <c r="J56" s="165"/>
      <c r="K56" s="166"/>
      <c r="L56" s="167"/>
      <c r="M56" s="163"/>
      <c r="N56" s="119">
        <v>2</v>
      </c>
      <c r="O56" s="120">
        <v>4</v>
      </c>
      <c r="P56" s="119">
        <v>3</v>
      </c>
      <c r="Q56" s="120">
        <v>3</v>
      </c>
      <c r="R56" s="50">
        <v>4</v>
      </c>
      <c r="S56" s="51">
        <v>1</v>
      </c>
      <c r="T56" s="119">
        <v>3</v>
      </c>
      <c r="U56" s="120">
        <v>3</v>
      </c>
      <c r="V56" s="50">
        <v>3</v>
      </c>
      <c r="W56" s="51">
        <v>3</v>
      </c>
      <c r="X56" s="121">
        <v>3</v>
      </c>
      <c r="Y56" s="122">
        <v>3</v>
      </c>
      <c r="Z56" s="52">
        <v>2</v>
      </c>
      <c r="AA56" s="53">
        <v>4</v>
      </c>
      <c r="AB56" s="121">
        <v>3</v>
      </c>
      <c r="AC56" s="122">
        <v>3</v>
      </c>
      <c r="AD56" s="121">
        <v>4</v>
      </c>
      <c r="AE56" s="122">
        <v>1</v>
      </c>
      <c r="AF56" s="121">
        <v>3</v>
      </c>
      <c r="AG56" s="122">
        <v>3</v>
      </c>
      <c r="AH56" s="52">
        <v>4</v>
      </c>
      <c r="AI56" s="53">
        <v>2</v>
      </c>
      <c r="AJ56" s="52">
        <v>3</v>
      </c>
      <c r="AK56" s="53">
        <v>3</v>
      </c>
      <c r="AL56" s="52">
        <v>4</v>
      </c>
      <c r="AM56" s="53">
        <v>1</v>
      </c>
      <c r="AN56" s="121">
        <v>4</v>
      </c>
      <c r="AO56" s="122">
        <v>2</v>
      </c>
      <c r="AP56" s="42">
        <v>3</v>
      </c>
      <c r="AQ56" s="43">
        <v>3</v>
      </c>
      <c r="AR56" s="100">
        <v>3</v>
      </c>
      <c r="AS56" s="101">
        <v>3</v>
      </c>
      <c r="AT56" s="100">
        <v>1</v>
      </c>
      <c r="AU56" s="101">
        <v>4</v>
      </c>
      <c r="AV56" s="100">
        <v>3</v>
      </c>
      <c r="AW56" s="101">
        <v>3</v>
      </c>
      <c r="AX56" s="121">
        <v>4</v>
      </c>
      <c r="AY56" s="122">
        <v>1</v>
      </c>
      <c r="AZ56" s="121">
        <v>3</v>
      </c>
      <c r="BA56" s="122">
        <v>3</v>
      </c>
      <c r="BB56" s="100">
        <v>3</v>
      </c>
      <c r="BC56" s="101">
        <v>3</v>
      </c>
      <c r="BD56" s="121">
        <v>4</v>
      </c>
      <c r="BE56" s="122">
        <v>0</v>
      </c>
      <c r="BF56" s="100">
        <v>3</v>
      </c>
      <c r="BG56" s="101">
        <v>3</v>
      </c>
      <c r="BH56" s="121">
        <v>4</v>
      </c>
      <c r="BI56" s="122">
        <v>0</v>
      </c>
      <c r="BJ56" s="64"/>
      <c r="BK56" s="65"/>
      <c r="BL56" s="121">
        <v>2</v>
      </c>
      <c r="BM56" s="122">
        <v>4</v>
      </c>
      <c r="BN56" s="100"/>
      <c r="BO56" s="101"/>
      <c r="BP56" s="100"/>
      <c r="BQ56" s="101"/>
      <c r="BR56" s="27">
        <f>SUM($BP56,$BN56,$BL56,$BJ56,$BH56,$BF56,$BD56,$BB56,$AZ56,$AX56,$AV56,$AT56,$AR56,$AP56,$AN56,$AL56,$AJ56,$AH56,$AF56,$AD56,$AB56,$Z56,$X56,$V56,$T56,$R56,$P56,$N56,)</f>
        <v>78</v>
      </c>
      <c r="BS56" s="28">
        <f>SUM($BQ56,$BO56,$BM56,$BK56,$BI56,$BG56,$BE56,$BC56,$BA56,$AY56,$AW56,$AU56,$AS56,$AQ56,$AO56,$AM56,$AK56,$AI56,$AG56,$AE56,$AC56,$AA56,$Y56,$W56,$U56,$S56,$Q56,$O56,)</f>
        <v>63</v>
      </c>
      <c r="BT56" s="196"/>
      <c r="BV56" s="161"/>
      <c r="BW56" s="161"/>
      <c r="BX56" s="161"/>
      <c r="BY56" s="161"/>
      <c r="BZ56" s="161"/>
      <c r="CA56" s="161"/>
      <c r="CB56" s="161"/>
      <c r="CC56" s="161"/>
      <c r="CD56" s="212"/>
      <c r="CE56" s="212"/>
      <c r="CF56" s="161"/>
      <c r="CG56" s="161"/>
      <c r="CH56" s="161"/>
      <c r="CI56" s="161"/>
      <c r="CJ56" s="161"/>
      <c r="CK56" s="161"/>
      <c r="CL56" s="161"/>
      <c r="CM56" s="161"/>
      <c r="CN56" s="161"/>
      <c r="CO56" s="161"/>
      <c r="CP56" s="161"/>
      <c r="CQ56" s="161"/>
      <c r="CR56" s="161"/>
      <c r="CS56" s="161"/>
      <c r="CT56" s="198"/>
      <c r="CU56" s="161"/>
      <c r="CV56" s="161"/>
      <c r="CW56" s="161"/>
      <c r="CX56" s="161"/>
    </row>
    <row r="57" spans="1:102" ht="12.75" customHeight="1" x14ac:dyDescent="0.25">
      <c r="A57" s="168">
        <v>26</v>
      </c>
      <c r="B57" s="272" t="s">
        <v>180</v>
      </c>
      <c r="C57" s="273" t="s">
        <v>181</v>
      </c>
      <c r="D57" s="172"/>
      <c r="E57" s="167">
        <f t="shared" ref="E57" si="749">F57+G57</f>
        <v>1357.84</v>
      </c>
      <c r="F57" s="167">
        <f t="shared" ref="F57" si="750">IF(I57&gt;150,IF(H57&gt;=65,0,SUM(K57-(COUNT(N57:BQ57))*3*(15+50)%)*10),IF(I57&lt;-150,IF((K57-(COUNT(N57:BQ57))*3*((G57-L57)/10+50)%)*10&lt;1,0,SUM(K57-(COUNT(N57:BQ57))*3*((G57-L57)/10+50)%)*10),SUM(K57-(COUNT(N57:BQ57))*3*((G57-L57)/10+50)%)*10))</f>
        <v>-113.1600000000001</v>
      </c>
      <c r="G57" s="167">
        <v>1471</v>
      </c>
      <c r="H57" s="162">
        <f t="shared" ref="H57" si="751">IF(COUNT(N57:BQ57)=0,0,K57/((COUNT(N57:BQ57))*3)%)</f>
        <v>48</v>
      </c>
      <c r="I57" s="163">
        <f t="shared" ref="I57" si="752">G57-L57</f>
        <v>130.88000000000011</v>
      </c>
      <c r="J57" s="174">
        <v>11</v>
      </c>
      <c r="K57" s="166">
        <f>SUM(N57:BQ57)</f>
        <v>36</v>
      </c>
      <c r="L57" s="167">
        <f t="shared" ref="L57" si="753">(SUM($G$7:$G$62)-G57)/(COUNT($G$7:$G$62)-1)</f>
        <v>1340.12</v>
      </c>
      <c r="M57" s="163">
        <f>CU63</f>
        <v>403.5</v>
      </c>
      <c r="N57" s="143">
        <f t="shared" ref="N57" si="754">IF(N58+O58=0,"",IF(N58=4,3,IF(N58=3,1,0)))</f>
        <v>0</v>
      </c>
      <c r="O57" s="144"/>
      <c r="P57" s="143">
        <f t="shared" ref="P57" si="755">IF(P58+Q58=0,"",IF(P58=4,3,IF(P58=3,1,0)))</f>
        <v>0</v>
      </c>
      <c r="Q57" s="144"/>
      <c r="R57" s="137">
        <f t="shared" ref="R57" si="756">IF(R58+S58=0,"",IF(R58=4,3,IF(R58=3,1,0)))</f>
        <v>0</v>
      </c>
      <c r="S57" s="138"/>
      <c r="T57" s="143">
        <f t="shared" ref="T57" si="757">IF(T58+U58=0,"",IF(T58=4,3,IF(T58=3,1,0)))</f>
        <v>3</v>
      </c>
      <c r="U57" s="144"/>
      <c r="V57" s="137">
        <f t="shared" ref="V57" si="758">IF(V58+W58=0,"",IF(V58=4,3,IF(V58=3,1,0)))</f>
        <v>3</v>
      </c>
      <c r="W57" s="138"/>
      <c r="X57" s="143">
        <f t="shared" ref="X57" si="759">IF(X58+Y58=0,"",IF(X58=4,3,IF(X58=3,1,0)))</f>
        <v>0</v>
      </c>
      <c r="Y57" s="144"/>
      <c r="Z57" s="137">
        <f t="shared" ref="Z57" si="760">IF(Z58+AA58=0,"",IF(Z58=4,3,IF(Z58=3,1,0)))</f>
        <v>3</v>
      </c>
      <c r="AA57" s="138"/>
      <c r="AB57" s="143">
        <f t="shared" ref="AB57" si="761">IF(AB58+AC58=0,"",IF(AB58=4,3,IF(AB58=3,1,0)))</f>
        <v>1</v>
      </c>
      <c r="AC57" s="144"/>
      <c r="AD57" s="143">
        <f t="shared" ref="AD57" si="762">IF(AD58+AE58=0,"",IF(AD58=4,3,IF(AD58=3,1,0)))</f>
        <v>0</v>
      </c>
      <c r="AE57" s="144"/>
      <c r="AF57" s="143">
        <f t="shared" ref="AF57" si="763">IF(AF58+AG58=0,"",IF(AF58=4,3,IF(AF58=3,1,0)))</f>
        <v>0</v>
      </c>
      <c r="AG57" s="144"/>
      <c r="AH57" s="137">
        <f t="shared" ref="AH57" si="764">IF(AH58+AI58=0,"",IF(AH58=4,3,IF(AH58=3,1,0)))</f>
        <v>1</v>
      </c>
      <c r="AI57" s="138"/>
      <c r="AJ57" s="137">
        <f t="shared" ref="AJ57" si="765">IF(AJ58+AK58=0,"",IF(AJ58=4,3,IF(AJ58=3,1,0)))</f>
        <v>3</v>
      </c>
      <c r="AK57" s="138"/>
      <c r="AL57" s="137">
        <f>IF(AL58+AM58=0,"",IF(AL58=4,3,IF(AL58=3,1,0)))</f>
        <v>3</v>
      </c>
      <c r="AM57" s="138"/>
      <c r="AN57" s="143">
        <f>IF(AN58+AO58=0,"",IF(AN58=4,3,IF(AN58=3,1,0)))</f>
        <v>3</v>
      </c>
      <c r="AO57" s="144"/>
      <c r="AP57" s="187">
        <f t="shared" ref="AP57" si="766">IF(AP58+AQ58=0,"",IF(AP58=4,3,IF(AP58=3,1,0)))</f>
        <v>0</v>
      </c>
      <c r="AQ57" s="188"/>
      <c r="AR57" s="187">
        <f t="shared" ref="AR57" si="767">IF(AR58+AS58=0,"",IF(AR58=4,3,IF(AR58=3,1,0)))</f>
        <v>1</v>
      </c>
      <c r="AS57" s="188"/>
      <c r="AT57" s="187">
        <f t="shared" ref="AT57" si="768">IF(AT58+AU58=0,"",IF(AT58=4,3,IF(AT58=3,1,0)))</f>
        <v>3</v>
      </c>
      <c r="AU57" s="188"/>
      <c r="AV57" s="187">
        <f t="shared" ref="AV57" si="769">IF(AV58+AW58=0,"",IF(AV58=4,3,IF(AV58=3,1,0)))</f>
        <v>1</v>
      </c>
      <c r="AW57" s="188"/>
      <c r="AX57" s="143">
        <f t="shared" ref="AX57" si="770">IF(AX58+AY58=0,"",IF(AX58=4,3,IF(AX58=3,1,0)))</f>
        <v>3</v>
      </c>
      <c r="AY57" s="144"/>
      <c r="AZ57" s="143">
        <f t="shared" ref="AZ57" si="771">IF(AZ58+BA58=0,"",IF(AZ58=4,3,IF(AZ58=3,1,0)))</f>
        <v>0</v>
      </c>
      <c r="BA57" s="144"/>
      <c r="BB57" s="187">
        <f t="shared" ref="BB57" si="772">IF(BB58+BC58=0,"",IF(BB58=4,3,IF(BB58=3,1,0)))</f>
        <v>3</v>
      </c>
      <c r="BC57" s="188"/>
      <c r="BD57" s="143">
        <f t="shared" ref="BD57" si="773">IF(BD58+BE58=0,"",IF(BD58=4,3,IF(BD58=3,1,0)))</f>
        <v>1</v>
      </c>
      <c r="BE57" s="144"/>
      <c r="BF57" s="187">
        <f t="shared" ref="BF57" si="774">IF(BF58+BG58=0,"",IF(BF58=4,3,IF(BF58=3,1,0)))</f>
        <v>0</v>
      </c>
      <c r="BG57" s="188"/>
      <c r="BH57" s="143">
        <f t="shared" ref="BH57" si="775">IF(BH58+BI58=0,"",IF(BH58=4,3,IF(BH58=3,1,0)))</f>
        <v>1</v>
      </c>
      <c r="BI57" s="144"/>
      <c r="BJ57" s="143">
        <f t="shared" ref="BJ57" si="776">IF(BJ58+BK58=0,"",IF(BJ58=4,3,IF(BJ58=3,1,0)))</f>
        <v>3</v>
      </c>
      <c r="BK57" s="144"/>
      <c r="BL57" s="62"/>
      <c r="BM57" s="63"/>
      <c r="BN57" s="187" t="str">
        <f t="shared" ref="BN57" si="777">IF(BN58+BO58=0,"",IF(BN58=4,3,IF(BN58=3,1,0)))</f>
        <v/>
      </c>
      <c r="BO57" s="188"/>
      <c r="BP57" s="187" t="str">
        <f t="shared" ref="BP57" si="778">IF(BP58+BQ58=0,"",IF(BP58=4,3,IF(BP58=3,1,0)))</f>
        <v/>
      </c>
      <c r="BQ57" s="188"/>
      <c r="BR57" s="157">
        <f>SUM(BR58/BS58)</f>
        <v>1.0298507462686568</v>
      </c>
      <c r="BS57" s="158"/>
      <c r="BT57" s="195">
        <v>15</v>
      </c>
      <c r="BV57" s="161">
        <f>IF($N55=1,$K55/2)+IF($N55=0,$K55)</f>
        <v>37</v>
      </c>
      <c r="BW57" s="161">
        <f>IF($P57=1,$K57/2)+IF($P57=0,$K57)</f>
        <v>36</v>
      </c>
      <c r="BX57" s="161">
        <f>IF($R57=1,$K57/2)+IF($R57=0,$K57)</f>
        <v>36</v>
      </c>
      <c r="BY57" s="161">
        <f>IF($T57=1,$K57/2)+IF($T57=0,$K57)</f>
        <v>0</v>
      </c>
      <c r="BZ57" s="161">
        <f>IF($V57=1,$K57/2)+IF($V57=0,$K57)</f>
        <v>0</v>
      </c>
      <c r="CA57" s="161">
        <f>IF($X57=1,$K57/2)+IF($X57=0,$K57)</f>
        <v>36</v>
      </c>
      <c r="CB57" s="161">
        <f>IF($Z57=1,$K57/2)+IF($Z57=0,$K57)</f>
        <v>0</v>
      </c>
      <c r="CC57" s="161">
        <f>IF($AB57=1,$K57/2)+IF($AB57=0,$K57)</f>
        <v>18</v>
      </c>
      <c r="CD57" s="212">
        <f>IF($AD57=1,$K57/2)+IF($AD57=0,$K57)</f>
        <v>36</v>
      </c>
      <c r="CE57" s="212">
        <f>IF($AF57=1,$K57/2)+IF($AF57=0,$K57)</f>
        <v>36</v>
      </c>
      <c r="CF57" s="161">
        <f>IF($AH57=1,$K57/2)+IF($AH57=0,$K57)</f>
        <v>18</v>
      </c>
      <c r="CG57" s="161">
        <f>IF($AJ57=1,$K57/2)+IF($AJ57=0,$K57)</f>
        <v>0</v>
      </c>
      <c r="CH57" s="161">
        <f>IF($AL57=1,$K57/2)+IF($AL57=0,$K57)</f>
        <v>0</v>
      </c>
      <c r="CI57" s="212">
        <f>IF($AN57=1,$K57/2)+IF($AN57=0,$K57)</f>
        <v>0</v>
      </c>
      <c r="CJ57" s="161">
        <f>IF($AP57=1,$K57/2)+IF($AP57=0,$K57)</f>
        <v>36</v>
      </c>
      <c r="CK57" s="161">
        <f>IF($AR57=1,$K57/2)+IF($AR57=0,$K57)</f>
        <v>18</v>
      </c>
      <c r="CL57" s="161">
        <f>IF($AT57=1,$K57/2)+IF($AT57=0,$K57)</f>
        <v>0</v>
      </c>
      <c r="CM57" s="161">
        <f>IF($AV57=1,$K57/2)+IF($AV57=0,$K57)</f>
        <v>18</v>
      </c>
      <c r="CN57" s="161">
        <f>IF($AX57=1,$K57/2)+IF($AX57=0,$K57)</f>
        <v>0</v>
      </c>
      <c r="CO57" s="161">
        <f>IF($AZ57=1,$K57/2)+IF($AZ57=0,$K57)</f>
        <v>36</v>
      </c>
      <c r="CP57" s="161">
        <f>IF($BB57=1,$K57/2)+IF($BB57=0,$K57)</f>
        <v>0</v>
      </c>
      <c r="CQ57" s="161">
        <f>IF($BD57=1,$K57/2)+IF($BD57=0,$K57)</f>
        <v>18</v>
      </c>
      <c r="CR57" s="161">
        <f>IF($BF57=1,$K57/2)+IF($BF57=0,$K57)</f>
        <v>36</v>
      </c>
      <c r="CS57" s="161">
        <f>IF($BH57=1,$K57/2)+IF($BH57=0,$K57)</f>
        <v>18</v>
      </c>
      <c r="CT57" s="161">
        <f>IF($BJ57=1,$K57/2)+IF($BJ57=0,$K57)</f>
        <v>0</v>
      </c>
      <c r="CU57" s="198"/>
      <c r="CV57" s="161">
        <f>IF($BN57=1,$K57/2)+IF($BN57=0,$K57)</f>
        <v>0</v>
      </c>
      <c r="CW57" s="161">
        <f>IF($BP57=1,$K57/2)+IF($BP57=0,$K57)</f>
        <v>0</v>
      </c>
    </row>
    <row r="58" spans="1:102" ht="12.75" customHeight="1" x14ac:dyDescent="0.25">
      <c r="A58" s="169"/>
      <c r="B58" s="272"/>
      <c r="C58" s="273"/>
      <c r="D58" s="173"/>
      <c r="E58" s="167"/>
      <c r="F58" s="167"/>
      <c r="G58" s="167"/>
      <c r="H58" s="162"/>
      <c r="I58" s="164"/>
      <c r="J58" s="174"/>
      <c r="K58" s="166"/>
      <c r="L58" s="167"/>
      <c r="M58" s="163"/>
      <c r="N58" s="104">
        <v>0</v>
      </c>
      <c r="O58" s="37">
        <v>4</v>
      </c>
      <c r="P58" s="36">
        <v>1</v>
      </c>
      <c r="Q58" s="37">
        <v>4</v>
      </c>
      <c r="R58" s="25">
        <v>2</v>
      </c>
      <c r="S58" s="26">
        <v>4</v>
      </c>
      <c r="T58" s="36">
        <v>4</v>
      </c>
      <c r="U58" s="37">
        <v>1</v>
      </c>
      <c r="V58" s="25">
        <v>4</v>
      </c>
      <c r="W58" s="26">
        <v>2</v>
      </c>
      <c r="X58" s="36">
        <v>2</v>
      </c>
      <c r="Y58" s="37">
        <v>4</v>
      </c>
      <c r="Z58" s="23">
        <v>4</v>
      </c>
      <c r="AA58" s="24">
        <v>1</v>
      </c>
      <c r="AB58" s="34">
        <v>3</v>
      </c>
      <c r="AC58" s="35">
        <v>3</v>
      </c>
      <c r="AD58" s="34">
        <v>1</v>
      </c>
      <c r="AE58" s="35">
        <v>4</v>
      </c>
      <c r="AF58" s="34">
        <v>2</v>
      </c>
      <c r="AG58" s="35">
        <v>4</v>
      </c>
      <c r="AH58" s="23">
        <v>3</v>
      </c>
      <c r="AI58" s="24">
        <v>3</v>
      </c>
      <c r="AJ58" s="23">
        <v>4</v>
      </c>
      <c r="AK58" s="24">
        <v>0</v>
      </c>
      <c r="AL58" s="23">
        <v>4</v>
      </c>
      <c r="AM58" s="24">
        <v>2</v>
      </c>
      <c r="AN58" s="34">
        <v>4</v>
      </c>
      <c r="AO58" s="35">
        <v>2</v>
      </c>
      <c r="AP58" s="42">
        <v>0</v>
      </c>
      <c r="AQ58" s="43">
        <v>4</v>
      </c>
      <c r="AR58" s="46">
        <v>3</v>
      </c>
      <c r="AS58" s="47">
        <v>3</v>
      </c>
      <c r="AT58" s="42">
        <v>4</v>
      </c>
      <c r="AU58" s="43">
        <v>0</v>
      </c>
      <c r="AV58" s="42">
        <v>3</v>
      </c>
      <c r="AW58" s="43">
        <v>3</v>
      </c>
      <c r="AX58" s="34">
        <v>4</v>
      </c>
      <c r="AY58" s="35">
        <v>2</v>
      </c>
      <c r="AZ58" s="34">
        <v>2</v>
      </c>
      <c r="BA58" s="35">
        <v>4</v>
      </c>
      <c r="BB58" s="42">
        <v>4</v>
      </c>
      <c r="BC58" s="43">
        <v>1</v>
      </c>
      <c r="BD58" s="34">
        <v>3</v>
      </c>
      <c r="BE58" s="35">
        <v>3</v>
      </c>
      <c r="BF58" s="42">
        <v>1</v>
      </c>
      <c r="BG58" s="43">
        <v>4</v>
      </c>
      <c r="BH58" s="34">
        <v>3</v>
      </c>
      <c r="BI58" s="35">
        <v>3</v>
      </c>
      <c r="BJ58" s="34">
        <v>4</v>
      </c>
      <c r="BK58" s="35">
        <v>2</v>
      </c>
      <c r="BL58" s="64"/>
      <c r="BM58" s="65"/>
      <c r="BN58" s="42"/>
      <c r="BO58" s="43"/>
      <c r="BP58" s="42"/>
      <c r="BQ58" s="43"/>
      <c r="BR58" s="27">
        <f>SUM($BP58,$BN58,$BL58,$BJ58,$BH58,$BF58,$BD58,$BB58,$AZ58,$AX58,$AV58,$AT58,$AR58,$AP58,$AN58,$AL58,$AJ58,$AH58,$AF58,$AD58,$AB58,$Z58,$X58,$V58,$T58,$R58,$P58,$N58,)</f>
        <v>69</v>
      </c>
      <c r="BS58" s="28">
        <f>SUM($BQ58,$BO58,$BM58,$BK58,$BI58,$BG58,$BE58,$BC58,$BA58,$AY58,$AW58,$AU58,$AS58,$AQ58,$AO58,$AM58,$AK58,$AI58,$AG58,$AE58,$AC58,$AA58,$Y58,$W58,$U58,$S58,$Q58,$O58,)</f>
        <v>67</v>
      </c>
      <c r="BT58" s="196"/>
      <c r="BV58" s="161"/>
      <c r="BW58" s="161"/>
      <c r="BX58" s="161"/>
      <c r="BY58" s="161"/>
      <c r="BZ58" s="161"/>
      <c r="CA58" s="161"/>
      <c r="CB58" s="161"/>
      <c r="CC58" s="161"/>
      <c r="CD58" s="212"/>
      <c r="CE58" s="212"/>
      <c r="CF58" s="161"/>
      <c r="CG58" s="161"/>
      <c r="CH58" s="161"/>
      <c r="CI58" s="212"/>
      <c r="CJ58" s="161"/>
      <c r="CK58" s="161"/>
      <c r="CL58" s="161"/>
      <c r="CM58" s="161"/>
      <c r="CN58" s="161"/>
      <c r="CO58" s="161"/>
      <c r="CP58" s="161"/>
      <c r="CQ58" s="161"/>
      <c r="CR58" s="161"/>
      <c r="CS58" s="161"/>
      <c r="CT58" s="161"/>
      <c r="CU58" s="198"/>
      <c r="CV58" s="161"/>
      <c r="CW58" s="161"/>
    </row>
    <row r="59" spans="1:102" ht="12.75" hidden="1" customHeight="1" x14ac:dyDescent="0.25">
      <c r="A59" s="168">
        <v>27</v>
      </c>
      <c r="B59" s="269"/>
      <c r="C59" s="271"/>
      <c r="D59" s="172"/>
      <c r="E59" s="167">
        <f t="shared" ref="E59" si="779">F59+G59</f>
        <v>0</v>
      </c>
      <c r="F59" s="167">
        <f t="shared" ref="F59" si="780">IF(I59&gt;150,IF(H59&gt;=65,0,SUM(K59-(COUNT(N59:BQ59))*3*(15+50)%)*10),IF(I59&lt;-150,IF((K59-(COUNT(N59:BQ59))*3*((G59-L59)/10+50)%)*10&lt;1,0,SUM(K59-(COUNT(N59:BQ59))*3*((G59-L59)/10+50)%)*10),SUM(K59-(COUNT(N59:BQ59))*3*((G59-L59)/10+50)%)*10))</f>
        <v>0</v>
      </c>
      <c r="G59" s="167"/>
      <c r="H59" s="162">
        <f t="shared" ref="H59" si="781">IF(COUNT(N59:BQ59)=0,0,K59/((COUNT(N59:BQ59))*3)%)</f>
        <v>0</v>
      </c>
      <c r="I59" s="163">
        <f t="shared" ref="I59" si="782">G59-L59</f>
        <v>-1398.96</v>
      </c>
      <c r="J59" s="165"/>
      <c r="K59" s="166">
        <f>SUM(N59:BQ59)</f>
        <v>0</v>
      </c>
      <c r="L59" s="167">
        <f t="shared" ref="L59" si="783">(SUM($G$7:$G$62)-G59)/(COUNT($G$7:$G$62)-1)</f>
        <v>1398.96</v>
      </c>
      <c r="M59" s="163">
        <f>CV63</f>
        <v>0</v>
      </c>
      <c r="N59" s="137" t="str">
        <f t="shared" ref="N59" si="784">IF(N60+O60=0,"",IF(N60=4,3,IF(N60=3,1,0)))</f>
        <v/>
      </c>
      <c r="O59" s="138"/>
      <c r="P59" s="137" t="str">
        <f t="shared" ref="P59" si="785">IF(P60+Q60=0,"",IF(P60=4,3,IF(P60=3,1,0)))</f>
        <v/>
      </c>
      <c r="Q59" s="138"/>
      <c r="R59" s="137" t="str">
        <f t="shared" ref="R59" si="786">IF(R60+S60=0,"",IF(R60=4,3,IF(R60=3,1,0)))</f>
        <v/>
      </c>
      <c r="S59" s="138"/>
      <c r="T59" s="137" t="str">
        <f t="shared" ref="T59" si="787">IF(T60+U60=0,"",IF(T60=4,3,IF(T60=3,1,0)))</f>
        <v/>
      </c>
      <c r="U59" s="138"/>
      <c r="V59" s="137" t="str">
        <f t="shared" ref="V59" si="788">IF(V60+W60=0,"",IF(V60=4,3,IF(V60=3,1,0)))</f>
        <v/>
      </c>
      <c r="W59" s="138"/>
      <c r="X59" s="137" t="str">
        <f t="shared" ref="X59" si="789">IF(X60+Y60=0,"",IF(X60=4,3,IF(X60=3,1,0)))</f>
        <v/>
      </c>
      <c r="Y59" s="138"/>
      <c r="Z59" s="137" t="str">
        <f t="shared" ref="Z59" si="790">IF(Z60+AA60=0,"",IF(Z60=4,3,IF(Z60=3,1,0)))</f>
        <v/>
      </c>
      <c r="AA59" s="138"/>
      <c r="AB59" s="137" t="str">
        <f t="shared" ref="AB59" si="791">IF(AB60+AC60=0,"",IF(AB60=4,3,IF(AB60=3,1,0)))</f>
        <v/>
      </c>
      <c r="AC59" s="138"/>
      <c r="AD59" s="137" t="str">
        <f t="shared" ref="AD59" si="792">IF(AD60+AE60=0,"",IF(AD60=4,3,IF(AD60=3,1,0)))</f>
        <v/>
      </c>
      <c r="AE59" s="138"/>
      <c r="AF59" s="137" t="str">
        <f t="shared" ref="AF59" si="793">IF(AF60+AG60=0,"",IF(AF60=4,3,IF(AF60=3,1,0)))</f>
        <v/>
      </c>
      <c r="AG59" s="138"/>
      <c r="AH59" s="137" t="str">
        <f t="shared" ref="AH59" si="794">IF(AH60+AI60=0,"",IF(AH60=4,3,IF(AH60=3,1,0)))</f>
        <v/>
      </c>
      <c r="AI59" s="138"/>
      <c r="AJ59" s="137" t="str">
        <f t="shared" ref="AJ59" si="795">IF(AJ60+AK60=0,"",IF(AJ60=4,3,IF(AJ60=3,1,0)))</f>
        <v/>
      </c>
      <c r="AK59" s="138"/>
      <c r="AL59" s="137" t="str">
        <f>IF(AL60+AM60=0,"",IF(AL60=4,3,IF(AL60=3,1,0)))</f>
        <v/>
      </c>
      <c r="AM59" s="138"/>
      <c r="AN59" s="137" t="str">
        <f>IF(AN60+AO60=0,"",IF(AN60=4,3,IF(AN60=3,1,0)))</f>
        <v/>
      </c>
      <c r="AO59" s="138"/>
      <c r="AP59" s="187" t="str">
        <f t="shared" ref="AP59" si="796">IF(AP60+AQ60=0,"",IF(AP60=4,3,IF(AP60=3,1,0)))</f>
        <v/>
      </c>
      <c r="AQ59" s="188"/>
      <c r="AR59" s="187" t="str">
        <f t="shared" ref="AR59" si="797">IF(AR60+AS60=0,"",IF(AR60=4,3,IF(AR60=3,1,0)))</f>
        <v/>
      </c>
      <c r="AS59" s="188"/>
      <c r="AT59" s="187" t="str">
        <f t="shared" ref="AT59" si="798">IF(AT60+AU60=0,"",IF(AT60=4,3,IF(AT60=3,1,0)))</f>
        <v/>
      </c>
      <c r="AU59" s="188"/>
      <c r="AV59" s="187" t="str">
        <f t="shared" ref="AV59" si="799">IF(AV60+AW60=0,"",IF(AV60=4,3,IF(AV60=3,1,0)))</f>
        <v/>
      </c>
      <c r="AW59" s="188"/>
      <c r="AX59" s="187" t="str">
        <f t="shared" ref="AX59" si="800">IF(AX60+AY60=0,"",IF(AX60=4,3,IF(AX60=3,1,0)))</f>
        <v/>
      </c>
      <c r="AY59" s="188"/>
      <c r="AZ59" s="187" t="str">
        <f t="shared" ref="AZ59" si="801">IF(AZ60+BA60=0,"",IF(AZ60=4,3,IF(AZ60=3,1,0)))</f>
        <v/>
      </c>
      <c r="BA59" s="188"/>
      <c r="BB59" s="187" t="str">
        <f t="shared" ref="BB59" si="802">IF(BB60+BC60=0,"",IF(BB60=4,3,IF(BB60=3,1,0)))</f>
        <v/>
      </c>
      <c r="BC59" s="188"/>
      <c r="BD59" s="187" t="str">
        <f t="shared" ref="BD59" si="803">IF(BD60+BE60=0,"",IF(BD60=4,3,IF(BD60=3,1,0)))</f>
        <v/>
      </c>
      <c r="BE59" s="188"/>
      <c r="BF59" s="187" t="str">
        <f t="shared" ref="BF59" si="804">IF(BF60+BG60=0,"",IF(BF60=4,3,IF(BF60=3,1,0)))</f>
        <v/>
      </c>
      <c r="BG59" s="188"/>
      <c r="BH59" s="187" t="str">
        <f t="shared" ref="BH59" si="805">IF(BH60+BI60=0,"",IF(BH60=4,3,IF(BH60=3,1,0)))</f>
        <v/>
      </c>
      <c r="BI59" s="188"/>
      <c r="BJ59" s="187" t="str">
        <f t="shared" ref="BJ59" si="806">IF(BJ60+BK60=0,"",IF(BJ60=4,3,IF(BJ60=3,1,0)))</f>
        <v/>
      </c>
      <c r="BK59" s="188"/>
      <c r="BL59" s="187" t="str">
        <f t="shared" ref="BL59" si="807">IF(BL60+BM60=0,"",IF(BL60=4,3,IF(BL60=3,1,0)))</f>
        <v/>
      </c>
      <c r="BM59" s="188"/>
      <c r="BN59" s="58"/>
      <c r="BO59" s="59"/>
      <c r="BP59" s="187" t="str">
        <f>IF(BP60+BQ60=0,"",IF(BP60=4,3,IF(BP60=3,1,0)))</f>
        <v/>
      </c>
      <c r="BQ59" s="188"/>
      <c r="BR59" s="157" t="e">
        <f>SUM(BR60/BS60)</f>
        <v>#DIV/0!</v>
      </c>
      <c r="BS59" s="158"/>
      <c r="BT59" s="213"/>
      <c r="BV59" s="161">
        <f>IF($N57=1,$K57/2)+IF($N57=0,$K57)</f>
        <v>36</v>
      </c>
      <c r="BW59" s="161">
        <f>IF($P59=1,$K59/2)+IF($P59=0,$K59)</f>
        <v>0</v>
      </c>
      <c r="BX59" s="161">
        <f>IF($R59=1,$K59/2)+IF($R59=0,$K59)</f>
        <v>0</v>
      </c>
      <c r="BY59" s="161">
        <f>IF($T59=1,$K59/2)+IF($T59=0,$K59)</f>
        <v>0</v>
      </c>
      <c r="BZ59" s="161">
        <f>IF($V59=1,$K59/2)+IF($V59=0,$K59)</f>
        <v>0</v>
      </c>
      <c r="CA59" s="161">
        <f>IF($X59=1,$K59/2)+IF($X59=0,$K59)</f>
        <v>0</v>
      </c>
      <c r="CB59" s="161">
        <f>IF($Z59=1,$K59/2)+IF($Z59=0,$K59)</f>
        <v>0</v>
      </c>
      <c r="CC59" s="161">
        <f>IF($AB59=1,$K59/2)+IF($AB59=0,$K59)</f>
        <v>0</v>
      </c>
      <c r="CD59" s="212">
        <f>IF($AD59=1,$K59/2)+IF($AD59=0,$K59)</f>
        <v>0</v>
      </c>
      <c r="CE59" s="212">
        <f>IF($AF59=1,$K59/2)+IF($AF59=0,$K59)</f>
        <v>0</v>
      </c>
      <c r="CF59" s="161">
        <f>IF($AH59=1,$K59/2)+IF($AH59=0,$K59)</f>
        <v>0</v>
      </c>
      <c r="CG59" s="161">
        <f>IF($AJ59=1,$K59/2)+IF($AJ59=0,$K59)</f>
        <v>0</v>
      </c>
      <c r="CH59" s="161">
        <f>IF($AL59=1,$K59/2)+IF($AL59=0,$K59)</f>
        <v>0</v>
      </c>
      <c r="CI59" s="212">
        <f>IF($AN59=1,$K59/2)+IF($AN59=0,$K59)</f>
        <v>0</v>
      </c>
      <c r="CJ59" s="161">
        <f>IF($AP59=1,$K59/2)+IF($AP59=0,$K59)</f>
        <v>0</v>
      </c>
      <c r="CK59" s="161">
        <f>IF($AR59=1,$K59/2)+IF($AR59=0,$K59)</f>
        <v>0</v>
      </c>
      <c r="CL59" s="161">
        <f>IF($AT59=1,$K59/2)+IF($AT59=0,$K59)</f>
        <v>0</v>
      </c>
      <c r="CM59" s="161">
        <f>IF($AV59=1,$K59/2)+IF($AV59=0,$K59)</f>
        <v>0</v>
      </c>
      <c r="CN59" s="161">
        <f>IF($AX59=1,$K59/2)+IF($AX59=0,$K59)</f>
        <v>0</v>
      </c>
      <c r="CO59" s="161">
        <f>IF($AZ59=1,$K59/2)+IF($AZ59=0,$K59)</f>
        <v>0</v>
      </c>
      <c r="CP59" s="161">
        <f>IF($BB59=1,$K59/2)+IF($BB59=0,$K59)</f>
        <v>0</v>
      </c>
      <c r="CQ59" s="161">
        <f>IF($BD59=1,$K59/2)+IF($BD59=0,$K59)</f>
        <v>0</v>
      </c>
      <c r="CR59" s="161">
        <f>IF($BF59=1,$K59/2)+IF($BF59=0,$K59)</f>
        <v>0</v>
      </c>
      <c r="CS59" s="161">
        <f>IF($BH59=1,$K59/2)+IF($BH59=0,$K59)</f>
        <v>0</v>
      </c>
      <c r="CT59" s="161">
        <f>IF($BJ59=1,$K59/2)+IF($BJ59=0,$K59)</f>
        <v>0</v>
      </c>
      <c r="CU59" s="161">
        <f>IF($BL59=1,$K59/2)+IF($BL59=0,$K59)</f>
        <v>0</v>
      </c>
      <c r="CV59" s="198"/>
      <c r="CW59" s="161">
        <f>IF($BP59=1,$K59/2)+IF($BP59=0,$K59)</f>
        <v>0</v>
      </c>
    </row>
    <row r="60" spans="1:102" ht="12.75" hidden="1" customHeight="1" x14ac:dyDescent="0.25">
      <c r="A60" s="169"/>
      <c r="B60" s="269"/>
      <c r="C60" s="271"/>
      <c r="D60" s="173"/>
      <c r="E60" s="167"/>
      <c r="F60" s="167"/>
      <c r="G60" s="167"/>
      <c r="H60" s="162"/>
      <c r="I60" s="164"/>
      <c r="J60" s="165"/>
      <c r="K60" s="166"/>
      <c r="L60" s="167"/>
      <c r="M60" s="163"/>
      <c r="N60" s="25"/>
      <c r="O60" s="26"/>
      <c r="P60" s="25"/>
      <c r="Q60" s="26"/>
      <c r="R60" s="25"/>
      <c r="S60" s="26"/>
      <c r="T60" s="25"/>
      <c r="U60" s="26"/>
      <c r="V60" s="25"/>
      <c r="W60" s="26"/>
      <c r="X60" s="25"/>
      <c r="Y60" s="26"/>
      <c r="Z60" s="25"/>
      <c r="AA60" s="26"/>
      <c r="AB60" s="23"/>
      <c r="AC60" s="24"/>
      <c r="AD60" s="23"/>
      <c r="AE60" s="24"/>
      <c r="AF60" s="23"/>
      <c r="AG60" s="24"/>
      <c r="AH60" s="23"/>
      <c r="AI60" s="24"/>
      <c r="AJ60" s="23"/>
      <c r="AK60" s="24"/>
      <c r="AL60" s="23"/>
      <c r="AM60" s="24"/>
      <c r="AN60" s="23"/>
      <c r="AO60" s="24"/>
      <c r="AP60" s="42"/>
      <c r="AQ60" s="43"/>
      <c r="AR60" s="42"/>
      <c r="AS60" s="43"/>
      <c r="AT60" s="46"/>
      <c r="AU60" s="47"/>
      <c r="AV60" s="42"/>
      <c r="AW60" s="105"/>
      <c r="AX60" s="42"/>
      <c r="AY60" s="43"/>
      <c r="AZ60" s="42"/>
      <c r="BA60" s="43"/>
      <c r="BB60" s="42"/>
      <c r="BC60" s="43"/>
      <c r="BD60" s="42"/>
      <c r="BE60" s="43"/>
      <c r="BF60" s="42"/>
      <c r="BG60" s="43"/>
      <c r="BH60" s="42"/>
      <c r="BI60" s="43"/>
      <c r="BJ60" s="42"/>
      <c r="BK60" s="43"/>
      <c r="BL60" s="42"/>
      <c r="BM60" s="43"/>
      <c r="BN60" s="60"/>
      <c r="BO60" s="61"/>
      <c r="BP60" s="42"/>
      <c r="BQ60" s="105"/>
      <c r="BR60" s="27">
        <f>SUM($BP60,$BN60,$BL60,$BJ60,$BH60,$BF60,$BD60,$BB60,$AZ60,$AX60,$AV60,$AT60,$AR60,$AP60,$AN60,$AL60,$AJ60,$AH60,$AF60,$AD60,$AB60,$Z60,$X60,$V60,$T60,$R60,$P60,$N60,)</f>
        <v>0</v>
      </c>
      <c r="BS60" s="28">
        <f>SUM($BQ60,$BO60,$BM60,$BK60,$BI60,$BG60,$BE60,$BC60,$BA60,$AY60,$AW60,$AU60,$AS60,$AQ60,$AO60,$AM60,$AK60,$AI60,$AG60,$AE60,$AC60,$AA60,$Y60,$W60,$U60,$S60,$Q60,$O60,)</f>
        <v>0</v>
      </c>
      <c r="BT60" s="214"/>
      <c r="BV60" s="161"/>
      <c r="BW60" s="161"/>
      <c r="BX60" s="161"/>
      <c r="BY60" s="161"/>
      <c r="BZ60" s="161"/>
      <c r="CA60" s="161"/>
      <c r="CB60" s="161"/>
      <c r="CC60" s="161"/>
      <c r="CD60" s="212"/>
      <c r="CE60" s="212"/>
      <c r="CF60" s="161"/>
      <c r="CG60" s="161"/>
      <c r="CH60" s="161"/>
      <c r="CI60" s="212"/>
      <c r="CJ60" s="161"/>
      <c r="CK60" s="161"/>
      <c r="CL60" s="161"/>
      <c r="CM60" s="161"/>
      <c r="CN60" s="161"/>
      <c r="CO60" s="161"/>
      <c r="CP60" s="161"/>
      <c r="CQ60" s="161"/>
      <c r="CR60" s="161"/>
      <c r="CS60" s="161"/>
      <c r="CT60" s="161"/>
      <c r="CU60" s="161"/>
      <c r="CV60" s="198"/>
      <c r="CW60" s="161"/>
    </row>
    <row r="61" spans="1:102" ht="12.75" hidden="1" customHeight="1" x14ac:dyDescent="0.25">
      <c r="A61" s="182">
        <v>28</v>
      </c>
      <c r="B61" s="269"/>
      <c r="C61" s="270"/>
      <c r="D61" s="172"/>
      <c r="E61" s="167">
        <f t="shared" ref="E61" si="808">F61+G61</f>
        <v>0</v>
      </c>
      <c r="F61" s="167">
        <f t="shared" ref="F61" si="809">IF(I61&gt;150,IF(H61&gt;=65,0,SUM(K61-(COUNT(N61:BQ61))*3*(15+50)%)*10),IF(I61&lt;-150,IF((K61-(COUNT(N61:BQ61))*3*((G61-L61)/10+50)%)*10&lt;1,0,SUM(K61-(COUNT(N61:BQ61))*3*((G61-L61)/10+50)%)*10),SUM(K61-(COUNT(N61:BQ61))*3*((G61-L61)/10+50)%)*10))</f>
        <v>0</v>
      </c>
      <c r="G61" s="167"/>
      <c r="H61" s="162">
        <f t="shared" ref="H61" si="810">IF(COUNT(N61:BQ61)=0,0,K61/((COUNT(N61:BQ61))*3)%)</f>
        <v>0</v>
      </c>
      <c r="I61" s="163">
        <f t="shared" ref="I61" si="811">G61-L61</f>
        <v>-1398.96</v>
      </c>
      <c r="J61" s="165"/>
      <c r="K61" s="166">
        <f>SUM(N61:BQ61)</f>
        <v>0</v>
      </c>
      <c r="L61" s="167">
        <f t="shared" ref="L61" si="812">(SUM($G$7:$G$62)-G61)/(COUNT($G$7:$G$62)-1)</f>
        <v>1398.96</v>
      </c>
      <c r="M61" s="163">
        <f>CW63</f>
        <v>0</v>
      </c>
      <c r="N61" s="137" t="str">
        <f t="shared" ref="N61" si="813">IF(N62+O62=0,"",IF(N62=4,3,IF(N62=3,1,0)))</f>
        <v/>
      </c>
      <c r="O61" s="138"/>
      <c r="P61" s="137" t="str">
        <f t="shared" ref="P61" si="814">IF(P62+Q62=0,"",IF(P62=4,3,IF(P62=3,1,0)))</f>
        <v/>
      </c>
      <c r="Q61" s="138"/>
      <c r="R61" s="137" t="str">
        <f t="shared" ref="R61" si="815">IF(R62+S62=0,"",IF(R62=4,3,IF(R62=3,1,0)))</f>
        <v/>
      </c>
      <c r="S61" s="138"/>
      <c r="T61" s="137" t="str">
        <f t="shared" ref="T61" si="816">IF(T62+U62=0,"",IF(T62=4,3,IF(T62=3,1,0)))</f>
        <v/>
      </c>
      <c r="U61" s="138"/>
      <c r="V61" s="137" t="str">
        <f t="shared" ref="V61" si="817">IF(V62+W62=0,"",IF(V62=4,3,IF(V62=3,1,0)))</f>
        <v/>
      </c>
      <c r="W61" s="138"/>
      <c r="X61" s="137" t="str">
        <f t="shared" ref="X61" si="818">IF(X62+Y62=0,"",IF(X62=4,3,IF(X62=3,1,0)))</f>
        <v/>
      </c>
      <c r="Y61" s="138"/>
      <c r="Z61" s="137" t="str">
        <f t="shared" ref="Z61" si="819">IF(Z62+AA62=0,"",IF(Z62=4,3,IF(Z62=3,1,0)))</f>
        <v/>
      </c>
      <c r="AA61" s="138"/>
      <c r="AB61" s="137" t="str">
        <f t="shared" ref="AB61" si="820">IF(AB62+AC62=0,"",IF(AB62=4,3,IF(AB62=3,1,0)))</f>
        <v/>
      </c>
      <c r="AC61" s="138"/>
      <c r="AD61" s="137" t="str">
        <f t="shared" ref="AD61" si="821">IF(AD62+AE62=0,"",IF(AD62=4,3,IF(AD62=3,1,0)))</f>
        <v/>
      </c>
      <c r="AE61" s="138"/>
      <c r="AF61" s="137" t="str">
        <f t="shared" ref="AF61" si="822">IF(AF62+AG62=0,"",IF(AF62=4,3,IF(AF62=3,1,0)))</f>
        <v/>
      </c>
      <c r="AG61" s="138"/>
      <c r="AH61" s="137" t="str">
        <f t="shared" ref="AH61" si="823">IF(AH62+AI62=0,"",IF(AH62=4,3,IF(AH62=3,1,0)))</f>
        <v/>
      </c>
      <c r="AI61" s="138"/>
      <c r="AJ61" s="137" t="str">
        <f t="shared" ref="AJ61" si="824">IF(AJ62+AK62=0,"",IF(AJ62=4,3,IF(AJ62=3,1,0)))</f>
        <v/>
      </c>
      <c r="AK61" s="138"/>
      <c r="AL61" s="137" t="str">
        <f>IF(AL62+AM62=0,"",IF(AL62=4,3,IF(AL62=3,1,0)))</f>
        <v/>
      </c>
      <c r="AM61" s="138"/>
      <c r="AN61" s="137" t="str">
        <f>IF(AN62+AO62=0,"",IF(AN62=4,3,IF(AN62=3,1,0)))</f>
        <v/>
      </c>
      <c r="AO61" s="138"/>
      <c r="AP61" s="187" t="str">
        <f t="shared" ref="AP61" si="825">IF(AP62+AQ62=0,"",IF(AP62=4,3,IF(AP62=3,1,0)))</f>
        <v/>
      </c>
      <c r="AQ61" s="188"/>
      <c r="AR61" s="187" t="str">
        <f t="shared" ref="AR61" si="826">IF(AR62+AS62=0,"",IF(AR62=4,3,IF(AR62=3,1,0)))</f>
        <v/>
      </c>
      <c r="AS61" s="188"/>
      <c r="AT61" s="187" t="str">
        <f t="shared" ref="AT61" si="827">IF(AT62+AU62=0,"",IF(AT62=4,3,IF(AT62=3,1,0)))</f>
        <v/>
      </c>
      <c r="AU61" s="188"/>
      <c r="AV61" s="187" t="str">
        <f t="shared" ref="AV61" si="828">IF(AV62+AW62=0,"",IF(AV62=4,3,IF(AV62=3,1,0)))</f>
        <v/>
      </c>
      <c r="AW61" s="188"/>
      <c r="AX61" s="187" t="str">
        <f t="shared" ref="AX61" si="829">IF(AX62+AY62=0,"",IF(AX62=4,3,IF(AX62=3,1,0)))</f>
        <v/>
      </c>
      <c r="AY61" s="188"/>
      <c r="AZ61" s="187" t="str">
        <f t="shared" ref="AZ61" si="830">IF(AZ62+BA62=0,"",IF(AZ62=4,3,IF(AZ62=3,1,0)))</f>
        <v/>
      </c>
      <c r="BA61" s="188"/>
      <c r="BB61" s="187" t="str">
        <f t="shared" ref="BB61" si="831">IF(BB62+BC62=0,"",IF(BB62=4,3,IF(BB62=3,1,0)))</f>
        <v/>
      </c>
      <c r="BC61" s="188"/>
      <c r="BD61" s="187" t="str">
        <f t="shared" ref="BD61" si="832">IF(BD62+BE62=0,"",IF(BD62=4,3,IF(BD62=3,1,0)))</f>
        <v/>
      </c>
      <c r="BE61" s="188"/>
      <c r="BF61" s="187" t="str">
        <f t="shared" ref="BF61" si="833">IF(BF62+BG62=0,"",IF(BF62=4,3,IF(BF62=3,1,0)))</f>
        <v/>
      </c>
      <c r="BG61" s="188"/>
      <c r="BH61" s="187" t="str">
        <f t="shared" ref="BH61" si="834">IF(BH62+BI62=0,"",IF(BH62=4,3,IF(BH62=3,1,0)))</f>
        <v/>
      </c>
      <c r="BI61" s="188"/>
      <c r="BJ61" s="187" t="str">
        <f t="shared" ref="BJ61" si="835">IF(BJ62+BK62=0,"",IF(BJ62=4,3,IF(BJ62=3,1,0)))</f>
        <v/>
      </c>
      <c r="BK61" s="188"/>
      <c r="BL61" s="187" t="str">
        <f t="shared" ref="BL61" si="836">IF(BL62+BM62=0,"",IF(BL62=4,3,IF(BL62=3,1,0)))</f>
        <v/>
      </c>
      <c r="BM61" s="188"/>
      <c r="BN61" s="187" t="str">
        <f t="shared" ref="BN61" si="837">IF(BN62+BO62=0,"",IF(BN62=4,3,IF(BN62=3,1,0)))</f>
        <v/>
      </c>
      <c r="BO61" s="188"/>
      <c r="BP61" s="58"/>
      <c r="BQ61" s="59"/>
      <c r="BR61" s="157" t="e">
        <f>SUM(BR62/BS62)</f>
        <v>#DIV/0!</v>
      </c>
      <c r="BS61" s="158"/>
      <c r="BT61" s="213"/>
      <c r="BV61" s="161">
        <f>IF($N59=1,$K59/2)+IF($N59=0,$K59)</f>
        <v>0</v>
      </c>
      <c r="BW61" s="161">
        <f>IF($P61=1,$K61/2)+IF($P61=0,$K61)</f>
        <v>0</v>
      </c>
      <c r="BX61" s="161">
        <f>IF($R61=1,$K61/2)+IF($R61=0,$K61)</f>
        <v>0</v>
      </c>
      <c r="BY61" s="161">
        <f>IF($T61=1,$K61/2)+IF($T61=0,$K61)</f>
        <v>0</v>
      </c>
      <c r="BZ61" s="161">
        <f>IF($V61=1,$K61/2)+IF($V61=0,$K61)</f>
        <v>0</v>
      </c>
      <c r="CA61" s="161">
        <f>IF($X61=1,$K61/2)+IF($X61=0,$K61)</f>
        <v>0</v>
      </c>
      <c r="CB61" s="161">
        <f>IF($Z61=1,$K61/2)+IF($Z61=0,$K61)</f>
        <v>0</v>
      </c>
      <c r="CC61" s="161">
        <f>IF($AB61=1,$K61/2)+IF($AB61=0,$K61)</f>
        <v>0</v>
      </c>
      <c r="CD61" s="212">
        <f>IF($AD61=1,$K61/2)+IF($AD61=0,$K61)</f>
        <v>0</v>
      </c>
      <c r="CE61" s="212">
        <f>IF($AF61=1,$K61/2)+IF($AF61=0,$K61)</f>
        <v>0</v>
      </c>
      <c r="CF61" s="161">
        <f>IF($AH61=1,$K61/2)+IF($AH61=0,$K61)</f>
        <v>0</v>
      </c>
      <c r="CG61" s="161">
        <f>IF($AJ61=1,$K61/2)+IF($AJ61=0,$K61)</f>
        <v>0</v>
      </c>
      <c r="CH61" s="161">
        <f>IF($AL61=1,$K61/2)+IF($AL61=0,$K61)</f>
        <v>0</v>
      </c>
      <c r="CI61" s="212">
        <f>IF($AN61=1,$K61/2)+IF($AN61=0,$K61)</f>
        <v>0</v>
      </c>
      <c r="CJ61" s="161">
        <f>IF($AP61=1,$K61/2)+IF($AP61=0,$K61)</f>
        <v>0</v>
      </c>
      <c r="CK61" s="161">
        <f>IF($AR61=1,$K61/2)+IF($AR61=0,$K61)</f>
        <v>0</v>
      </c>
      <c r="CL61" s="161">
        <f>IF($AT61=1,$K61/2)+IF($AT61=0,$K61)</f>
        <v>0</v>
      </c>
      <c r="CM61" s="161">
        <f>IF($AV61=1,$K61/2)+IF($AV61=0,$K61)</f>
        <v>0</v>
      </c>
      <c r="CN61" s="161">
        <f>IF($AX61=1,$K61/2)+IF($AX61=0,$K61)</f>
        <v>0</v>
      </c>
      <c r="CO61" s="161">
        <f>IF($AZ61=1,$K61/2)+IF($AZ61=0,$K61)</f>
        <v>0</v>
      </c>
      <c r="CP61" s="161">
        <f>IF($BB61=1,$K61/2)+IF($BB61=0,$K61)</f>
        <v>0</v>
      </c>
      <c r="CQ61" s="161">
        <f>IF($BD61=1,$K61/2)+IF($BD61=0,$K61)</f>
        <v>0</v>
      </c>
      <c r="CR61" s="161">
        <f>IF($BF61=1,$K61/2)+IF($BF61=0,$K61)</f>
        <v>0</v>
      </c>
      <c r="CS61" s="161">
        <f>IF($BH61=1,$K61/2)+IF($BH61=0,$K61)</f>
        <v>0</v>
      </c>
      <c r="CT61" s="161">
        <f>IF($BJ61=1,$K61/2)+IF($BJ61=0,$K61)</f>
        <v>0</v>
      </c>
      <c r="CU61" s="161">
        <f>IF($BL61=1,$K61/2)+IF($BL61=0,$K61)</f>
        <v>0</v>
      </c>
      <c r="CV61" s="161">
        <f>IF($BN61=1,$K61/2)+IF($BN61=0,$K61)</f>
        <v>0</v>
      </c>
      <c r="CW61" s="198"/>
    </row>
    <row r="62" spans="1:102" ht="12.75" hidden="1" customHeight="1" x14ac:dyDescent="0.25">
      <c r="A62" s="169"/>
      <c r="B62" s="269"/>
      <c r="C62" s="270"/>
      <c r="D62" s="173"/>
      <c r="E62" s="167"/>
      <c r="F62" s="167"/>
      <c r="G62" s="167"/>
      <c r="H62" s="162"/>
      <c r="I62" s="164"/>
      <c r="J62" s="165"/>
      <c r="K62" s="166"/>
      <c r="L62" s="167"/>
      <c r="M62" s="163"/>
      <c r="N62" s="25"/>
      <c r="O62" s="26"/>
      <c r="P62" s="25"/>
      <c r="Q62" s="26"/>
      <c r="R62" s="25"/>
      <c r="S62" s="26"/>
      <c r="T62" s="25"/>
      <c r="U62" s="26"/>
      <c r="V62" s="25"/>
      <c r="W62" s="26"/>
      <c r="X62" s="25"/>
      <c r="Y62" s="26"/>
      <c r="Z62" s="25"/>
      <c r="AA62" s="26"/>
      <c r="AB62" s="25"/>
      <c r="AC62" s="26"/>
      <c r="AD62" s="23"/>
      <c r="AE62" s="24"/>
      <c r="AF62" s="23"/>
      <c r="AG62" s="24"/>
      <c r="AH62" s="23"/>
      <c r="AI62" s="24"/>
      <c r="AJ62" s="23"/>
      <c r="AK62" s="24"/>
      <c r="AL62" s="23"/>
      <c r="AM62" s="24"/>
      <c r="AN62" s="23"/>
      <c r="AO62" s="24"/>
      <c r="AP62" s="42"/>
      <c r="AQ62" s="43"/>
      <c r="AR62" s="42"/>
      <c r="AS62" s="43"/>
      <c r="AT62" s="46"/>
      <c r="AU62" s="47"/>
      <c r="AV62" s="46"/>
      <c r="AW62" s="47"/>
      <c r="AX62" s="42"/>
      <c r="AY62" s="43"/>
      <c r="AZ62" s="42"/>
      <c r="BA62" s="43"/>
      <c r="BB62" s="42"/>
      <c r="BC62" s="43"/>
      <c r="BD62" s="42"/>
      <c r="BE62" s="43"/>
      <c r="BF62" s="42"/>
      <c r="BG62" s="43"/>
      <c r="BH62" s="42"/>
      <c r="BI62" s="43"/>
      <c r="BJ62" s="42"/>
      <c r="BK62" s="43"/>
      <c r="BL62" s="42"/>
      <c r="BM62" s="43"/>
      <c r="BN62" s="42"/>
      <c r="BO62" s="43"/>
      <c r="BP62" s="60"/>
      <c r="BQ62" s="61"/>
      <c r="BR62" s="27">
        <f>SUM($BP62,$BN62,$BL62,$BJ62,$BH62,$BF62,$BD62,$BB62,$AZ62,$AX62,$AV62,$AT62,$AR62,$AP62,$AN62,$AL62,$AJ62,$AH62,$AF62,$AD62,$AB62,$Z62,$X62,$V62,$T62,$R62,$P62,$N62,)</f>
        <v>0</v>
      </c>
      <c r="BS62" s="28">
        <f>SUM($BQ62,$BO62,$BM62,$BK62,$BI62,$BG62,$BE62,$BC62,$BA62,$AY62,$AW62,$AU62,$AS62,$AQ62,$AO62,$AM62,$AK62,$AI62,$AG62,$AE62,$AC62,$AA62,$Y62,$W62,$U62,$S62,$Q62,$O62,)</f>
        <v>0</v>
      </c>
      <c r="BT62" s="214"/>
      <c r="BV62" s="161"/>
      <c r="BW62" s="161"/>
      <c r="BX62" s="161"/>
      <c r="BY62" s="161"/>
      <c r="BZ62" s="161"/>
      <c r="CA62" s="161"/>
      <c r="CB62" s="161"/>
      <c r="CC62" s="161"/>
      <c r="CD62" s="212"/>
      <c r="CE62" s="212"/>
      <c r="CF62" s="161"/>
      <c r="CG62" s="161"/>
      <c r="CH62" s="161"/>
      <c r="CI62" s="212"/>
      <c r="CJ62" s="161"/>
      <c r="CK62" s="161"/>
      <c r="CL62" s="161"/>
      <c r="CM62" s="161"/>
      <c r="CN62" s="161"/>
      <c r="CO62" s="161"/>
      <c r="CP62" s="161"/>
      <c r="CQ62" s="161"/>
      <c r="CR62" s="161"/>
      <c r="CS62" s="161"/>
      <c r="CT62" s="161"/>
      <c r="CU62" s="161"/>
      <c r="CV62" s="161"/>
      <c r="CW62" s="198"/>
    </row>
    <row r="63" spans="1:102" x14ac:dyDescent="0.25">
      <c r="G63" s="67">
        <f>G7+G9+G11+G13+G15+G17+G19+G21+G23+G25+G27+G29+G31+G33+G35+G37+G39+G41+G43+G45+G47+G49+G51+G53+G55+G57+G59+G61</f>
        <v>34974</v>
      </c>
      <c r="BR63" s="132"/>
      <c r="BS63" s="132"/>
      <c r="BT63" s="91"/>
      <c r="BV63" s="69">
        <f>SUM(BV7:BV62)</f>
        <v>578</v>
      </c>
      <c r="BW63" s="69">
        <f t="shared" ref="BW63:CW63" si="838">SUM(BW7:BW62)</f>
        <v>442</v>
      </c>
      <c r="BX63" s="69">
        <f t="shared" si="838"/>
        <v>363</v>
      </c>
      <c r="BY63" s="69">
        <f t="shared" si="838"/>
        <v>490</v>
      </c>
      <c r="BZ63" s="69">
        <f t="shared" si="838"/>
        <v>395</v>
      </c>
      <c r="CA63" s="69">
        <f t="shared" si="838"/>
        <v>490</v>
      </c>
      <c r="CB63" s="69">
        <f t="shared" si="838"/>
        <v>260</v>
      </c>
      <c r="CC63" s="69">
        <f t="shared" si="838"/>
        <v>425.5</v>
      </c>
      <c r="CD63" s="69">
        <f t="shared" si="838"/>
        <v>427</v>
      </c>
      <c r="CE63" s="69">
        <f t="shared" si="838"/>
        <v>555</v>
      </c>
      <c r="CF63" s="69">
        <f t="shared" si="838"/>
        <v>308</v>
      </c>
      <c r="CG63" s="69">
        <f t="shared" si="838"/>
        <v>304.5</v>
      </c>
      <c r="CH63" s="69">
        <f t="shared" si="838"/>
        <v>374</v>
      </c>
      <c r="CI63" s="69">
        <f t="shared" si="838"/>
        <v>469</v>
      </c>
      <c r="CJ63" s="69">
        <f t="shared" si="838"/>
        <v>391</v>
      </c>
      <c r="CK63" s="69">
        <f t="shared" si="838"/>
        <v>316.5</v>
      </c>
      <c r="CL63" s="69">
        <f t="shared" si="838"/>
        <v>291</v>
      </c>
      <c r="CM63" s="69">
        <f t="shared" si="838"/>
        <v>207</v>
      </c>
      <c r="CN63" s="69">
        <f t="shared" si="838"/>
        <v>399</v>
      </c>
      <c r="CO63" s="69">
        <f t="shared" si="838"/>
        <v>453</v>
      </c>
      <c r="CP63" s="69">
        <f t="shared" si="838"/>
        <v>368</v>
      </c>
      <c r="CQ63" s="69">
        <f t="shared" si="838"/>
        <v>456</v>
      </c>
      <c r="CR63" s="69">
        <f t="shared" si="838"/>
        <v>302</v>
      </c>
      <c r="CS63" s="69">
        <f t="shared" si="838"/>
        <v>513.5</v>
      </c>
      <c r="CT63" s="69">
        <f t="shared" si="838"/>
        <v>492.5</v>
      </c>
      <c r="CU63" s="69">
        <f t="shared" si="838"/>
        <v>403.5</v>
      </c>
      <c r="CV63" s="69">
        <f t="shared" si="838"/>
        <v>0</v>
      </c>
      <c r="CW63" s="69">
        <f t="shared" si="838"/>
        <v>0</v>
      </c>
    </row>
    <row r="64" spans="1:102" x14ac:dyDescent="0.25">
      <c r="A64" s="70"/>
      <c r="B64" s="134" t="s">
        <v>182</v>
      </c>
      <c r="C64" s="131"/>
      <c r="D64" s="131"/>
      <c r="E64" s="131"/>
      <c r="F64" s="131"/>
      <c r="G64" s="131"/>
      <c r="H64" s="131"/>
      <c r="I64" s="131"/>
      <c r="J64" s="131"/>
      <c r="K64" s="131"/>
      <c r="L64" s="131"/>
      <c r="M64" s="70"/>
      <c r="N64" s="131" t="s">
        <v>63</v>
      </c>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5"/>
      <c r="BS64" s="76"/>
      <c r="BT64" s="76"/>
    </row>
    <row r="65" spans="1:99"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132"/>
      <c r="BS65" s="132"/>
      <c r="BT65" s="91"/>
      <c r="CU65" s="130"/>
    </row>
    <row r="66" spans="1:99"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5"/>
      <c r="BS66" s="76"/>
      <c r="BT66" s="76"/>
      <c r="CU66" s="130"/>
    </row>
    <row r="67" spans="1:99"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132"/>
      <c r="BS67" s="132"/>
      <c r="BT67" s="91"/>
    </row>
    <row r="68" spans="1:99" x14ac:dyDescent="0.25">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75"/>
      <c r="BS68" s="76"/>
      <c r="BT68" s="76"/>
    </row>
    <row r="69" spans="1:99" x14ac:dyDescent="0.25">
      <c r="BR69" s="132"/>
      <c r="BS69" s="132"/>
      <c r="BT69" s="91"/>
    </row>
    <row r="70" spans="1:99" x14ac:dyDescent="0.25">
      <c r="BR70" s="75"/>
      <c r="BS70" s="76"/>
      <c r="BT70" s="76"/>
    </row>
  </sheetData>
  <protectedRanges>
    <protectedRange sqref="N7" name="Diapazons4"/>
    <protectedRange sqref="P8:Q8" name="Diapazons4_32"/>
    <protectedRange sqref="BR64:BT64 BR66:BT66 BR68:BT68 BR70:BT70 BR8:BT8 BR10:BT10 BR12:BT12 BR14:BT14 BR16:BT16 BR18:BT18 BR20:BT20 BR22:BT22 BR24:BT24 BR26:BT26 BR28:BT28 BR30:BT30 BR32:BT32 BR34:BT34 BR36:BT36 BR38:BT38 BR40:BT40 BR44:BT44 BR46:BT46 BR48:BT48 BR50:BT50 BR52:BT52 BR54:BT54 BR56:BT56 BR58:BT58 BR60:BT60 BR62:BT62 BR42:BT42" name="Diapazons1"/>
  </protectedRanges>
  <mergeCells count="2005">
    <mergeCell ref="A1:BS1"/>
    <mergeCell ref="A5:C5"/>
    <mergeCell ref="M5:AC5"/>
    <mergeCell ref="AP5:BN5"/>
    <mergeCell ref="N6:O6"/>
    <mergeCell ref="P6:Q6"/>
    <mergeCell ref="R6:S6"/>
    <mergeCell ref="T6:U6"/>
    <mergeCell ref="V6:W6"/>
    <mergeCell ref="X6:Y6"/>
    <mergeCell ref="F7:F8"/>
    <mergeCell ref="G7:G8"/>
    <mergeCell ref="H7:H8"/>
    <mergeCell ref="I7:I8"/>
    <mergeCell ref="J7:J8"/>
    <mergeCell ref="K7:K8"/>
    <mergeCell ref="BJ6:BK6"/>
    <mergeCell ref="BL6:BM6"/>
    <mergeCell ref="BN6:BO6"/>
    <mergeCell ref="BP6:BQ6"/>
    <mergeCell ref="BR6:BS6"/>
    <mergeCell ref="A7:A8"/>
    <mergeCell ref="B7:B8"/>
    <mergeCell ref="C7:C8"/>
    <mergeCell ref="D7:D8"/>
    <mergeCell ref="E7:E8"/>
    <mergeCell ref="AX6:AY6"/>
    <mergeCell ref="AZ6:BA6"/>
    <mergeCell ref="BB6:BC6"/>
    <mergeCell ref="BD6:BE6"/>
    <mergeCell ref="BF6:BG6"/>
    <mergeCell ref="BH6:BI6"/>
    <mergeCell ref="AL6:AM6"/>
    <mergeCell ref="AN6:AO6"/>
    <mergeCell ref="AP6:AQ6"/>
    <mergeCell ref="AR6:AS6"/>
    <mergeCell ref="AT6:AU6"/>
    <mergeCell ref="AV6:AW6"/>
    <mergeCell ref="Z6:AA6"/>
    <mergeCell ref="AB6:AC6"/>
    <mergeCell ref="AD6:AE6"/>
    <mergeCell ref="AF6:AG6"/>
    <mergeCell ref="AH7:AI7"/>
    <mergeCell ref="AJ7:AK7"/>
    <mergeCell ref="AL7:AM7"/>
    <mergeCell ref="AN7:AO7"/>
    <mergeCell ref="AP7:AQ7"/>
    <mergeCell ref="AR7:AS7"/>
    <mergeCell ref="AH6:AI6"/>
    <mergeCell ref="AJ6:AK6"/>
    <mergeCell ref="V7:W7"/>
    <mergeCell ref="X7:Y7"/>
    <mergeCell ref="Z7:AA7"/>
    <mergeCell ref="AB7:AC7"/>
    <mergeCell ref="AD7:AE7"/>
    <mergeCell ref="AF7:AG7"/>
    <mergeCell ref="L7:L8"/>
    <mergeCell ref="M7:M8"/>
    <mergeCell ref="N7:O7"/>
    <mergeCell ref="P7:Q7"/>
    <mergeCell ref="R7:S7"/>
    <mergeCell ref="T7:U7"/>
    <mergeCell ref="CC7:CC8"/>
    <mergeCell ref="CD7:CD8"/>
    <mergeCell ref="BR7:BS7"/>
    <mergeCell ref="BT7:BT8"/>
    <mergeCell ref="BU7:BU8"/>
    <mergeCell ref="BV7:BV8"/>
    <mergeCell ref="BW7:BW8"/>
    <mergeCell ref="BX7:BX8"/>
    <mergeCell ref="BF7:BG7"/>
    <mergeCell ref="BH7:BI7"/>
    <mergeCell ref="BJ7:BK7"/>
    <mergeCell ref="BL7:BM7"/>
    <mergeCell ref="BN7:BO7"/>
    <mergeCell ref="BP7:BQ7"/>
    <mergeCell ref="AT7:AU7"/>
    <mergeCell ref="AV7:AW7"/>
    <mergeCell ref="AX7:AY7"/>
    <mergeCell ref="AZ7:BA7"/>
    <mergeCell ref="BB7:BC7"/>
    <mergeCell ref="BD7:BE7"/>
    <mergeCell ref="CW7:CW8"/>
    <mergeCell ref="A9:A10"/>
    <mergeCell ref="B9:B10"/>
    <mergeCell ref="C9:C10"/>
    <mergeCell ref="D9:D10"/>
    <mergeCell ref="E9:E10"/>
    <mergeCell ref="F9:F10"/>
    <mergeCell ref="G9:G10"/>
    <mergeCell ref="H9:H10"/>
    <mergeCell ref="I9:I10"/>
    <mergeCell ref="CQ7:CQ8"/>
    <mergeCell ref="CR7:CR8"/>
    <mergeCell ref="CS7:CS8"/>
    <mergeCell ref="CT7:CT8"/>
    <mergeCell ref="CU7:CU8"/>
    <mergeCell ref="CV7:CV8"/>
    <mergeCell ref="CK7:CK8"/>
    <mergeCell ref="CL7:CL8"/>
    <mergeCell ref="CM7:CM8"/>
    <mergeCell ref="CN7:CN8"/>
    <mergeCell ref="CO7:CO8"/>
    <mergeCell ref="CP7:CP8"/>
    <mergeCell ref="CE7:CE8"/>
    <mergeCell ref="CF7:CF8"/>
    <mergeCell ref="CG7:CG8"/>
    <mergeCell ref="CH7:CH8"/>
    <mergeCell ref="CI7:CI8"/>
    <mergeCell ref="CJ7:CJ8"/>
    <mergeCell ref="BY7:BY8"/>
    <mergeCell ref="BZ7:BZ8"/>
    <mergeCell ref="CA7:CA8"/>
    <mergeCell ref="CB7:CB8"/>
    <mergeCell ref="AF9:AG9"/>
    <mergeCell ref="AH9:AI9"/>
    <mergeCell ref="AJ9:AK9"/>
    <mergeCell ref="AL9:AM9"/>
    <mergeCell ref="AN9:AO9"/>
    <mergeCell ref="AP9:AQ9"/>
    <mergeCell ref="T9:U9"/>
    <mergeCell ref="V9:W9"/>
    <mergeCell ref="X9:Y9"/>
    <mergeCell ref="Z9:AA9"/>
    <mergeCell ref="AB9:AC9"/>
    <mergeCell ref="AD9:AE9"/>
    <mergeCell ref="J9:J10"/>
    <mergeCell ref="K9:K10"/>
    <mergeCell ref="L9:L10"/>
    <mergeCell ref="M9:M10"/>
    <mergeCell ref="N9:O9"/>
    <mergeCell ref="R9:S9"/>
    <mergeCell ref="CC9:CC10"/>
    <mergeCell ref="CD9:CD10"/>
    <mergeCell ref="BP9:BQ9"/>
    <mergeCell ref="BR9:BS9"/>
    <mergeCell ref="BT9:BT10"/>
    <mergeCell ref="BV9:BV10"/>
    <mergeCell ref="BW9:BW10"/>
    <mergeCell ref="BX9:BX10"/>
    <mergeCell ref="BD9:BE9"/>
    <mergeCell ref="BF9:BG9"/>
    <mergeCell ref="BH9:BI9"/>
    <mergeCell ref="BJ9:BK9"/>
    <mergeCell ref="BL9:BM9"/>
    <mergeCell ref="BN9:BO9"/>
    <mergeCell ref="AR9:AS9"/>
    <mergeCell ref="AT9:AU9"/>
    <mergeCell ref="AV9:AW9"/>
    <mergeCell ref="AX9:AY9"/>
    <mergeCell ref="AZ9:BA9"/>
    <mergeCell ref="BB9:BC9"/>
    <mergeCell ref="CW9:CW10"/>
    <mergeCell ref="A11:A12"/>
    <mergeCell ref="B11:B12"/>
    <mergeCell ref="C11:C12"/>
    <mergeCell ref="D11:D12"/>
    <mergeCell ref="E11:E12"/>
    <mergeCell ref="F11:F12"/>
    <mergeCell ref="G11:G12"/>
    <mergeCell ref="H11:H12"/>
    <mergeCell ref="I11:I12"/>
    <mergeCell ref="CQ9:CQ10"/>
    <mergeCell ref="CR9:CR10"/>
    <mergeCell ref="CS9:CS10"/>
    <mergeCell ref="CT9:CT10"/>
    <mergeCell ref="CU9:CU10"/>
    <mergeCell ref="CV9:CV10"/>
    <mergeCell ref="CK9:CK10"/>
    <mergeCell ref="CL9:CL10"/>
    <mergeCell ref="CM9:CM10"/>
    <mergeCell ref="CN9:CN10"/>
    <mergeCell ref="CO9:CO10"/>
    <mergeCell ref="CP9:CP10"/>
    <mergeCell ref="CE9:CE10"/>
    <mergeCell ref="CF9:CF10"/>
    <mergeCell ref="CG9:CG10"/>
    <mergeCell ref="CH9:CH10"/>
    <mergeCell ref="CI9:CI10"/>
    <mergeCell ref="CJ9:CJ10"/>
    <mergeCell ref="BY9:BY10"/>
    <mergeCell ref="BZ9:BZ10"/>
    <mergeCell ref="CA9:CA10"/>
    <mergeCell ref="CB9:CB10"/>
    <mergeCell ref="AF11:AG11"/>
    <mergeCell ref="AH11:AI11"/>
    <mergeCell ref="AJ11:AK11"/>
    <mergeCell ref="AL11:AM11"/>
    <mergeCell ref="AN11:AO11"/>
    <mergeCell ref="AP11:AQ11"/>
    <mergeCell ref="T11:U11"/>
    <mergeCell ref="V11:W11"/>
    <mergeCell ref="X11:Y11"/>
    <mergeCell ref="Z11:AA11"/>
    <mergeCell ref="AB11:AC11"/>
    <mergeCell ref="AD11:AE11"/>
    <mergeCell ref="J11:J12"/>
    <mergeCell ref="K11:K12"/>
    <mergeCell ref="L11:L12"/>
    <mergeCell ref="M11:M12"/>
    <mergeCell ref="N11:O11"/>
    <mergeCell ref="P11:Q11"/>
    <mergeCell ref="CC11:CC12"/>
    <mergeCell ref="CD11:CD12"/>
    <mergeCell ref="BP11:BQ11"/>
    <mergeCell ref="BR11:BS11"/>
    <mergeCell ref="BT11:BT12"/>
    <mergeCell ref="BV11:BV12"/>
    <mergeCell ref="BW11:BW12"/>
    <mergeCell ref="BX11:BX12"/>
    <mergeCell ref="BD11:BE11"/>
    <mergeCell ref="BF11:BG11"/>
    <mergeCell ref="BH11:BI11"/>
    <mergeCell ref="BJ11:BK11"/>
    <mergeCell ref="BL11:BM11"/>
    <mergeCell ref="BN11:BO11"/>
    <mergeCell ref="AR11:AS11"/>
    <mergeCell ref="AT11:AU11"/>
    <mergeCell ref="AV11:AW11"/>
    <mergeCell ref="AX11:AY11"/>
    <mergeCell ref="AZ11:BA11"/>
    <mergeCell ref="BB11:BC11"/>
    <mergeCell ref="CW11:CW12"/>
    <mergeCell ref="A13:A14"/>
    <mergeCell ref="B13:B14"/>
    <mergeCell ref="C13:C14"/>
    <mergeCell ref="D13:D14"/>
    <mergeCell ref="E13:E14"/>
    <mergeCell ref="F13:F14"/>
    <mergeCell ref="G13:G14"/>
    <mergeCell ref="H13:H14"/>
    <mergeCell ref="I13:I14"/>
    <mergeCell ref="CQ11:CQ12"/>
    <mergeCell ref="CR11:CR12"/>
    <mergeCell ref="CS11:CS12"/>
    <mergeCell ref="CT11:CT12"/>
    <mergeCell ref="CU11:CU12"/>
    <mergeCell ref="CV11:CV12"/>
    <mergeCell ref="CK11:CK12"/>
    <mergeCell ref="CL11:CL12"/>
    <mergeCell ref="CM11:CM12"/>
    <mergeCell ref="CN11:CN12"/>
    <mergeCell ref="CO11:CO12"/>
    <mergeCell ref="CP11:CP12"/>
    <mergeCell ref="CE11:CE12"/>
    <mergeCell ref="CF11:CF12"/>
    <mergeCell ref="CG11:CG12"/>
    <mergeCell ref="CH11:CH12"/>
    <mergeCell ref="CI11:CI12"/>
    <mergeCell ref="CJ11:CJ12"/>
    <mergeCell ref="BY11:BY12"/>
    <mergeCell ref="BZ11:BZ12"/>
    <mergeCell ref="CA11:CA12"/>
    <mergeCell ref="CB11:CB12"/>
    <mergeCell ref="AF13:AG13"/>
    <mergeCell ref="AH13:AI13"/>
    <mergeCell ref="AJ13:AK13"/>
    <mergeCell ref="AL13:AM13"/>
    <mergeCell ref="AN13:AO13"/>
    <mergeCell ref="AP13:AQ13"/>
    <mergeCell ref="R13:S13"/>
    <mergeCell ref="V13:W13"/>
    <mergeCell ref="X13:Y13"/>
    <mergeCell ref="Z13:AA13"/>
    <mergeCell ref="AB13:AC13"/>
    <mergeCell ref="AD13:AE13"/>
    <mergeCell ref="J13:J14"/>
    <mergeCell ref="K13:K14"/>
    <mergeCell ref="L13:L14"/>
    <mergeCell ref="M13:M14"/>
    <mergeCell ref="N13:O13"/>
    <mergeCell ref="P13:Q13"/>
    <mergeCell ref="CC13:CC14"/>
    <mergeCell ref="CD13:CD14"/>
    <mergeCell ref="BP13:BQ13"/>
    <mergeCell ref="BR13:BS13"/>
    <mergeCell ref="BT13:BT14"/>
    <mergeCell ref="BV13:BV14"/>
    <mergeCell ref="BW13:BW14"/>
    <mergeCell ref="BX13:BX14"/>
    <mergeCell ref="BD13:BE13"/>
    <mergeCell ref="BF13:BG13"/>
    <mergeCell ref="BH13:BI13"/>
    <mergeCell ref="BJ13:BK13"/>
    <mergeCell ref="BL13:BM13"/>
    <mergeCell ref="BN13:BO13"/>
    <mergeCell ref="AR13:AS13"/>
    <mergeCell ref="AT13:AU13"/>
    <mergeCell ref="AV13:AW13"/>
    <mergeCell ref="AX13:AY13"/>
    <mergeCell ref="AZ13:BA13"/>
    <mergeCell ref="BB13:BC13"/>
    <mergeCell ref="CW13:CW14"/>
    <mergeCell ref="A15:A16"/>
    <mergeCell ref="B15:B16"/>
    <mergeCell ref="C15:C16"/>
    <mergeCell ref="D15:D16"/>
    <mergeCell ref="E15:E16"/>
    <mergeCell ref="F15:F16"/>
    <mergeCell ref="G15:G16"/>
    <mergeCell ref="H15:H16"/>
    <mergeCell ref="I15:I16"/>
    <mergeCell ref="CQ13:CQ14"/>
    <mergeCell ref="CR13:CR14"/>
    <mergeCell ref="CS13:CS14"/>
    <mergeCell ref="CT13:CT14"/>
    <mergeCell ref="CU13:CU14"/>
    <mergeCell ref="CV13:CV14"/>
    <mergeCell ref="CK13:CK14"/>
    <mergeCell ref="CL13:CL14"/>
    <mergeCell ref="CM13:CM14"/>
    <mergeCell ref="CN13:CN14"/>
    <mergeCell ref="CO13:CO14"/>
    <mergeCell ref="CP13:CP14"/>
    <mergeCell ref="CE13:CE14"/>
    <mergeCell ref="CF13:CF14"/>
    <mergeCell ref="CG13:CG14"/>
    <mergeCell ref="CH13:CH14"/>
    <mergeCell ref="CI13:CI14"/>
    <mergeCell ref="CJ13:CJ14"/>
    <mergeCell ref="BY13:BY14"/>
    <mergeCell ref="BZ13:BZ14"/>
    <mergeCell ref="CA13:CA14"/>
    <mergeCell ref="CB13:CB14"/>
    <mergeCell ref="AF15:AG15"/>
    <mergeCell ref="AH15:AI15"/>
    <mergeCell ref="AJ15:AK15"/>
    <mergeCell ref="AL15:AM15"/>
    <mergeCell ref="AN15:AO15"/>
    <mergeCell ref="AP15:AQ15"/>
    <mergeCell ref="R15:S15"/>
    <mergeCell ref="T15:U15"/>
    <mergeCell ref="X15:Y15"/>
    <mergeCell ref="Z15:AA15"/>
    <mergeCell ref="AB15:AC15"/>
    <mergeCell ref="AD15:AE15"/>
    <mergeCell ref="J15:J16"/>
    <mergeCell ref="K15:K16"/>
    <mergeCell ref="L15:L16"/>
    <mergeCell ref="M15:M16"/>
    <mergeCell ref="N15:O15"/>
    <mergeCell ref="P15:Q15"/>
    <mergeCell ref="CC15:CC16"/>
    <mergeCell ref="CD15:CD16"/>
    <mergeCell ref="BP15:BQ15"/>
    <mergeCell ref="BR15:BS15"/>
    <mergeCell ref="BT15:BT16"/>
    <mergeCell ref="BV15:BV16"/>
    <mergeCell ref="BW15:BW16"/>
    <mergeCell ref="BX15:BX16"/>
    <mergeCell ref="BD15:BE15"/>
    <mergeCell ref="BF15:BG15"/>
    <mergeCell ref="BH15:BI15"/>
    <mergeCell ref="BJ15:BK15"/>
    <mergeCell ref="BL15:BM15"/>
    <mergeCell ref="BN15:BO15"/>
    <mergeCell ref="AR15:AS15"/>
    <mergeCell ref="AT15:AU15"/>
    <mergeCell ref="AV15:AW15"/>
    <mergeCell ref="AX15:AY15"/>
    <mergeCell ref="AZ15:BA15"/>
    <mergeCell ref="BB15:BC15"/>
    <mergeCell ref="CW15:CW16"/>
    <mergeCell ref="A17:A18"/>
    <mergeCell ref="B17:B18"/>
    <mergeCell ref="C17:C18"/>
    <mergeCell ref="D17:D18"/>
    <mergeCell ref="E17:E18"/>
    <mergeCell ref="F17:F18"/>
    <mergeCell ref="G17:G18"/>
    <mergeCell ref="H17:H18"/>
    <mergeCell ref="I17:I18"/>
    <mergeCell ref="CQ15:CQ16"/>
    <mergeCell ref="CR15:CR16"/>
    <mergeCell ref="CS15:CS16"/>
    <mergeCell ref="CT15:CT16"/>
    <mergeCell ref="CU15:CU16"/>
    <mergeCell ref="CV15:CV16"/>
    <mergeCell ref="CK15:CK16"/>
    <mergeCell ref="CL15:CL16"/>
    <mergeCell ref="CM15:CM16"/>
    <mergeCell ref="CN15:CN16"/>
    <mergeCell ref="CO15:CO16"/>
    <mergeCell ref="CP15:CP16"/>
    <mergeCell ref="CE15:CE16"/>
    <mergeCell ref="CF15:CF16"/>
    <mergeCell ref="CG15:CG16"/>
    <mergeCell ref="CH15:CH16"/>
    <mergeCell ref="CI15:CI16"/>
    <mergeCell ref="CJ15:CJ16"/>
    <mergeCell ref="BY15:BY16"/>
    <mergeCell ref="BZ15:BZ16"/>
    <mergeCell ref="CA15:CA16"/>
    <mergeCell ref="CB15:CB16"/>
    <mergeCell ref="AF17:AG17"/>
    <mergeCell ref="AH17:AI17"/>
    <mergeCell ref="AJ17:AK17"/>
    <mergeCell ref="AL17:AM17"/>
    <mergeCell ref="AN17:AO17"/>
    <mergeCell ref="AP17:AQ17"/>
    <mergeCell ref="R17:S17"/>
    <mergeCell ref="T17:U17"/>
    <mergeCell ref="V17:W17"/>
    <mergeCell ref="Z17:AA17"/>
    <mergeCell ref="AB17:AC17"/>
    <mergeCell ref="AD17:AE17"/>
    <mergeCell ref="J17:J18"/>
    <mergeCell ref="K17:K18"/>
    <mergeCell ref="L17:L18"/>
    <mergeCell ref="M17:M18"/>
    <mergeCell ref="N17:O17"/>
    <mergeCell ref="P17:Q17"/>
    <mergeCell ref="CC17:CC18"/>
    <mergeCell ref="CD17:CD18"/>
    <mergeCell ref="BP17:BQ17"/>
    <mergeCell ref="BR17:BS17"/>
    <mergeCell ref="BT17:BT18"/>
    <mergeCell ref="BV17:BV18"/>
    <mergeCell ref="BW17:BW18"/>
    <mergeCell ref="BX17:BX18"/>
    <mergeCell ref="BD17:BE17"/>
    <mergeCell ref="BF17:BG17"/>
    <mergeCell ref="BH17:BI17"/>
    <mergeCell ref="BJ17:BK17"/>
    <mergeCell ref="BL17:BM17"/>
    <mergeCell ref="BN17:BO17"/>
    <mergeCell ref="AR17:AS17"/>
    <mergeCell ref="AT17:AU17"/>
    <mergeCell ref="AV17:AW17"/>
    <mergeCell ref="AX17:AY17"/>
    <mergeCell ref="AZ17:BA17"/>
    <mergeCell ref="BB17:BC17"/>
    <mergeCell ref="CW17:CW18"/>
    <mergeCell ref="A19:A20"/>
    <mergeCell ref="B19:B20"/>
    <mergeCell ref="C19:C20"/>
    <mergeCell ref="D19:D20"/>
    <mergeCell ref="E19:E20"/>
    <mergeCell ref="F19:F20"/>
    <mergeCell ref="G19:G20"/>
    <mergeCell ref="H19:H20"/>
    <mergeCell ref="I19:I20"/>
    <mergeCell ref="CQ17:CQ18"/>
    <mergeCell ref="CR17:CR18"/>
    <mergeCell ref="CS17:CS18"/>
    <mergeCell ref="CT17:CT18"/>
    <mergeCell ref="CU17:CU18"/>
    <mergeCell ref="CV17:CV18"/>
    <mergeCell ref="CK17:CK18"/>
    <mergeCell ref="CL17:CL18"/>
    <mergeCell ref="CM17:CM18"/>
    <mergeCell ref="CN17:CN18"/>
    <mergeCell ref="CO17:CO18"/>
    <mergeCell ref="CP17:CP18"/>
    <mergeCell ref="CE17:CE18"/>
    <mergeCell ref="CF17:CF18"/>
    <mergeCell ref="CG17:CG18"/>
    <mergeCell ref="CH17:CH18"/>
    <mergeCell ref="CI17:CI18"/>
    <mergeCell ref="CJ17:CJ18"/>
    <mergeCell ref="BY17:BY18"/>
    <mergeCell ref="BZ17:BZ18"/>
    <mergeCell ref="CA17:CA18"/>
    <mergeCell ref="CB17:CB18"/>
    <mergeCell ref="AF19:AG19"/>
    <mergeCell ref="AH19:AI19"/>
    <mergeCell ref="AJ19:AK19"/>
    <mergeCell ref="AL19:AM19"/>
    <mergeCell ref="AN19:AO19"/>
    <mergeCell ref="AP19:AQ19"/>
    <mergeCell ref="R19:S19"/>
    <mergeCell ref="T19:U19"/>
    <mergeCell ref="V19:W19"/>
    <mergeCell ref="X19:Y19"/>
    <mergeCell ref="AB19:AC19"/>
    <mergeCell ref="AD19:AE19"/>
    <mergeCell ref="J19:J20"/>
    <mergeCell ref="K19:K20"/>
    <mergeCell ref="L19:L20"/>
    <mergeCell ref="M19:M20"/>
    <mergeCell ref="N19:O19"/>
    <mergeCell ref="P19:Q19"/>
    <mergeCell ref="CC19:CC20"/>
    <mergeCell ref="CD19:CD20"/>
    <mergeCell ref="BP19:BQ19"/>
    <mergeCell ref="BR19:BS19"/>
    <mergeCell ref="BT19:BT20"/>
    <mergeCell ref="BV19:BV20"/>
    <mergeCell ref="BW19:BW20"/>
    <mergeCell ref="BX19:BX20"/>
    <mergeCell ref="BD19:BE19"/>
    <mergeCell ref="BF19:BG19"/>
    <mergeCell ref="BH19:BI19"/>
    <mergeCell ref="BJ19:BK19"/>
    <mergeCell ref="BL19:BM19"/>
    <mergeCell ref="BN19:BO19"/>
    <mergeCell ref="AR19:AS19"/>
    <mergeCell ref="AT19:AU19"/>
    <mergeCell ref="AV19:AW19"/>
    <mergeCell ref="AX19:AY19"/>
    <mergeCell ref="AZ19:BA19"/>
    <mergeCell ref="BB19:BC19"/>
    <mergeCell ref="CW19:CW20"/>
    <mergeCell ref="A21:A22"/>
    <mergeCell ref="B21:B22"/>
    <mergeCell ref="C21:C22"/>
    <mergeCell ref="D21:D22"/>
    <mergeCell ref="E21:E22"/>
    <mergeCell ref="F21:F22"/>
    <mergeCell ref="G21:G22"/>
    <mergeCell ref="H21:H22"/>
    <mergeCell ref="I21:I22"/>
    <mergeCell ref="CQ19:CQ20"/>
    <mergeCell ref="CR19:CR20"/>
    <mergeCell ref="CS19:CS20"/>
    <mergeCell ref="CT19:CT20"/>
    <mergeCell ref="CU19:CU20"/>
    <mergeCell ref="CV19:CV20"/>
    <mergeCell ref="CK19:CK20"/>
    <mergeCell ref="CL19:CL20"/>
    <mergeCell ref="CM19:CM20"/>
    <mergeCell ref="CN19:CN20"/>
    <mergeCell ref="CO19:CO20"/>
    <mergeCell ref="CP19:CP20"/>
    <mergeCell ref="CE19:CE20"/>
    <mergeCell ref="CF19:CF20"/>
    <mergeCell ref="CG19:CG20"/>
    <mergeCell ref="CH19:CH20"/>
    <mergeCell ref="CI19:CI20"/>
    <mergeCell ref="CJ19:CJ20"/>
    <mergeCell ref="BY19:BY20"/>
    <mergeCell ref="BZ19:BZ20"/>
    <mergeCell ref="CA19:CA20"/>
    <mergeCell ref="CB19:CB20"/>
    <mergeCell ref="AF21:AG21"/>
    <mergeCell ref="AH21:AI21"/>
    <mergeCell ref="AJ21:AK21"/>
    <mergeCell ref="AL21:AM21"/>
    <mergeCell ref="AN21:AO21"/>
    <mergeCell ref="AP21:AQ21"/>
    <mergeCell ref="R21:S21"/>
    <mergeCell ref="T21:U21"/>
    <mergeCell ref="V21:W21"/>
    <mergeCell ref="X21:Y21"/>
    <mergeCell ref="Z21:AA21"/>
    <mergeCell ref="AD21:AE21"/>
    <mergeCell ref="J21:J22"/>
    <mergeCell ref="K21:K22"/>
    <mergeCell ref="L21:L22"/>
    <mergeCell ref="M21:M22"/>
    <mergeCell ref="N21:O21"/>
    <mergeCell ref="P21:Q21"/>
    <mergeCell ref="CC21:CC22"/>
    <mergeCell ref="CD21:CD22"/>
    <mergeCell ref="BP21:BQ21"/>
    <mergeCell ref="BR21:BS21"/>
    <mergeCell ref="BT21:BT22"/>
    <mergeCell ref="BV21:BV22"/>
    <mergeCell ref="BW21:BW22"/>
    <mergeCell ref="BX21:BX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CW21:CW22"/>
    <mergeCell ref="A23:A24"/>
    <mergeCell ref="B23:B24"/>
    <mergeCell ref="C23:C24"/>
    <mergeCell ref="D23:D24"/>
    <mergeCell ref="E23:E24"/>
    <mergeCell ref="F23:F24"/>
    <mergeCell ref="G23:G24"/>
    <mergeCell ref="H23:H24"/>
    <mergeCell ref="I23:I24"/>
    <mergeCell ref="CQ21:CQ22"/>
    <mergeCell ref="CR21:CR22"/>
    <mergeCell ref="CS21:CS22"/>
    <mergeCell ref="CT21:CT22"/>
    <mergeCell ref="CU21:CU22"/>
    <mergeCell ref="CV21:CV22"/>
    <mergeCell ref="CK21:CK22"/>
    <mergeCell ref="CL21:CL22"/>
    <mergeCell ref="CM21:CM22"/>
    <mergeCell ref="CN21:CN22"/>
    <mergeCell ref="CO21:CO22"/>
    <mergeCell ref="CP21:CP22"/>
    <mergeCell ref="CE21:CE22"/>
    <mergeCell ref="CF21:CF22"/>
    <mergeCell ref="CG21:CG22"/>
    <mergeCell ref="CH21:CH22"/>
    <mergeCell ref="CI21:CI22"/>
    <mergeCell ref="CJ21:CJ22"/>
    <mergeCell ref="BY21:BY22"/>
    <mergeCell ref="BZ21:BZ22"/>
    <mergeCell ref="CA21:CA22"/>
    <mergeCell ref="CB21:CB22"/>
    <mergeCell ref="AF23:AG23"/>
    <mergeCell ref="AH23:AI23"/>
    <mergeCell ref="AJ23:AK23"/>
    <mergeCell ref="AL23:AM23"/>
    <mergeCell ref="AN23:AO23"/>
    <mergeCell ref="AP23:AQ23"/>
    <mergeCell ref="R23:S23"/>
    <mergeCell ref="T23:U23"/>
    <mergeCell ref="V23:W23"/>
    <mergeCell ref="X23:Y23"/>
    <mergeCell ref="Z23:AA23"/>
    <mergeCell ref="AB23:AC23"/>
    <mergeCell ref="J23:J24"/>
    <mergeCell ref="K23:K24"/>
    <mergeCell ref="L23:L24"/>
    <mergeCell ref="M23:M24"/>
    <mergeCell ref="N23:O23"/>
    <mergeCell ref="P23:Q23"/>
    <mergeCell ref="CC23:CC24"/>
    <mergeCell ref="CD23:CD24"/>
    <mergeCell ref="BP23:BQ23"/>
    <mergeCell ref="BR23:BS23"/>
    <mergeCell ref="BT23:BT24"/>
    <mergeCell ref="BV23:BV24"/>
    <mergeCell ref="BW23:BW24"/>
    <mergeCell ref="BX23:BX24"/>
    <mergeCell ref="BD23:BE23"/>
    <mergeCell ref="BF23:BG23"/>
    <mergeCell ref="BH23:BI23"/>
    <mergeCell ref="BJ23:BK23"/>
    <mergeCell ref="BL23:BM23"/>
    <mergeCell ref="BN23:BO23"/>
    <mergeCell ref="AR23:AS23"/>
    <mergeCell ref="AT23:AU23"/>
    <mergeCell ref="AV23:AW23"/>
    <mergeCell ref="AX23:AY23"/>
    <mergeCell ref="AZ23:BA23"/>
    <mergeCell ref="BB23:BC23"/>
    <mergeCell ref="CW23:CW24"/>
    <mergeCell ref="A25:A26"/>
    <mergeCell ref="B25:B26"/>
    <mergeCell ref="C25:C26"/>
    <mergeCell ref="D25:D26"/>
    <mergeCell ref="E25:E26"/>
    <mergeCell ref="F25:F26"/>
    <mergeCell ref="G25:G26"/>
    <mergeCell ref="H25:H26"/>
    <mergeCell ref="I25:I26"/>
    <mergeCell ref="CQ23:CQ24"/>
    <mergeCell ref="CR23:CR24"/>
    <mergeCell ref="CS23:CS24"/>
    <mergeCell ref="CT23:CT24"/>
    <mergeCell ref="CU23:CU24"/>
    <mergeCell ref="CV23:CV24"/>
    <mergeCell ref="CK23:CK24"/>
    <mergeCell ref="CL23:CL24"/>
    <mergeCell ref="CM23:CM24"/>
    <mergeCell ref="CN23:CN24"/>
    <mergeCell ref="CO23:CO24"/>
    <mergeCell ref="CP23:CP24"/>
    <mergeCell ref="CE23:CE24"/>
    <mergeCell ref="CF23:CF24"/>
    <mergeCell ref="CG23:CG24"/>
    <mergeCell ref="CH23:CH24"/>
    <mergeCell ref="CI23:CI24"/>
    <mergeCell ref="CJ23:CJ24"/>
    <mergeCell ref="BY23:BY24"/>
    <mergeCell ref="BZ23:BZ24"/>
    <mergeCell ref="CA23:CA24"/>
    <mergeCell ref="CB23:CB24"/>
    <mergeCell ref="AD25:AE25"/>
    <mergeCell ref="AH25:AI25"/>
    <mergeCell ref="AJ25:AK25"/>
    <mergeCell ref="AL25:AM25"/>
    <mergeCell ref="AN25:AO25"/>
    <mergeCell ref="AP25:AQ25"/>
    <mergeCell ref="R25:S25"/>
    <mergeCell ref="T25:U25"/>
    <mergeCell ref="V25:W25"/>
    <mergeCell ref="X25:Y25"/>
    <mergeCell ref="Z25:AA25"/>
    <mergeCell ref="AB25:AC25"/>
    <mergeCell ref="J25:J26"/>
    <mergeCell ref="K25:K26"/>
    <mergeCell ref="L25:L26"/>
    <mergeCell ref="M25:M26"/>
    <mergeCell ref="N25:O25"/>
    <mergeCell ref="P25:Q25"/>
    <mergeCell ref="CC25:CC26"/>
    <mergeCell ref="CD25:CD26"/>
    <mergeCell ref="BP25:BQ25"/>
    <mergeCell ref="BR25:BS25"/>
    <mergeCell ref="BT25:BT26"/>
    <mergeCell ref="BV25:BV26"/>
    <mergeCell ref="BW25:BW26"/>
    <mergeCell ref="BX25:BX26"/>
    <mergeCell ref="BD25:BE25"/>
    <mergeCell ref="BF25:BG25"/>
    <mergeCell ref="BH25:BI25"/>
    <mergeCell ref="BJ25:BK25"/>
    <mergeCell ref="BL25:BM25"/>
    <mergeCell ref="BN25:BO25"/>
    <mergeCell ref="AR25:AS25"/>
    <mergeCell ref="AT25:AU25"/>
    <mergeCell ref="AV25:AW25"/>
    <mergeCell ref="AX25:AY25"/>
    <mergeCell ref="AZ25:BA25"/>
    <mergeCell ref="BB25:BC25"/>
    <mergeCell ref="CW25:CW26"/>
    <mergeCell ref="A27:A28"/>
    <mergeCell ref="B27:B28"/>
    <mergeCell ref="C27:C28"/>
    <mergeCell ref="D27:D28"/>
    <mergeCell ref="E27:E28"/>
    <mergeCell ref="F27:F28"/>
    <mergeCell ref="G27:G28"/>
    <mergeCell ref="H27:H28"/>
    <mergeCell ref="I27:I28"/>
    <mergeCell ref="CQ25:CQ26"/>
    <mergeCell ref="CR25:CR26"/>
    <mergeCell ref="CS25:CS26"/>
    <mergeCell ref="CT25:CT26"/>
    <mergeCell ref="CU25:CU26"/>
    <mergeCell ref="CV25:CV26"/>
    <mergeCell ref="CK25:CK26"/>
    <mergeCell ref="CL25:CL26"/>
    <mergeCell ref="CM25:CM26"/>
    <mergeCell ref="CN25:CN26"/>
    <mergeCell ref="CO25:CO26"/>
    <mergeCell ref="CP25:CP26"/>
    <mergeCell ref="CE25:CE26"/>
    <mergeCell ref="CF25:CF26"/>
    <mergeCell ref="CG25:CG26"/>
    <mergeCell ref="CH25:CH26"/>
    <mergeCell ref="CI25:CI26"/>
    <mergeCell ref="CJ25:CJ26"/>
    <mergeCell ref="BY25:BY26"/>
    <mergeCell ref="BZ25:BZ26"/>
    <mergeCell ref="CA25:CA26"/>
    <mergeCell ref="CB25:CB26"/>
    <mergeCell ref="AD27:AE27"/>
    <mergeCell ref="AF27:AG27"/>
    <mergeCell ref="AJ27:AK27"/>
    <mergeCell ref="AL27:AM27"/>
    <mergeCell ref="AN27:AO27"/>
    <mergeCell ref="AP27:AQ27"/>
    <mergeCell ref="R27:S27"/>
    <mergeCell ref="T27:U27"/>
    <mergeCell ref="V27:W27"/>
    <mergeCell ref="X27:Y27"/>
    <mergeCell ref="Z27:AA27"/>
    <mergeCell ref="AB27:AC27"/>
    <mergeCell ref="J27:J28"/>
    <mergeCell ref="K27:K28"/>
    <mergeCell ref="L27:L28"/>
    <mergeCell ref="M27:M28"/>
    <mergeCell ref="N27:O27"/>
    <mergeCell ref="P27:Q27"/>
    <mergeCell ref="CC27:CC28"/>
    <mergeCell ref="CD27:CD28"/>
    <mergeCell ref="BP27:BQ27"/>
    <mergeCell ref="BR27:BS27"/>
    <mergeCell ref="BT27:BT28"/>
    <mergeCell ref="BV27:BV28"/>
    <mergeCell ref="BW27:BW28"/>
    <mergeCell ref="BX27:BX28"/>
    <mergeCell ref="BD27:BE27"/>
    <mergeCell ref="BF27:BG27"/>
    <mergeCell ref="BH27:BI27"/>
    <mergeCell ref="BJ27:BK27"/>
    <mergeCell ref="BL27:BM27"/>
    <mergeCell ref="BN27:BO27"/>
    <mergeCell ref="AR27:AS27"/>
    <mergeCell ref="AT27:AU27"/>
    <mergeCell ref="AV27:AW27"/>
    <mergeCell ref="AX27:AY27"/>
    <mergeCell ref="AZ27:BA27"/>
    <mergeCell ref="BB27:BC27"/>
    <mergeCell ref="CW27:CW28"/>
    <mergeCell ref="A29:A30"/>
    <mergeCell ref="B29:B30"/>
    <mergeCell ref="C29:C30"/>
    <mergeCell ref="D29:D30"/>
    <mergeCell ref="E29:E30"/>
    <mergeCell ref="F29:F30"/>
    <mergeCell ref="G29:G30"/>
    <mergeCell ref="H29:H30"/>
    <mergeCell ref="I29:I30"/>
    <mergeCell ref="CQ27:CQ28"/>
    <mergeCell ref="CR27:CR28"/>
    <mergeCell ref="CS27:CS28"/>
    <mergeCell ref="CT27:CT28"/>
    <mergeCell ref="CU27:CU28"/>
    <mergeCell ref="CV27:CV28"/>
    <mergeCell ref="CK27:CK28"/>
    <mergeCell ref="CL27:CL28"/>
    <mergeCell ref="CM27:CM28"/>
    <mergeCell ref="CN27:CN28"/>
    <mergeCell ref="CO27:CO28"/>
    <mergeCell ref="CP27:CP28"/>
    <mergeCell ref="CE27:CE28"/>
    <mergeCell ref="CF27:CF28"/>
    <mergeCell ref="CG27:CG28"/>
    <mergeCell ref="CH27:CH28"/>
    <mergeCell ref="CI27:CI28"/>
    <mergeCell ref="CJ27:CJ28"/>
    <mergeCell ref="BY27:BY28"/>
    <mergeCell ref="BZ27:BZ28"/>
    <mergeCell ref="CA27:CA28"/>
    <mergeCell ref="CB27:CB28"/>
    <mergeCell ref="AD29:AE29"/>
    <mergeCell ref="AF29:AG29"/>
    <mergeCell ref="AH29:AI29"/>
    <mergeCell ref="AL29:AM29"/>
    <mergeCell ref="AN29:AO29"/>
    <mergeCell ref="AP29:AQ29"/>
    <mergeCell ref="R29:S29"/>
    <mergeCell ref="T29:U29"/>
    <mergeCell ref="V29:W29"/>
    <mergeCell ref="X29:Y29"/>
    <mergeCell ref="Z29:AA29"/>
    <mergeCell ref="AB29:AC29"/>
    <mergeCell ref="J29:J30"/>
    <mergeCell ref="K29:K30"/>
    <mergeCell ref="L29:L30"/>
    <mergeCell ref="M29:M30"/>
    <mergeCell ref="N29:O29"/>
    <mergeCell ref="P29:Q29"/>
    <mergeCell ref="CC29:CC30"/>
    <mergeCell ref="CD29:CD30"/>
    <mergeCell ref="BP29:BQ29"/>
    <mergeCell ref="BR29:BS29"/>
    <mergeCell ref="BT29:BT30"/>
    <mergeCell ref="BV29:BV30"/>
    <mergeCell ref="BW29:BW30"/>
    <mergeCell ref="BX29:BX30"/>
    <mergeCell ref="BD29:BE29"/>
    <mergeCell ref="BF29:BG29"/>
    <mergeCell ref="BH29:BI29"/>
    <mergeCell ref="BJ29:BK29"/>
    <mergeCell ref="BL29:BM29"/>
    <mergeCell ref="BN29:BO29"/>
    <mergeCell ref="AR29:AS29"/>
    <mergeCell ref="AT29:AU29"/>
    <mergeCell ref="AV29:AW29"/>
    <mergeCell ref="AX29:AY29"/>
    <mergeCell ref="AZ29:BA29"/>
    <mergeCell ref="BB29:BC29"/>
    <mergeCell ref="CW29:CW30"/>
    <mergeCell ref="A31:A32"/>
    <mergeCell ref="B31:B32"/>
    <mergeCell ref="C31:C32"/>
    <mergeCell ref="D31:D32"/>
    <mergeCell ref="E31:E32"/>
    <mergeCell ref="F31:F32"/>
    <mergeCell ref="G31:G32"/>
    <mergeCell ref="H31:H32"/>
    <mergeCell ref="I31:I32"/>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AD31:AE31"/>
    <mergeCell ref="AF31:AG31"/>
    <mergeCell ref="AH31:AI31"/>
    <mergeCell ref="AJ31:AK31"/>
    <mergeCell ref="AN31:AO31"/>
    <mergeCell ref="AP31:AQ31"/>
    <mergeCell ref="R31:S31"/>
    <mergeCell ref="T31:U31"/>
    <mergeCell ref="V31:W31"/>
    <mergeCell ref="X31:Y31"/>
    <mergeCell ref="Z31:AA31"/>
    <mergeCell ref="AB31:AC31"/>
    <mergeCell ref="J31:J32"/>
    <mergeCell ref="K31:K32"/>
    <mergeCell ref="L31:L32"/>
    <mergeCell ref="M31:M32"/>
    <mergeCell ref="N31:O31"/>
    <mergeCell ref="P31:Q31"/>
    <mergeCell ref="CC31:CC32"/>
    <mergeCell ref="CD31:CD32"/>
    <mergeCell ref="BP31:BQ31"/>
    <mergeCell ref="BR31:BS31"/>
    <mergeCell ref="BT31:BT32"/>
    <mergeCell ref="BV31:BV32"/>
    <mergeCell ref="BW31:BW32"/>
    <mergeCell ref="BX31:BX32"/>
    <mergeCell ref="BD31:BE31"/>
    <mergeCell ref="BF31:BG31"/>
    <mergeCell ref="BH31:BI31"/>
    <mergeCell ref="BJ31:BK31"/>
    <mergeCell ref="BL31:BM31"/>
    <mergeCell ref="BN31:BO31"/>
    <mergeCell ref="AR31:AS31"/>
    <mergeCell ref="AT31:AU31"/>
    <mergeCell ref="AV31:AW31"/>
    <mergeCell ref="AX31:AY31"/>
    <mergeCell ref="AZ31:BA31"/>
    <mergeCell ref="BB31:BC31"/>
    <mergeCell ref="CW31:CW32"/>
    <mergeCell ref="A33:A34"/>
    <mergeCell ref="B33:B34"/>
    <mergeCell ref="C33:C34"/>
    <mergeCell ref="D33:D34"/>
    <mergeCell ref="E33:E34"/>
    <mergeCell ref="F33:F34"/>
    <mergeCell ref="G33:G34"/>
    <mergeCell ref="H33:H34"/>
    <mergeCell ref="I33:I34"/>
    <mergeCell ref="CQ31:CQ32"/>
    <mergeCell ref="CR31:CR32"/>
    <mergeCell ref="CS31:CS32"/>
    <mergeCell ref="CT31:CT32"/>
    <mergeCell ref="CU31:CU32"/>
    <mergeCell ref="CV31:CV32"/>
    <mergeCell ref="CK31:CK32"/>
    <mergeCell ref="CL31:CL32"/>
    <mergeCell ref="CM31:CM32"/>
    <mergeCell ref="CN31:CN32"/>
    <mergeCell ref="CO31:CO32"/>
    <mergeCell ref="CP31:CP32"/>
    <mergeCell ref="CE31:CE32"/>
    <mergeCell ref="CF31:CF32"/>
    <mergeCell ref="CG31:CG32"/>
    <mergeCell ref="CH31:CH32"/>
    <mergeCell ref="CI31:CI32"/>
    <mergeCell ref="CJ31:CJ32"/>
    <mergeCell ref="BY31:BY32"/>
    <mergeCell ref="BZ31:BZ32"/>
    <mergeCell ref="CA31:CA32"/>
    <mergeCell ref="CB31:CB32"/>
    <mergeCell ref="AD33:AE33"/>
    <mergeCell ref="AF33:AG33"/>
    <mergeCell ref="AH33:AI33"/>
    <mergeCell ref="AJ33:AK33"/>
    <mergeCell ref="AL33:AM33"/>
    <mergeCell ref="AP33:AQ33"/>
    <mergeCell ref="R33:S33"/>
    <mergeCell ref="T33:U33"/>
    <mergeCell ref="V33:W33"/>
    <mergeCell ref="X33:Y33"/>
    <mergeCell ref="Z33:AA33"/>
    <mergeCell ref="AB33:AC33"/>
    <mergeCell ref="J33:J34"/>
    <mergeCell ref="K33:K34"/>
    <mergeCell ref="L33:L34"/>
    <mergeCell ref="M33:M34"/>
    <mergeCell ref="N33:O33"/>
    <mergeCell ref="P33:Q33"/>
    <mergeCell ref="CC33:CC34"/>
    <mergeCell ref="CD33:CD34"/>
    <mergeCell ref="BP33:BQ33"/>
    <mergeCell ref="BR33:BS33"/>
    <mergeCell ref="BT33:BT34"/>
    <mergeCell ref="BV33:BV34"/>
    <mergeCell ref="BW33:BW34"/>
    <mergeCell ref="BX33:BX34"/>
    <mergeCell ref="BD33:BE33"/>
    <mergeCell ref="BF33:BG33"/>
    <mergeCell ref="BH33:BI33"/>
    <mergeCell ref="BJ33:BK33"/>
    <mergeCell ref="BL33:BM33"/>
    <mergeCell ref="BN33:BO33"/>
    <mergeCell ref="AR33:AS33"/>
    <mergeCell ref="AT33:AU33"/>
    <mergeCell ref="AV33:AW33"/>
    <mergeCell ref="AX33:AY33"/>
    <mergeCell ref="AZ33:BA33"/>
    <mergeCell ref="BB33:BC33"/>
    <mergeCell ref="CW33:CW34"/>
    <mergeCell ref="A35:A36"/>
    <mergeCell ref="B35:B36"/>
    <mergeCell ref="C35:C36"/>
    <mergeCell ref="D35:D36"/>
    <mergeCell ref="E35:E36"/>
    <mergeCell ref="F35:F36"/>
    <mergeCell ref="G35:G36"/>
    <mergeCell ref="H35:H36"/>
    <mergeCell ref="I35:I36"/>
    <mergeCell ref="CQ33:CQ34"/>
    <mergeCell ref="CR33:CR34"/>
    <mergeCell ref="CS33:CS34"/>
    <mergeCell ref="CT33:CT34"/>
    <mergeCell ref="CU33:CU34"/>
    <mergeCell ref="CV33:CV34"/>
    <mergeCell ref="CK33:CK34"/>
    <mergeCell ref="CL33:CL34"/>
    <mergeCell ref="CM33:CM34"/>
    <mergeCell ref="CN33:CN34"/>
    <mergeCell ref="CO33:CO34"/>
    <mergeCell ref="CP33:CP34"/>
    <mergeCell ref="CE33:CE34"/>
    <mergeCell ref="CF33:CF34"/>
    <mergeCell ref="CG33:CG34"/>
    <mergeCell ref="CH33:CH34"/>
    <mergeCell ref="CI33:CI34"/>
    <mergeCell ref="CJ33:CJ34"/>
    <mergeCell ref="BY33:BY34"/>
    <mergeCell ref="BZ33:BZ34"/>
    <mergeCell ref="CA33:CA34"/>
    <mergeCell ref="CB33:CB34"/>
    <mergeCell ref="AD35:AE35"/>
    <mergeCell ref="AF35:AG35"/>
    <mergeCell ref="AH35:AI35"/>
    <mergeCell ref="AJ35:AK35"/>
    <mergeCell ref="AL35:AM35"/>
    <mergeCell ref="AN35:AO35"/>
    <mergeCell ref="R35:S35"/>
    <mergeCell ref="T35:U35"/>
    <mergeCell ref="V35:W35"/>
    <mergeCell ref="X35:Y35"/>
    <mergeCell ref="Z35:AA35"/>
    <mergeCell ref="AB35:AC35"/>
    <mergeCell ref="J35:J36"/>
    <mergeCell ref="K35:K36"/>
    <mergeCell ref="L35:L36"/>
    <mergeCell ref="M35:M36"/>
    <mergeCell ref="N35:O35"/>
    <mergeCell ref="P35:Q35"/>
    <mergeCell ref="CC35:CC36"/>
    <mergeCell ref="CD35:CD36"/>
    <mergeCell ref="BP35:BQ35"/>
    <mergeCell ref="BR35:BS35"/>
    <mergeCell ref="BT35:BT36"/>
    <mergeCell ref="BV35:BV36"/>
    <mergeCell ref="BW35:BW36"/>
    <mergeCell ref="BX35:BX36"/>
    <mergeCell ref="BD35:BE35"/>
    <mergeCell ref="BF35:BG35"/>
    <mergeCell ref="BH35:BI35"/>
    <mergeCell ref="BJ35:BK35"/>
    <mergeCell ref="BL35:BM35"/>
    <mergeCell ref="BN35:BO35"/>
    <mergeCell ref="AR35:AS35"/>
    <mergeCell ref="AT35:AU35"/>
    <mergeCell ref="AV35:AW35"/>
    <mergeCell ref="AX35:AY35"/>
    <mergeCell ref="AZ35:BA35"/>
    <mergeCell ref="BB35:BC35"/>
    <mergeCell ref="CW35:CW36"/>
    <mergeCell ref="A37:A38"/>
    <mergeCell ref="B37:B38"/>
    <mergeCell ref="C37:C38"/>
    <mergeCell ref="D37:D38"/>
    <mergeCell ref="E37:E38"/>
    <mergeCell ref="F37:F38"/>
    <mergeCell ref="G37:G38"/>
    <mergeCell ref="H37:H38"/>
    <mergeCell ref="I37:I38"/>
    <mergeCell ref="CQ35:CQ36"/>
    <mergeCell ref="CR35:CR36"/>
    <mergeCell ref="CS35:CS36"/>
    <mergeCell ref="CT35:CT36"/>
    <mergeCell ref="CU35:CU36"/>
    <mergeCell ref="CV35:CV36"/>
    <mergeCell ref="CK35:CK36"/>
    <mergeCell ref="CL35:CL36"/>
    <mergeCell ref="CM35:CM36"/>
    <mergeCell ref="CN35:CN36"/>
    <mergeCell ref="CO35:CO36"/>
    <mergeCell ref="CP35:CP36"/>
    <mergeCell ref="CE35:CE36"/>
    <mergeCell ref="CF35:CF36"/>
    <mergeCell ref="CG35:CG36"/>
    <mergeCell ref="CH35:CH36"/>
    <mergeCell ref="CI35:CI36"/>
    <mergeCell ref="CJ35:CJ36"/>
    <mergeCell ref="BY35:BY36"/>
    <mergeCell ref="BZ35:BZ36"/>
    <mergeCell ref="CA35:CA36"/>
    <mergeCell ref="CB35:CB36"/>
    <mergeCell ref="AD37:AE37"/>
    <mergeCell ref="AF37:AG37"/>
    <mergeCell ref="AH37:AI37"/>
    <mergeCell ref="AJ37:AK37"/>
    <mergeCell ref="AL37:AM37"/>
    <mergeCell ref="AN37:AO37"/>
    <mergeCell ref="R37:S37"/>
    <mergeCell ref="T37:U37"/>
    <mergeCell ref="V37:W37"/>
    <mergeCell ref="X37:Y37"/>
    <mergeCell ref="Z37:AA37"/>
    <mergeCell ref="AB37:AC37"/>
    <mergeCell ref="J37:J38"/>
    <mergeCell ref="K37:K38"/>
    <mergeCell ref="L37:L38"/>
    <mergeCell ref="M37:M38"/>
    <mergeCell ref="N37:O37"/>
    <mergeCell ref="P37:Q37"/>
    <mergeCell ref="CC37:CC38"/>
    <mergeCell ref="CD37:CD38"/>
    <mergeCell ref="BP37:BQ37"/>
    <mergeCell ref="BR37:BS37"/>
    <mergeCell ref="BT37:BT38"/>
    <mergeCell ref="BV37:BV38"/>
    <mergeCell ref="BW37:BW38"/>
    <mergeCell ref="BX37:BX38"/>
    <mergeCell ref="BD37:BE37"/>
    <mergeCell ref="BF37:BG37"/>
    <mergeCell ref="BH37:BI37"/>
    <mergeCell ref="BJ37:BK37"/>
    <mergeCell ref="BL37:BM37"/>
    <mergeCell ref="BN37:BO37"/>
    <mergeCell ref="AP37:AQ37"/>
    <mergeCell ref="AT37:AU37"/>
    <mergeCell ref="AV37:AW37"/>
    <mergeCell ref="AX37:AY37"/>
    <mergeCell ref="AZ37:BA37"/>
    <mergeCell ref="BB37:BC37"/>
    <mergeCell ref="CW37:CW38"/>
    <mergeCell ref="A39:A40"/>
    <mergeCell ref="B39:B40"/>
    <mergeCell ref="C39:C40"/>
    <mergeCell ref="D39:D40"/>
    <mergeCell ref="E39:E40"/>
    <mergeCell ref="F39:F40"/>
    <mergeCell ref="G39:G40"/>
    <mergeCell ref="H39:H40"/>
    <mergeCell ref="I39:I40"/>
    <mergeCell ref="CQ37:CQ38"/>
    <mergeCell ref="CR37:CR38"/>
    <mergeCell ref="CS37:CS38"/>
    <mergeCell ref="CT37:CT38"/>
    <mergeCell ref="CU37:CU38"/>
    <mergeCell ref="CV37:CV38"/>
    <mergeCell ref="CK37:CK38"/>
    <mergeCell ref="CL37:CL38"/>
    <mergeCell ref="CM37:CM38"/>
    <mergeCell ref="CN37:CN38"/>
    <mergeCell ref="CO37:CO38"/>
    <mergeCell ref="CP37:CP38"/>
    <mergeCell ref="CE37:CE38"/>
    <mergeCell ref="CF37:CF38"/>
    <mergeCell ref="CG37:CG38"/>
    <mergeCell ref="CH37:CH38"/>
    <mergeCell ref="CI37:CI38"/>
    <mergeCell ref="CJ37:CJ38"/>
    <mergeCell ref="BY37:BY38"/>
    <mergeCell ref="BZ37:BZ38"/>
    <mergeCell ref="CA37:CA38"/>
    <mergeCell ref="CB37:CB38"/>
    <mergeCell ref="AD39:AE39"/>
    <mergeCell ref="AF39:AG39"/>
    <mergeCell ref="AH39:AI39"/>
    <mergeCell ref="AJ39:AK39"/>
    <mergeCell ref="AL39:AM39"/>
    <mergeCell ref="AN39:AO39"/>
    <mergeCell ref="R39:S39"/>
    <mergeCell ref="T39:U39"/>
    <mergeCell ref="V39:W39"/>
    <mergeCell ref="X39:Y39"/>
    <mergeCell ref="Z39:AA39"/>
    <mergeCell ref="AB39:AC39"/>
    <mergeCell ref="J39:J40"/>
    <mergeCell ref="K39:K40"/>
    <mergeCell ref="L39:L40"/>
    <mergeCell ref="M39:M40"/>
    <mergeCell ref="N39:O39"/>
    <mergeCell ref="P39:Q39"/>
    <mergeCell ref="CC39:CC40"/>
    <mergeCell ref="CD39:CD40"/>
    <mergeCell ref="BP39:BQ39"/>
    <mergeCell ref="BR39:BS39"/>
    <mergeCell ref="BT39:BT40"/>
    <mergeCell ref="BV39:BV40"/>
    <mergeCell ref="BW39:BW40"/>
    <mergeCell ref="BX39:BX40"/>
    <mergeCell ref="BD39:BE39"/>
    <mergeCell ref="BF39:BG39"/>
    <mergeCell ref="BH39:BI39"/>
    <mergeCell ref="BJ39:BK39"/>
    <mergeCell ref="BL39:BM39"/>
    <mergeCell ref="BN39:BO39"/>
    <mergeCell ref="AP39:AQ39"/>
    <mergeCell ref="AR39:AS39"/>
    <mergeCell ref="AV39:AW39"/>
    <mergeCell ref="AX39:AY39"/>
    <mergeCell ref="AZ39:BA39"/>
    <mergeCell ref="BB39:BC39"/>
    <mergeCell ref="CW39:CW40"/>
    <mergeCell ref="A41:A42"/>
    <mergeCell ref="B41:B42"/>
    <mergeCell ref="C41:C42"/>
    <mergeCell ref="D41:D42"/>
    <mergeCell ref="E41:E42"/>
    <mergeCell ref="F41:F42"/>
    <mergeCell ref="G41:G42"/>
    <mergeCell ref="H41:H42"/>
    <mergeCell ref="I41:I42"/>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AD41:AE41"/>
    <mergeCell ref="AF41:AG41"/>
    <mergeCell ref="AH41:AI41"/>
    <mergeCell ref="AJ41:AK41"/>
    <mergeCell ref="AL41:AM41"/>
    <mergeCell ref="AN41:AO41"/>
    <mergeCell ref="R41:S41"/>
    <mergeCell ref="T41:U41"/>
    <mergeCell ref="V41:W41"/>
    <mergeCell ref="X41:Y41"/>
    <mergeCell ref="Z41:AA41"/>
    <mergeCell ref="AB41:AC41"/>
    <mergeCell ref="J41:J42"/>
    <mergeCell ref="K41:K42"/>
    <mergeCell ref="L41:L42"/>
    <mergeCell ref="M41:M42"/>
    <mergeCell ref="N41:O41"/>
    <mergeCell ref="P41:Q41"/>
    <mergeCell ref="CC41:CC42"/>
    <mergeCell ref="CD41:CD42"/>
    <mergeCell ref="BP41:BQ41"/>
    <mergeCell ref="BR41:BS41"/>
    <mergeCell ref="BT41:BT42"/>
    <mergeCell ref="BV41:BV42"/>
    <mergeCell ref="BW41:BW42"/>
    <mergeCell ref="BX41:BX42"/>
    <mergeCell ref="BD41:BE41"/>
    <mergeCell ref="BF41:BG41"/>
    <mergeCell ref="BH41:BI41"/>
    <mergeCell ref="BJ41:BK41"/>
    <mergeCell ref="BL41:BM41"/>
    <mergeCell ref="BN41:BO41"/>
    <mergeCell ref="AP41:AQ41"/>
    <mergeCell ref="AR41:AS41"/>
    <mergeCell ref="AT41:AU41"/>
    <mergeCell ref="AX41:AY41"/>
    <mergeCell ref="AZ41:BA41"/>
    <mergeCell ref="BB41:BC41"/>
    <mergeCell ref="CW41:CW42"/>
    <mergeCell ref="A43:A44"/>
    <mergeCell ref="B43:B44"/>
    <mergeCell ref="C43:C44"/>
    <mergeCell ref="D43:D44"/>
    <mergeCell ref="E43:E44"/>
    <mergeCell ref="F43:F44"/>
    <mergeCell ref="G43:G44"/>
    <mergeCell ref="H43:H44"/>
    <mergeCell ref="I43:I44"/>
    <mergeCell ref="CQ41:CQ42"/>
    <mergeCell ref="CR41:CR42"/>
    <mergeCell ref="CS41:CS42"/>
    <mergeCell ref="CT41:CT42"/>
    <mergeCell ref="CU41:CU42"/>
    <mergeCell ref="CV41:CV42"/>
    <mergeCell ref="CK41:CK42"/>
    <mergeCell ref="CL41:CL42"/>
    <mergeCell ref="CM41:CM42"/>
    <mergeCell ref="CN41:CN42"/>
    <mergeCell ref="CO41:CO42"/>
    <mergeCell ref="CP41:CP42"/>
    <mergeCell ref="CE41:CE42"/>
    <mergeCell ref="CF41:CF42"/>
    <mergeCell ref="CG41:CG42"/>
    <mergeCell ref="CH41:CH42"/>
    <mergeCell ref="CI41:CI42"/>
    <mergeCell ref="CJ41:CJ42"/>
    <mergeCell ref="BY41:BY42"/>
    <mergeCell ref="BZ41:BZ42"/>
    <mergeCell ref="CA41:CA42"/>
    <mergeCell ref="CB41:CB42"/>
    <mergeCell ref="AD43:AE43"/>
    <mergeCell ref="AF43:AG43"/>
    <mergeCell ref="AH43:AI43"/>
    <mergeCell ref="AJ43:AK43"/>
    <mergeCell ref="AL43:AM43"/>
    <mergeCell ref="AN43:AO43"/>
    <mergeCell ref="R43:S43"/>
    <mergeCell ref="T43:U43"/>
    <mergeCell ref="V43:W43"/>
    <mergeCell ref="X43:Y43"/>
    <mergeCell ref="Z43:AA43"/>
    <mergeCell ref="AB43:AC43"/>
    <mergeCell ref="J43:J44"/>
    <mergeCell ref="K43:K44"/>
    <mergeCell ref="L43:L44"/>
    <mergeCell ref="M43:M44"/>
    <mergeCell ref="N43:O43"/>
    <mergeCell ref="P43:Q43"/>
    <mergeCell ref="CC43:CC44"/>
    <mergeCell ref="CD43:CD44"/>
    <mergeCell ref="BP43:BQ43"/>
    <mergeCell ref="BR43:BS43"/>
    <mergeCell ref="BT43:BT44"/>
    <mergeCell ref="BV43:BV44"/>
    <mergeCell ref="BW43:BW44"/>
    <mergeCell ref="BX43:BX44"/>
    <mergeCell ref="BD43:BE43"/>
    <mergeCell ref="BF43:BG43"/>
    <mergeCell ref="BH43:BI43"/>
    <mergeCell ref="BJ43:BK43"/>
    <mergeCell ref="BL43:BM43"/>
    <mergeCell ref="BN43:BO43"/>
    <mergeCell ref="AP43:AQ43"/>
    <mergeCell ref="AR43:AS43"/>
    <mergeCell ref="AT43:AU43"/>
    <mergeCell ref="AV43:AW43"/>
    <mergeCell ref="AZ43:BA43"/>
    <mergeCell ref="BB43:BC43"/>
    <mergeCell ref="CW43:CW44"/>
    <mergeCell ref="A45:A46"/>
    <mergeCell ref="B45:B46"/>
    <mergeCell ref="C45:C46"/>
    <mergeCell ref="D45:D46"/>
    <mergeCell ref="E45:E46"/>
    <mergeCell ref="F45:F46"/>
    <mergeCell ref="G45:G46"/>
    <mergeCell ref="H45:H46"/>
    <mergeCell ref="I45:I46"/>
    <mergeCell ref="CQ43:CQ44"/>
    <mergeCell ref="CR43:CR44"/>
    <mergeCell ref="CS43:CS44"/>
    <mergeCell ref="CT43:CT44"/>
    <mergeCell ref="CU43:CU44"/>
    <mergeCell ref="CV43:CV44"/>
    <mergeCell ref="CK43:CK44"/>
    <mergeCell ref="CL43:CL44"/>
    <mergeCell ref="CM43:CM44"/>
    <mergeCell ref="CN43:CN44"/>
    <mergeCell ref="CO43:CO44"/>
    <mergeCell ref="CP43:CP44"/>
    <mergeCell ref="CE43:CE44"/>
    <mergeCell ref="CF43:CF44"/>
    <mergeCell ref="CG43:CG44"/>
    <mergeCell ref="CH43:CH44"/>
    <mergeCell ref="CI43:CI44"/>
    <mergeCell ref="CJ43:CJ44"/>
    <mergeCell ref="BY43:BY44"/>
    <mergeCell ref="BZ43:BZ44"/>
    <mergeCell ref="CA43:CA44"/>
    <mergeCell ref="CB43:CB44"/>
    <mergeCell ref="AD45:AE45"/>
    <mergeCell ref="AF45:AG45"/>
    <mergeCell ref="AH45:AI45"/>
    <mergeCell ref="AJ45:AK45"/>
    <mergeCell ref="AL45:AM45"/>
    <mergeCell ref="AN45:AO45"/>
    <mergeCell ref="R45:S45"/>
    <mergeCell ref="T45:U45"/>
    <mergeCell ref="V45:W45"/>
    <mergeCell ref="X45:Y45"/>
    <mergeCell ref="Z45:AA45"/>
    <mergeCell ref="AB45:AC45"/>
    <mergeCell ref="J45:J46"/>
    <mergeCell ref="K45:K46"/>
    <mergeCell ref="L45:L46"/>
    <mergeCell ref="M45:M46"/>
    <mergeCell ref="N45:O45"/>
    <mergeCell ref="P45:Q45"/>
    <mergeCell ref="CC45:CC46"/>
    <mergeCell ref="CD45:CD46"/>
    <mergeCell ref="BP45:BQ45"/>
    <mergeCell ref="BR45:BS45"/>
    <mergeCell ref="BT45:BT46"/>
    <mergeCell ref="BV45:BV46"/>
    <mergeCell ref="BW45:BW46"/>
    <mergeCell ref="BX45:BX46"/>
    <mergeCell ref="BD45:BE45"/>
    <mergeCell ref="BF45:BG45"/>
    <mergeCell ref="BH45:BI45"/>
    <mergeCell ref="BJ45:BK45"/>
    <mergeCell ref="BL45:BM45"/>
    <mergeCell ref="BN45:BO45"/>
    <mergeCell ref="AP45:AQ45"/>
    <mergeCell ref="AR45:AS45"/>
    <mergeCell ref="AT45:AU45"/>
    <mergeCell ref="AV45:AW45"/>
    <mergeCell ref="AX45:AY45"/>
    <mergeCell ref="BB45:BC45"/>
    <mergeCell ref="CW45:CW46"/>
    <mergeCell ref="A47:A48"/>
    <mergeCell ref="B47:B48"/>
    <mergeCell ref="C47:C48"/>
    <mergeCell ref="D47:D48"/>
    <mergeCell ref="E47:E48"/>
    <mergeCell ref="F47:F48"/>
    <mergeCell ref="G47:G48"/>
    <mergeCell ref="H47:H48"/>
    <mergeCell ref="I47:I48"/>
    <mergeCell ref="CQ45:CQ46"/>
    <mergeCell ref="CR45:CR46"/>
    <mergeCell ref="CS45:CS46"/>
    <mergeCell ref="CT45:CT46"/>
    <mergeCell ref="CU45:CU46"/>
    <mergeCell ref="CV45:CV46"/>
    <mergeCell ref="CK45:CK46"/>
    <mergeCell ref="CL45:CL46"/>
    <mergeCell ref="CM45:CM46"/>
    <mergeCell ref="CN45:CN46"/>
    <mergeCell ref="CO45:CO46"/>
    <mergeCell ref="CP45:CP46"/>
    <mergeCell ref="CE45:CE46"/>
    <mergeCell ref="CF45:CF46"/>
    <mergeCell ref="CG45:CG46"/>
    <mergeCell ref="CH45:CH46"/>
    <mergeCell ref="CI45:CI46"/>
    <mergeCell ref="CJ45:CJ46"/>
    <mergeCell ref="BY45:BY46"/>
    <mergeCell ref="BZ45:BZ46"/>
    <mergeCell ref="CA45:CA46"/>
    <mergeCell ref="CB45:CB46"/>
    <mergeCell ref="AD47:AE47"/>
    <mergeCell ref="AF47:AG47"/>
    <mergeCell ref="AH47:AI47"/>
    <mergeCell ref="AJ47:AK47"/>
    <mergeCell ref="AL47:AM47"/>
    <mergeCell ref="AN47:AO47"/>
    <mergeCell ref="R47:S47"/>
    <mergeCell ref="T47:U47"/>
    <mergeCell ref="V47:W47"/>
    <mergeCell ref="X47:Y47"/>
    <mergeCell ref="Z47:AA47"/>
    <mergeCell ref="AB47:AC47"/>
    <mergeCell ref="J47:J48"/>
    <mergeCell ref="K47:K48"/>
    <mergeCell ref="L47:L48"/>
    <mergeCell ref="M47:M48"/>
    <mergeCell ref="N47:O47"/>
    <mergeCell ref="P47:Q47"/>
    <mergeCell ref="CC47:CC48"/>
    <mergeCell ref="CD47:CD48"/>
    <mergeCell ref="BP47:BQ47"/>
    <mergeCell ref="BR47:BS47"/>
    <mergeCell ref="BT47:BT48"/>
    <mergeCell ref="BV47:BV48"/>
    <mergeCell ref="BW47:BW48"/>
    <mergeCell ref="BX47:BX48"/>
    <mergeCell ref="BD47:BE47"/>
    <mergeCell ref="BF47:BG47"/>
    <mergeCell ref="BH47:BI47"/>
    <mergeCell ref="BJ47:BK47"/>
    <mergeCell ref="BL47:BM47"/>
    <mergeCell ref="BN47:BO47"/>
    <mergeCell ref="AP47:AQ47"/>
    <mergeCell ref="AR47:AS47"/>
    <mergeCell ref="AT47:AU47"/>
    <mergeCell ref="AV47:AW47"/>
    <mergeCell ref="AX47:AY47"/>
    <mergeCell ref="AZ47:BA47"/>
    <mergeCell ref="CW47:CW48"/>
    <mergeCell ref="A49:A50"/>
    <mergeCell ref="B49:B50"/>
    <mergeCell ref="C49:C50"/>
    <mergeCell ref="D49:D50"/>
    <mergeCell ref="E49:E50"/>
    <mergeCell ref="F49:F50"/>
    <mergeCell ref="G49:G50"/>
    <mergeCell ref="H49:H50"/>
    <mergeCell ref="I49:I50"/>
    <mergeCell ref="CQ47:CQ48"/>
    <mergeCell ref="CR47:CR48"/>
    <mergeCell ref="CS47:CS48"/>
    <mergeCell ref="CT47:CT48"/>
    <mergeCell ref="CU47:CU48"/>
    <mergeCell ref="CV47:CV48"/>
    <mergeCell ref="CK47:CK48"/>
    <mergeCell ref="CL47:CL48"/>
    <mergeCell ref="CM47:CM48"/>
    <mergeCell ref="CN47:CN48"/>
    <mergeCell ref="CO47:CO48"/>
    <mergeCell ref="CP47:CP48"/>
    <mergeCell ref="CE47:CE48"/>
    <mergeCell ref="CF47:CF48"/>
    <mergeCell ref="CG47:CG48"/>
    <mergeCell ref="CH47:CH48"/>
    <mergeCell ref="CI47:CI48"/>
    <mergeCell ref="CJ47:CJ48"/>
    <mergeCell ref="BY47:BY48"/>
    <mergeCell ref="BZ47:BZ48"/>
    <mergeCell ref="CA47:CA48"/>
    <mergeCell ref="CB47:CB48"/>
    <mergeCell ref="AD49:AE49"/>
    <mergeCell ref="AF49:AG49"/>
    <mergeCell ref="AH49:AI49"/>
    <mergeCell ref="AJ49:AK49"/>
    <mergeCell ref="AL49:AM49"/>
    <mergeCell ref="AN49:AO49"/>
    <mergeCell ref="R49:S49"/>
    <mergeCell ref="T49:U49"/>
    <mergeCell ref="V49:W49"/>
    <mergeCell ref="X49:Y49"/>
    <mergeCell ref="Z49:AA49"/>
    <mergeCell ref="AB49:AC49"/>
    <mergeCell ref="J49:J50"/>
    <mergeCell ref="K49:K50"/>
    <mergeCell ref="L49:L50"/>
    <mergeCell ref="M49:M50"/>
    <mergeCell ref="N49:O49"/>
    <mergeCell ref="P49:Q49"/>
    <mergeCell ref="CC49:CC50"/>
    <mergeCell ref="CD49:CD50"/>
    <mergeCell ref="BP49:BQ49"/>
    <mergeCell ref="BR49:BS49"/>
    <mergeCell ref="BT49:BT50"/>
    <mergeCell ref="BV49:BV50"/>
    <mergeCell ref="BW49:BW50"/>
    <mergeCell ref="BX49:BX50"/>
    <mergeCell ref="BB49:BC49"/>
    <mergeCell ref="BF49:BG49"/>
    <mergeCell ref="BH49:BI49"/>
    <mergeCell ref="BJ49:BK49"/>
    <mergeCell ref="BL49:BM49"/>
    <mergeCell ref="BN49:BO49"/>
    <mergeCell ref="AP49:AQ49"/>
    <mergeCell ref="AR49:AS49"/>
    <mergeCell ref="AT49:AU49"/>
    <mergeCell ref="AV49:AW49"/>
    <mergeCell ref="AX49:AY49"/>
    <mergeCell ref="AZ49:BA49"/>
    <mergeCell ref="CW49:CW50"/>
    <mergeCell ref="CX49:CX50"/>
    <mergeCell ref="A51:A52"/>
    <mergeCell ref="B51:B52"/>
    <mergeCell ref="C51:C52"/>
    <mergeCell ref="D51:D52"/>
    <mergeCell ref="E51:E52"/>
    <mergeCell ref="F51:F52"/>
    <mergeCell ref="G51:G52"/>
    <mergeCell ref="H51:H52"/>
    <mergeCell ref="CQ49:CQ50"/>
    <mergeCell ref="CR49:CR50"/>
    <mergeCell ref="CS49:CS50"/>
    <mergeCell ref="CT49:CT50"/>
    <mergeCell ref="CU49:CU50"/>
    <mergeCell ref="CV49:CV50"/>
    <mergeCell ref="CK49:CK50"/>
    <mergeCell ref="CL49:CL50"/>
    <mergeCell ref="CM49:CM50"/>
    <mergeCell ref="CN49:CN50"/>
    <mergeCell ref="CO49:CO50"/>
    <mergeCell ref="CP49:CP50"/>
    <mergeCell ref="CE49:CE50"/>
    <mergeCell ref="CF49:CF50"/>
    <mergeCell ref="CG49:CG50"/>
    <mergeCell ref="CH49:CH50"/>
    <mergeCell ref="CI49:CI50"/>
    <mergeCell ref="CJ49:CJ50"/>
    <mergeCell ref="BY49:BY50"/>
    <mergeCell ref="BZ49:BZ50"/>
    <mergeCell ref="CA49:CA50"/>
    <mergeCell ref="CB49:CB50"/>
    <mergeCell ref="AB51:AC51"/>
    <mergeCell ref="AD51:AE51"/>
    <mergeCell ref="AF51:AG51"/>
    <mergeCell ref="AH51:AI51"/>
    <mergeCell ref="AJ51:AK51"/>
    <mergeCell ref="AL51:AM51"/>
    <mergeCell ref="P51:Q51"/>
    <mergeCell ref="R51:S51"/>
    <mergeCell ref="T51:U51"/>
    <mergeCell ref="V51:W51"/>
    <mergeCell ref="X51:Y51"/>
    <mergeCell ref="Z51:AA51"/>
    <mergeCell ref="I51:I52"/>
    <mergeCell ref="J51:J52"/>
    <mergeCell ref="K51:K52"/>
    <mergeCell ref="L51:L52"/>
    <mergeCell ref="M51:M52"/>
    <mergeCell ref="N51:O51"/>
    <mergeCell ref="CB51:CB52"/>
    <mergeCell ref="CC51:CC52"/>
    <mergeCell ref="BN51:BO51"/>
    <mergeCell ref="BP51:BQ51"/>
    <mergeCell ref="BR51:BS51"/>
    <mergeCell ref="BT51:BT52"/>
    <mergeCell ref="BV51:BV52"/>
    <mergeCell ref="BW51:BW52"/>
    <mergeCell ref="AZ51:BA51"/>
    <mergeCell ref="BB51:BC51"/>
    <mergeCell ref="BD51:BE51"/>
    <mergeCell ref="BH51:BI51"/>
    <mergeCell ref="BJ51:BK51"/>
    <mergeCell ref="BL51:BM51"/>
    <mergeCell ref="AN51:AO51"/>
    <mergeCell ref="AP51:AQ51"/>
    <mergeCell ref="AR51:AS51"/>
    <mergeCell ref="AT51:AU51"/>
    <mergeCell ref="AV51:AW51"/>
    <mergeCell ref="AX51:AY51"/>
    <mergeCell ref="CV51:CV52"/>
    <mergeCell ref="CW51:CW52"/>
    <mergeCell ref="A53:A54"/>
    <mergeCell ref="B53:B54"/>
    <mergeCell ref="C53:C54"/>
    <mergeCell ref="D53:D54"/>
    <mergeCell ref="E53:E54"/>
    <mergeCell ref="F53:F54"/>
    <mergeCell ref="G53:G54"/>
    <mergeCell ref="H53:H54"/>
    <mergeCell ref="CP51:CP52"/>
    <mergeCell ref="CQ51:CQ52"/>
    <mergeCell ref="CR51:CR52"/>
    <mergeCell ref="CS51:CS52"/>
    <mergeCell ref="CT51:CT52"/>
    <mergeCell ref="CU51:CU52"/>
    <mergeCell ref="CJ51:CJ52"/>
    <mergeCell ref="CK51:CK52"/>
    <mergeCell ref="CL51:CL52"/>
    <mergeCell ref="CM51:CM52"/>
    <mergeCell ref="CN51:CN52"/>
    <mergeCell ref="CO51:CO52"/>
    <mergeCell ref="CD51:CD52"/>
    <mergeCell ref="CE51:CE52"/>
    <mergeCell ref="CF51:CF52"/>
    <mergeCell ref="CG51:CG52"/>
    <mergeCell ref="CH51:CH52"/>
    <mergeCell ref="CI51:CI52"/>
    <mergeCell ref="BX51:BX52"/>
    <mergeCell ref="BY51:BY52"/>
    <mergeCell ref="BZ51:BZ52"/>
    <mergeCell ref="CA51:CA52"/>
    <mergeCell ref="AB53:AC53"/>
    <mergeCell ref="AD53:AE53"/>
    <mergeCell ref="AF53:AG53"/>
    <mergeCell ref="AH53:AI53"/>
    <mergeCell ref="AJ53:AK53"/>
    <mergeCell ref="AL53:AM53"/>
    <mergeCell ref="P53:Q53"/>
    <mergeCell ref="R53:S53"/>
    <mergeCell ref="T53:U53"/>
    <mergeCell ref="V53:W53"/>
    <mergeCell ref="X53:Y53"/>
    <mergeCell ref="Z53:AA53"/>
    <mergeCell ref="I53:I54"/>
    <mergeCell ref="J53:J54"/>
    <mergeCell ref="K53:K54"/>
    <mergeCell ref="L53:L54"/>
    <mergeCell ref="M53:M54"/>
    <mergeCell ref="N53:O53"/>
    <mergeCell ref="CB53:CB54"/>
    <mergeCell ref="CC53:CC54"/>
    <mergeCell ref="BN53:BO53"/>
    <mergeCell ref="BP53:BQ53"/>
    <mergeCell ref="BR53:BS53"/>
    <mergeCell ref="BT53:BT54"/>
    <mergeCell ref="BV53:BV54"/>
    <mergeCell ref="BW53:BW54"/>
    <mergeCell ref="AZ53:BA53"/>
    <mergeCell ref="BB53:BC53"/>
    <mergeCell ref="BD53:BE53"/>
    <mergeCell ref="BF53:BG53"/>
    <mergeCell ref="BJ53:BK53"/>
    <mergeCell ref="BL53:BM53"/>
    <mergeCell ref="AN53:AO53"/>
    <mergeCell ref="AP53:AQ53"/>
    <mergeCell ref="AR53:AS53"/>
    <mergeCell ref="AT53:AU53"/>
    <mergeCell ref="AV53:AW53"/>
    <mergeCell ref="AX53:AY53"/>
    <mergeCell ref="CV53:CV54"/>
    <mergeCell ref="CW53:CW54"/>
    <mergeCell ref="A55:A56"/>
    <mergeCell ref="B55:B56"/>
    <mergeCell ref="C55:C56"/>
    <mergeCell ref="D55:D56"/>
    <mergeCell ref="E55:E56"/>
    <mergeCell ref="F55:F56"/>
    <mergeCell ref="G55:G56"/>
    <mergeCell ref="H55:H56"/>
    <mergeCell ref="CP53:CP54"/>
    <mergeCell ref="CQ53:CQ54"/>
    <mergeCell ref="CR53:CR54"/>
    <mergeCell ref="CS53:CS54"/>
    <mergeCell ref="CT53:CT54"/>
    <mergeCell ref="CU53:CU54"/>
    <mergeCell ref="CJ53:CJ54"/>
    <mergeCell ref="CK53:CK54"/>
    <mergeCell ref="CL53:CL54"/>
    <mergeCell ref="CM53:CM54"/>
    <mergeCell ref="CN53:CN54"/>
    <mergeCell ref="CO53:CO54"/>
    <mergeCell ref="CD53:CD54"/>
    <mergeCell ref="CE53:CE54"/>
    <mergeCell ref="CF53:CF54"/>
    <mergeCell ref="CG53:CG54"/>
    <mergeCell ref="CH53:CH54"/>
    <mergeCell ref="CI53:CI54"/>
    <mergeCell ref="BX53:BX54"/>
    <mergeCell ref="BY53:BY54"/>
    <mergeCell ref="BZ53:BZ54"/>
    <mergeCell ref="CA53:CA54"/>
    <mergeCell ref="AB55:AC55"/>
    <mergeCell ref="AD55:AE55"/>
    <mergeCell ref="AF55:AG55"/>
    <mergeCell ref="AH55:AI55"/>
    <mergeCell ref="AJ55:AK55"/>
    <mergeCell ref="AL55:AM55"/>
    <mergeCell ref="P55:Q55"/>
    <mergeCell ref="R55:S55"/>
    <mergeCell ref="T55:U55"/>
    <mergeCell ref="V55:W55"/>
    <mergeCell ref="X55:Y55"/>
    <mergeCell ref="Z55:AA55"/>
    <mergeCell ref="I55:I56"/>
    <mergeCell ref="J55:J56"/>
    <mergeCell ref="K55:K56"/>
    <mergeCell ref="L55:L56"/>
    <mergeCell ref="M55:M56"/>
    <mergeCell ref="N55:O55"/>
    <mergeCell ref="CB55:CB56"/>
    <mergeCell ref="CC55:CC56"/>
    <mergeCell ref="BN55:BO55"/>
    <mergeCell ref="BP55:BQ55"/>
    <mergeCell ref="BR55:BS55"/>
    <mergeCell ref="BT55:BT56"/>
    <mergeCell ref="BV55:BV56"/>
    <mergeCell ref="BW55:BW56"/>
    <mergeCell ref="AZ55:BA55"/>
    <mergeCell ref="BB55:BC55"/>
    <mergeCell ref="BD55:BE55"/>
    <mergeCell ref="BF55:BG55"/>
    <mergeCell ref="BH55:BI55"/>
    <mergeCell ref="BL55:BM55"/>
    <mergeCell ref="AN55:AO55"/>
    <mergeCell ref="AP55:AQ55"/>
    <mergeCell ref="AR55:AS55"/>
    <mergeCell ref="AT55:AU55"/>
    <mergeCell ref="AV55:AW55"/>
    <mergeCell ref="AX55:AY55"/>
    <mergeCell ref="CV55:CV56"/>
    <mergeCell ref="CW55:CW56"/>
    <mergeCell ref="CX55:CX56"/>
    <mergeCell ref="A57:A58"/>
    <mergeCell ref="B57:B58"/>
    <mergeCell ref="C57:C58"/>
    <mergeCell ref="D57:D58"/>
    <mergeCell ref="E57:E58"/>
    <mergeCell ref="F57:F58"/>
    <mergeCell ref="G57:G58"/>
    <mergeCell ref="CP55:CP56"/>
    <mergeCell ref="CQ55:CQ56"/>
    <mergeCell ref="CR55:CR56"/>
    <mergeCell ref="CS55:CS56"/>
    <mergeCell ref="CT55:CT56"/>
    <mergeCell ref="CU55:CU56"/>
    <mergeCell ref="CJ55:CJ56"/>
    <mergeCell ref="CK55:CK56"/>
    <mergeCell ref="CL55:CL56"/>
    <mergeCell ref="CM55:CM56"/>
    <mergeCell ref="CN55:CN56"/>
    <mergeCell ref="CO55:CO56"/>
    <mergeCell ref="CD55:CD56"/>
    <mergeCell ref="CE55:CE56"/>
    <mergeCell ref="CF55:CF56"/>
    <mergeCell ref="CG55:CG56"/>
    <mergeCell ref="CH55:CH56"/>
    <mergeCell ref="CI55:CI56"/>
    <mergeCell ref="BX55:BX56"/>
    <mergeCell ref="BY55:BY56"/>
    <mergeCell ref="BZ55:BZ56"/>
    <mergeCell ref="CA55:CA56"/>
    <mergeCell ref="Z57:AA57"/>
    <mergeCell ref="AB57:AC57"/>
    <mergeCell ref="AD57:AE57"/>
    <mergeCell ref="AF57:AG57"/>
    <mergeCell ref="AH57:AI57"/>
    <mergeCell ref="AJ57:AK57"/>
    <mergeCell ref="N57:O57"/>
    <mergeCell ref="P57:Q57"/>
    <mergeCell ref="R57:S57"/>
    <mergeCell ref="T57:U57"/>
    <mergeCell ref="V57:W57"/>
    <mergeCell ref="X57:Y57"/>
    <mergeCell ref="H57:H58"/>
    <mergeCell ref="I57:I58"/>
    <mergeCell ref="J57:J58"/>
    <mergeCell ref="K57:K58"/>
    <mergeCell ref="L57:L58"/>
    <mergeCell ref="M57:M58"/>
    <mergeCell ref="CA57:CA58"/>
    <mergeCell ref="CB57:CB58"/>
    <mergeCell ref="BJ57:BK57"/>
    <mergeCell ref="BN57:BO57"/>
    <mergeCell ref="BP57:BQ57"/>
    <mergeCell ref="BR57:BS57"/>
    <mergeCell ref="BT57:BT58"/>
    <mergeCell ref="BV57:BV58"/>
    <mergeCell ref="AX57:AY57"/>
    <mergeCell ref="AZ57:BA57"/>
    <mergeCell ref="BB57:BC57"/>
    <mergeCell ref="BD57:BE57"/>
    <mergeCell ref="BF57:BG57"/>
    <mergeCell ref="BH57:BI57"/>
    <mergeCell ref="AL57:AM57"/>
    <mergeCell ref="AN57:AO57"/>
    <mergeCell ref="AP57:AQ57"/>
    <mergeCell ref="AR57:AS57"/>
    <mergeCell ref="AT57:AU57"/>
    <mergeCell ref="AV57:AW57"/>
    <mergeCell ref="CU57:CU58"/>
    <mergeCell ref="CV57:CV58"/>
    <mergeCell ref="CW57:CW58"/>
    <mergeCell ref="A59:A60"/>
    <mergeCell ref="B59:B60"/>
    <mergeCell ref="C59:C60"/>
    <mergeCell ref="D59:D60"/>
    <mergeCell ref="E59:E60"/>
    <mergeCell ref="F59:F60"/>
    <mergeCell ref="G59:G60"/>
    <mergeCell ref="CO57:CO58"/>
    <mergeCell ref="CP57:CP58"/>
    <mergeCell ref="CQ57:CQ58"/>
    <mergeCell ref="CR57:CR58"/>
    <mergeCell ref="CS57:CS58"/>
    <mergeCell ref="CT57:CT58"/>
    <mergeCell ref="CI57:CI58"/>
    <mergeCell ref="CJ57:CJ58"/>
    <mergeCell ref="CK57:CK58"/>
    <mergeCell ref="CL57:CL58"/>
    <mergeCell ref="CM57:CM58"/>
    <mergeCell ref="CN57:CN58"/>
    <mergeCell ref="CC57:CC58"/>
    <mergeCell ref="CD57:CD58"/>
    <mergeCell ref="CE57:CE58"/>
    <mergeCell ref="CF57:CF58"/>
    <mergeCell ref="CG57:CG58"/>
    <mergeCell ref="CH57:CH58"/>
    <mergeCell ref="BW57:BW58"/>
    <mergeCell ref="BX57:BX58"/>
    <mergeCell ref="BY57:BY58"/>
    <mergeCell ref="BZ57:BZ58"/>
    <mergeCell ref="Z59:AA59"/>
    <mergeCell ref="AB59:AC59"/>
    <mergeCell ref="AD59:AE59"/>
    <mergeCell ref="AF59:AG59"/>
    <mergeCell ref="AH59:AI59"/>
    <mergeCell ref="AJ59:AK59"/>
    <mergeCell ref="N59:O59"/>
    <mergeCell ref="P59:Q59"/>
    <mergeCell ref="R59:S59"/>
    <mergeCell ref="T59:U59"/>
    <mergeCell ref="V59:W59"/>
    <mergeCell ref="X59:Y59"/>
    <mergeCell ref="H59:H60"/>
    <mergeCell ref="I59:I60"/>
    <mergeCell ref="J59:J60"/>
    <mergeCell ref="K59:K60"/>
    <mergeCell ref="L59:L60"/>
    <mergeCell ref="M59:M60"/>
    <mergeCell ref="CA59:CA60"/>
    <mergeCell ref="CB59:CB60"/>
    <mergeCell ref="BJ59:BK59"/>
    <mergeCell ref="BL59:BM59"/>
    <mergeCell ref="BP59:BQ59"/>
    <mergeCell ref="BR59:BS59"/>
    <mergeCell ref="BT59:BT60"/>
    <mergeCell ref="BV59:BV60"/>
    <mergeCell ref="AX59:AY59"/>
    <mergeCell ref="AZ59:BA59"/>
    <mergeCell ref="BB59:BC59"/>
    <mergeCell ref="BD59:BE59"/>
    <mergeCell ref="BF59:BG59"/>
    <mergeCell ref="BH59:BI59"/>
    <mergeCell ref="AL59:AM59"/>
    <mergeCell ref="AN59:AO59"/>
    <mergeCell ref="AP59:AQ59"/>
    <mergeCell ref="AR59:AS59"/>
    <mergeCell ref="AT59:AU59"/>
    <mergeCell ref="AV59:AW59"/>
    <mergeCell ref="CU59:CU60"/>
    <mergeCell ref="CV59:CV60"/>
    <mergeCell ref="CW59:CW60"/>
    <mergeCell ref="A61:A62"/>
    <mergeCell ref="B61:B62"/>
    <mergeCell ref="C61:C62"/>
    <mergeCell ref="D61:D62"/>
    <mergeCell ref="E61:E62"/>
    <mergeCell ref="F61:F62"/>
    <mergeCell ref="G61:G62"/>
    <mergeCell ref="CO59:CO60"/>
    <mergeCell ref="CP59:CP60"/>
    <mergeCell ref="CQ59:CQ60"/>
    <mergeCell ref="CR59:CR60"/>
    <mergeCell ref="CS59:CS60"/>
    <mergeCell ref="CT59:CT60"/>
    <mergeCell ref="CI59:CI60"/>
    <mergeCell ref="CJ59:CJ60"/>
    <mergeCell ref="CK59:CK60"/>
    <mergeCell ref="CL59:CL60"/>
    <mergeCell ref="CM59:CM60"/>
    <mergeCell ref="CN59:CN60"/>
    <mergeCell ref="CC59:CC60"/>
    <mergeCell ref="CD59:CD60"/>
    <mergeCell ref="CE59:CE60"/>
    <mergeCell ref="CF59:CF60"/>
    <mergeCell ref="CG59:CG60"/>
    <mergeCell ref="CH59:CH60"/>
    <mergeCell ref="BW59:BW60"/>
    <mergeCell ref="BX59:BX60"/>
    <mergeCell ref="BY59:BY60"/>
    <mergeCell ref="BZ59:BZ60"/>
    <mergeCell ref="Z61:AA61"/>
    <mergeCell ref="AB61:AC61"/>
    <mergeCell ref="AD61:AE61"/>
    <mergeCell ref="AF61:AG61"/>
    <mergeCell ref="AH61:AI61"/>
    <mergeCell ref="AJ61:AK61"/>
    <mergeCell ref="N61:O61"/>
    <mergeCell ref="P61:Q61"/>
    <mergeCell ref="R61:S61"/>
    <mergeCell ref="T61:U61"/>
    <mergeCell ref="V61:W61"/>
    <mergeCell ref="X61:Y61"/>
    <mergeCell ref="H61:H62"/>
    <mergeCell ref="I61:I62"/>
    <mergeCell ref="J61:J62"/>
    <mergeCell ref="K61:K62"/>
    <mergeCell ref="L61:L62"/>
    <mergeCell ref="M61:M62"/>
    <mergeCell ref="BZ61:BZ62"/>
    <mergeCell ref="CA61:CA62"/>
    <mergeCell ref="CB61:CB62"/>
    <mergeCell ref="BJ61:BK61"/>
    <mergeCell ref="BL61:BM61"/>
    <mergeCell ref="BN61:BO61"/>
    <mergeCell ref="BR61:BS61"/>
    <mergeCell ref="BT61:BT62"/>
    <mergeCell ref="BV61:BV62"/>
    <mergeCell ref="AX61:AY61"/>
    <mergeCell ref="AZ61:BA61"/>
    <mergeCell ref="BB61:BC61"/>
    <mergeCell ref="BD61:BE61"/>
    <mergeCell ref="BF61:BG61"/>
    <mergeCell ref="BH61:BI61"/>
    <mergeCell ref="AL61:AM61"/>
    <mergeCell ref="AN61:AO61"/>
    <mergeCell ref="AP61:AQ61"/>
    <mergeCell ref="AR61:AS61"/>
    <mergeCell ref="AT61:AU61"/>
    <mergeCell ref="AV61:AW61"/>
    <mergeCell ref="BR65:BS65"/>
    <mergeCell ref="CU65:CU66"/>
    <mergeCell ref="BR67:BS67"/>
    <mergeCell ref="A68:BQ68"/>
    <mergeCell ref="BR69:BS69"/>
    <mergeCell ref="CU61:CU62"/>
    <mergeCell ref="CV61:CV62"/>
    <mergeCell ref="CW61:CW62"/>
    <mergeCell ref="BR63:BS63"/>
    <mergeCell ref="B64:L64"/>
    <mergeCell ref="N64:AT64"/>
    <mergeCell ref="CO61:CO62"/>
    <mergeCell ref="CP61:CP62"/>
    <mergeCell ref="CQ61:CQ62"/>
    <mergeCell ref="CR61:CR62"/>
    <mergeCell ref="CS61:CS62"/>
    <mergeCell ref="CT61:CT62"/>
    <mergeCell ref="CI61:CI62"/>
    <mergeCell ref="CJ61:CJ62"/>
    <mergeCell ref="CK61:CK62"/>
    <mergeCell ref="CL61:CL62"/>
    <mergeCell ref="CM61:CM62"/>
    <mergeCell ref="CN61:CN62"/>
    <mergeCell ref="CC61:CC62"/>
    <mergeCell ref="CD61:CD62"/>
    <mergeCell ref="CE61:CE62"/>
    <mergeCell ref="CF61:CF62"/>
    <mergeCell ref="CG61:CG62"/>
    <mergeCell ref="CH61:CH62"/>
    <mergeCell ref="BW61:BW62"/>
    <mergeCell ref="BX61:BX62"/>
    <mergeCell ref="BY61:BY62"/>
  </mergeCells>
  <conditionalFormatting sqref="K7:K42">
    <cfRule type="cellIs" dxfId="3238" priority="3238" stopIfTrue="1" operator="equal">
      <formula>#REF!</formula>
    </cfRule>
    <cfRule type="cellIs" dxfId="3237" priority="3239" stopIfTrue="1" operator="greaterThan">
      <formula>#REF!</formula>
    </cfRule>
  </conditionalFormatting>
  <conditionalFormatting sqref="N35:AO35 N37:AQ37 N39:AS39 N41:AU41">
    <cfRule type="cellIs" dxfId="3236" priority="3235" stopIfTrue="1" operator="equal">
      <formula>2</formula>
    </cfRule>
    <cfRule type="cellIs" dxfId="3235" priority="3236" stopIfTrue="1" operator="equal">
      <formula>1</formula>
    </cfRule>
    <cfRule type="expression" dxfId="3234" priority="3237" stopIfTrue="1">
      <formula>N36+O36&lt;3</formula>
    </cfRule>
  </conditionalFormatting>
  <conditionalFormatting sqref="R8">
    <cfRule type="cellIs" dxfId="3233" priority="3233" stopIfTrue="1" operator="notEqual">
      <formula>O12</formula>
    </cfRule>
    <cfRule type="expression" dxfId="3232" priority="3234" stopIfTrue="1">
      <formula>$G$9=3</formula>
    </cfRule>
  </conditionalFormatting>
  <conditionalFormatting sqref="S8">
    <cfRule type="cellIs" dxfId="3231" priority="3231" stopIfTrue="1" operator="notEqual">
      <formula>N12</formula>
    </cfRule>
    <cfRule type="expression" dxfId="3230" priority="3232" stopIfTrue="1">
      <formula>$G$9=3</formula>
    </cfRule>
  </conditionalFormatting>
  <conditionalFormatting sqref="O12">
    <cfRule type="cellIs" dxfId="3229" priority="3229" stopIfTrue="1" operator="notEqual">
      <formula>R8</formula>
    </cfRule>
    <cfRule type="expression" dxfId="3228" priority="3230" stopIfTrue="1">
      <formula>$G$9=3</formula>
    </cfRule>
  </conditionalFormatting>
  <conditionalFormatting sqref="U8">
    <cfRule type="cellIs" dxfId="3227" priority="3227" stopIfTrue="1" operator="notEqual">
      <formula>N14</formula>
    </cfRule>
    <cfRule type="expression" dxfId="3226" priority="3228" stopIfTrue="1">
      <formula>$G$9=4</formula>
    </cfRule>
  </conditionalFormatting>
  <conditionalFormatting sqref="O14">
    <cfRule type="cellIs" dxfId="3225" priority="3225" stopIfTrue="1" operator="notEqual">
      <formula>T8</formula>
    </cfRule>
    <cfRule type="expression" dxfId="3224" priority="3226" stopIfTrue="1">
      <formula>$G$9=4</formula>
    </cfRule>
  </conditionalFormatting>
  <conditionalFormatting sqref="N14">
    <cfRule type="cellIs" dxfId="3223" priority="3223" stopIfTrue="1" operator="notEqual">
      <formula>U8</formula>
    </cfRule>
    <cfRule type="expression" dxfId="3222" priority="3224" stopIfTrue="1">
      <formula>$G$9=4</formula>
    </cfRule>
  </conditionalFormatting>
  <conditionalFormatting sqref="S10">
    <cfRule type="cellIs" dxfId="3221" priority="3221" stopIfTrue="1" operator="notEqual">
      <formula>P12</formula>
    </cfRule>
    <cfRule type="expression" dxfId="3220" priority="3222" stopIfTrue="1">
      <formula>$G$9=4</formula>
    </cfRule>
  </conditionalFormatting>
  <conditionalFormatting sqref="P12">
    <cfRule type="cellIs" dxfId="3219" priority="3219" stopIfTrue="1" operator="notEqual">
      <formula>S10</formula>
    </cfRule>
    <cfRule type="expression" dxfId="3218" priority="3220" stopIfTrue="1">
      <formula>$G$9=4</formula>
    </cfRule>
  </conditionalFormatting>
  <conditionalFormatting sqref="T10">
    <cfRule type="cellIs" dxfId="3217" priority="3217" stopIfTrue="1" operator="notEqual">
      <formula>Q14</formula>
    </cfRule>
    <cfRule type="expression" dxfId="3216" priority="3218" stopIfTrue="1">
      <formula>$G$9=5</formula>
    </cfRule>
  </conditionalFormatting>
  <conditionalFormatting sqref="U10">
    <cfRule type="cellIs" dxfId="3215" priority="3215" stopIfTrue="1" operator="notEqual">
      <formula>P14</formula>
    </cfRule>
    <cfRule type="expression" dxfId="3214" priority="3216" stopIfTrue="1">
      <formula>$G$9=5</formula>
    </cfRule>
  </conditionalFormatting>
  <conditionalFormatting sqref="P14">
    <cfRule type="cellIs" dxfId="3213" priority="3213" stopIfTrue="1" operator="notEqual">
      <formula>U10</formula>
    </cfRule>
    <cfRule type="expression" dxfId="3212" priority="3214" stopIfTrue="1">
      <formula>$G$9=5</formula>
    </cfRule>
  </conditionalFormatting>
  <conditionalFormatting sqref="Q14">
    <cfRule type="cellIs" dxfId="3211" priority="3211" stopIfTrue="1" operator="notEqual">
      <formula>T10</formula>
    </cfRule>
    <cfRule type="expression" dxfId="3210" priority="3212" stopIfTrue="1">
      <formula>$G$9=5</formula>
    </cfRule>
  </conditionalFormatting>
  <conditionalFormatting sqref="V8">
    <cfRule type="cellIs" dxfId="3209" priority="3209" stopIfTrue="1" operator="notEqual">
      <formula>O16</formula>
    </cfRule>
    <cfRule type="expression" dxfId="3208" priority="3210" stopIfTrue="1">
      <formula>$G$9=5</formula>
    </cfRule>
  </conditionalFormatting>
  <conditionalFormatting sqref="W8">
    <cfRule type="cellIs" dxfId="3207" priority="3207" stopIfTrue="1" operator="notEqual">
      <formula>N16</formula>
    </cfRule>
    <cfRule type="expression" dxfId="3206" priority="3208" stopIfTrue="1">
      <formula>$G$9=5</formula>
    </cfRule>
  </conditionalFormatting>
  <conditionalFormatting sqref="N16">
    <cfRule type="cellIs" dxfId="3205" priority="3205" stopIfTrue="1" operator="notEqual">
      <formula>W8</formula>
    </cfRule>
    <cfRule type="expression" dxfId="3204" priority="3206" stopIfTrue="1">
      <formula>$G$9=5</formula>
    </cfRule>
  </conditionalFormatting>
  <conditionalFormatting sqref="O16">
    <cfRule type="cellIs" dxfId="3203" priority="3203" stopIfTrue="1" operator="notEqual">
      <formula>V8</formula>
    </cfRule>
    <cfRule type="expression" dxfId="3202" priority="3204" stopIfTrue="1">
      <formula>$G$9=5</formula>
    </cfRule>
  </conditionalFormatting>
  <conditionalFormatting sqref="X8">
    <cfRule type="cellIs" dxfId="3201" priority="3201" stopIfTrue="1" operator="notEqual">
      <formula>O18</formula>
    </cfRule>
    <cfRule type="expression" dxfId="3200" priority="3202" stopIfTrue="1">
      <formula>$G$9=6</formula>
    </cfRule>
  </conditionalFormatting>
  <conditionalFormatting sqref="Y8">
    <cfRule type="cellIs" dxfId="3199" priority="3199" stopIfTrue="1" operator="notEqual">
      <formula>N18</formula>
    </cfRule>
    <cfRule type="expression" dxfId="3198" priority="3200" stopIfTrue="1">
      <formula>$G$9=6</formula>
    </cfRule>
  </conditionalFormatting>
  <conditionalFormatting sqref="V10">
    <cfRule type="cellIs" dxfId="3197" priority="3197" stopIfTrue="1" operator="notEqual">
      <formula>Q16</formula>
    </cfRule>
    <cfRule type="expression" dxfId="3196" priority="3198" stopIfTrue="1">
      <formula>$G$9=6</formula>
    </cfRule>
  </conditionalFormatting>
  <conditionalFormatting sqref="W10">
    <cfRule type="cellIs" dxfId="3195" priority="3195" stopIfTrue="1" operator="notEqual">
      <formula>P16</formula>
    </cfRule>
    <cfRule type="expression" dxfId="3194" priority="3196" stopIfTrue="1">
      <formula>$G$9=6</formula>
    </cfRule>
  </conditionalFormatting>
  <conditionalFormatting sqref="P16">
    <cfRule type="cellIs" dxfId="3193" priority="3193" stopIfTrue="1" operator="notEqual">
      <formula>W10</formula>
    </cfRule>
    <cfRule type="expression" dxfId="3192" priority="3194" stopIfTrue="1">
      <formula>$G$9=6</formula>
    </cfRule>
  </conditionalFormatting>
  <conditionalFormatting sqref="Q16">
    <cfRule type="cellIs" dxfId="3191" priority="3191" stopIfTrue="1" operator="notEqual">
      <formula>V10</formula>
    </cfRule>
    <cfRule type="expression" dxfId="3190" priority="3192" stopIfTrue="1">
      <formula>$G$9=6</formula>
    </cfRule>
  </conditionalFormatting>
  <conditionalFormatting sqref="T12">
    <cfRule type="cellIs" dxfId="3189" priority="3189" stopIfTrue="1" operator="notEqual">
      <formula>S14</formula>
    </cfRule>
    <cfRule type="expression" dxfId="3188" priority="3190" stopIfTrue="1">
      <formula>$G$9=6</formula>
    </cfRule>
  </conditionalFormatting>
  <conditionalFormatting sqref="U12">
    <cfRule type="cellIs" dxfId="3187" priority="3187" stopIfTrue="1" operator="notEqual">
      <formula>R14</formula>
    </cfRule>
    <cfRule type="expression" dxfId="3186" priority="3188" stopIfTrue="1">
      <formula>$G$9=6</formula>
    </cfRule>
  </conditionalFormatting>
  <conditionalFormatting sqref="R14">
    <cfRule type="cellIs" dxfId="3185" priority="3185" stopIfTrue="1" operator="notEqual">
      <formula>U12</formula>
    </cfRule>
    <cfRule type="expression" dxfId="3184" priority="3186" stopIfTrue="1">
      <formula>$G$9=6</formula>
    </cfRule>
  </conditionalFormatting>
  <conditionalFormatting sqref="Z8">
    <cfRule type="cellIs" dxfId="3183" priority="3183" stopIfTrue="1" operator="notEqual">
      <formula>O20</formula>
    </cfRule>
    <cfRule type="expression" dxfId="3182" priority="3184" stopIfTrue="1">
      <formula>$G$9=7</formula>
    </cfRule>
  </conditionalFormatting>
  <conditionalFormatting sqref="AA8">
    <cfRule type="cellIs" dxfId="3181" priority="3181" stopIfTrue="1" operator="notEqual">
      <formula>N20</formula>
    </cfRule>
    <cfRule type="expression" dxfId="3180" priority="3182" stopIfTrue="1">
      <formula>$G$9=7</formula>
    </cfRule>
  </conditionalFormatting>
  <conditionalFormatting sqref="N20">
    <cfRule type="cellIs" dxfId="3179" priority="3179" stopIfTrue="1" operator="notEqual">
      <formula>AA8</formula>
    </cfRule>
    <cfRule type="expression" dxfId="3178" priority="3180" stopIfTrue="1">
      <formula>$G$9=7</formula>
    </cfRule>
  </conditionalFormatting>
  <conditionalFormatting sqref="O20">
    <cfRule type="cellIs" dxfId="3177" priority="3177" stopIfTrue="1" operator="notEqual">
      <formula>Z8</formula>
    </cfRule>
    <cfRule type="expression" dxfId="3176" priority="3178" stopIfTrue="1">
      <formula>$G$9=7</formula>
    </cfRule>
  </conditionalFormatting>
  <conditionalFormatting sqref="V12">
    <cfRule type="cellIs" dxfId="3175" priority="3175" stopIfTrue="1" operator="notEqual">
      <formula>S16</formula>
    </cfRule>
    <cfRule type="expression" dxfId="3174" priority="3176" stopIfTrue="1">
      <formula>$G$9=7</formula>
    </cfRule>
  </conditionalFormatting>
  <conditionalFormatting sqref="W12">
    <cfRule type="cellIs" dxfId="3173" priority="3173" stopIfTrue="1" operator="notEqual">
      <formula>R16</formula>
    </cfRule>
    <cfRule type="expression" dxfId="3172" priority="3174" stopIfTrue="1">
      <formula>$G$9=7</formula>
    </cfRule>
  </conditionalFormatting>
  <conditionalFormatting sqref="R16">
    <cfRule type="cellIs" dxfId="3171" priority="3171" stopIfTrue="1" operator="notEqual">
      <formula>W12</formula>
    </cfRule>
    <cfRule type="expression" dxfId="3170" priority="3172" stopIfTrue="1">
      <formula>$G$9=7</formula>
    </cfRule>
  </conditionalFormatting>
  <conditionalFormatting sqref="S16">
    <cfRule type="cellIs" dxfId="3169" priority="3169" stopIfTrue="1" operator="notEqual">
      <formula>V12</formula>
    </cfRule>
    <cfRule type="expression" dxfId="3168" priority="3170" stopIfTrue="1">
      <formula>$G$9=7</formula>
    </cfRule>
  </conditionalFormatting>
  <conditionalFormatting sqref="P18">
    <cfRule type="cellIs" dxfId="3167" priority="3167" stopIfTrue="1" operator="notEqual">
      <formula>Y10</formula>
    </cfRule>
    <cfRule type="expression" dxfId="3166" priority="3168" stopIfTrue="1">
      <formula>$G$9=7</formula>
    </cfRule>
  </conditionalFormatting>
  <conditionalFormatting sqref="Q18">
    <cfRule type="cellIs" dxfId="3165" priority="3165" stopIfTrue="1" operator="notEqual">
      <formula>X10</formula>
    </cfRule>
    <cfRule type="expression" dxfId="3164" priority="3166" stopIfTrue="1">
      <formula>$G$9=7</formula>
    </cfRule>
  </conditionalFormatting>
  <conditionalFormatting sqref="X10">
    <cfRule type="cellIs" dxfId="3163" priority="3163" stopIfTrue="1" operator="notEqual">
      <formula>Q18</formula>
    </cfRule>
    <cfRule type="expression" dxfId="3162" priority="3164" stopIfTrue="1">
      <formula>$G$9=7</formula>
    </cfRule>
  </conditionalFormatting>
  <conditionalFormatting sqref="Y10">
    <cfRule type="cellIs" dxfId="3161" priority="3161" stopIfTrue="1" operator="notEqual">
      <formula>P18</formula>
    </cfRule>
    <cfRule type="expression" dxfId="3160" priority="3162" stopIfTrue="1">
      <formula>$G$9=7</formula>
    </cfRule>
  </conditionalFormatting>
  <conditionalFormatting sqref="V14">
    <cfRule type="cellIs" dxfId="3159" priority="3159" stopIfTrue="1" operator="notEqual">
      <formula>U16</formula>
    </cfRule>
    <cfRule type="expression" dxfId="3158" priority="3160" stopIfTrue="1">
      <formula>$G$9=8</formula>
    </cfRule>
  </conditionalFormatting>
  <conditionalFormatting sqref="W14">
    <cfRule type="cellIs" dxfId="3157" priority="3157" stopIfTrue="1" operator="notEqual">
      <formula>T16</formula>
    </cfRule>
    <cfRule type="expression" dxfId="3156" priority="3158" stopIfTrue="1">
      <formula>$G$9=8</formula>
    </cfRule>
  </conditionalFormatting>
  <conditionalFormatting sqref="T16">
    <cfRule type="cellIs" dxfId="3155" priority="3155" stopIfTrue="1" operator="notEqual">
      <formula>W14</formula>
    </cfRule>
    <cfRule type="expression" dxfId="3154" priority="3156" stopIfTrue="1">
      <formula>$G$9=8</formula>
    </cfRule>
  </conditionalFormatting>
  <conditionalFormatting sqref="AB8">
    <cfRule type="cellIs" dxfId="3153" priority="3153" stopIfTrue="1" operator="notEqual">
      <formula>O22</formula>
    </cfRule>
    <cfRule type="expression" dxfId="3152" priority="3154" stopIfTrue="1">
      <formula>$G$9=8</formula>
    </cfRule>
  </conditionalFormatting>
  <conditionalFormatting sqref="AC8">
    <cfRule type="cellIs" dxfId="3151" priority="3151" stopIfTrue="1" operator="notEqual">
      <formula>N22</formula>
    </cfRule>
    <cfRule type="expression" dxfId="3150" priority="3152" stopIfTrue="1">
      <formula>$G$9=8</formula>
    </cfRule>
  </conditionalFormatting>
  <conditionalFormatting sqref="AV32">
    <cfRule type="cellIs" dxfId="3149" priority="3149" stopIfTrue="1" operator="notEqual">
      <formula>AM42</formula>
    </cfRule>
    <cfRule type="expression" dxfId="3148" priority="3150" stopIfTrue="1">
      <formula>$N$7=3</formula>
    </cfRule>
  </conditionalFormatting>
  <conditionalFormatting sqref="AW32">
    <cfRule type="cellIs" dxfId="3147" priority="3147" stopIfTrue="1" operator="notEqual">
      <formula>AL42</formula>
    </cfRule>
    <cfRule type="expression" dxfId="3146" priority="3148" stopIfTrue="1">
      <formula>$N$7=3</formula>
    </cfRule>
  </conditionalFormatting>
  <conditionalFormatting sqref="AL42">
    <cfRule type="cellIs" dxfId="3145" priority="3145" stopIfTrue="1" operator="notEqual">
      <formula>AW32</formula>
    </cfRule>
    <cfRule type="expression" dxfId="3144" priority="3146" stopIfTrue="1">
      <formula>$N$7=3</formula>
    </cfRule>
  </conditionalFormatting>
  <conditionalFormatting sqref="AM42">
    <cfRule type="cellIs" dxfId="3143" priority="3143" stopIfTrue="1" operator="notEqual">
      <formula>AV32</formula>
    </cfRule>
    <cfRule type="expression" dxfId="3142" priority="3144" stopIfTrue="1">
      <formula>$N$7=3</formula>
    </cfRule>
  </conditionalFormatting>
  <conditionalFormatting sqref="X12">
    <cfRule type="cellIs" dxfId="3141" priority="3141" stopIfTrue="1" operator="notEqual">
      <formula>S18</formula>
    </cfRule>
    <cfRule type="expression" dxfId="3140" priority="3142" stopIfTrue="1">
      <formula>$G$9=8</formula>
    </cfRule>
  </conditionalFormatting>
  <conditionalFormatting sqref="Y12">
    <cfRule type="cellIs" dxfId="3139" priority="3139" stopIfTrue="1" operator="notEqual">
      <formula>R18</formula>
    </cfRule>
    <cfRule type="expression" dxfId="3138" priority="3140" stopIfTrue="1">
      <formula>$G$9=8</formula>
    </cfRule>
  </conditionalFormatting>
  <conditionalFormatting sqref="R18">
    <cfRule type="cellIs" dxfId="3137" priority="3137" stopIfTrue="1" operator="notEqual">
      <formula>Y12</formula>
    </cfRule>
    <cfRule type="expression" dxfId="3136" priority="3138" stopIfTrue="1">
      <formula>$G$9=8</formula>
    </cfRule>
  </conditionalFormatting>
  <conditionalFormatting sqref="S18">
    <cfRule type="cellIs" dxfId="3135" priority="3135" stopIfTrue="1" operator="notEqual">
      <formula>X12</formula>
    </cfRule>
    <cfRule type="expression" dxfId="3134" priority="3136" stopIfTrue="1">
      <formula>$G$9=8</formula>
    </cfRule>
  </conditionalFormatting>
  <conditionalFormatting sqref="T18">
    <cfRule type="cellIs" dxfId="3133" priority="3133" stopIfTrue="1" operator="notEqual">
      <formula>Y14</formula>
    </cfRule>
    <cfRule type="expression" dxfId="3132" priority="3134" stopIfTrue="1">
      <formula>$G$9=9</formula>
    </cfRule>
  </conditionalFormatting>
  <conditionalFormatting sqref="U18">
    <cfRule type="cellIs" dxfId="3131" priority="3131" stopIfTrue="1" operator="notEqual">
      <formula>X14</formula>
    </cfRule>
    <cfRule type="expression" dxfId="3130" priority="3132" stopIfTrue="1">
      <formula>$G$9=9</formula>
    </cfRule>
  </conditionalFormatting>
  <conditionalFormatting sqref="X14">
    <cfRule type="cellIs" dxfId="3129" priority="3129" stopIfTrue="1" operator="notEqual">
      <formula>U18</formula>
    </cfRule>
    <cfRule type="expression" dxfId="3128" priority="3130" stopIfTrue="1">
      <formula>$G$9=9</formula>
    </cfRule>
  </conditionalFormatting>
  <conditionalFormatting sqref="Y14">
    <cfRule type="cellIs" dxfId="3127" priority="3127" stopIfTrue="1" operator="notEqual">
      <formula>T18</formula>
    </cfRule>
    <cfRule type="expression" dxfId="3126" priority="3128" stopIfTrue="1">
      <formula>$G$9=9</formula>
    </cfRule>
  </conditionalFormatting>
  <conditionalFormatting sqref="R20">
    <cfRule type="cellIs" dxfId="3125" priority="3125" stopIfTrue="1" operator="notEqual">
      <formula>AA12</formula>
    </cfRule>
    <cfRule type="expression" dxfId="3124" priority="3126" stopIfTrue="1">
      <formula>$G$9=9</formula>
    </cfRule>
  </conditionalFormatting>
  <conditionalFormatting sqref="S20">
    <cfRule type="cellIs" dxfId="3123" priority="3123" stopIfTrue="1" operator="notEqual">
      <formula>Z12</formula>
    </cfRule>
    <cfRule type="expression" dxfId="3122" priority="3124" stopIfTrue="1">
      <formula>$G$9=9</formula>
    </cfRule>
  </conditionalFormatting>
  <conditionalFormatting sqref="Z12">
    <cfRule type="cellIs" dxfId="3121" priority="3121" stopIfTrue="1" operator="notEqual">
      <formula>S20</formula>
    </cfRule>
    <cfRule type="expression" dxfId="3120" priority="3122" stopIfTrue="1">
      <formula>$G$9=9</formula>
    </cfRule>
  </conditionalFormatting>
  <conditionalFormatting sqref="AA12">
    <cfRule type="cellIs" dxfId="3119" priority="3119" stopIfTrue="1" operator="notEqual">
      <formula>R20</formula>
    </cfRule>
    <cfRule type="expression" dxfId="3118" priority="3120" stopIfTrue="1">
      <formula>$G$9=9</formula>
    </cfRule>
  </conditionalFormatting>
  <conditionalFormatting sqref="P22">
    <cfRule type="cellIs" dxfId="3117" priority="3117" stopIfTrue="1" operator="notEqual">
      <formula>AC10</formula>
    </cfRule>
    <cfRule type="expression" dxfId="3116" priority="3118" stopIfTrue="1">
      <formula>$G$9=9</formula>
    </cfRule>
  </conditionalFormatting>
  <conditionalFormatting sqref="Q22">
    <cfRule type="cellIs" dxfId="3115" priority="3115" stopIfTrue="1" operator="notEqual">
      <formula>AB10</formula>
    </cfRule>
    <cfRule type="expression" dxfId="3114" priority="3116" stopIfTrue="1">
      <formula>$G$9=9</formula>
    </cfRule>
  </conditionalFormatting>
  <conditionalFormatting sqref="AB10">
    <cfRule type="cellIs" dxfId="3113" priority="3113" stopIfTrue="1" operator="notEqual">
      <formula>Q22</formula>
    </cfRule>
    <cfRule type="expression" dxfId="3112" priority="3114" stopIfTrue="1">
      <formula>$G$9=9</formula>
    </cfRule>
  </conditionalFormatting>
  <conditionalFormatting sqref="AC10">
    <cfRule type="cellIs" dxfId="3111" priority="3111" stopIfTrue="1" operator="notEqual">
      <formula>P22</formula>
    </cfRule>
    <cfRule type="expression" dxfId="3110" priority="3112" stopIfTrue="1">
      <formula>$G$9=9</formula>
    </cfRule>
  </conditionalFormatting>
  <conditionalFormatting sqref="N24">
    <cfRule type="cellIs" dxfId="3109" priority="3109" stopIfTrue="1" operator="notEqual">
      <formula>AE8</formula>
    </cfRule>
    <cfRule type="expression" dxfId="3108" priority="3110" stopIfTrue="1">
      <formula>$G$9=9</formula>
    </cfRule>
  </conditionalFormatting>
  <conditionalFormatting sqref="O24">
    <cfRule type="cellIs" dxfId="3107" priority="3107" stopIfTrue="1" operator="notEqual">
      <formula>AD8</formula>
    </cfRule>
    <cfRule type="expression" dxfId="3106" priority="3108" stopIfTrue="1">
      <formula>$G$9=9</formula>
    </cfRule>
  </conditionalFormatting>
  <conditionalFormatting sqref="AD8">
    <cfRule type="cellIs" dxfId="3105" priority="3105" stopIfTrue="1" operator="notEqual">
      <formula>O24</formula>
    </cfRule>
    <cfRule type="expression" dxfId="3104" priority="3106" stopIfTrue="1">
      <formula>$G$9=9</formula>
    </cfRule>
  </conditionalFormatting>
  <conditionalFormatting sqref="AE8">
    <cfRule type="cellIs" dxfId="3103" priority="3103" stopIfTrue="1" operator="notEqual">
      <formula>N24</formula>
    </cfRule>
    <cfRule type="expression" dxfId="3102" priority="3104" stopIfTrue="1">
      <formula>$G$9=9</formula>
    </cfRule>
  </conditionalFormatting>
  <conditionalFormatting sqref="Q12">
    <cfRule type="cellIs" dxfId="3101" priority="3101" stopIfTrue="1" operator="notEqual">
      <formula>R10</formula>
    </cfRule>
    <cfRule type="expression" dxfId="3100" priority="3102" stopIfTrue="1">
      <formula>$G$9=4</formula>
    </cfRule>
  </conditionalFormatting>
  <conditionalFormatting sqref="S14">
    <cfRule type="cellIs" dxfId="3099" priority="3099" stopIfTrue="1" operator="notEqual">
      <formula>T12</formula>
    </cfRule>
    <cfRule type="expression" dxfId="3098" priority="3100" stopIfTrue="1">
      <formula>$G$9=6</formula>
    </cfRule>
  </conditionalFormatting>
  <conditionalFormatting sqref="U16">
    <cfRule type="cellIs" dxfId="3097" priority="3097" stopIfTrue="1" operator="notEqual">
      <formula>V14</formula>
    </cfRule>
    <cfRule type="expression" dxfId="3096" priority="3098" stopIfTrue="1">
      <formula>$G$9=8</formula>
    </cfRule>
  </conditionalFormatting>
  <conditionalFormatting sqref="N12">
    <cfRule type="cellIs" dxfId="3095" priority="3095" stopIfTrue="1" operator="notEqual">
      <formula>S8</formula>
    </cfRule>
    <cfRule type="expression" dxfId="3094" priority="3096" stopIfTrue="1">
      <formula>$G$9=3</formula>
    </cfRule>
  </conditionalFormatting>
  <conditionalFormatting sqref="T8">
    <cfRule type="cellIs" dxfId="3093" priority="3093" stopIfTrue="1" operator="notEqual">
      <formula>O14</formula>
    </cfRule>
    <cfRule type="expression" dxfId="3092" priority="3094" stopIfTrue="1">
      <formula>$G$9=4</formula>
    </cfRule>
  </conditionalFormatting>
  <conditionalFormatting sqref="R10">
    <cfRule type="cellIs" dxfId="3091" priority="3091" stopIfTrue="1" operator="notEqual">
      <formula>Q12</formula>
    </cfRule>
    <cfRule type="expression" dxfId="3090" priority="3092" stopIfTrue="1">
      <formula>$G$9=4</formula>
    </cfRule>
  </conditionalFormatting>
  <conditionalFormatting sqref="X16">
    <cfRule type="cellIs" dxfId="3089" priority="3089" stopIfTrue="1" operator="notEqual">
      <formula>W18</formula>
    </cfRule>
    <cfRule type="expression" dxfId="3088" priority="3090" stopIfTrue="1">
      <formula>$G$9=10</formula>
    </cfRule>
  </conditionalFormatting>
  <conditionalFormatting sqref="Y16">
    <cfRule type="cellIs" dxfId="3087" priority="3087" stopIfTrue="1" operator="notEqual">
      <formula>V18</formula>
    </cfRule>
    <cfRule type="expression" dxfId="3086" priority="3088" stopIfTrue="1">
      <formula>$G$9=10</formula>
    </cfRule>
  </conditionalFormatting>
  <conditionalFormatting sqref="V18">
    <cfRule type="cellIs" dxfId="3085" priority="3085" stopIfTrue="1" operator="notEqual">
      <formula>Y16</formula>
    </cfRule>
    <cfRule type="expression" dxfId="3084" priority="3086" stopIfTrue="1">
      <formula>$G$9=10</formula>
    </cfRule>
  </conditionalFormatting>
  <conditionalFormatting sqref="W18">
    <cfRule type="cellIs" dxfId="3083" priority="3083" stopIfTrue="1" operator="notEqual">
      <formula>X16</formula>
    </cfRule>
    <cfRule type="expression" dxfId="3082" priority="3084" stopIfTrue="1">
      <formula>$G$9=10</formula>
    </cfRule>
  </conditionalFormatting>
  <conditionalFormatting sqref="AF8">
    <cfRule type="cellIs" dxfId="3081" priority="3081" stopIfTrue="1" operator="notEqual">
      <formula>O26</formula>
    </cfRule>
    <cfRule type="expression" dxfId="3080" priority="3082" stopIfTrue="1">
      <formula>$G$9=10</formula>
    </cfRule>
  </conditionalFormatting>
  <conditionalFormatting sqref="AG8">
    <cfRule type="cellIs" dxfId="3079" priority="3079" stopIfTrue="1" operator="notEqual">
      <formula>N26</formula>
    </cfRule>
    <cfRule type="expression" dxfId="3078" priority="3080" stopIfTrue="1">
      <formula>$G$9=10</formula>
    </cfRule>
  </conditionalFormatting>
  <conditionalFormatting sqref="AD10">
    <cfRule type="cellIs" dxfId="3077" priority="3077" stopIfTrue="1" operator="notEqual">
      <formula>Q24</formula>
    </cfRule>
    <cfRule type="expression" dxfId="3076" priority="3078" stopIfTrue="1">
      <formula>$G$9=10</formula>
    </cfRule>
  </conditionalFormatting>
  <conditionalFormatting sqref="AE10">
    <cfRule type="cellIs" dxfId="3075" priority="3075" stopIfTrue="1" operator="notEqual">
      <formula>P24</formula>
    </cfRule>
    <cfRule type="expression" dxfId="3074" priority="3076" stopIfTrue="1">
      <formula>$G$9=10</formula>
    </cfRule>
  </conditionalFormatting>
  <conditionalFormatting sqref="P24">
    <cfRule type="cellIs" dxfId="3073" priority="3073" stopIfTrue="1" operator="notEqual">
      <formula>AE10</formula>
    </cfRule>
    <cfRule type="expression" dxfId="3072" priority="3074" stopIfTrue="1">
      <formula>$G$9=10</formula>
    </cfRule>
  </conditionalFormatting>
  <conditionalFormatting sqref="Q24">
    <cfRule type="cellIs" dxfId="3071" priority="3071" stopIfTrue="1" operator="notEqual">
      <formula>AD10</formula>
    </cfRule>
    <cfRule type="expression" dxfId="3070" priority="3072" stopIfTrue="1">
      <formula>$G$9=10</formula>
    </cfRule>
  </conditionalFormatting>
  <conditionalFormatting sqref="AB12">
    <cfRule type="cellIs" dxfId="3069" priority="3069" stopIfTrue="1" operator="notEqual">
      <formula>S22</formula>
    </cfRule>
    <cfRule type="expression" dxfId="3068" priority="3070" stopIfTrue="1">
      <formula>$G$9=10</formula>
    </cfRule>
  </conditionalFormatting>
  <conditionalFormatting sqref="AC12">
    <cfRule type="cellIs" dxfId="3067" priority="3067" stopIfTrue="1" operator="notEqual">
      <formula>R22</formula>
    </cfRule>
    <cfRule type="expression" dxfId="3066" priority="3068" stopIfTrue="1">
      <formula>$G$9=10</formula>
    </cfRule>
  </conditionalFormatting>
  <conditionalFormatting sqref="R22">
    <cfRule type="cellIs" dxfId="3065" priority="3065" stopIfTrue="1" operator="notEqual">
      <formula>AC12</formula>
    </cfRule>
    <cfRule type="expression" dxfId="3064" priority="3066" stopIfTrue="1">
      <formula>$G$9=10</formula>
    </cfRule>
  </conditionalFormatting>
  <conditionalFormatting sqref="S22">
    <cfRule type="cellIs" dxfId="3063" priority="3063" stopIfTrue="1" operator="notEqual">
      <formula>AB12</formula>
    </cfRule>
    <cfRule type="expression" dxfId="3062" priority="3064" stopIfTrue="1">
      <formula>$G$9=10</formula>
    </cfRule>
  </conditionalFormatting>
  <conditionalFormatting sqref="Z14">
    <cfRule type="cellIs" dxfId="3061" priority="3061" stopIfTrue="1" operator="notEqual">
      <formula>U20</formula>
    </cfRule>
    <cfRule type="expression" dxfId="3060" priority="3062" stopIfTrue="1">
      <formula>$G$9=10</formula>
    </cfRule>
  </conditionalFormatting>
  <conditionalFormatting sqref="AA14">
    <cfRule type="cellIs" dxfId="3059" priority="3059" stopIfTrue="1" operator="notEqual">
      <formula>T20</formula>
    </cfRule>
    <cfRule type="expression" dxfId="3058" priority="3060" stopIfTrue="1">
      <formula>$G$9=10</formula>
    </cfRule>
  </conditionalFormatting>
  <conditionalFormatting sqref="T20">
    <cfRule type="cellIs" dxfId="3057" priority="3057" stopIfTrue="1" operator="notEqual">
      <formula>AA14</formula>
    </cfRule>
    <cfRule type="expression" dxfId="3056" priority="3058" stopIfTrue="1">
      <formula>$G$9=10</formula>
    </cfRule>
  </conditionalFormatting>
  <conditionalFormatting sqref="U20">
    <cfRule type="cellIs" dxfId="3055" priority="3055" stopIfTrue="1" operator="notEqual">
      <formula>Z14</formula>
    </cfRule>
    <cfRule type="expression" dxfId="3054" priority="3056" stopIfTrue="1">
      <formula>$G$9=10</formula>
    </cfRule>
  </conditionalFormatting>
  <conditionalFormatting sqref="AD12">
    <cfRule type="cellIs" dxfId="3053" priority="3053" stopIfTrue="1" operator="notEqual">
      <formula>S24</formula>
    </cfRule>
    <cfRule type="expression" dxfId="3052" priority="3054" stopIfTrue="1">
      <formula>$G$9=11</formula>
    </cfRule>
  </conditionalFormatting>
  <conditionalFormatting sqref="R24">
    <cfRule type="cellIs" dxfId="3051" priority="3051" stopIfTrue="1" operator="notEqual">
      <formula>AE12</formula>
    </cfRule>
    <cfRule type="expression" dxfId="3050" priority="3052" stopIfTrue="1">
      <formula>$G$9=11</formula>
    </cfRule>
  </conditionalFormatting>
  <conditionalFormatting sqref="S24">
    <cfRule type="cellIs" dxfId="3049" priority="3049" stopIfTrue="1" operator="notEqual">
      <formula>AD12</formula>
    </cfRule>
    <cfRule type="expression" dxfId="3048" priority="3050" stopIfTrue="1">
      <formula>$G$9=11</formula>
    </cfRule>
  </conditionalFormatting>
  <conditionalFormatting sqref="Z16">
    <cfRule type="cellIs" dxfId="3047" priority="3047" stopIfTrue="1" operator="notEqual">
      <formula>W20</formula>
    </cfRule>
    <cfRule type="expression" dxfId="3046" priority="3048" stopIfTrue="1">
      <formula>$G$9=11</formula>
    </cfRule>
  </conditionalFormatting>
  <conditionalFormatting sqref="AA16">
    <cfRule type="cellIs" dxfId="3045" priority="3045" stopIfTrue="1" operator="notEqual">
      <formula>V20</formula>
    </cfRule>
    <cfRule type="expression" dxfId="3044" priority="3046" stopIfTrue="1">
      <formula>$G$9=11</formula>
    </cfRule>
  </conditionalFormatting>
  <conditionalFormatting sqref="V20">
    <cfRule type="cellIs" dxfId="3043" priority="3043" stopIfTrue="1" operator="notEqual">
      <formula>AA16</formula>
    </cfRule>
    <cfRule type="expression" dxfId="3042" priority="3044" stopIfTrue="1">
      <formula>$G$9=11</formula>
    </cfRule>
  </conditionalFormatting>
  <conditionalFormatting sqref="W20">
    <cfRule type="cellIs" dxfId="3041" priority="3041" stopIfTrue="1" operator="notEqual">
      <formula>Z16</formula>
    </cfRule>
    <cfRule type="expression" dxfId="3040" priority="3042" stopIfTrue="1">
      <formula>$G$9=11</formula>
    </cfRule>
  </conditionalFormatting>
  <conditionalFormatting sqref="AB14">
    <cfRule type="cellIs" dxfId="3039" priority="3039" stopIfTrue="1" operator="notEqual">
      <formula>U22</formula>
    </cfRule>
    <cfRule type="expression" dxfId="3038" priority="3040" stopIfTrue="1">
      <formula>$G$9=11</formula>
    </cfRule>
  </conditionalFormatting>
  <conditionalFormatting sqref="AC14">
    <cfRule type="cellIs" dxfId="3037" priority="3037" stopIfTrue="1" operator="notEqual">
      <formula>T22</formula>
    </cfRule>
    <cfRule type="expression" dxfId="3036" priority="3038" stopIfTrue="1">
      <formula>$G$9=11</formula>
    </cfRule>
  </conditionalFormatting>
  <conditionalFormatting sqref="T22">
    <cfRule type="cellIs" dxfId="3035" priority="3035" stopIfTrue="1" operator="notEqual">
      <formula>AC14</formula>
    </cfRule>
    <cfRule type="expression" dxfId="3034" priority="3036" stopIfTrue="1">
      <formula>$G$9=11</formula>
    </cfRule>
  </conditionalFormatting>
  <conditionalFormatting sqref="U22">
    <cfRule type="cellIs" dxfId="3033" priority="3033" stopIfTrue="1" operator="notEqual">
      <formula>AB14</formula>
    </cfRule>
    <cfRule type="expression" dxfId="3032" priority="3034" stopIfTrue="1">
      <formula>$G$9=11</formula>
    </cfRule>
  </conditionalFormatting>
  <conditionalFormatting sqref="AE12">
    <cfRule type="cellIs" dxfId="3031" priority="3031" stopIfTrue="1" operator="notEqual">
      <formula>R24</formula>
    </cfRule>
    <cfRule type="expression" dxfId="3030" priority="3032" stopIfTrue="1">
      <formula>$G$9=11</formula>
    </cfRule>
  </conditionalFormatting>
  <conditionalFormatting sqref="P26">
    <cfRule type="cellIs" dxfId="3029" priority="3029" stopIfTrue="1" operator="notEqual">
      <formula>AG10</formula>
    </cfRule>
    <cfRule type="expression" dxfId="3028" priority="3030" stopIfTrue="1">
      <formula>$G$9=11</formula>
    </cfRule>
  </conditionalFormatting>
  <conditionalFormatting sqref="Q26">
    <cfRule type="cellIs" dxfId="3027" priority="3027" stopIfTrue="1" operator="notEqual">
      <formula>AF10</formula>
    </cfRule>
    <cfRule type="expression" dxfId="3026" priority="3028" stopIfTrue="1">
      <formula>$G$9=11</formula>
    </cfRule>
  </conditionalFormatting>
  <conditionalFormatting sqref="AF10">
    <cfRule type="cellIs" dxfId="3025" priority="3025" stopIfTrue="1" operator="notEqual">
      <formula>Q26</formula>
    </cfRule>
    <cfRule type="expression" dxfId="3024" priority="3026" stopIfTrue="1">
      <formula>$G$9=11</formula>
    </cfRule>
  </conditionalFormatting>
  <conditionalFormatting sqref="AG10">
    <cfRule type="cellIs" dxfId="3023" priority="3023" stopIfTrue="1" operator="notEqual">
      <formula>P26</formula>
    </cfRule>
    <cfRule type="expression" dxfId="3022" priority="3024" stopIfTrue="1">
      <formula>$G$9=11</formula>
    </cfRule>
  </conditionalFormatting>
  <conditionalFormatting sqref="AH8">
    <cfRule type="cellIs" dxfId="3021" priority="3021" stopIfTrue="1" operator="notEqual">
      <formula>O28</formula>
    </cfRule>
    <cfRule type="expression" dxfId="3020" priority="3022" stopIfTrue="1">
      <formula>$G$9=11</formula>
    </cfRule>
  </conditionalFormatting>
  <conditionalFormatting sqref="AI8">
    <cfRule type="cellIs" dxfId="3019" priority="3019" stopIfTrue="1" operator="notEqual">
      <formula>N28</formula>
    </cfRule>
    <cfRule type="expression" dxfId="3018" priority="3020" stopIfTrue="1">
      <formula>$G$9=11</formula>
    </cfRule>
  </conditionalFormatting>
  <conditionalFormatting sqref="N28">
    <cfRule type="cellIs" dxfId="3017" priority="3017" stopIfTrue="1" operator="notEqual">
      <formula>AI8</formula>
    </cfRule>
    <cfRule type="expression" dxfId="3016" priority="3018" stopIfTrue="1">
      <formula>$G$9=11</formula>
    </cfRule>
  </conditionalFormatting>
  <conditionalFormatting sqref="O28">
    <cfRule type="cellIs" dxfId="3015" priority="3015" stopIfTrue="1" operator="notEqual">
      <formula>AH8</formula>
    </cfRule>
    <cfRule type="expression" dxfId="3014" priority="3016" stopIfTrue="1">
      <formula>$G$9=11</formula>
    </cfRule>
  </conditionalFormatting>
  <conditionalFormatting sqref="X20">
    <cfRule type="cellIs" dxfId="3013" priority="3013" stopIfTrue="1" operator="notEqual">
      <formula>AA18</formula>
    </cfRule>
    <cfRule type="expression" dxfId="3012" priority="3014" stopIfTrue="1">
      <formula>$G$9=12</formula>
    </cfRule>
  </conditionalFormatting>
  <conditionalFormatting sqref="Y20">
    <cfRule type="cellIs" dxfId="3011" priority="3011" stopIfTrue="1" operator="notEqual">
      <formula>Z18</formula>
    </cfRule>
    <cfRule type="expression" dxfId="3010" priority="3012" stopIfTrue="1">
      <formula>$G$9=12</formula>
    </cfRule>
  </conditionalFormatting>
  <conditionalFormatting sqref="Z18">
    <cfRule type="cellIs" dxfId="3009" priority="3009" stopIfTrue="1" operator="notEqual">
      <formula>Y20</formula>
    </cfRule>
    <cfRule type="expression" dxfId="3008" priority="3010" stopIfTrue="1">
      <formula>$G$9=12</formula>
    </cfRule>
  </conditionalFormatting>
  <conditionalFormatting sqref="AA18">
    <cfRule type="cellIs" dxfId="3007" priority="3007" stopIfTrue="1" operator="notEqual">
      <formula>X20</formula>
    </cfRule>
    <cfRule type="expression" dxfId="3006" priority="3008" stopIfTrue="1">
      <formula>$G$9=12</formula>
    </cfRule>
  </conditionalFormatting>
  <conditionalFormatting sqref="AJ8">
    <cfRule type="cellIs" dxfId="3005" priority="3005" stopIfTrue="1" operator="notEqual">
      <formula>O30</formula>
    </cfRule>
    <cfRule type="expression" dxfId="3004" priority="3006" stopIfTrue="1">
      <formula>$G$9=12</formula>
    </cfRule>
  </conditionalFormatting>
  <conditionalFormatting sqref="AK8">
    <cfRule type="cellIs" dxfId="3003" priority="3003" stopIfTrue="1" operator="notEqual">
      <formula>N30</formula>
    </cfRule>
    <cfRule type="expression" dxfId="3002" priority="3004" stopIfTrue="1">
      <formula>$G$9=12</formula>
    </cfRule>
  </conditionalFormatting>
  <conditionalFormatting sqref="AH10">
    <cfRule type="cellIs" dxfId="3001" priority="3001" stopIfTrue="1" operator="notEqual">
      <formula>Q28</formula>
    </cfRule>
    <cfRule type="expression" dxfId="3000" priority="3002" stopIfTrue="1">
      <formula>$G$9=12</formula>
    </cfRule>
  </conditionalFormatting>
  <conditionalFormatting sqref="AI10">
    <cfRule type="cellIs" dxfId="2999" priority="2999" stopIfTrue="1" operator="notEqual">
      <formula>P28</formula>
    </cfRule>
    <cfRule type="expression" dxfId="2998" priority="3000" stopIfTrue="1">
      <formula>$G$9=12</formula>
    </cfRule>
  </conditionalFormatting>
  <conditionalFormatting sqref="AF12">
    <cfRule type="cellIs" dxfId="2997" priority="2997" stopIfTrue="1" operator="notEqual">
      <formula>S26</formula>
    </cfRule>
    <cfRule type="expression" dxfId="2996" priority="2998" stopIfTrue="1">
      <formula>$G$9=12</formula>
    </cfRule>
  </conditionalFormatting>
  <conditionalFormatting sqref="AG12">
    <cfRule type="cellIs" dxfId="2995" priority="2995" stopIfTrue="1" operator="notEqual">
      <formula>R26</formula>
    </cfRule>
    <cfRule type="expression" dxfId="2994" priority="2996" stopIfTrue="1">
      <formula>$G$9=12</formula>
    </cfRule>
  </conditionalFormatting>
  <conditionalFormatting sqref="R26">
    <cfRule type="cellIs" dxfId="2993" priority="2993" stopIfTrue="1" operator="notEqual">
      <formula>AG12</formula>
    </cfRule>
    <cfRule type="expression" dxfId="2992" priority="2994" stopIfTrue="1">
      <formula>$G$9=12</formula>
    </cfRule>
  </conditionalFormatting>
  <conditionalFormatting sqref="S26">
    <cfRule type="cellIs" dxfId="2991" priority="2991" stopIfTrue="1" operator="notEqual">
      <formula>AF12</formula>
    </cfRule>
    <cfRule type="expression" dxfId="2990" priority="2992" stopIfTrue="1">
      <formula>$G$9=12</formula>
    </cfRule>
  </conditionalFormatting>
  <conditionalFormatting sqref="AD14">
    <cfRule type="cellIs" dxfId="2989" priority="2989" stopIfTrue="1" operator="notEqual">
      <formula>U24</formula>
    </cfRule>
    <cfRule type="expression" dxfId="2988" priority="2990" stopIfTrue="1">
      <formula>$G$9=12</formula>
    </cfRule>
  </conditionalFormatting>
  <conditionalFormatting sqref="AE14">
    <cfRule type="cellIs" dxfId="2987" priority="2987" stopIfTrue="1" operator="notEqual">
      <formula>T24</formula>
    </cfRule>
    <cfRule type="expression" dxfId="2986" priority="2988" stopIfTrue="1">
      <formula>$G$9=12</formula>
    </cfRule>
  </conditionalFormatting>
  <conditionalFormatting sqref="T24">
    <cfRule type="cellIs" dxfId="2985" priority="2985" stopIfTrue="1" operator="notEqual">
      <formula>AE14</formula>
    </cfRule>
    <cfRule type="expression" dxfId="2984" priority="2986" stopIfTrue="1">
      <formula>$G$9=12</formula>
    </cfRule>
  </conditionalFormatting>
  <conditionalFormatting sqref="U24">
    <cfRule type="cellIs" dxfId="2983" priority="2983" stopIfTrue="1" operator="notEqual">
      <formula>AD14</formula>
    </cfRule>
    <cfRule type="expression" dxfId="2982" priority="2984" stopIfTrue="1">
      <formula>$G$9=12</formula>
    </cfRule>
  </conditionalFormatting>
  <conditionalFormatting sqref="AB16 AV36">
    <cfRule type="cellIs" dxfId="2981" priority="2981" stopIfTrue="1" operator="notEqual">
      <formula>W22</formula>
    </cfRule>
    <cfRule type="expression" dxfId="2980" priority="2982" stopIfTrue="1">
      <formula>$G$9=12</formula>
    </cfRule>
  </conditionalFormatting>
  <conditionalFormatting sqref="AC16 AW36">
    <cfRule type="cellIs" dxfId="2979" priority="2979" stopIfTrue="1" operator="notEqual">
      <formula>V22</formula>
    </cfRule>
    <cfRule type="expression" dxfId="2978" priority="2980" stopIfTrue="1">
      <formula>$G$9=12</formula>
    </cfRule>
  </conditionalFormatting>
  <conditionalFormatting sqref="V22 AP42">
    <cfRule type="cellIs" dxfId="2977" priority="2977" stopIfTrue="1" operator="notEqual">
      <formula>AC16</formula>
    </cfRule>
    <cfRule type="expression" dxfId="2976" priority="2978" stopIfTrue="1">
      <formula>$G$9=12</formula>
    </cfRule>
  </conditionalFormatting>
  <conditionalFormatting sqref="W22 AQ42">
    <cfRule type="cellIs" dxfId="2975" priority="2975" stopIfTrue="1" operator="notEqual">
      <formula>AB16</formula>
    </cfRule>
    <cfRule type="expression" dxfId="2974" priority="2976" stopIfTrue="1">
      <formula>$G$9=12</formula>
    </cfRule>
  </conditionalFormatting>
  <conditionalFormatting sqref="AB18">
    <cfRule type="cellIs" dxfId="2973" priority="2973" stopIfTrue="1" operator="notEqual">
      <formula>Y22</formula>
    </cfRule>
    <cfRule type="expression" dxfId="2972" priority="2974" stopIfTrue="1">
      <formula>$G$9=13</formula>
    </cfRule>
  </conditionalFormatting>
  <conditionalFormatting sqref="AC18">
    <cfRule type="cellIs" dxfId="2971" priority="2971" stopIfTrue="1" operator="notEqual">
      <formula>X22</formula>
    </cfRule>
    <cfRule type="expression" dxfId="2970" priority="2972" stopIfTrue="1">
      <formula>$G$9=13</formula>
    </cfRule>
  </conditionalFormatting>
  <conditionalFormatting sqref="X22">
    <cfRule type="cellIs" dxfId="2969" priority="2969" stopIfTrue="1" operator="notEqual">
      <formula>AC18</formula>
    </cfRule>
    <cfRule type="expression" dxfId="2968" priority="2970" stopIfTrue="1">
      <formula>$G$9=13</formula>
    </cfRule>
  </conditionalFormatting>
  <conditionalFormatting sqref="Y22">
    <cfRule type="cellIs" dxfId="2967" priority="2967" stopIfTrue="1" operator="notEqual">
      <formula>AB18</formula>
    </cfRule>
    <cfRule type="expression" dxfId="2966" priority="2968" stopIfTrue="1">
      <formula>$G$9=13</formula>
    </cfRule>
  </conditionalFormatting>
  <conditionalFormatting sqref="AD16">
    <cfRule type="cellIs" dxfId="2965" priority="2965" stopIfTrue="1" operator="notEqual">
      <formula>W24</formula>
    </cfRule>
    <cfRule type="expression" dxfId="2964" priority="2966" stopIfTrue="1">
      <formula>$G$9=13</formula>
    </cfRule>
  </conditionalFormatting>
  <conditionalFormatting sqref="AE16">
    <cfRule type="cellIs" dxfId="2963" priority="2963" stopIfTrue="1" operator="notEqual">
      <formula>V24</formula>
    </cfRule>
    <cfRule type="expression" dxfId="2962" priority="2964" stopIfTrue="1">
      <formula>$G$9=13</formula>
    </cfRule>
  </conditionalFormatting>
  <conditionalFormatting sqref="V24">
    <cfRule type="cellIs" dxfId="2961" priority="2961" stopIfTrue="1" operator="notEqual">
      <formula>AE16</formula>
    </cfRule>
    <cfRule type="expression" dxfId="2960" priority="2962" stopIfTrue="1">
      <formula>$G$9=13</formula>
    </cfRule>
  </conditionalFormatting>
  <conditionalFormatting sqref="W24">
    <cfRule type="cellIs" dxfId="2959" priority="2959" stopIfTrue="1" operator="notEqual">
      <formula>AD16</formula>
    </cfRule>
    <cfRule type="expression" dxfId="2958" priority="2960" stopIfTrue="1">
      <formula>$G$9=13</formula>
    </cfRule>
  </conditionalFormatting>
  <conditionalFormatting sqref="T26">
    <cfRule type="cellIs" dxfId="2957" priority="2957" stopIfTrue="1" operator="notEqual">
      <formula>AG14</formula>
    </cfRule>
    <cfRule type="expression" dxfId="2956" priority="2958" stopIfTrue="1">
      <formula>$G$9=13</formula>
    </cfRule>
  </conditionalFormatting>
  <conditionalFormatting sqref="U26">
    <cfRule type="cellIs" dxfId="2955" priority="2955" stopIfTrue="1" operator="notEqual">
      <formula>AF14</formula>
    </cfRule>
    <cfRule type="expression" dxfId="2954" priority="2956" stopIfTrue="1">
      <formula>$G$9=13</formula>
    </cfRule>
  </conditionalFormatting>
  <conditionalFormatting sqref="AF14">
    <cfRule type="cellIs" dxfId="2953" priority="2953" stopIfTrue="1" operator="notEqual">
      <formula>U26</formula>
    </cfRule>
    <cfRule type="expression" dxfId="2952" priority="2954" stopIfTrue="1">
      <formula>$G$9=13</formula>
    </cfRule>
  </conditionalFormatting>
  <conditionalFormatting sqref="AG14">
    <cfRule type="cellIs" dxfId="2951" priority="2951" stopIfTrue="1" operator="notEqual">
      <formula>T26</formula>
    </cfRule>
    <cfRule type="expression" dxfId="2950" priority="2952" stopIfTrue="1">
      <formula>$G$9=13</formula>
    </cfRule>
  </conditionalFormatting>
  <conditionalFormatting sqref="AH12">
    <cfRule type="cellIs" dxfId="2949" priority="2949" stopIfTrue="1" operator="notEqual">
      <formula>S28</formula>
    </cfRule>
    <cfRule type="expression" dxfId="2948" priority="2950" stopIfTrue="1">
      <formula>$G$9=13</formula>
    </cfRule>
  </conditionalFormatting>
  <conditionalFormatting sqref="AI12">
    <cfRule type="cellIs" dxfId="2947" priority="2947" stopIfTrue="1" operator="notEqual">
      <formula>R28</formula>
    </cfRule>
    <cfRule type="expression" dxfId="2946" priority="2948" stopIfTrue="1">
      <formula>$G$9=13</formula>
    </cfRule>
  </conditionalFormatting>
  <conditionalFormatting sqref="R28">
    <cfRule type="cellIs" dxfId="2945" priority="2945" stopIfTrue="1" operator="notEqual">
      <formula>AI12</formula>
    </cfRule>
    <cfRule type="expression" dxfId="2944" priority="2946" stopIfTrue="1">
      <formula>$G$9=13</formula>
    </cfRule>
  </conditionalFormatting>
  <conditionalFormatting sqref="S28">
    <cfRule type="cellIs" dxfId="2943" priority="2943" stopIfTrue="1" operator="notEqual">
      <formula>AH12</formula>
    </cfRule>
    <cfRule type="expression" dxfId="2942" priority="2944" stopIfTrue="1">
      <formula>$G$9=13</formula>
    </cfRule>
  </conditionalFormatting>
  <conditionalFormatting sqref="AJ10">
    <cfRule type="cellIs" dxfId="2941" priority="2941" stopIfTrue="1" operator="notEqual">
      <formula>Q30</formula>
    </cfRule>
    <cfRule type="expression" dxfId="2940" priority="2942" stopIfTrue="1">
      <formula>$G$9=13</formula>
    </cfRule>
  </conditionalFormatting>
  <conditionalFormatting sqref="AK10">
    <cfRule type="cellIs" dxfId="2939" priority="2939" stopIfTrue="1" operator="notEqual">
      <formula>P30</formula>
    </cfRule>
    <cfRule type="expression" dxfId="2938" priority="2940" stopIfTrue="1">
      <formula>$G$9=13</formula>
    </cfRule>
  </conditionalFormatting>
  <conditionalFormatting sqref="AL8">
    <cfRule type="cellIs" dxfId="2937" priority="2937" stopIfTrue="1" operator="notEqual">
      <formula>O32</formula>
    </cfRule>
    <cfRule type="expression" dxfId="2936" priority="2938" stopIfTrue="1">
      <formula>$G$9=13</formula>
    </cfRule>
  </conditionalFormatting>
  <conditionalFormatting sqref="AM8">
    <cfRule type="cellIs" dxfId="2935" priority="2935" stopIfTrue="1" operator="notEqual">
      <formula>N32</formula>
    </cfRule>
    <cfRule type="expression" dxfId="2934" priority="2936" stopIfTrue="1">
      <formula>$G$9=13</formula>
    </cfRule>
  </conditionalFormatting>
  <conditionalFormatting sqref="N32">
    <cfRule type="cellIs" dxfId="2933" priority="2933" stopIfTrue="1" operator="notEqual">
      <formula>AM8</formula>
    </cfRule>
    <cfRule type="expression" dxfId="2932" priority="2934" stopIfTrue="1">
      <formula>$G$9=13</formula>
    </cfRule>
  </conditionalFormatting>
  <conditionalFormatting sqref="O32">
    <cfRule type="cellIs" dxfId="2931" priority="2931" stopIfTrue="1" operator="notEqual">
      <formula>AL8</formula>
    </cfRule>
    <cfRule type="expression" dxfId="2930" priority="2932" stopIfTrue="1">
      <formula>$G$9=13</formula>
    </cfRule>
  </conditionalFormatting>
  <conditionalFormatting sqref="AT10">
    <cfRule type="cellIs" dxfId="2929" priority="2929" stopIfTrue="1" operator="notEqual">
      <formula>Q40</formula>
    </cfRule>
    <cfRule type="expression" dxfId="2928" priority="2930" stopIfTrue="1">
      <formula>$N$7=5</formula>
    </cfRule>
  </conditionalFormatting>
  <conditionalFormatting sqref="AU10">
    <cfRule type="cellIs" dxfId="2927" priority="2927" stopIfTrue="1" operator="notEqual">
      <formula>P40</formula>
    </cfRule>
    <cfRule type="expression" dxfId="2926" priority="2928" stopIfTrue="1">
      <formula>$N$7=5</formula>
    </cfRule>
  </conditionalFormatting>
  <conditionalFormatting sqref="P40">
    <cfRule type="cellIs" dxfId="2925" priority="2925" stopIfTrue="1" operator="notEqual">
      <formula>AU10</formula>
    </cfRule>
    <cfRule type="expression" dxfId="2924" priority="2926" stopIfTrue="1">
      <formula>$N$7=5</formula>
    </cfRule>
  </conditionalFormatting>
  <conditionalFormatting sqref="Q40">
    <cfRule type="cellIs" dxfId="2923" priority="2923" stopIfTrue="1" operator="notEqual">
      <formula>AT10</formula>
    </cfRule>
    <cfRule type="expression" dxfId="2922" priority="2924" stopIfTrue="1">
      <formula>$N$7=5</formula>
    </cfRule>
  </conditionalFormatting>
  <conditionalFormatting sqref="AR34">
    <cfRule type="cellIs" dxfId="2921" priority="2921" stopIfTrue="1" operator="notEqual">
      <formula>AO38</formula>
    </cfRule>
    <cfRule type="expression" dxfId="2920" priority="2922" stopIfTrue="1">
      <formula>$N$7=2</formula>
    </cfRule>
  </conditionalFormatting>
  <conditionalFormatting sqref="AS34">
    <cfRule type="cellIs" dxfId="2919" priority="2919" stopIfTrue="1" operator="notEqual">
      <formula>AN38</formula>
    </cfRule>
    <cfRule type="expression" dxfId="2918" priority="2920" stopIfTrue="1">
      <formula>$N$7=2</formula>
    </cfRule>
  </conditionalFormatting>
  <conditionalFormatting sqref="AN38">
    <cfRule type="cellIs" dxfId="2917" priority="2917" stopIfTrue="1" operator="notEqual">
      <formula>AS34</formula>
    </cfRule>
    <cfRule type="expression" dxfId="2916" priority="2918" stopIfTrue="1">
      <formula>$N$7=2</formula>
    </cfRule>
  </conditionalFormatting>
  <conditionalFormatting sqref="AO38">
    <cfRule type="cellIs" dxfId="2915" priority="2915" stopIfTrue="1" operator="notEqual">
      <formula>AR34</formula>
    </cfRule>
    <cfRule type="expression" dxfId="2914" priority="2916" stopIfTrue="1">
      <formula>$N$7=2</formula>
    </cfRule>
  </conditionalFormatting>
  <conditionalFormatting sqref="AB20">
    <cfRule type="cellIs" dxfId="2913" priority="2913" stopIfTrue="1" operator="notEqual">
      <formula>AA22</formula>
    </cfRule>
    <cfRule type="expression" dxfId="2912" priority="2914" stopIfTrue="1">
      <formula>$G$9=14</formula>
    </cfRule>
  </conditionalFormatting>
  <conditionalFormatting sqref="Z22">
    <cfRule type="cellIs" dxfId="2911" priority="2911" stopIfTrue="1" operator="notEqual">
      <formula>AC20</formula>
    </cfRule>
    <cfRule type="expression" dxfId="2910" priority="2912" stopIfTrue="1">
      <formula>$G$9=14</formula>
    </cfRule>
  </conditionalFormatting>
  <conditionalFormatting sqref="AA22">
    <cfRule type="cellIs" dxfId="2909" priority="2909" stopIfTrue="1" operator="notEqual">
      <formula>AB20</formula>
    </cfRule>
    <cfRule type="expression" dxfId="2908" priority="2910" stopIfTrue="1">
      <formula>$G$9=14</formula>
    </cfRule>
  </conditionalFormatting>
  <conditionalFormatting sqref="AN8">
    <cfRule type="cellIs" dxfId="2907" priority="2907" stopIfTrue="1" operator="notEqual">
      <formula>O34</formula>
    </cfRule>
    <cfRule type="expression" dxfId="2906" priority="2908" stopIfTrue="1">
      <formula>$G$9=14</formula>
    </cfRule>
  </conditionalFormatting>
  <conditionalFormatting sqref="AO8">
    <cfRule type="cellIs" dxfId="2905" priority="2905" stopIfTrue="1" operator="notEqual">
      <formula>N34</formula>
    </cfRule>
    <cfRule type="expression" dxfId="2904" priority="2906" stopIfTrue="1">
      <formula>$G$9=14</formula>
    </cfRule>
  </conditionalFormatting>
  <conditionalFormatting sqref="N34">
    <cfRule type="cellIs" dxfId="2903" priority="2903" stopIfTrue="1" operator="notEqual">
      <formula>AO8</formula>
    </cfRule>
    <cfRule type="expression" dxfId="2902" priority="2904" stopIfTrue="1">
      <formula>$G$9=14</formula>
    </cfRule>
  </conditionalFormatting>
  <conditionalFormatting sqref="O34">
    <cfRule type="cellIs" dxfId="2901" priority="2901" stopIfTrue="1" operator="notEqual">
      <formula>AN8</formula>
    </cfRule>
    <cfRule type="expression" dxfId="2900" priority="2902" stopIfTrue="1">
      <formula>$G$9=14</formula>
    </cfRule>
  </conditionalFormatting>
  <conditionalFormatting sqref="AL10">
    <cfRule type="cellIs" dxfId="2899" priority="2899" stopIfTrue="1" operator="notEqual">
      <formula>Q32</formula>
    </cfRule>
    <cfRule type="expression" dxfId="2898" priority="2900" stopIfTrue="1">
      <formula>$G$9=14</formula>
    </cfRule>
  </conditionalFormatting>
  <conditionalFormatting sqref="AM10">
    <cfRule type="cellIs" dxfId="2897" priority="2897" stopIfTrue="1" operator="notEqual">
      <formula>P32</formula>
    </cfRule>
    <cfRule type="expression" dxfId="2896" priority="2898" stopIfTrue="1">
      <formula>$G$9=14</formula>
    </cfRule>
  </conditionalFormatting>
  <conditionalFormatting sqref="AJ12">
    <cfRule type="cellIs" dxfId="2895" priority="2895" stopIfTrue="1" operator="notEqual">
      <formula>S30</formula>
    </cfRule>
    <cfRule type="expression" dxfId="2894" priority="2896" stopIfTrue="1">
      <formula>$G$9=14</formula>
    </cfRule>
  </conditionalFormatting>
  <conditionalFormatting sqref="AK12">
    <cfRule type="cellIs" dxfId="2893" priority="2893" stopIfTrue="1" operator="notEqual">
      <formula>R30</formula>
    </cfRule>
    <cfRule type="expression" dxfId="2892" priority="2894" stopIfTrue="1">
      <formula>$G$9=14</formula>
    </cfRule>
  </conditionalFormatting>
  <conditionalFormatting sqref="P32">
    <cfRule type="cellIs" dxfId="2891" priority="2891" stopIfTrue="1" operator="notEqual">
      <formula>AM10</formula>
    </cfRule>
    <cfRule type="expression" dxfId="2890" priority="2892" stopIfTrue="1">
      <formula>$G$9=14</formula>
    </cfRule>
  </conditionalFormatting>
  <conditionalFormatting sqref="Q32">
    <cfRule type="cellIs" dxfId="2889" priority="2889" stopIfTrue="1" operator="notEqual">
      <formula>AL10</formula>
    </cfRule>
    <cfRule type="expression" dxfId="2888" priority="2890" stopIfTrue="1">
      <formula>$G$9=14</formula>
    </cfRule>
  </conditionalFormatting>
  <conditionalFormatting sqref="R30">
    <cfRule type="cellIs" dxfId="2887" priority="2887" stopIfTrue="1" operator="notEqual">
      <formula>AK12</formula>
    </cfRule>
    <cfRule type="expression" dxfId="2886" priority="2888" stopIfTrue="1">
      <formula>$G$9=14</formula>
    </cfRule>
  </conditionalFormatting>
  <conditionalFormatting sqref="S30">
    <cfRule type="cellIs" dxfId="2885" priority="2885" stopIfTrue="1" operator="notEqual">
      <formula>AJ12</formula>
    </cfRule>
    <cfRule type="expression" dxfId="2884" priority="2886" stopIfTrue="1">
      <formula>$G$9=14</formula>
    </cfRule>
  </conditionalFormatting>
  <conditionalFormatting sqref="T28">
    <cfRule type="cellIs" dxfId="2883" priority="2883" stopIfTrue="1" operator="notEqual">
      <formula>AI14</formula>
    </cfRule>
    <cfRule type="expression" dxfId="2882" priority="2884" stopIfTrue="1">
      <formula>$G$9=14</formula>
    </cfRule>
  </conditionalFormatting>
  <conditionalFormatting sqref="U28">
    <cfRule type="cellIs" dxfId="2881" priority="2881" stopIfTrue="1" operator="notEqual">
      <formula>AH14</formula>
    </cfRule>
    <cfRule type="expression" dxfId="2880" priority="2882" stopIfTrue="1">
      <formula>$G$9=14</formula>
    </cfRule>
  </conditionalFormatting>
  <conditionalFormatting sqref="AH14">
    <cfRule type="cellIs" dxfId="2879" priority="2879" stopIfTrue="1" operator="notEqual">
      <formula>U28</formula>
    </cfRule>
    <cfRule type="expression" dxfId="2878" priority="2880" stopIfTrue="1">
      <formula>$G$9=14</formula>
    </cfRule>
  </conditionalFormatting>
  <conditionalFormatting sqref="AI14">
    <cfRule type="cellIs" dxfId="2877" priority="2877" stopIfTrue="1" operator="notEqual">
      <formula>T28</formula>
    </cfRule>
    <cfRule type="expression" dxfId="2876" priority="2878" stopIfTrue="1">
      <formula>$G$9=14</formula>
    </cfRule>
  </conditionalFormatting>
  <conditionalFormatting sqref="AF16">
    <cfRule type="cellIs" dxfId="2875" priority="2875" stopIfTrue="1" operator="notEqual">
      <formula>W26</formula>
    </cfRule>
    <cfRule type="expression" dxfId="2874" priority="2876" stopIfTrue="1">
      <formula>$G$9=14</formula>
    </cfRule>
  </conditionalFormatting>
  <conditionalFormatting sqref="AG16">
    <cfRule type="cellIs" dxfId="2873" priority="2873" stopIfTrue="1" operator="notEqual">
      <formula>V26</formula>
    </cfRule>
    <cfRule type="expression" dxfId="2872" priority="2874" stopIfTrue="1">
      <formula>$G$9=14</formula>
    </cfRule>
  </conditionalFormatting>
  <conditionalFormatting sqref="AD18">
    <cfRule type="cellIs" dxfId="2871" priority="2871" stopIfTrue="1" operator="notEqual">
      <formula>Y24</formula>
    </cfRule>
    <cfRule type="expression" dxfId="2870" priority="2872" stopIfTrue="1">
      <formula>$G$9=14</formula>
    </cfRule>
  </conditionalFormatting>
  <conditionalFormatting sqref="AE18">
    <cfRule type="cellIs" dxfId="2869" priority="2869" stopIfTrue="1" operator="notEqual">
      <formula>X24</formula>
    </cfRule>
    <cfRule type="expression" dxfId="2868" priority="2870" stopIfTrue="1">
      <formula>$G$9=14</formula>
    </cfRule>
  </conditionalFormatting>
  <conditionalFormatting sqref="AC20">
    <cfRule type="cellIs" dxfId="2867" priority="2867" stopIfTrue="1" operator="notEqual">
      <formula>Z22</formula>
    </cfRule>
    <cfRule type="expression" dxfId="2866" priority="2868" stopIfTrue="1">
      <formula>$G$9=14</formula>
    </cfRule>
  </conditionalFormatting>
  <conditionalFormatting sqref="V26">
    <cfRule type="cellIs" dxfId="2865" priority="2865" stopIfTrue="1" operator="notEqual">
      <formula>AG16</formula>
    </cfRule>
    <cfRule type="expression" dxfId="2864" priority="2866" stopIfTrue="1">
      <formula>$G$9=14</formula>
    </cfRule>
  </conditionalFormatting>
  <conditionalFormatting sqref="W26">
    <cfRule type="cellIs" dxfId="2863" priority="2863" stopIfTrue="1" operator="notEqual">
      <formula>AF16</formula>
    </cfRule>
    <cfRule type="expression" dxfId="2862" priority="2864" stopIfTrue="1">
      <formula>$G$9=14</formula>
    </cfRule>
  </conditionalFormatting>
  <conditionalFormatting sqref="X24">
    <cfRule type="cellIs" dxfId="2861" priority="2861" stopIfTrue="1" operator="notEqual">
      <formula>AE18</formula>
    </cfRule>
    <cfRule type="expression" dxfId="2860" priority="2862" stopIfTrue="1">
      <formula>$G$9=14</formula>
    </cfRule>
  </conditionalFormatting>
  <conditionalFormatting sqref="Y24">
    <cfRule type="cellIs" dxfId="2859" priority="2859" stopIfTrue="1" operator="notEqual">
      <formula>AD18</formula>
    </cfRule>
    <cfRule type="expression" dxfId="2858" priority="2860" stopIfTrue="1">
      <formula>$G$9=14</formula>
    </cfRule>
  </conditionalFormatting>
  <conditionalFormatting sqref="AJ14">
    <cfRule type="cellIs" dxfId="2857" priority="2857" stopIfTrue="1" operator="notEqual">
      <formula>U30</formula>
    </cfRule>
    <cfRule type="expression" dxfId="2856" priority="2858" stopIfTrue="1">
      <formula>$G$9=15</formula>
    </cfRule>
  </conditionalFormatting>
  <conditionalFormatting sqref="AK14">
    <cfRule type="cellIs" dxfId="2855" priority="2855" stopIfTrue="1" operator="notEqual">
      <formula>T30</formula>
    </cfRule>
    <cfRule type="expression" dxfId="2854" priority="2856" stopIfTrue="1">
      <formula>$G$9=15</formula>
    </cfRule>
  </conditionalFormatting>
  <conditionalFormatting sqref="T30">
    <cfRule type="cellIs" dxfId="2853" priority="2853" stopIfTrue="1" operator="notEqual">
      <formula>AK14</formula>
    </cfRule>
    <cfRule type="expression" dxfId="2852" priority="2854" stopIfTrue="1">
      <formula>$G$9=15</formula>
    </cfRule>
  </conditionalFormatting>
  <conditionalFormatting sqref="U30">
    <cfRule type="cellIs" dxfId="2851" priority="2851" stopIfTrue="1" operator="notEqual">
      <formula>AJ14</formula>
    </cfRule>
    <cfRule type="expression" dxfId="2850" priority="2852" stopIfTrue="1">
      <formula>$G$9=15</formula>
    </cfRule>
  </conditionalFormatting>
  <conditionalFormatting sqref="AD20">
    <cfRule type="cellIs" dxfId="2849" priority="2849" stopIfTrue="1" operator="notEqual">
      <formula>AA24</formula>
    </cfRule>
    <cfRule type="expression" dxfId="2848" priority="2850" stopIfTrue="1">
      <formula>$G$9=15</formula>
    </cfRule>
  </conditionalFormatting>
  <conditionalFormatting sqref="AE20">
    <cfRule type="cellIs" dxfId="2847" priority="2847" stopIfTrue="1" operator="notEqual">
      <formula>Z24</formula>
    </cfRule>
    <cfRule type="expression" dxfId="2846" priority="2848" stopIfTrue="1">
      <formula>$G$9=15</formula>
    </cfRule>
  </conditionalFormatting>
  <conditionalFormatting sqref="Z24">
    <cfRule type="cellIs" dxfId="2845" priority="2845" stopIfTrue="1" operator="notEqual">
      <formula>AE20</formula>
    </cfRule>
    <cfRule type="expression" dxfId="2844" priority="2846" stopIfTrue="1">
      <formula>$G$9=15</formula>
    </cfRule>
  </conditionalFormatting>
  <conditionalFormatting sqref="AA24">
    <cfRule type="cellIs" dxfId="2843" priority="2843" stopIfTrue="1" operator="notEqual">
      <formula>AD20</formula>
    </cfRule>
    <cfRule type="expression" dxfId="2842" priority="2844" stopIfTrue="1">
      <formula>$G$9=15</formula>
    </cfRule>
  </conditionalFormatting>
  <conditionalFormatting sqref="AF18">
    <cfRule type="cellIs" dxfId="2841" priority="2841" stopIfTrue="1" operator="notEqual">
      <formula>Y26</formula>
    </cfRule>
    <cfRule type="expression" dxfId="2840" priority="2842" stopIfTrue="1">
      <formula>$G$9=15</formula>
    </cfRule>
  </conditionalFormatting>
  <conditionalFormatting sqref="AG18">
    <cfRule type="cellIs" dxfId="2839" priority="2839" stopIfTrue="1" operator="notEqual">
      <formula>X26</formula>
    </cfRule>
    <cfRule type="expression" dxfId="2838" priority="2840" stopIfTrue="1">
      <formula>$G$9=15</formula>
    </cfRule>
  </conditionalFormatting>
  <conditionalFormatting sqref="X26">
    <cfRule type="cellIs" dxfId="2837" priority="2837" stopIfTrue="1" operator="notEqual">
      <formula>AG18</formula>
    </cfRule>
    <cfRule type="expression" dxfId="2836" priority="2838" stopIfTrue="1">
      <formula>$G$9=15</formula>
    </cfRule>
  </conditionalFormatting>
  <conditionalFormatting sqref="Y26">
    <cfRule type="cellIs" dxfId="2835" priority="2835" stopIfTrue="1" operator="notEqual">
      <formula>AF18</formula>
    </cfRule>
    <cfRule type="expression" dxfId="2834" priority="2836" stopIfTrue="1">
      <formula>$G$9=15</formula>
    </cfRule>
  </conditionalFormatting>
  <conditionalFormatting sqref="AH16">
    <cfRule type="cellIs" dxfId="2833" priority="2833" stopIfTrue="1" operator="notEqual">
      <formula>W28</formula>
    </cfRule>
    <cfRule type="expression" dxfId="2832" priority="2834" stopIfTrue="1">
      <formula>$G$9=15</formula>
    </cfRule>
  </conditionalFormatting>
  <conditionalFormatting sqref="AI16">
    <cfRule type="cellIs" dxfId="2831" priority="2831" stopIfTrue="1" operator="notEqual">
      <formula>V28</formula>
    </cfRule>
    <cfRule type="expression" dxfId="2830" priority="2832" stopIfTrue="1">
      <formula>$G$9=15</formula>
    </cfRule>
  </conditionalFormatting>
  <conditionalFormatting sqref="V28">
    <cfRule type="cellIs" dxfId="2829" priority="2829" stopIfTrue="1" operator="notEqual">
      <formula>AI16</formula>
    </cfRule>
    <cfRule type="expression" dxfId="2828" priority="2830" stopIfTrue="1">
      <formula>$G$9=15</formula>
    </cfRule>
  </conditionalFormatting>
  <conditionalFormatting sqref="W28">
    <cfRule type="cellIs" dxfId="2827" priority="2827" stopIfTrue="1" operator="notEqual">
      <formula>AH16</formula>
    </cfRule>
    <cfRule type="expression" dxfId="2826" priority="2828" stopIfTrue="1">
      <formula>$G$9=15</formula>
    </cfRule>
  </conditionalFormatting>
  <conditionalFormatting sqref="AV22">
    <cfRule type="cellIs" dxfId="2825" priority="2825" stopIfTrue="1" operator="notEqual">
      <formula>AC42</formula>
    </cfRule>
    <cfRule type="expression" dxfId="2824" priority="2826" stopIfTrue="1">
      <formula>$N$7=12</formula>
    </cfRule>
  </conditionalFormatting>
  <conditionalFormatting sqref="AW22">
    <cfRule type="cellIs" dxfId="2823" priority="2823" stopIfTrue="1" operator="notEqual">
      <formula>AB42</formula>
    </cfRule>
    <cfRule type="expression" dxfId="2822" priority="2824" stopIfTrue="1">
      <formula>$N$7=12</formula>
    </cfRule>
  </conditionalFormatting>
  <conditionalFormatting sqref="AB42">
    <cfRule type="cellIs" dxfId="2821" priority="2821" stopIfTrue="1" operator="notEqual">
      <formula>AW22</formula>
    </cfRule>
    <cfRule type="expression" dxfId="2820" priority="2822" stopIfTrue="1">
      <formula>$N$7=12</formula>
    </cfRule>
  </conditionalFormatting>
  <conditionalFormatting sqref="AC42">
    <cfRule type="cellIs" dxfId="2819" priority="2819" stopIfTrue="1" operator="notEqual">
      <formula>AV22</formula>
    </cfRule>
    <cfRule type="expression" dxfId="2818" priority="2820" stopIfTrue="1">
      <formula>$N$7=12</formula>
    </cfRule>
  </conditionalFormatting>
  <conditionalFormatting sqref="AN10">
    <cfRule type="cellIs" dxfId="2817" priority="2817" stopIfTrue="1" operator="notEqual">
      <formula>Q34</formula>
    </cfRule>
    <cfRule type="expression" dxfId="2816" priority="2818" stopIfTrue="1">
      <formula>$G$9=15</formula>
    </cfRule>
  </conditionalFormatting>
  <conditionalFormatting sqref="AO10">
    <cfRule type="cellIs" dxfId="2815" priority="2815" stopIfTrue="1" operator="notEqual">
      <formula>P34</formula>
    </cfRule>
    <cfRule type="expression" dxfId="2814" priority="2816" stopIfTrue="1">
      <formula>$G$9=15</formula>
    </cfRule>
  </conditionalFormatting>
  <conditionalFormatting sqref="P34">
    <cfRule type="cellIs" dxfId="2813" priority="2813" stopIfTrue="1" operator="notEqual">
      <formula>AO10</formula>
    </cfRule>
    <cfRule type="expression" dxfId="2812" priority="2814" stopIfTrue="1">
      <formula>$G$9=15</formula>
    </cfRule>
  </conditionalFormatting>
  <conditionalFormatting sqref="Q34">
    <cfRule type="cellIs" dxfId="2811" priority="2811" stopIfTrue="1" operator="notEqual">
      <formula>AN10</formula>
    </cfRule>
    <cfRule type="expression" dxfId="2810" priority="2812" stopIfTrue="1">
      <formula>$G$9=15</formula>
    </cfRule>
  </conditionalFormatting>
  <conditionalFormatting sqref="N36">
    <cfRule type="cellIs" dxfId="2809" priority="2809" stopIfTrue="1" operator="notEqual">
      <formula>AQ8</formula>
    </cfRule>
    <cfRule type="expression" dxfId="2808" priority="2810" stopIfTrue="1">
      <formula>$N$7=2</formula>
    </cfRule>
  </conditionalFormatting>
  <conditionalFormatting sqref="O36">
    <cfRule type="cellIs" dxfId="2807" priority="2807" stopIfTrue="1" operator="notEqual">
      <formula>AP8</formula>
    </cfRule>
    <cfRule type="expression" dxfId="2806" priority="2808" stopIfTrue="1">
      <formula>$N$7=2</formula>
    </cfRule>
  </conditionalFormatting>
  <conditionalFormatting sqref="AV8">
    <cfRule type="cellIs" dxfId="2805" priority="2805" stopIfTrue="1" operator="notEqual">
      <formula>O42</formula>
    </cfRule>
    <cfRule type="expression" dxfId="2804" priority="2806" stopIfTrue="1">
      <formula>$N$7=5</formula>
    </cfRule>
  </conditionalFormatting>
  <conditionalFormatting sqref="AW8">
    <cfRule type="cellIs" dxfId="2803" priority="2803" stopIfTrue="1" operator="notEqual">
      <formula>N42</formula>
    </cfRule>
    <cfRule type="expression" dxfId="2802" priority="2804" stopIfTrue="1">
      <formula>$N$7=5</formula>
    </cfRule>
  </conditionalFormatting>
  <conditionalFormatting sqref="AR12">
    <cfRule type="cellIs" dxfId="2801" priority="2801" stopIfTrue="1" operator="notEqual">
      <formula>S38</formula>
    </cfRule>
    <cfRule type="expression" dxfId="2800" priority="2802" stopIfTrue="1">
      <formula>$N$7=5</formula>
    </cfRule>
  </conditionalFormatting>
  <conditionalFormatting sqref="AS12">
    <cfRule type="cellIs" dxfId="2799" priority="2799" stopIfTrue="1" operator="notEqual">
      <formula>R38</formula>
    </cfRule>
    <cfRule type="expression" dxfId="2798" priority="2800" stopIfTrue="1">
      <formula>$N$7=5</formula>
    </cfRule>
  </conditionalFormatting>
  <conditionalFormatting sqref="AP14">
    <cfRule type="cellIs" dxfId="2797" priority="2797" stopIfTrue="1" operator="notEqual">
      <formula>U36</formula>
    </cfRule>
    <cfRule type="expression" dxfId="2796" priority="2798" stopIfTrue="1">
      <formula>$N$7=5</formula>
    </cfRule>
  </conditionalFormatting>
  <conditionalFormatting sqref="AQ14">
    <cfRule type="cellIs" dxfId="2795" priority="2795" stopIfTrue="1" operator="notEqual">
      <formula>T36</formula>
    </cfRule>
    <cfRule type="expression" dxfId="2794" priority="2796" stopIfTrue="1">
      <formula>$N$7=5</formula>
    </cfRule>
  </conditionalFormatting>
  <conditionalFormatting sqref="AN16">
    <cfRule type="cellIs" dxfId="2793" priority="2793" stopIfTrue="1" operator="notEqual">
      <formula>W34</formula>
    </cfRule>
    <cfRule type="expression" dxfId="2792" priority="2794" stopIfTrue="1">
      <formula>$G$9=1</formula>
    </cfRule>
  </conditionalFormatting>
  <conditionalFormatting sqref="AO16">
    <cfRule type="cellIs" dxfId="2791" priority="2791" stopIfTrue="1" operator="notEqual">
      <formula>V34</formula>
    </cfRule>
    <cfRule type="expression" dxfId="2790" priority="2792" stopIfTrue="1">
      <formula>$G$9=1</formula>
    </cfRule>
  </conditionalFormatting>
  <conditionalFormatting sqref="AL18">
    <cfRule type="cellIs" dxfId="2789" priority="2789" stopIfTrue="1" operator="notEqual">
      <formula>Y32</formula>
    </cfRule>
    <cfRule type="expression" dxfId="2788" priority="2790" stopIfTrue="1">
      <formula>$G$9=1</formula>
    </cfRule>
  </conditionalFormatting>
  <conditionalFormatting sqref="AM18">
    <cfRule type="cellIs" dxfId="2787" priority="2787" stopIfTrue="1" operator="notEqual">
      <formula>X32</formula>
    </cfRule>
    <cfRule type="expression" dxfId="2786" priority="2788" stopIfTrue="1">
      <formula>$G$9=1</formula>
    </cfRule>
  </conditionalFormatting>
  <conditionalFormatting sqref="AJ20">
    <cfRule type="cellIs" dxfId="2785" priority="2785" stopIfTrue="1" operator="notEqual">
      <formula>AA30</formula>
    </cfRule>
    <cfRule type="expression" dxfId="2784" priority="2786" stopIfTrue="1">
      <formula>$G$9=1</formula>
    </cfRule>
  </conditionalFormatting>
  <conditionalFormatting sqref="AK20">
    <cfRule type="cellIs" dxfId="2783" priority="2783" stopIfTrue="1" operator="notEqual">
      <formula>Z30</formula>
    </cfRule>
    <cfRule type="expression" dxfId="2782" priority="2784" stopIfTrue="1">
      <formula>$G$9=1</formula>
    </cfRule>
  </conditionalFormatting>
  <conditionalFormatting sqref="AH22">
    <cfRule type="cellIs" dxfId="2781" priority="2781" stopIfTrue="1" operator="notEqual">
      <formula>AC28</formula>
    </cfRule>
    <cfRule type="expression" dxfId="2780" priority="2782" stopIfTrue="1">
      <formula>$G$9=1</formula>
    </cfRule>
  </conditionalFormatting>
  <conditionalFormatting sqref="AI22">
    <cfRule type="cellIs" dxfId="2779" priority="2779" stopIfTrue="1" operator="notEqual">
      <formula>AB28</formula>
    </cfRule>
    <cfRule type="expression" dxfId="2778" priority="2780" stopIfTrue="1">
      <formula>$G$9=1</formula>
    </cfRule>
  </conditionalFormatting>
  <conditionalFormatting sqref="AF24">
    <cfRule type="cellIs" dxfId="2777" priority="2777" stopIfTrue="1" operator="notEqual">
      <formula>AE26</formula>
    </cfRule>
    <cfRule type="expression" dxfId="2776" priority="2778" stopIfTrue="1">
      <formula>$G$9=1</formula>
    </cfRule>
  </conditionalFormatting>
  <conditionalFormatting sqref="AG24">
    <cfRule type="cellIs" dxfId="2775" priority="2775" stopIfTrue="1" operator="notEqual">
      <formula>AD26</formula>
    </cfRule>
    <cfRule type="expression" dxfId="2774" priority="2776" stopIfTrue="1">
      <formula>$G$9=1</formula>
    </cfRule>
  </conditionalFormatting>
  <conditionalFormatting sqref="AD26">
    <cfRule type="cellIs" dxfId="2773" priority="2773" stopIfTrue="1" operator="notEqual">
      <formula>AG24</formula>
    </cfRule>
    <cfRule type="expression" dxfId="2772" priority="2774" stopIfTrue="1">
      <formula>$G$9=1</formula>
    </cfRule>
  </conditionalFormatting>
  <conditionalFormatting sqref="AE26">
    <cfRule type="cellIs" dxfId="2771" priority="2771" stopIfTrue="1" operator="notEqual">
      <formula>AF24</formula>
    </cfRule>
    <cfRule type="expression" dxfId="2770" priority="2772" stopIfTrue="1">
      <formula>$G$9=1</formula>
    </cfRule>
  </conditionalFormatting>
  <conditionalFormatting sqref="AB28">
    <cfRule type="cellIs" dxfId="2769" priority="2769" stopIfTrue="1" operator="notEqual">
      <formula>AI22</formula>
    </cfRule>
    <cfRule type="expression" dxfId="2768" priority="2770" stopIfTrue="1">
      <formula>$G$9=1</formula>
    </cfRule>
  </conditionalFormatting>
  <conditionalFormatting sqref="AC28">
    <cfRule type="cellIs" dxfId="2767" priority="2767" stopIfTrue="1" operator="notEqual">
      <formula>AH22</formula>
    </cfRule>
    <cfRule type="expression" dxfId="2766" priority="2768" stopIfTrue="1">
      <formula>$G$9=1</formula>
    </cfRule>
  </conditionalFormatting>
  <conditionalFormatting sqref="Z30">
    <cfRule type="cellIs" dxfId="2765" priority="2765" stopIfTrue="1" operator="notEqual">
      <formula>AK20</formula>
    </cfRule>
    <cfRule type="expression" dxfId="2764" priority="2766" stopIfTrue="1">
      <formula>$G$9=1</formula>
    </cfRule>
  </conditionalFormatting>
  <conditionalFormatting sqref="AA30">
    <cfRule type="cellIs" dxfId="2763" priority="2763" stopIfTrue="1" operator="notEqual">
      <formula>AJ20</formula>
    </cfRule>
    <cfRule type="expression" dxfId="2762" priority="2764" stopIfTrue="1">
      <formula>$G$9=1</formula>
    </cfRule>
  </conditionalFormatting>
  <conditionalFormatting sqref="X32">
    <cfRule type="cellIs" dxfId="2761" priority="2761" stopIfTrue="1" operator="notEqual">
      <formula>AM18</formula>
    </cfRule>
    <cfRule type="expression" dxfId="2760" priority="2762" stopIfTrue="1">
      <formula>$G$9=1</formula>
    </cfRule>
  </conditionalFormatting>
  <conditionalFormatting sqref="Y32">
    <cfRule type="cellIs" dxfId="2759" priority="2759" stopIfTrue="1" operator="notEqual">
      <formula>AL18</formula>
    </cfRule>
    <cfRule type="expression" dxfId="2758" priority="2760" stopIfTrue="1">
      <formula>$G$9=1</formula>
    </cfRule>
  </conditionalFormatting>
  <conditionalFormatting sqref="V34">
    <cfRule type="cellIs" dxfId="2757" priority="2757" stopIfTrue="1" operator="notEqual">
      <formula>AO16</formula>
    </cfRule>
    <cfRule type="expression" dxfId="2756" priority="2758" stopIfTrue="1">
      <formula>$G$9=1</formula>
    </cfRule>
  </conditionalFormatting>
  <conditionalFormatting sqref="W34">
    <cfRule type="cellIs" dxfId="2755" priority="2755" stopIfTrue="1" operator="notEqual">
      <formula>AN16</formula>
    </cfRule>
    <cfRule type="expression" dxfId="2754" priority="2756" stopIfTrue="1">
      <formula>$G$9=1</formula>
    </cfRule>
  </conditionalFormatting>
  <conditionalFormatting sqref="T36">
    <cfRule type="cellIs" dxfId="2753" priority="2753" stopIfTrue="1" operator="notEqual">
      <formula>AQ14</formula>
    </cfRule>
    <cfRule type="expression" dxfId="2752" priority="2754" stopIfTrue="1">
      <formula>$N$7=5</formula>
    </cfRule>
  </conditionalFormatting>
  <conditionalFormatting sqref="U36">
    <cfRule type="cellIs" dxfId="2751" priority="2751" stopIfTrue="1" operator="notEqual">
      <formula>AP14</formula>
    </cfRule>
    <cfRule type="expression" dxfId="2750" priority="2752" stopIfTrue="1">
      <formula>$N$7=5</formula>
    </cfRule>
  </conditionalFormatting>
  <conditionalFormatting sqref="R38">
    <cfRule type="cellIs" dxfId="2749" priority="2749" stopIfTrue="1" operator="notEqual">
      <formula>AS12</formula>
    </cfRule>
    <cfRule type="expression" dxfId="2748" priority="2750" stopIfTrue="1">
      <formula>$N$7=5</formula>
    </cfRule>
  </conditionalFormatting>
  <conditionalFormatting sqref="S38">
    <cfRule type="cellIs" dxfId="2747" priority="2747" stopIfTrue="1" operator="notEqual">
      <formula>AR12</formula>
    </cfRule>
    <cfRule type="expression" dxfId="2746" priority="2748" stopIfTrue="1">
      <formula>$N$7=5</formula>
    </cfRule>
  </conditionalFormatting>
  <conditionalFormatting sqref="N42">
    <cfRule type="cellIs" dxfId="2745" priority="2745" stopIfTrue="1" operator="notEqual">
      <formula>AW8</formula>
    </cfRule>
    <cfRule type="expression" dxfId="2744" priority="2746" stopIfTrue="1">
      <formula>$N$7=5</formula>
    </cfRule>
  </conditionalFormatting>
  <conditionalFormatting sqref="O42">
    <cfRule type="cellIs" dxfId="2743" priority="2743" stopIfTrue="1" operator="notEqual">
      <formula>AV8</formula>
    </cfRule>
    <cfRule type="expression" dxfId="2742" priority="2744" stopIfTrue="1">
      <formula>$N$7=5</formula>
    </cfRule>
  </conditionalFormatting>
  <conditionalFormatting sqref="AN18">
    <cfRule type="cellIs" dxfId="2741" priority="2742" stopIfTrue="1" operator="notEqual">
      <formula>Y34</formula>
    </cfRule>
  </conditionalFormatting>
  <conditionalFormatting sqref="AO18">
    <cfRule type="cellIs" dxfId="2740" priority="2741" stopIfTrue="1" operator="notEqual">
      <formula>X34</formula>
    </cfRule>
  </conditionalFormatting>
  <conditionalFormatting sqref="AF42">
    <cfRule type="cellIs" dxfId="2739" priority="2739" stopIfTrue="1" operator="notEqual">
      <formula>AW26</formula>
    </cfRule>
    <cfRule type="expression" dxfId="2738" priority="2740" stopIfTrue="1">
      <formula>$N$7=14</formula>
    </cfRule>
  </conditionalFormatting>
  <conditionalFormatting sqref="AG42">
    <cfRule type="cellIs" dxfId="2737" priority="2737" stopIfTrue="1" operator="notEqual">
      <formula>AV26</formula>
    </cfRule>
    <cfRule type="expression" dxfId="2736" priority="2738" stopIfTrue="1">
      <formula>$N$7=14</formula>
    </cfRule>
  </conditionalFormatting>
  <conditionalFormatting sqref="AH24">
    <cfRule type="cellIs" dxfId="2735" priority="2735" stopIfTrue="1" operator="notEqual">
      <formula>AE28</formula>
    </cfRule>
    <cfRule type="expression" dxfId="2734" priority="2736" stopIfTrue="1">
      <formula>$G$9=2</formula>
    </cfRule>
  </conditionalFormatting>
  <conditionalFormatting sqref="AI24">
    <cfRule type="cellIs" dxfId="2733" priority="2733" stopIfTrue="1" operator="notEqual">
      <formula>AD28</formula>
    </cfRule>
    <cfRule type="expression" dxfId="2732" priority="2734" stopIfTrue="1">
      <formula>$G$9=2</formula>
    </cfRule>
  </conditionalFormatting>
  <conditionalFormatting sqref="AD28">
    <cfRule type="cellIs" dxfId="2731" priority="2731" stopIfTrue="1" operator="notEqual">
      <formula>AI24</formula>
    </cfRule>
    <cfRule type="expression" dxfId="2730" priority="2732" stopIfTrue="1">
      <formula>$G$9=2</formula>
    </cfRule>
  </conditionalFormatting>
  <conditionalFormatting sqref="AE28">
    <cfRule type="cellIs" dxfId="2729" priority="2729" stopIfTrue="1" operator="notEqual">
      <formula>AH24</formula>
    </cfRule>
    <cfRule type="expression" dxfId="2728" priority="2730" stopIfTrue="1">
      <formula>$G$9=2</formula>
    </cfRule>
  </conditionalFormatting>
  <conditionalFormatting sqref="AJ22">
    <cfRule type="cellIs" dxfId="2727" priority="2727" stopIfTrue="1" operator="notEqual">
      <formula>AC30</formula>
    </cfRule>
    <cfRule type="expression" dxfId="2726" priority="2728" stopIfTrue="1">
      <formula>$G$9=2</formula>
    </cfRule>
  </conditionalFormatting>
  <conditionalFormatting sqref="AK22">
    <cfRule type="cellIs" dxfId="2725" priority="2725" stopIfTrue="1" operator="notEqual">
      <formula>AB30</formula>
    </cfRule>
    <cfRule type="expression" dxfId="2724" priority="2726" stopIfTrue="1">
      <formula>$G$9=2</formula>
    </cfRule>
  </conditionalFormatting>
  <conditionalFormatting sqref="AB30">
    <cfRule type="cellIs" dxfId="2723" priority="2723" stopIfTrue="1" operator="notEqual">
      <formula>AK22</formula>
    </cfRule>
    <cfRule type="expression" dxfId="2722" priority="2724" stopIfTrue="1">
      <formula>$G$9=2</formula>
    </cfRule>
  </conditionalFormatting>
  <conditionalFormatting sqref="AC30">
    <cfRule type="cellIs" dxfId="2721" priority="2721" stopIfTrue="1" operator="notEqual">
      <formula>AJ22</formula>
    </cfRule>
    <cfRule type="expression" dxfId="2720" priority="2722" stopIfTrue="1">
      <formula>$G$9=2</formula>
    </cfRule>
  </conditionalFormatting>
  <conditionalFormatting sqref="AL20">
    <cfRule type="cellIs" dxfId="2719" priority="2719" stopIfTrue="1" operator="notEqual">
      <formula>AA32</formula>
    </cfRule>
    <cfRule type="expression" dxfId="2718" priority="2720" stopIfTrue="1">
      <formula>$G$9=2</formula>
    </cfRule>
  </conditionalFormatting>
  <conditionalFormatting sqref="AM20">
    <cfRule type="cellIs" dxfId="2717" priority="2717" stopIfTrue="1" operator="notEqual">
      <formula>Z32</formula>
    </cfRule>
    <cfRule type="expression" dxfId="2716" priority="2718" stopIfTrue="1">
      <formula>$G$9=2</formula>
    </cfRule>
  </conditionalFormatting>
  <conditionalFormatting sqref="Z32">
    <cfRule type="cellIs" dxfId="2715" priority="2715" stopIfTrue="1" operator="notEqual">
      <formula>AM20</formula>
    </cfRule>
    <cfRule type="expression" dxfId="2714" priority="2716" stopIfTrue="1">
      <formula>$G$9=2</formula>
    </cfRule>
  </conditionalFormatting>
  <conditionalFormatting sqref="AA32">
    <cfRule type="cellIs" dxfId="2713" priority="2713" stopIfTrue="1" operator="notEqual">
      <formula>AL20</formula>
    </cfRule>
    <cfRule type="expression" dxfId="2712" priority="2714" stopIfTrue="1">
      <formula>$G$9=2</formula>
    </cfRule>
  </conditionalFormatting>
  <conditionalFormatting sqref="AP16">
    <cfRule type="cellIs" dxfId="2711" priority="2711" stopIfTrue="1" operator="notEqual">
      <formula>W36</formula>
    </cfRule>
    <cfRule type="expression" dxfId="2710" priority="2712" stopIfTrue="1">
      <formula>$N$7=6</formula>
    </cfRule>
  </conditionalFormatting>
  <conditionalFormatting sqref="AQ16">
    <cfRule type="cellIs" dxfId="2709" priority="2709" stopIfTrue="1" operator="notEqual">
      <formula>V36</formula>
    </cfRule>
    <cfRule type="expression" dxfId="2708" priority="2710" stopIfTrue="1">
      <formula>$N$7=6</formula>
    </cfRule>
  </conditionalFormatting>
  <conditionalFormatting sqref="V36">
    <cfRule type="cellIs" dxfId="2707" priority="2707" stopIfTrue="1" operator="notEqual">
      <formula>AQ16</formula>
    </cfRule>
    <cfRule type="expression" dxfId="2706" priority="2708" stopIfTrue="1">
      <formula>$N$7=6</formula>
    </cfRule>
  </conditionalFormatting>
  <conditionalFormatting sqref="W36">
    <cfRule type="cellIs" dxfId="2705" priority="2705" stopIfTrue="1" operator="notEqual">
      <formula>AP16</formula>
    </cfRule>
    <cfRule type="expression" dxfId="2704" priority="2706" stopIfTrue="1">
      <formula>$N$7=6</formula>
    </cfRule>
  </conditionalFormatting>
  <conditionalFormatting sqref="AR14">
    <cfRule type="cellIs" dxfId="2703" priority="2703" stopIfTrue="1" operator="notEqual">
      <formula>U38</formula>
    </cfRule>
    <cfRule type="expression" dxfId="2702" priority="2704" stopIfTrue="1">
      <formula>$N$7=6</formula>
    </cfRule>
  </conditionalFormatting>
  <conditionalFormatting sqref="AS14">
    <cfRule type="cellIs" dxfId="2701" priority="2701" stopIfTrue="1" operator="notEqual">
      <formula>T38</formula>
    </cfRule>
    <cfRule type="expression" dxfId="2700" priority="2702" stopIfTrue="1">
      <formula>$N$7=6</formula>
    </cfRule>
  </conditionalFormatting>
  <conditionalFormatting sqref="T38">
    <cfRule type="cellIs" dxfId="2699" priority="2699" stopIfTrue="1" operator="notEqual">
      <formula>AS14</formula>
    </cfRule>
    <cfRule type="expression" dxfId="2698" priority="2700" stopIfTrue="1">
      <formula>$N$7=6</formula>
    </cfRule>
  </conditionalFormatting>
  <conditionalFormatting sqref="U38">
    <cfRule type="cellIs" dxfId="2697" priority="2697" stopIfTrue="1" operator="notEqual">
      <formula>AR14</formula>
    </cfRule>
    <cfRule type="expression" dxfId="2696" priority="2698" stopIfTrue="1">
      <formula>$N$7=6</formula>
    </cfRule>
  </conditionalFormatting>
  <conditionalFormatting sqref="R40">
    <cfRule type="cellIs" dxfId="2695" priority="2695" stopIfTrue="1" operator="notEqual">
      <formula>AU12</formula>
    </cfRule>
    <cfRule type="expression" dxfId="2694" priority="2696" stopIfTrue="1">
      <formula>$N$7=6</formula>
    </cfRule>
  </conditionalFormatting>
  <conditionalFormatting sqref="S40">
    <cfRule type="cellIs" dxfId="2693" priority="2693" stopIfTrue="1" operator="notEqual">
      <formula>AT12</formula>
    </cfRule>
    <cfRule type="expression" dxfId="2692" priority="2694" stopIfTrue="1">
      <formula>$N$7=6</formula>
    </cfRule>
  </conditionalFormatting>
  <conditionalFormatting sqref="AT12">
    <cfRule type="cellIs" dxfId="2691" priority="2691" stopIfTrue="1" operator="notEqual">
      <formula>S40</formula>
    </cfRule>
    <cfRule type="expression" dxfId="2690" priority="2692" stopIfTrue="1">
      <formula>$N$7=6</formula>
    </cfRule>
  </conditionalFormatting>
  <conditionalFormatting sqref="AU12">
    <cfRule type="cellIs" dxfId="2689" priority="2689" stopIfTrue="1" operator="notEqual">
      <formula>R40</formula>
    </cfRule>
    <cfRule type="expression" dxfId="2688" priority="2690" stopIfTrue="1">
      <formula>$N$7=6</formula>
    </cfRule>
  </conditionalFormatting>
  <conditionalFormatting sqref="AV10">
    <cfRule type="cellIs" dxfId="2687" priority="2687" stopIfTrue="1" operator="notEqual">
      <formula>Q42</formula>
    </cfRule>
    <cfRule type="expression" dxfId="2686" priority="2688" stopIfTrue="1">
      <formula>$N$7=6</formula>
    </cfRule>
  </conditionalFormatting>
  <conditionalFormatting sqref="AW10">
    <cfRule type="cellIs" dxfId="2685" priority="2685" stopIfTrue="1" operator="notEqual">
      <formula>P42</formula>
    </cfRule>
    <cfRule type="expression" dxfId="2684" priority="2686" stopIfTrue="1">
      <formula>$N$7=6</formula>
    </cfRule>
  </conditionalFormatting>
  <conditionalFormatting sqref="P42">
    <cfRule type="cellIs" dxfId="2683" priority="2683" stopIfTrue="1" operator="notEqual">
      <formula>AW10</formula>
    </cfRule>
    <cfRule type="expression" dxfId="2682" priority="2684" stopIfTrue="1">
      <formula>$N$7=6</formula>
    </cfRule>
  </conditionalFormatting>
  <conditionalFormatting sqref="Q42">
    <cfRule type="cellIs" dxfId="2681" priority="2681" stopIfTrue="1" operator="notEqual">
      <formula>AV10</formula>
    </cfRule>
    <cfRule type="expression" dxfId="2680" priority="2682" stopIfTrue="1">
      <formula>$N$7=6</formula>
    </cfRule>
  </conditionalFormatting>
  <conditionalFormatting sqref="AT14">
    <cfRule type="cellIs" dxfId="2679" priority="2679" stopIfTrue="1" operator="notEqual">
      <formula>U40</formula>
    </cfRule>
    <cfRule type="expression" dxfId="2678" priority="2680" stopIfTrue="1">
      <formula>$N$7=7</formula>
    </cfRule>
  </conditionalFormatting>
  <conditionalFormatting sqref="AU14">
    <cfRule type="cellIs" dxfId="2677" priority="2677" stopIfTrue="1" operator="notEqual">
      <formula>T40</formula>
    </cfRule>
    <cfRule type="expression" dxfId="2676" priority="2678" stopIfTrue="1">
      <formula>$N$7=7</formula>
    </cfRule>
  </conditionalFormatting>
  <conditionalFormatting sqref="T40">
    <cfRule type="cellIs" dxfId="2675" priority="2675" stopIfTrue="1" operator="notEqual">
      <formula>AU14</formula>
    </cfRule>
    <cfRule type="expression" dxfId="2674" priority="2676" stopIfTrue="1">
      <formula>$N$7=7</formula>
    </cfRule>
  </conditionalFormatting>
  <conditionalFormatting sqref="U40">
    <cfRule type="cellIs" dxfId="2673" priority="2673" stopIfTrue="1" operator="notEqual">
      <formula>AT14</formula>
    </cfRule>
    <cfRule type="expression" dxfId="2672" priority="2674" stopIfTrue="1">
      <formula>$N$7=7</formula>
    </cfRule>
  </conditionalFormatting>
  <conditionalFormatting sqref="AR16">
    <cfRule type="cellIs" dxfId="2671" priority="2671" stopIfTrue="1" operator="notEqual">
      <formula>W38</formula>
    </cfRule>
    <cfRule type="expression" dxfId="2670" priority="2672" stopIfTrue="1">
      <formula>$N$7=7</formula>
    </cfRule>
  </conditionalFormatting>
  <conditionalFormatting sqref="AS16">
    <cfRule type="cellIs" dxfId="2669" priority="2669" stopIfTrue="1" operator="notEqual">
      <formula>V38</formula>
    </cfRule>
    <cfRule type="expression" dxfId="2668" priority="2670" stopIfTrue="1">
      <formula>$N$7=7</formula>
    </cfRule>
  </conditionalFormatting>
  <conditionalFormatting sqref="V38">
    <cfRule type="cellIs" dxfId="2667" priority="2667" stopIfTrue="1" operator="notEqual">
      <formula>AS16</formula>
    </cfRule>
    <cfRule type="expression" dxfId="2666" priority="2668" stopIfTrue="1">
      <formula>$N$7=7</formula>
    </cfRule>
  </conditionalFormatting>
  <conditionalFormatting sqref="W38">
    <cfRule type="cellIs" dxfId="2665" priority="2665" stopIfTrue="1" operator="notEqual">
      <formula>AR16</formula>
    </cfRule>
    <cfRule type="expression" dxfId="2664" priority="2666" stopIfTrue="1">
      <formula>$N$7=7</formula>
    </cfRule>
  </conditionalFormatting>
  <conditionalFormatting sqref="AP18">
    <cfRule type="cellIs" dxfId="2663" priority="2663" stopIfTrue="1" operator="notEqual">
      <formula>Y36</formula>
    </cfRule>
    <cfRule type="expression" dxfId="2662" priority="2664" stopIfTrue="1">
      <formula>$N$7=7</formula>
    </cfRule>
  </conditionalFormatting>
  <conditionalFormatting sqref="AQ18">
    <cfRule type="cellIs" dxfId="2661" priority="2661" stopIfTrue="1" operator="notEqual">
      <formula>X36</formula>
    </cfRule>
    <cfRule type="expression" dxfId="2660" priority="2662" stopIfTrue="1">
      <formula>$N$7=7</formula>
    </cfRule>
  </conditionalFormatting>
  <conditionalFormatting sqref="X36">
    <cfRule type="cellIs" dxfId="2659" priority="2659" stopIfTrue="1" operator="notEqual">
      <formula>AQ18</formula>
    </cfRule>
    <cfRule type="expression" dxfId="2658" priority="2660" stopIfTrue="1">
      <formula>$N$7=7</formula>
    </cfRule>
  </conditionalFormatting>
  <conditionalFormatting sqref="Y36">
    <cfRule type="cellIs" dxfId="2657" priority="2657" stopIfTrue="1" operator="notEqual">
      <formula>AP18</formula>
    </cfRule>
    <cfRule type="expression" dxfId="2656" priority="2658" stopIfTrue="1">
      <formula>$N$7=7</formula>
    </cfRule>
  </conditionalFormatting>
  <conditionalFormatting sqref="AN20">
    <cfRule type="cellIs" dxfId="2655" priority="2655" stopIfTrue="1" operator="notEqual">
      <formula>AA34</formula>
    </cfRule>
    <cfRule type="expression" dxfId="2654" priority="2656" stopIfTrue="1">
      <formula>$G$9=3</formula>
    </cfRule>
  </conditionalFormatting>
  <conditionalFormatting sqref="AO20">
    <cfRule type="cellIs" dxfId="2653" priority="2653" stopIfTrue="1" operator="notEqual">
      <formula>Z34</formula>
    </cfRule>
    <cfRule type="expression" dxfId="2652" priority="2654" stopIfTrue="1">
      <formula>$G$9=3</formula>
    </cfRule>
  </conditionalFormatting>
  <conditionalFormatting sqref="AL22">
    <cfRule type="cellIs" dxfId="2651" priority="2651" stopIfTrue="1" operator="notEqual">
      <formula>AC32</formula>
    </cfRule>
    <cfRule type="expression" dxfId="2650" priority="2652" stopIfTrue="1">
      <formula>$G$9=3</formula>
    </cfRule>
  </conditionalFormatting>
  <conditionalFormatting sqref="AM22">
    <cfRule type="cellIs" dxfId="2649" priority="2649" stopIfTrue="1" operator="notEqual">
      <formula>AB32</formula>
    </cfRule>
    <cfRule type="expression" dxfId="2648" priority="2650" stopIfTrue="1">
      <formula>$G$9=3</formula>
    </cfRule>
  </conditionalFormatting>
  <conditionalFormatting sqref="AB32">
    <cfRule type="cellIs" dxfId="2647" priority="2647" stopIfTrue="1" operator="notEqual">
      <formula>AM22</formula>
    </cfRule>
    <cfRule type="expression" dxfId="2646" priority="2648" stopIfTrue="1">
      <formula>$G$9=3</formula>
    </cfRule>
  </conditionalFormatting>
  <conditionalFormatting sqref="AC32">
    <cfRule type="cellIs" dxfId="2645" priority="2645" stopIfTrue="1" operator="notEqual">
      <formula>AL22</formula>
    </cfRule>
    <cfRule type="expression" dxfId="2644" priority="2646" stopIfTrue="1">
      <formula>$G$9=3</formula>
    </cfRule>
  </conditionalFormatting>
  <conditionalFormatting sqref="AJ24">
    <cfRule type="cellIs" dxfId="2643" priority="2643" stopIfTrue="1" operator="notEqual">
      <formula>AE30</formula>
    </cfRule>
    <cfRule type="expression" dxfId="2642" priority="2644" stopIfTrue="1">
      <formula>$G$9=3</formula>
    </cfRule>
  </conditionalFormatting>
  <conditionalFormatting sqref="AK24">
    <cfRule type="cellIs" dxfId="2641" priority="2641" stopIfTrue="1" operator="notEqual">
      <formula>AD30</formula>
    </cfRule>
    <cfRule type="expression" dxfId="2640" priority="2642" stopIfTrue="1">
      <formula>$G$9=3</formula>
    </cfRule>
  </conditionalFormatting>
  <conditionalFormatting sqref="AH26">
    <cfRule type="cellIs" dxfId="2639" priority="2639" stopIfTrue="1" operator="notEqual">
      <formula>AG28</formula>
    </cfRule>
    <cfRule type="expression" dxfId="2638" priority="2640" stopIfTrue="1">
      <formula>$G$9=3</formula>
    </cfRule>
  </conditionalFormatting>
  <conditionalFormatting sqref="AI26">
    <cfRule type="cellIs" dxfId="2637" priority="2637" stopIfTrue="1" operator="notEqual">
      <formula>AF28</formula>
    </cfRule>
    <cfRule type="expression" dxfId="2636" priority="2638" stopIfTrue="1">
      <formula>$G$9=3</formula>
    </cfRule>
  </conditionalFormatting>
  <conditionalFormatting sqref="AF28">
    <cfRule type="cellIs" dxfId="2635" priority="2635" stopIfTrue="1" operator="notEqual">
      <formula>AI26</formula>
    </cfRule>
    <cfRule type="expression" dxfId="2634" priority="2636" stopIfTrue="1">
      <formula>$G$9=3</formula>
    </cfRule>
  </conditionalFormatting>
  <conditionalFormatting sqref="AG28">
    <cfRule type="cellIs" dxfId="2633" priority="2633" stopIfTrue="1" operator="notEqual">
      <formula>AH26</formula>
    </cfRule>
    <cfRule type="expression" dxfId="2632" priority="2634" stopIfTrue="1">
      <formula>$G$9=3</formula>
    </cfRule>
  </conditionalFormatting>
  <conditionalFormatting sqref="AD30">
    <cfRule type="cellIs" dxfId="2631" priority="2631" stopIfTrue="1" operator="notEqual">
      <formula>AK24</formula>
    </cfRule>
    <cfRule type="expression" dxfId="2630" priority="2632" stopIfTrue="1">
      <formula>$G$9=3</formula>
    </cfRule>
  </conditionalFormatting>
  <conditionalFormatting sqref="AE30">
    <cfRule type="cellIs" dxfId="2629" priority="2629" stopIfTrue="1" operator="notEqual">
      <formula>AJ24</formula>
    </cfRule>
    <cfRule type="expression" dxfId="2628" priority="2630" stopIfTrue="1">
      <formula>$G$9=3</formula>
    </cfRule>
  </conditionalFormatting>
  <conditionalFormatting sqref="AH42">
    <cfRule type="cellIs" dxfId="2627" priority="2627" stopIfTrue="1" operator="notEqual">
      <formula>AW28</formula>
    </cfRule>
    <cfRule type="expression" dxfId="2626" priority="2628" stopIfTrue="1">
      <formula>$N$7=1</formula>
    </cfRule>
  </conditionalFormatting>
  <conditionalFormatting sqref="AI42">
    <cfRule type="cellIs" dxfId="2625" priority="2625" stopIfTrue="1" operator="notEqual">
      <formula>AV28</formula>
    </cfRule>
    <cfRule type="expression" dxfId="2624" priority="2626" stopIfTrue="1">
      <formula>$N$7=1</formula>
    </cfRule>
  </conditionalFormatting>
  <conditionalFormatting sqref="AV28">
    <cfRule type="cellIs" dxfId="2623" priority="2623" stopIfTrue="1" operator="notEqual">
      <formula>AI42</formula>
    </cfRule>
    <cfRule type="expression" dxfId="2622" priority="2624" stopIfTrue="1">
      <formula>$N$7=1</formula>
    </cfRule>
  </conditionalFormatting>
  <conditionalFormatting sqref="AW28">
    <cfRule type="cellIs" dxfId="2621" priority="2621" stopIfTrue="1" operator="notEqual">
      <formula>AH42</formula>
    </cfRule>
    <cfRule type="expression" dxfId="2620" priority="2622" stopIfTrue="1">
      <formula>$N$7=1</formula>
    </cfRule>
  </conditionalFormatting>
  <conditionalFormatting sqref="AF30">
    <cfRule type="cellIs" dxfId="2619" priority="2619" stopIfTrue="1" operator="notEqual">
      <formula>AK26</formula>
    </cfRule>
    <cfRule type="expression" dxfId="2618" priority="2620" stopIfTrue="1">
      <formula>$G$9=4</formula>
    </cfRule>
  </conditionalFormatting>
  <conditionalFormatting sqref="AG30">
    <cfRule type="cellIs" dxfId="2617" priority="2617" stopIfTrue="1" operator="notEqual">
      <formula>AJ26</formula>
    </cfRule>
    <cfRule type="expression" dxfId="2616" priority="2618" stopIfTrue="1">
      <formula>$G$9=4</formula>
    </cfRule>
  </conditionalFormatting>
  <conditionalFormatting sqref="AJ26">
    <cfRule type="cellIs" dxfId="2615" priority="2615" stopIfTrue="1" operator="notEqual">
      <formula>AG30</formula>
    </cfRule>
    <cfRule type="expression" dxfId="2614" priority="2616" stopIfTrue="1">
      <formula>$G$9=4</formula>
    </cfRule>
  </conditionalFormatting>
  <conditionalFormatting sqref="AK26">
    <cfRule type="cellIs" dxfId="2613" priority="2613" stopIfTrue="1" operator="notEqual">
      <formula>AF30</formula>
    </cfRule>
    <cfRule type="expression" dxfId="2612" priority="2614" stopIfTrue="1">
      <formula>$G$9=4</formula>
    </cfRule>
  </conditionalFormatting>
  <conditionalFormatting sqref="AD32">
    <cfRule type="cellIs" dxfId="2611" priority="2611" stopIfTrue="1" operator="notEqual">
      <formula>AM24</formula>
    </cfRule>
    <cfRule type="expression" dxfId="2610" priority="2612" stopIfTrue="1">
      <formula>$G$9=4</formula>
    </cfRule>
  </conditionalFormatting>
  <conditionalFormatting sqref="AE32">
    <cfRule type="cellIs" dxfId="2609" priority="2609" stopIfTrue="1" operator="notEqual">
      <formula>AL24</formula>
    </cfRule>
    <cfRule type="expression" dxfId="2608" priority="2610" stopIfTrue="1">
      <formula>$G$9=4</formula>
    </cfRule>
  </conditionalFormatting>
  <conditionalFormatting sqref="AL24">
    <cfRule type="cellIs" dxfId="2607" priority="2607" stopIfTrue="1" operator="notEqual">
      <formula>AE32</formula>
    </cfRule>
    <cfRule type="expression" dxfId="2606" priority="2608" stopIfTrue="1">
      <formula>$G$9=4</formula>
    </cfRule>
  </conditionalFormatting>
  <conditionalFormatting sqref="AM24">
    <cfRule type="cellIs" dxfId="2605" priority="2605" stopIfTrue="1" operator="notEqual">
      <formula>AD32</formula>
    </cfRule>
    <cfRule type="expression" dxfId="2604" priority="2606" stopIfTrue="1">
      <formula>$G$9=4</formula>
    </cfRule>
  </conditionalFormatting>
  <conditionalFormatting sqref="AN22">
    <cfRule type="cellIs" dxfId="2603" priority="2603" stopIfTrue="1" operator="notEqual">
      <formula>AC34</formula>
    </cfRule>
    <cfRule type="expression" dxfId="2602" priority="2604" stopIfTrue="1">
      <formula>$G$9=4</formula>
    </cfRule>
  </conditionalFormatting>
  <conditionalFormatting sqref="AO22">
    <cfRule type="cellIs" dxfId="2601" priority="2601" stopIfTrue="1" operator="notEqual">
      <formula>AB34</formula>
    </cfRule>
    <cfRule type="expression" dxfId="2600" priority="2602" stopIfTrue="1">
      <formula>$G$9=4</formula>
    </cfRule>
  </conditionalFormatting>
  <conditionalFormatting sqref="AP20">
    <cfRule type="cellIs" dxfId="2599" priority="2599" stopIfTrue="1" operator="notEqual">
      <formula>AA36</formula>
    </cfRule>
    <cfRule type="expression" dxfId="2598" priority="2600" stopIfTrue="1">
      <formula>$N$7=8</formula>
    </cfRule>
  </conditionalFormatting>
  <conditionalFormatting sqref="AQ20">
    <cfRule type="cellIs" dxfId="2597" priority="2597" stopIfTrue="1" operator="notEqual">
      <formula>Z36</formula>
    </cfRule>
    <cfRule type="expression" dxfId="2596" priority="2598" stopIfTrue="1">
      <formula>$N$7=8</formula>
    </cfRule>
  </conditionalFormatting>
  <conditionalFormatting sqref="Z36">
    <cfRule type="cellIs" dxfId="2595" priority="2595" stopIfTrue="1" operator="notEqual">
      <formula>AQ20</formula>
    </cfRule>
    <cfRule type="expression" dxfId="2594" priority="2596" stopIfTrue="1">
      <formula>$N$7=8</formula>
    </cfRule>
  </conditionalFormatting>
  <conditionalFormatting sqref="AA36">
    <cfRule type="cellIs" dxfId="2593" priority="2593" stopIfTrue="1" operator="notEqual">
      <formula>AP20</formula>
    </cfRule>
    <cfRule type="expression" dxfId="2592" priority="2594" stopIfTrue="1">
      <formula>$N$7=8</formula>
    </cfRule>
  </conditionalFormatting>
  <conditionalFormatting sqref="X38">
    <cfRule type="cellIs" dxfId="2591" priority="2591" stopIfTrue="1" operator="notEqual">
      <formula>AS18</formula>
    </cfRule>
    <cfRule type="expression" dxfId="2590" priority="2592" stopIfTrue="1">
      <formula>$N$7=8</formula>
    </cfRule>
  </conditionalFormatting>
  <conditionalFormatting sqref="Y38">
    <cfRule type="cellIs" dxfId="2589" priority="2589" stopIfTrue="1" operator="notEqual">
      <formula>AR18</formula>
    </cfRule>
    <cfRule type="expression" dxfId="2588" priority="2590" stopIfTrue="1">
      <formula>$N$7=8</formula>
    </cfRule>
  </conditionalFormatting>
  <conditionalFormatting sqref="AR18">
    <cfRule type="cellIs" dxfId="2587" priority="2587" stopIfTrue="1" operator="notEqual">
      <formula>Y38</formula>
    </cfRule>
    <cfRule type="expression" dxfId="2586" priority="2588" stopIfTrue="1">
      <formula>$N$7=8</formula>
    </cfRule>
  </conditionalFormatting>
  <conditionalFormatting sqref="AS18">
    <cfRule type="cellIs" dxfId="2585" priority="2585" stopIfTrue="1" operator="notEqual">
      <formula>X38</formula>
    </cfRule>
    <cfRule type="expression" dxfId="2584" priority="2586" stopIfTrue="1">
      <formula>$N$7=8</formula>
    </cfRule>
  </conditionalFormatting>
  <conditionalFormatting sqref="V40">
    <cfRule type="cellIs" dxfId="2583" priority="2583" stopIfTrue="1" operator="notEqual">
      <formula>AU16</formula>
    </cfRule>
    <cfRule type="expression" dxfId="2582" priority="2584" stopIfTrue="1">
      <formula>$N$7=8</formula>
    </cfRule>
  </conditionalFormatting>
  <conditionalFormatting sqref="W40">
    <cfRule type="cellIs" dxfId="2581" priority="2581" stopIfTrue="1" operator="notEqual">
      <formula>AT16</formula>
    </cfRule>
    <cfRule type="expression" dxfId="2580" priority="2582" stopIfTrue="1">
      <formula>$N$7=8</formula>
    </cfRule>
  </conditionalFormatting>
  <conditionalFormatting sqref="AT16">
    <cfRule type="cellIs" dxfId="2579" priority="2579" stopIfTrue="1" operator="notEqual">
      <formula>W40</formula>
    </cfRule>
    <cfRule type="expression" dxfId="2578" priority="2580" stopIfTrue="1">
      <formula>$N$7=8</formula>
    </cfRule>
  </conditionalFormatting>
  <conditionalFormatting sqref="AU16">
    <cfRule type="cellIs" dxfId="2577" priority="2577" stopIfTrue="1" operator="notEqual">
      <formula>V40</formula>
    </cfRule>
    <cfRule type="expression" dxfId="2576" priority="2578" stopIfTrue="1">
      <formula>$N$7=8</formula>
    </cfRule>
  </conditionalFormatting>
  <conditionalFormatting sqref="R42">
    <cfRule type="cellIs" dxfId="2575" priority="2575" stopIfTrue="1" operator="notEqual">
      <formula>AW12</formula>
    </cfRule>
    <cfRule type="expression" dxfId="2574" priority="2576" stopIfTrue="1">
      <formula>$N$7=7</formula>
    </cfRule>
  </conditionalFormatting>
  <conditionalFormatting sqref="S42">
    <cfRule type="cellIs" dxfId="2573" priority="2573" stopIfTrue="1" operator="notEqual">
      <formula>AV12</formula>
    </cfRule>
    <cfRule type="expression" dxfId="2572" priority="2574" stopIfTrue="1">
      <formula>$N$7=7</formula>
    </cfRule>
  </conditionalFormatting>
  <conditionalFormatting sqref="AV12">
    <cfRule type="cellIs" dxfId="2571" priority="2571" stopIfTrue="1" operator="notEqual">
      <formula>S42</formula>
    </cfRule>
    <cfRule type="expression" dxfId="2570" priority="2572" stopIfTrue="1">
      <formula>$N$7=7</formula>
    </cfRule>
  </conditionalFormatting>
  <conditionalFormatting sqref="AW12">
    <cfRule type="cellIs" dxfId="2569" priority="2569" stopIfTrue="1" operator="notEqual">
      <formula>R42</formula>
    </cfRule>
    <cfRule type="expression" dxfId="2568" priority="2570" stopIfTrue="1">
      <formula>$N$7=7</formula>
    </cfRule>
  </conditionalFormatting>
  <conditionalFormatting sqref="AT18">
    <cfRule type="cellIs" dxfId="2567" priority="2567" stopIfTrue="1" operator="notEqual">
      <formula>Y40</formula>
    </cfRule>
    <cfRule type="expression" dxfId="2566" priority="2568" stopIfTrue="1">
      <formula>$N$7=9</formula>
    </cfRule>
  </conditionalFormatting>
  <conditionalFormatting sqref="AU18">
    <cfRule type="cellIs" dxfId="2565" priority="2565" stopIfTrue="1" operator="notEqual">
      <formula>X40</formula>
    </cfRule>
    <cfRule type="expression" dxfId="2564" priority="2566" stopIfTrue="1">
      <formula>$N$7=9</formula>
    </cfRule>
  </conditionalFormatting>
  <conditionalFormatting sqref="X40">
    <cfRule type="cellIs" dxfId="2563" priority="2563" stopIfTrue="1" operator="notEqual">
      <formula>AU18</formula>
    </cfRule>
    <cfRule type="expression" dxfId="2562" priority="2564" stopIfTrue="1">
      <formula>$N$7=9</formula>
    </cfRule>
  </conditionalFormatting>
  <conditionalFormatting sqref="Y40">
    <cfRule type="cellIs" dxfId="2561" priority="2561" stopIfTrue="1" operator="notEqual">
      <formula>AT18</formula>
    </cfRule>
    <cfRule type="expression" dxfId="2560" priority="2562" stopIfTrue="1">
      <formula>$N$7=9</formula>
    </cfRule>
  </conditionalFormatting>
  <conditionalFormatting sqref="Z38">
    <cfRule type="cellIs" dxfId="2559" priority="2559" stopIfTrue="1" operator="notEqual">
      <formula>AS20</formula>
    </cfRule>
    <cfRule type="expression" dxfId="2558" priority="2560" stopIfTrue="1">
      <formula>$N$7=9</formula>
    </cfRule>
  </conditionalFormatting>
  <conditionalFormatting sqref="AA38">
    <cfRule type="cellIs" dxfId="2557" priority="2557" stopIfTrue="1" operator="notEqual">
      <formula>AR20</formula>
    </cfRule>
    <cfRule type="expression" dxfId="2556" priority="2558" stopIfTrue="1">
      <formula>$N$7=9</formula>
    </cfRule>
  </conditionalFormatting>
  <conditionalFormatting sqref="AB36">
    <cfRule type="cellIs" dxfId="2555" priority="2555" stopIfTrue="1" operator="notEqual">
      <formula>AQ22</formula>
    </cfRule>
    <cfRule type="expression" dxfId="2554" priority="2556" stopIfTrue="1">
      <formula>$N$7=9</formula>
    </cfRule>
  </conditionalFormatting>
  <conditionalFormatting sqref="AC36">
    <cfRule type="cellIs" dxfId="2553" priority="2553" stopIfTrue="1" operator="notEqual">
      <formula>AP22</formula>
    </cfRule>
    <cfRule type="expression" dxfId="2552" priority="2554" stopIfTrue="1">
      <formula>$N$7=9</formula>
    </cfRule>
  </conditionalFormatting>
  <conditionalFormatting sqref="AR20">
    <cfRule type="cellIs" dxfId="2551" priority="2551" stopIfTrue="1" operator="notEqual">
      <formula>AA38</formula>
    </cfRule>
    <cfRule type="expression" dxfId="2550" priority="2552" stopIfTrue="1">
      <formula>$N$7=9</formula>
    </cfRule>
  </conditionalFormatting>
  <conditionalFormatting sqref="AS20">
    <cfRule type="cellIs" dxfId="2549" priority="2549" stopIfTrue="1" operator="notEqual">
      <formula>Z38</formula>
    </cfRule>
    <cfRule type="expression" dxfId="2548" priority="2550" stopIfTrue="1">
      <formula>$N$7=9</formula>
    </cfRule>
  </conditionalFormatting>
  <conditionalFormatting sqref="AP22">
    <cfRule type="cellIs" dxfId="2547" priority="2547" stopIfTrue="1" operator="notEqual">
      <formula>AC36</formula>
    </cfRule>
    <cfRule type="expression" dxfId="2546" priority="2548" stopIfTrue="1">
      <formula>$N$7=9</formula>
    </cfRule>
  </conditionalFormatting>
  <conditionalFormatting sqref="AQ22">
    <cfRule type="cellIs" dxfId="2545" priority="2545" stopIfTrue="1" operator="notEqual">
      <formula>AB36</formula>
    </cfRule>
    <cfRule type="expression" dxfId="2544" priority="2546" stopIfTrue="1">
      <formula>$N$7=9</formula>
    </cfRule>
  </conditionalFormatting>
  <conditionalFormatting sqref="AD34">
    <cfRule type="cellIs" dxfId="2543" priority="2543" stopIfTrue="1" operator="notEqual">
      <formula>AO24</formula>
    </cfRule>
    <cfRule type="expression" dxfId="2542" priority="2544" stopIfTrue="1">
      <formula>$G$9=5</formula>
    </cfRule>
  </conditionalFormatting>
  <conditionalFormatting sqref="AE34">
    <cfRule type="cellIs" dxfId="2541" priority="2541" stopIfTrue="1" operator="notEqual">
      <formula>AN24</formula>
    </cfRule>
    <cfRule type="expression" dxfId="2540" priority="2542" stopIfTrue="1">
      <formula>$G$9=5</formula>
    </cfRule>
  </conditionalFormatting>
  <conditionalFormatting sqref="AN24">
    <cfRule type="cellIs" dxfId="2539" priority="2539" stopIfTrue="1" operator="notEqual">
      <formula>AE34</formula>
    </cfRule>
    <cfRule type="expression" dxfId="2538" priority="2540" stopIfTrue="1">
      <formula>$G$9=5</formula>
    </cfRule>
  </conditionalFormatting>
  <conditionalFormatting sqref="AO24">
    <cfRule type="cellIs" dxfId="2537" priority="2537" stopIfTrue="1" operator="notEqual">
      <formula>AD34</formula>
    </cfRule>
    <cfRule type="expression" dxfId="2536" priority="2538" stopIfTrue="1">
      <formula>$G$9=5</formula>
    </cfRule>
  </conditionalFormatting>
  <conditionalFormatting sqref="AF32">
    <cfRule type="cellIs" dxfId="2535" priority="2535" stopIfTrue="1" operator="notEqual">
      <formula>AM26</formula>
    </cfRule>
    <cfRule type="expression" dxfId="2534" priority="2536" stopIfTrue="1">
      <formula>$G$9=5</formula>
    </cfRule>
  </conditionalFormatting>
  <conditionalFormatting sqref="AG32">
    <cfRule type="cellIs" dxfId="2533" priority="2533" stopIfTrue="1" operator="notEqual">
      <formula>AL26</formula>
    </cfRule>
    <cfRule type="expression" dxfId="2532" priority="2534" stopIfTrue="1">
      <formula>$G$9=5</formula>
    </cfRule>
  </conditionalFormatting>
  <conditionalFormatting sqref="AL26">
    <cfRule type="cellIs" dxfId="2531" priority="2531" stopIfTrue="1" operator="notEqual">
      <formula>AG32</formula>
    </cfRule>
    <cfRule type="expression" dxfId="2530" priority="2532" stopIfTrue="1">
      <formula>$G$9=5</formula>
    </cfRule>
  </conditionalFormatting>
  <conditionalFormatting sqref="AM26">
    <cfRule type="cellIs" dxfId="2529" priority="2529" stopIfTrue="1" operator="notEqual">
      <formula>AF32</formula>
    </cfRule>
    <cfRule type="expression" dxfId="2528" priority="2530" stopIfTrue="1">
      <formula>$G$9=5</formula>
    </cfRule>
  </conditionalFormatting>
  <conditionalFormatting sqref="AH30">
    <cfRule type="cellIs" dxfId="2527" priority="2527" stopIfTrue="1" operator="notEqual">
      <formula>AK28</formula>
    </cfRule>
    <cfRule type="expression" dxfId="2526" priority="2528" stopIfTrue="1">
      <formula>$G$9=5</formula>
    </cfRule>
  </conditionalFormatting>
  <conditionalFormatting sqref="AI30">
    <cfRule type="cellIs" dxfId="2525" priority="2525" stopIfTrue="1" operator="notEqual">
      <formula>AJ28</formula>
    </cfRule>
    <cfRule type="expression" dxfId="2524" priority="2526" stopIfTrue="1">
      <formula>$G$9=5</formula>
    </cfRule>
  </conditionalFormatting>
  <conditionalFormatting sqref="AJ28">
    <cfRule type="cellIs" dxfId="2523" priority="2523" stopIfTrue="1" operator="notEqual">
      <formula>AI30</formula>
    </cfRule>
    <cfRule type="expression" dxfId="2522" priority="2524" stopIfTrue="1">
      <formula>$G$9=5</formula>
    </cfRule>
  </conditionalFormatting>
  <conditionalFormatting sqref="AK28">
    <cfRule type="cellIs" dxfId="2521" priority="2521" stopIfTrue="1" operator="notEqual">
      <formula>AH30</formula>
    </cfRule>
    <cfRule type="expression" dxfId="2520" priority="2522" stopIfTrue="1">
      <formula>$G$9=5</formula>
    </cfRule>
  </conditionalFormatting>
  <conditionalFormatting sqref="AJ42">
    <cfRule type="cellIs" dxfId="2519" priority="2519" stopIfTrue="1" operator="notEqual">
      <formula>AW30</formula>
    </cfRule>
    <cfRule type="expression" dxfId="2518" priority="2520" stopIfTrue="1">
      <formula>$N$7=2</formula>
    </cfRule>
  </conditionalFormatting>
  <conditionalFormatting sqref="AK42">
    <cfRule type="cellIs" dxfId="2517" priority="2517" stopIfTrue="1" operator="notEqual">
      <formula>AV30</formula>
    </cfRule>
    <cfRule type="expression" dxfId="2516" priority="2518" stopIfTrue="1">
      <formula>$N$7=2</formula>
    </cfRule>
  </conditionalFormatting>
  <conditionalFormatting sqref="AV30">
    <cfRule type="cellIs" dxfId="2515" priority="2515" stopIfTrue="1" operator="notEqual">
      <formula>AK42</formula>
    </cfRule>
    <cfRule type="expression" dxfId="2514" priority="2516" stopIfTrue="1">
      <formula>$N$7=2</formula>
    </cfRule>
  </conditionalFormatting>
  <conditionalFormatting sqref="AW30">
    <cfRule type="cellIs" dxfId="2513" priority="2513" stopIfTrue="1" operator="notEqual">
      <formula>AJ42</formula>
    </cfRule>
    <cfRule type="expression" dxfId="2512" priority="2514" stopIfTrue="1">
      <formula>$N$7=2</formula>
    </cfRule>
  </conditionalFormatting>
  <conditionalFormatting sqref="AH32">
    <cfRule type="cellIs" dxfId="2511" priority="2511" stopIfTrue="1" operator="notEqual">
      <formula>AM28</formula>
    </cfRule>
    <cfRule type="expression" dxfId="2510" priority="2512" stopIfTrue="1">
      <formula>$G$9=6</formula>
    </cfRule>
  </conditionalFormatting>
  <conditionalFormatting sqref="AI32">
    <cfRule type="cellIs" dxfId="2509" priority="2509" stopIfTrue="1" operator="notEqual">
      <formula>AL28</formula>
    </cfRule>
    <cfRule type="expression" dxfId="2508" priority="2510" stopIfTrue="1">
      <formula>$G$9=6</formula>
    </cfRule>
  </conditionalFormatting>
  <conditionalFormatting sqref="AL28">
    <cfRule type="cellIs" dxfId="2507" priority="2507" stopIfTrue="1" operator="notEqual">
      <formula>AI32</formula>
    </cfRule>
    <cfRule type="expression" dxfId="2506" priority="2508" stopIfTrue="1">
      <formula>$G$9=6</formula>
    </cfRule>
  </conditionalFormatting>
  <conditionalFormatting sqref="AM28">
    <cfRule type="cellIs" dxfId="2505" priority="2505" stopIfTrue="1" operator="notEqual">
      <formula>AH32</formula>
    </cfRule>
    <cfRule type="expression" dxfId="2504" priority="2506" stopIfTrue="1">
      <formula>$G$9=6</formula>
    </cfRule>
  </conditionalFormatting>
  <conditionalFormatting sqref="AN26">
    <cfRule type="cellIs" dxfId="2503" priority="2503" stopIfTrue="1" operator="notEqual">
      <formula>AG34</formula>
    </cfRule>
    <cfRule type="expression" dxfId="2502" priority="2504" stopIfTrue="1">
      <formula>$G$9=6</formula>
    </cfRule>
  </conditionalFormatting>
  <conditionalFormatting sqref="AO26">
    <cfRule type="cellIs" dxfId="2501" priority="2501" stopIfTrue="1" operator="notEqual">
      <formula>AF34</formula>
    </cfRule>
    <cfRule type="expression" dxfId="2500" priority="2502" stopIfTrue="1">
      <formula>$G$9=6</formula>
    </cfRule>
  </conditionalFormatting>
  <conditionalFormatting sqref="AF34 AP44">
    <cfRule type="cellIs" dxfId="2499" priority="2499" stopIfTrue="1" operator="notEqual">
      <formula>AO26</formula>
    </cfRule>
    <cfRule type="expression" dxfId="2498" priority="2500" stopIfTrue="1">
      <formula>$G$9=6</formula>
    </cfRule>
  </conditionalFormatting>
  <conditionalFormatting sqref="AG34 AQ44">
    <cfRule type="cellIs" dxfId="2497" priority="2497" stopIfTrue="1" operator="notEqual">
      <formula>AN26</formula>
    </cfRule>
    <cfRule type="expression" dxfId="2496" priority="2498" stopIfTrue="1">
      <formula>$G$9=6</formula>
    </cfRule>
  </conditionalFormatting>
  <conditionalFormatting sqref="AR22">
    <cfRule type="cellIs" dxfId="2495" priority="2495" stopIfTrue="1" operator="notEqual">
      <formula>AC38</formula>
    </cfRule>
    <cfRule type="expression" dxfId="2494" priority="2496" stopIfTrue="1">
      <formula>$N$7=10</formula>
    </cfRule>
  </conditionalFormatting>
  <conditionalFormatting sqref="AS22">
    <cfRule type="cellIs" dxfId="2493" priority="2493" stopIfTrue="1" operator="notEqual">
      <formula>AB38</formula>
    </cfRule>
    <cfRule type="expression" dxfId="2492" priority="2494" stopIfTrue="1">
      <formula>$N$7=10</formula>
    </cfRule>
  </conditionalFormatting>
  <conditionalFormatting sqref="AB38">
    <cfRule type="cellIs" dxfId="2491" priority="2491" stopIfTrue="1" operator="notEqual">
      <formula>AS22</formula>
    </cfRule>
    <cfRule type="expression" dxfId="2490" priority="2492" stopIfTrue="1">
      <formula>$N$7=10</formula>
    </cfRule>
  </conditionalFormatting>
  <conditionalFormatting sqref="AC38">
    <cfRule type="cellIs" dxfId="2489" priority="2489" stopIfTrue="1" operator="notEqual">
      <formula>AR22</formula>
    </cfRule>
    <cfRule type="expression" dxfId="2488" priority="2490" stopIfTrue="1">
      <formula>$N$7=10</formula>
    </cfRule>
  </conditionalFormatting>
  <conditionalFormatting sqref="Z40">
    <cfRule type="cellIs" dxfId="2487" priority="2487" stopIfTrue="1" operator="notEqual">
      <formula>AU20</formula>
    </cfRule>
    <cfRule type="expression" dxfId="2486" priority="2488" stopIfTrue="1">
      <formula>$N$7=10</formula>
    </cfRule>
  </conditionalFormatting>
  <conditionalFormatting sqref="AA40">
    <cfRule type="cellIs" dxfId="2485" priority="2485" stopIfTrue="1" operator="notEqual">
      <formula>AT20</formula>
    </cfRule>
    <cfRule type="expression" dxfId="2484" priority="2486" stopIfTrue="1">
      <formula>$N$7=10</formula>
    </cfRule>
  </conditionalFormatting>
  <conditionalFormatting sqref="AT20">
    <cfRule type="cellIs" dxfId="2483" priority="2483" stopIfTrue="1" operator="notEqual">
      <formula>AA40</formula>
    </cfRule>
    <cfRule type="expression" dxfId="2482" priority="2484" stopIfTrue="1">
      <formula>$N$7=10</formula>
    </cfRule>
  </conditionalFormatting>
  <conditionalFormatting sqref="AU20">
    <cfRule type="cellIs" dxfId="2481" priority="2481" stopIfTrue="1" operator="notEqual">
      <formula>Z40</formula>
    </cfRule>
    <cfRule type="expression" dxfId="2480" priority="2482" stopIfTrue="1">
      <formula>$N$7=10</formula>
    </cfRule>
  </conditionalFormatting>
  <conditionalFormatting sqref="AV14">
    <cfRule type="cellIs" dxfId="2479" priority="2479" stopIfTrue="1" operator="notEqual">
      <formula>U42</formula>
    </cfRule>
    <cfRule type="expression" dxfId="2478" priority="2480" stopIfTrue="1">
      <formula>$N$7=8</formula>
    </cfRule>
  </conditionalFormatting>
  <conditionalFormatting sqref="AW14">
    <cfRule type="cellIs" dxfId="2477" priority="2477" stopIfTrue="1" operator="notEqual">
      <formula>T42</formula>
    </cfRule>
    <cfRule type="expression" dxfId="2476" priority="2478" stopIfTrue="1">
      <formula>$N$7=8</formula>
    </cfRule>
  </conditionalFormatting>
  <conditionalFormatting sqref="T42">
    <cfRule type="cellIs" dxfId="2475" priority="2475" stopIfTrue="1" operator="notEqual">
      <formula>AW14</formula>
    </cfRule>
    <cfRule type="expression" dxfId="2474" priority="2476" stopIfTrue="1">
      <formula>$N$7=8</formula>
    </cfRule>
  </conditionalFormatting>
  <conditionalFormatting sqref="U42">
    <cfRule type="cellIs" dxfId="2473" priority="2473" stopIfTrue="1" operator="notEqual">
      <formula>AV14</formula>
    </cfRule>
    <cfRule type="expression" dxfId="2472" priority="2474" stopIfTrue="1">
      <formula>$N$7=8</formula>
    </cfRule>
  </conditionalFormatting>
  <conditionalFormatting sqref="AT22">
    <cfRule type="cellIs" dxfId="2471" priority="2471" stopIfTrue="1" operator="notEqual">
      <formula>AC40</formula>
    </cfRule>
    <cfRule type="expression" dxfId="2470" priority="2472" stopIfTrue="1">
      <formula>$N$7=11</formula>
    </cfRule>
  </conditionalFormatting>
  <conditionalFormatting sqref="AU22">
    <cfRule type="cellIs" dxfId="2469" priority="2469" stopIfTrue="1" operator="notEqual">
      <formula>AB40</formula>
    </cfRule>
    <cfRule type="expression" dxfId="2468" priority="2470" stopIfTrue="1">
      <formula>$N$7=11</formula>
    </cfRule>
  </conditionalFormatting>
  <conditionalFormatting sqref="AB40">
    <cfRule type="cellIs" dxfId="2467" priority="2467" stopIfTrue="1" operator="notEqual">
      <formula>AU22</formula>
    </cfRule>
    <cfRule type="expression" dxfId="2466" priority="2468" stopIfTrue="1">
      <formula>$N$7=11</formula>
    </cfRule>
  </conditionalFormatting>
  <conditionalFormatting sqref="AC40">
    <cfRule type="cellIs" dxfId="2465" priority="2465" stopIfTrue="1" operator="notEqual">
      <formula>AT22</formula>
    </cfRule>
    <cfRule type="expression" dxfId="2464" priority="2466" stopIfTrue="1">
      <formula>$N$7=11</formula>
    </cfRule>
  </conditionalFormatting>
  <conditionalFormatting sqref="AD38">
    <cfRule type="cellIs" dxfId="2463" priority="2463" stopIfTrue="1" operator="notEqual">
      <formula>AS24</formula>
    </cfRule>
    <cfRule type="expression" dxfId="2462" priority="2464" stopIfTrue="1">
      <formula>$N$7=11</formula>
    </cfRule>
  </conditionalFormatting>
  <conditionalFormatting sqref="AE38">
    <cfRule type="cellIs" dxfId="2461" priority="2461" stopIfTrue="1" operator="notEqual">
      <formula>AR24</formula>
    </cfRule>
    <cfRule type="expression" dxfId="2460" priority="2462" stopIfTrue="1">
      <formula>$N$7=11</formula>
    </cfRule>
  </conditionalFormatting>
  <conditionalFormatting sqref="AR24">
    <cfRule type="cellIs" dxfId="2459" priority="2459" stopIfTrue="1" operator="notEqual">
      <formula>AE38</formula>
    </cfRule>
    <cfRule type="expression" dxfId="2458" priority="2460" stopIfTrue="1">
      <formula>$N$7=11</formula>
    </cfRule>
  </conditionalFormatting>
  <conditionalFormatting sqref="AS24">
    <cfRule type="cellIs" dxfId="2457" priority="2457" stopIfTrue="1" operator="notEqual">
      <formula>AD38</formula>
    </cfRule>
    <cfRule type="expression" dxfId="2456" priority="2458" stopIfTrue="1">
      <formula>$N$7=11</formula>
    </cfRule>
  </conditionalFormatting>
  <conditionalFormatting sqref="AF36">
    <cfRule type="cellIs" dxfId="2455" priority="2455" stopIfTrue="1" operator="notEqual">
      <formula>AQ26</formula>
    </cfRule>
    <cfRule type="expression" dxfId="2454" priority="2456" stopIfTrue="1">
      <formula>$N$7=11</formula>
    </cfRule>
  </conditionalFormatting>
  <conditionalFormatting sqref="AG36">
    <cfRule type="cellIs" dxfId="2453" priority="2453" stopIfTrue="1" operator="notEqual">
      <formula>AP26</formula>
    </cfRule>
    <cfRule type="expression" dxfId="2452" priority="2454" stopIfTrue="1">
      <formula>$N$7=11</formula>
    </cfRule>
  </conditionalFormatting>
  <conditionalFormatting sqref="AP26">
    <cfRule type="cellIs" dxfId="2451" priority="2451" stopIfTrue="1" operator="notEqual">
      <formula>AG36</formula>
    </cfRule>
    <cfRule type="expression" dxfId="2450" priority="2452" stopIfTrue="1">
      <formula>$N$7=11</formula>
    </cfRule>
  </conditionalFormatting>
  <conditionalFormatting sqref="AQ26">
    <cfRule type="cellIs" dxfId="2449" priority="2449" stopIfTrue="1" operator="notEqual">
      <formula>AF36</formula>
    </cfRule>
    <cfRule type="expression" dxfId="2448" priority="2450" stopIfTrue="1">
      <formula>$N$7=11</formula>
    </cfRule>
  </conditionalFormatting>
  <conditionalFormatting sqref="AH34">
    <cfRule type="cellIs" dxfId="2447" priority="2447" stopIfTrue="1" operator="notEqual">
      <formula>AO28</formula>
    </cfRule>
    <cfRule type="expression" dxfId="2446" priority="2448" stopIfTrue="1">
      <formula>$G$9=7</formula>
    </cfRule>
  </conditionalFormatting>
  <conditionalFormatting sqref="AI34">
    <cfRule type="cellIs" dxfId="2445" priority="2445" stopIfTrue="1" operator="notEqual">
      <formula>AN28</formula>
    </cfRule>
    <cfRule type="expression" dxfId="2444" priority="2446" stopIfTrue="1">
      <formula>$G$9=7</formula>
    </cfRule>
  </conditionalFormatting>
  <conditionalFormatting sqref="AJ32">
    <cfRule type="cellIs" dxfId="2443" priority="2443" stopIfTrue="1" operator="notEqual">
      <formula>AM30</formula>
    </cfRule>
    <cfRule type="expression" dxfId="2442" priority="2444" stopIfTrue="1">
      <formula>$G$9=7</formula>
    </cfRule>
  </conditionalFormatting>
  <conditionalFormatting sqref="AK32">
    <cfRule type="cellIs" dxfId="2441" priority="2441" stopIfTrue="1" operator="notEqual">
      <formula>AL30</formula>
    </cfRule>
    <cfRule type="expression" dxfId="2440" priority="2442" stopIfTrue="1">
      <formula>$G$9=7</formula>
    </cfRule>
  </conditionalFormatting>
  <conditionalFormatting sqref="AL30">
    <cfRule type="cellIs" dxfId="2439" priority="2439" stopIfTrue="1" operator="notEqual">
      <formula>AK32</formula>
    </cfRule>
    <cfRule type="expression" dxfId="2438" priority="2440" stopIfTrue="1">
      <formula>$G$9=7</formula>
    </cfRule>
  </conditionalFormatting>
  <conditionalFormatting sqref="AM30">
    <cfRule type="cellIs" dxfId="2437" priority="2437" stopIfTrue="1" operator="notEqual">
      <formula>AJ32</formula>
    </cfRule>
    <cfRule type="expression" dxfId="2436" priority="2438" stopIfTrue="1">
      <formula>$G$9=7</formula>
    </cfRule>
  </conditionalFormatting>
  <conditionalFormatting sqref="AN28">
    <cfRule type="cellIs" dxfId="2435" priority="2435" stopIfTrue="1" operator="notEqual">
      <formula>AI34</formula>
    </cfRule>
    <cfRule type="expression" dxfId="2434" priority="2436" stopIfTrue="1">
      <formula>$G$9=7</formula>
    </cfRule>
  </conditionalFormatting>
  <conditionalFormatting sqref="AO28">
    <cfRule type="cellIs" dxfId="2433" priority="2433" stopIfTrue="1" operator="notEqual">
      <formula>AH34</formula>
    </cfRule>
    <cfRule type="expression" dxfId="2432" priority="2434" stopIfTrue="1">
      <formula>$G$9=7</formula>
    </cfRule>
  </conditionalFormatting>
  <conditionalFormatting sqref="AJ34">
    <cfRule type="cellIs" dxfId="2431" priority="2431" stopIfTrue="1" operator="notEqual">
      <formula>AO30</formula>
    </cfRule>
    <cfRule type="expression" dxfId="2430" priority="2432" stopIfTrue="1">
      <formula>$G$9=8</formula>
    </cfRule>
  </conditionalFormatting>
  <conditionalFormatting sqref="AK34">
    <cfRule type="cellIs" dxfId="2429" priority="2429" stopIfTrue="1" operator="notEqual">
      <formula>AN30</formula>
    </cfRule>
    <cfRule type="expression" dxfId="2428" priority="2430" stopIfTrue="1">
      <formula>$G$9=8</formula>
    </cfRule>
  </conditionalFormatting>
  <conditionalFormatting sqref="AN30">
    <cfRule type="cellIs" dxfId="2427" priority="2427" stopIfTrue="1" operator="notEqual">
      <formula>AK34</formula>
    </cfRule>
    <cfRule type="expression" dxfId="2426" priority="2428" stopIfTrue="1">
      <formula>$G$9=8</formula>
    </cfRule>
  </conditionalFormatting>
  <conditionalFormatting sqref="AO30">
    <cfRule type="cellIs" dxfId="2425" priority="2425" stopIfTrue="1" operator="notEqual">
      <formula>AJ34</formula>
    </cfRule>
    <cfRule type="expression" dxfId="2424" priority="2426" stopIfTrue="1">
      <formula>$G$9=8</formula>
    </cfRule>
  </conditionalFormatting>
  <conditionalFormatting sqref="AP28">
    <cfRule type="cellIs" dxfId="2423" priority="2423" stopIfTrue="1" operator="notEqual">
      <formula>AI36</formula>
    </cfRule>
    <cfRule type="expression" dxfId="2422" priority="2424" stopIfTrue="1">
      <formula>$N$7=12</formula>
    </cfRule>
  </conditionalFormatting>
  <conditionalFormatting sqref="AQ28">
    <cfRule type="cellIs" dxfId="2421" priority="2421" stopIfTrue="1" operator="notEqual">
      <formula>AH36</formula>
    </cfRule>
    <cfRule type="expression" dxfId="2420" priority="2422" stopIfTrue="1">
      <formula>$N$7=12</formula>
    </cfRule>
  </conditionalFormatting>
  <conditionalFormatting sqref="AH36">
    <cfRule type="cellIs" dxfId="2419" priority="2419" stopIfTrue="1" operator="notEqual">
      <formula>AQ28</formula>
    </cfRule>
    <cfRule type="expression" dxfId="2418" priority="2420" stopIfTrue="1">
      <formula>$N$7=12</formula>
    </cfRule>
  </conditionalFormatting>
  <conditionalFormatting sqref="AI36">
    <cfRule type="cellIs" dxfId="2417" priority="2417" stopIfTrue="1" operator="notEqual">
      <formula>AP28</formula>
    </cfRule>
    <cfRule type="expression" dxfId="2416" priority="2418" stopIfTrue="1">
      <formula>$N$7=12</formula>
    </cfRule>
  </conditionalFormatting>
  <conditionalFormatting sqref="AF38">
    <cfRule type="cellIs" dxfId="2415" priority="2415" stopIfTrue="1" operator="notEqual">
      <formula>AS26</formula>
    </cfRule>
    <cfRule type="expression" dxfId="2414" priority="2416" stopIfTrue="1">
      <formula>$N$7=12</formula>
    </cfRule>
  </conditionalFormatting>
  <conditionalFormatting sqref="AG38">
    <cfRule type="cellIs" dxfId="2413" priority="2413" stopIfTrue="1" operator="notEqual">
      <formula>AR26</formula>
    </cfRule>
    <cfRule type="expression" dxfId="2412" priority="2414" stopIfTrue="1">
      <formula>$N$7=12</formula>
    </cfRule>
  </conditionalFormatting>
  <conditionalFormatting sqref="AD40">
    <cfRule type="cellIs" dxfId="2411" priority="2411" stopIfTrue="1" operator="notEqual">
      <formula>AU24</formula>
    </cfRule>
    <cfRule type="expression" dxfId="2410" priority="2412" stopIfTrue="1">
      <formula>$N$7=12</formula>
    </cfRule>
  </conditionalFormatting>
  <conditionalFormatting sqref="AE40">
    <cfRule type="cellIs" dxfId="2409" priority="2409" stopIfTrue="1" operator="notEqual">
      <formula>AT24</formula>
    </cfRule>
    <cfRule type="expression" dxfId="2408" priority="2410" stopIfTrue="1">
      <formula>$N$7=12</formula>
    </cfRule>
  </conditionalFormatting>
  <conditionalFormatting sqref="AR26">
    <cfRule type="cellIs" dxfId="2407" priority="2407" stopIfTrue="1" operator="notEqual">
      <formula>AG38</formula>
    </cfRule>
    <cfRule type="expression" dxfId="2406" priority="2408" stopIfTrue="1">
      <formula>$N$7=12</formula>
    </cfRule>
  </conditionalFormatting>
  <conditionalFormatting sqref="AS26">
    <cfRule type="cellIs" dxfId="2405" priority="2405" stopIfTrue="1" operator="notEqual">
      <formula>AF38</formula>
    </cfRule>
    <cfRule type="expression" dxfId="2404" priority="2406" stopIfTrue="1">
      <formula>$N$7=12</formula>
    </cfRule>
  </conditionalFormatting>
  <conditionalFormatting sqref="AT24">
    <cfRule type="cellIs" dxfId="2403" priority="2403" stopIfTrue="1" operator="notEqual">
      <formula>AE40</formula>
    </cfRule>
    <cfRule type="expression" dxfId="2402" priority="2404" stopIfTrue="1">
      <formula>$N$7=12</formula>
    </cfRule>
  </conditionalFormatting>
  <conditionalFormatting sqref="AU24">
    <cfRule type="cellIs" dxfId="2401" priority="2401" stopIfTrue="1" operator="notEqual">
      <formula>AD40</formula>
    </cfRule>
    <cfRule type="expression" dxfId="2400" priority="2402" stopIfTrue="1">
      <formula>$N$7=12</formula>
    </cfRule>
  </conditionalFormatting>
  <conditionalFormatting sqref="AV16">
    <cfRule type="cellIs" dxfId="2399" priority="2399" stopIfTrue="1" operator="notEqual">
      <formula>W42</formula>
    </cfRule>
    <cfRule type="expression" dxfId="2398" priority="2400" stopIfTrue="1">
      <formula>$N$7=9</formula>
    </cfRule>
  </conditionalFormatting>
  <conditionalFormatting sqref="AW16">
    <cfRule type="cellIs" dxfId="2397" priority="2397" stopIfTrue="1" operator="notEqual">
      <formula>V42</formula>
    </cfRule>
    <cfRule type="expression" dxfId="2396" priority="2398" stopIfTrue="1">
      <formula>$N$7=9</formula>
    </cfRule>
  </conditionalFormatting>
  <conditionalFormatting sqref="V42">
    <cfRule type="cellIs" dxfId="2395" priority="2395" stopIfTrue="1" operator="notEqual">
      <formula>AW16</formula>
    </cfRule>
    <cfRule type="expression" dxfId="2394" priority="2396" stopIfTrue="1">
      <formula>$N$7=9</formula>
    </cfRule>
  </conditionalFormatting>
  <conditionalFormatting sqref="W42">
    <cfRule type="cellIs" dxfId="2393" priority="2393" stopIfTrue="1" operator="notEqual">
      <formula>AV16</formula>
    </cfRule>
    <cfRule type="expression" dxfId="2392" priority="2394" stopIfTrue="1">
      <formula>$N$7=9</formula>
    </cfRule>
  </conditionalFormatting>
  <conditionalFormatting sqref="AT26">
    <cfRule type="cellIs" dxfId="2391" priority="2391" stopIfTrue="1" operator="notEqual">
      <formula>AG40</formula>
    </cfRule>
    <cfRule type="expression" dxfId="2390" priority="2392" stopIfTrue="1">
      <formula>$N$7=13</formula>
    </cfRule>
  </conditionalFormatting>
  <conditionalFormatting sqref="AU26">
    <cfRule type="cellIs" dxfId="2389" priority="2389" stopIfTrue="1" operator="notEqual">
      <formula>AF40</formula>
    </cfRule>
    <cfRule type="expression" dxfId="2388" priority="2390" stopIfTrue="1">
      <formula>$N$7=13</formula>
    </cfRule>
  </conditionalFormatting>
  <conditionalFormatting sqref="AF40">
    <cfRule type="cellIs" dxfId="2387" priority="2387" stopIfTrue="1" operator="notEqual">
      <formula>AU26</formula>
    </cfRule>
    <cfRule type="expression" dxfId="2386" priority="2388" stopIfTrue="1">
      <formula>$N$7=13</formula>
    </cfRule>
  </conditionalFormatting>
  <conditionalFormatting sqref="AG40">
    <cfRule type="cellIs" dxfId="2385" priority="2385" stopIfTrue="1" operator="notEqual">
      <formula>AT26</formula>
    </cfRule>
    <cfRule type="expression" dxfId="2384" priority="2386" stopIfTrue="1">
      <formula>$N$7=13</formula>
    </cfRule>
  </conditionalFormatting>
  <conditionalFormatting sqref="AH38">
    <cfRule type="cellIs" dxfId="2383" priority="2383" stopIfTrue="1" operator="notEqual">
      <formula>AS28</formula>
    </cfRule>
    <cfRule type="expression" dxfId="2382" priority="2384" stopIfTrue="1">
      <formula>$N$7=13</formula>
    </cfRule>
  </conditionalFormatting>
  <conditionalFormatting sqref="AI38">
    <cfRule type="cellIs" dxfId="2381" priority="2381" stopIfTrue="1" operator="notEqual">
      <formula>AR28</formula>
    </cfRule>
    <cfRule type="expression" dxfId="2380" priority="2382" stopIfTrue="1">
      <formula>$N$7=13</formula>
    </cfRule>
  </conditionalFormatting>
  <conditionalFormatting sqref="AJ36">
    <cfRule type="cellIs" dxfId="2379" priority="2379" stopIfTrue="1" operator="notEqual">
      <formula>AQ30</formula>
    </cfRule>
    <cfRule type="expression" dxfId="2378" priority="2380" stopIfTrue="1">
      <formula>$N$7=13</formula>
    </cfRule>
  </conditionalFormatting>
  <conditionalFormatting sqref="AK36">
    <cfRule type="cellIs" dxfId="2377" priority="2377" stopIfTrue="1" operator="notEqual">
      <formula>AP30</formula>
    </cfRule>
    <cfRule type="expression" dxfId="2376" priority="2378" stopIfTrue="1">
      <formula>$N$7=13</formula>
    </cfRule>
  </conditionalFormatting>
  <conditionalFormatting sqref="AL34">
    <cfRule type="cellIs" dxfId="2375" priority="2375" stopIfTrue="1" operator="notEqual">
      <formula>AO32</formula>
    </cfRule>
    <cfRule type="expression" dxfId="2374" priority="2376" stopIfTrue="1">
      <formula>$G$9=9</formula>
    </cfRule>
  </conditionalFormatting>
  <conditionalFormatting sqref="AM34">
    <cfRule type="cellIs" dxfId="2373" priority="2373" stopIfTrue="1" operator="notEqual">
      <formula>AN32</formula>
    </cfRule>
    <cfRule type="expression" dxfId="2372" priority="2374" stopIfTrue="1">
      <formula>$G$9=9</formula>
    </cfRule>
  </conditionalFormatting>
  <conditionalFormatting sqref="AR28">
    <cfRule type="cellIs" dxfId="2371" priority="2371" stopIfTrue="1" operator="notEqual">
      <formula>AI38</formula>
    </cfRule>
    <cfRule type="expression" dxfId="2370" priority="2372" stopIfTrue="1">
      <formula>$N$7=13</formula>
    </cfRule>
  </conditionalFormatting>
  <conditionalFormatting sqref="AS28">
    <cfRule type="cellIs" dxfId="2369" priority="2369" stopIfTrue="1" operator="notEqual">
      <formula>AH38</formula>
    </cfRule>
    <cfRule type="expression" dxfId="2368" priority="2370" stopIfTrue="1">
      <formula>$N$7=13</formula>
    </cfRule>
  </conditionalFormatting>
  <conditionalFormatting sqref="AP30">
    <cfRule type="cellIs" dxfId="2367" priority="2367" stopIfTrue="1" operator="notEqual">
      <formula>AK36</formula>
    </cfRule>
    <cfRule type="expression" dxfId="2366" priority="2368" stopIfTrue="1">
      <formula>$N$7=13</formula>
    </cfRule>
  </conditionalFormatting>
  <conditionalFormatting sqref="AQ30">
    <cfRule type="cellIs" dxfId="2365" priority="2365" stopIfTrue="1" operator="notEqual">
      <formula>AJ36</formula>
    </cfRule>
    <cfRule type="expression" dxfId="2364" priority="2366" stopIfTrue="1">
      <formula>$N$7=13</formula>
    </cfRule>
  </conditionalFormatting>
  <conditionalFormatting sqref="AN32">
    <cfRule type="cellIs" dxfId="2363" priority="2363" stopIfTrue="1" operator="notEqual">
      <formula>AM34</formula>
    </cfRule>
    <cfRule type="expression" dxfId="2362" priority="2364" stopIfTrue="1">
      <formula>$G$9=9</formula>
    </cfRule>
  </conditionalFormatting>
  <conditionalFormatting sqref="AO32">
    <cfRule type="cellIs" dxfId="2361" priority="2361" stopIfTrue="1" operator="notEqual">
      <formula>AL34</formula>
    </cfRule>
    <cfRule type="expression" dxfId="2360" priority="2362" stopIfTrue="1">
      <formula>$G$9=9</formula>
    </cfRule>
  </conditionalFormatting>
  <conditionalFormatting sqref="AN42">
    <cfRule type="cellIs" dxfId="2359" priority="2359" stopIfTrue="1" operator="notEqual">
      <formula>AW34</formula>
    </cfRule>
    <cfRule type="expression" dxfId="2358" priority="2360" stopIfTrue="1">
      <formula>$N$7=4</formula>
    </cfRule>
  </conditionalFormatting>
  <conditionalFormatting sqref="AO42">
    <cfRule type="cellIs" dxfId="2357" priority="2357" stopIfTrue="1" operator="notEqual">
      <formula>AV34</formula>
    </cfRule>
    <cfRule type="expression" dxfId="2356" priority="2358" stopIfTrue="1">
      <formula>$N$7=4</formula>
    </cfRule>
  </conditionalFormatting>
  <conditionalFormatting sqref="AV34">
    <cfRule type="cellIs" dxfId="2355" priority="2355" stopIfTrue="1" operator="notEqual">
      <formula>AO42</formula>
    </cfRule>
    <cfRule type="expression" dxfId="2354" priority="2356" stopIfTrue="1">
      <formula>$N$7=4</formula>
    </cfRule>
  </conditionalFormatting>
  <conditionalFormatting sqref="AW34">
    <cfRule type="cellIs" dxfId="2353" priority="2353" stopIfTrue="1" operator="notEqual">
      <formula>AN42</formula>
    </cfRule>
    <cfRule type="expression" dxfId="2352" priority="2354" stopIfTrue="1">
      <formula>$N$7=4</formula>
    </cfRule>
  </conditionalFormatting>
  <conditionalFormatting sqref="AL36">
    <cfRule type="cellIs" dxfId="2351" priority="2351" stopIfTrue="1" operator="notEqual">
      <formula>AQ32</formula>
    </cfRule>
    <cfRule type="expression" dxfId="2350" priority="2352" stopIfTrue="1">
      <formula>$N$7=14</formula>
    </cfRule>
  </conditionalFormatting>
  <conditionalFormatting sqref="AM36">
    <cfRule type="cellIs" dxfId="2349" priority="2349" stopIfTrue="1" operator="notEqual">
      <formula>AP32</formula>
    </cfRule>
    <cfRule type="expression" dxfId="2348" priority="2350" stopIfTrue="1">
      <formula>$N$7=14</formula>
    </cfRule>
  </conditionalFormatting>
  <conditionalFormatting sqref="AL38">
    <cfRule type="cellIs" dxfId="2347" priority="2347" stopIfTrue="1" operator="notEqual">
      <formula>AS32</formula>
    </cfRule>
    <cfRule type="expression" dxfId="2346" priority="2348" stopIfTrue="1">
      <formula>$N$7=1</formula>
    </cfRule>
  </conditionalFormatting>
  <conditionalFormatting sqref="AM38">
    <cfRule type="cellIs" dxfId="2345" priority="2345" stopIfTrue="1" operator="notEqual">
      <formula>AR32</formula>
    </cfRule>
    <cfRule type="expression" dxfId="2344" priority="2346" stopIfTrue="1">
      <formula>$N$7=1</formula>
    </cfRule>
  </conditionalFormatting>
  <conditionalFormatting sqref="AR32">
    <cfRule type="cellIs" dxfId="2343" priority="2343" stopIfTrue="1" operator="notEqual">
      <formula>AM38</formula>
    </cfRule>
    <cfRule type="expression" dxfId="2342" priority="2344" stopIfTrue="1">
      <formula>$N$7=1</formula>
    </cfRule>
  </conditionalFormatting>
  <conditionalFormatting sqref="AU34">
    <cfRule type="cellIs" dxfId="2341" priority="2341" stopIfTrue="1" operator="notEqual">
      <formula>AN40</formula>
    </cfRule>
    <cfRule type="expression" dxfId="2340" priority="2342" stopIfTrue="1">
      <formula>$N$7=3</formula>
    </cfRule>
  </conditionalFormatting>
  <conditionalFormatting sqref="AN40">
    <cfRule type="cellIs" dxfId="2339" priority="2339" stopIfTrue="1" operator="notEqual">
      <formula>AU34</formula>
    </cfRule>
    <cfRule type="expression" dxfId="2338" priority="2340" stopIfTrue="1">
      <formula>$N$7=3</formula>
    </cfRule>
  </conditionalFormatting>
  <conditionalFormatting sqref="AO40">
    <cfRule type="cellIs" dxfId="2337" priority="2337" stopIfTrue="1" operator="notEqual">
      <formula>AT34</formula>
    </cfRule>
    <cfRule type="expression" dxfId="2336" priority="2338" stopIfTrue="1">
      <formula>$N$7=3</formula>
    </cfRule>
  </conditionalFormatting>
  <conditionalFormatting sqref="AT34">
    <cfRule type="cellIs" dxfId="2335" priority="2335" stopIfTrue="1" operator="notEqual">
      <formula>AO40</formula>
    </cfRule>
    <cfRule type="expression" dxfId="2334" priority="2336" stopIfTrue="1">
      <formula>$N$7=3</formula>
    </cfRule>
  </conditionalFormatting>
  <conditionalFormatting sqref="AH40">
    <cfRule type="cellIs" dxfId="2333" priority="2333" stopIfTrue="1" operator="notEqual">
      <formula>AU28</formula>
    </cfRule>
    <cfRule type="expression" dxfId="2332" priority="2334" stopIfTrue="1">
      <formula>$N$7=14</formula>
    </cfRule>
  </conditionalFormatting>
  <conditionalFormatting sqref="AI40">
    <cfRule type="cellIs" dxfId="2331" priority="2331" stopIfTrue="1" operator="notEqual">
      <formula>AT28</formula>
    </cfRule>
    <cfRule type="expression" dxfId="2330" priority="2332" stopIfTrue="1">
      <formula>$N$7=14</formula>
    </cfRule>
  </conditionalFormatting>
  <conditionalFormatting sqref="AP32">
    <cfRule type="cellIs" dxfId="2329" priority="2329" stopIfTrue="1" operator="notEqual">
      <formula>AM36</formula>
    </cfRule>
    <cfRule type="expression" dxfId="2328" priority="2330" stopIfTrue="1">
      <formula>$N$7=14</formula>
    </cfRule>
  </conditionalFormatting>
  <conditionalFormatting sqref="AQ32">
    <cfRule type="cellIs" dxfId="2327" priority="2327" stopIfTrue="1" operator="notEqual">
      <formula>AL36</formula>
    </cfRule>
    <cfRule type="expression" dxfId="2326" priority="2328" stopIfTrue="1">
      <formula>$N$7=14</formula>
    </cfRule>
  </conditionalFormatting>
  <conditionalFormatting sqref="AT28">
    <cfRule type="cellIs" dxfId="2325" priority="2325" stopIfTrue="1" operator="notEqual">
      <formula>AI40</formula>
    </cfRule>
    <cfRule type="expression" dxfId="2324" priority="2326" stopIfTrue="1">
      <formula>$N$7=14</formula>
    </cfRule>
  </conditionalFormatting>
  <conditionalFormatting sqref="AU28">
    <cfRule type="cellIs" dxfId="2323" priority="2323" stopIfTrue="1" operator="notEqual">
      <formula>AH40</formula>
    </cfRule>
    <cfRule type="expression" dxfId="2322" priority="2324" stopIfTrue="1">
      <formula>$N$7=14</formula>
    </cfRule>
  </conditionalFormatting>
  <conditionalFormatting sqref="X42">
    <cfRule type="cellIs" dxfId="2321" priority="2321" stopIfTrue="1" operator="notEqual">
      <formula>AW18</formula>
    </cfRule>
    <cfRule type="expression" dxfId="2320" priority="2322" stopIfTrue="1">
      <formula>$N$7=10</formula>
    </cfRule>
  </conditionalFormatting>
  <conditionalFormatting sqref="Y42">
    <cfRule type="cellIs" dxfId="2319" priority="2319" stopIfTrue="1" operator="notEqual">
      <formula>AV18</formula>
    </cfRule>
    <cfRule type="expression" dxfId="2318" priority="2320" stopIfTrue="1">
      <formula>$N$7=10</formula>
    </cfRule>
  </conditionalFormatting>
  <conditionalFormatting sqref="AV18">
    <cfRule type="cellIs" dxfId="2317" priority="2317" stopIfTrue="1" operator="notEqual">
      <formula>Y42</formula>
    </cfRule>
    <cfRule type="expression" dxfId="2316" priority="2318" stopIfTrue="1">
      <formula>$N$7=10</formula>
    </cfRule>
  </conditionalFormatting>
  <conditionalFormatting sqref="AW18">
    <cfRule type="cellIs" dxfId="2315" priority="2315" stopIfTrue="1" operator="notEqual">
      <formula>X42</formula>
    </cfRule>
    <cfRule type="expression" dxfId="2314" priority="2316" stopIfTrue="1">
      <formula>$N$7=10</formula>
    </cfRule>
  </conditionalFormatting>
  <conditionalFormatting sqref="AJ40">
    <cfRule type="cellIs" dxfId="2313" priority="2313" stopIfTrue="1" operator="notEqual">
      <formula>AU30</formula>
    </cfRule>
    <cfRule type="expression" dxfId="2312" priority="2314" stopIfTrue="1">
      <formula>$N$7=1</formula>
    </cfRule>
  </conditionalFormatting>
  <conditionalFormatting sqref="AK40">
    <cfRule type="cellIs" dxfId="2311" priority="2311" stopIfTrue="1" operator="notEqual">
      <formula>AT30</formula>
    </cfRule>
    <cfRule type="expression" dxfId="2310" priority="2312" stopIfTrue="1">
      <formula>$N$7=1</formula>
    </cfRule>
  </conditionalFormatting>
  <conditionalFormatting sqref="AT30">
    <cfRule type="cellIs" dxfId="2309" priority="2309" stopIfTrue="1" operator="notEqual">
      <formula>AK40</formula>
    </cfRule>
    <cfRule type="expression" dxfId="2308" priority="2310" stopIfTrue="1">
      <formula>$N$7=1</formula>
    </cfRule>
  </conditionalFormatting>
  <conditionalFormatting sqref="AU30">
    <cfRule type="cellIs" dxfId="2307" priority="2307" stopIfTrue="1" operator="notEqual">
      <formula>AJ40</formula>
    </cfRule>
    <cfRule type="expression" dxfId="2306" priority="2308" stopIfTrue="1">
      <formula>$N$7=1</formula>
    </cfRule>
  </conditionalFormatting>
  <conditionalFormatting sqref="AS32">
    <cfRule type="cellIs" dxfId="2305" priority="2305" stopIfTrue="1" operator="notEqual">
      <formula>AL38</formula>
    </cfRule>
    <cfRule type="expression" dxfId="2304" priority="2306" stopIfTrue="1">
      <formula>$N$7=1</formula>
    </cfRule>
  </conditionalFormatting>
  <conditionalFormatting sqref="AP34">
    <cfRule type="cellIs" dxfId="2303" priority="2303" stopIfTrue="1" operator="notEqual">
      <formula>AO36</formula>
    </cfRule>
    <cfRule type="expression" dxfId="2302" priority="2304" stopIfTrue="1">
      <formula>$N$7=1</formula>
    </cfRule>
  </conditionalFormatting>
  <conditionalFormatting sqref="AQ34">
    <cfRule type="cellIs" dxfId="2301" priority="2301" stopIfTrue="1" operator="notEqual">
      <formula>AN36</formula>
    </cfRule>
    <cfRule type="expression" dxfId="2300" priority="2302" stopIfTrue="1">
      <formula>$N$7=1</formula>
    </cfRule>
  </conditionalFormatting>
  <conditionalFormatting sqref="AN36">
    <cfRule type="cellIs" dxfId="2299" priority="2299" stopIfTrue="1" operator="notEqual">
      <formula>AQ34</formula>
    </cfRule>
    <cfRule type="expression" dxfId="2298" priority="2300" stopIfTrue="1">
      <formula>$N$7=1</formula>
    </cfRule>
  </conditionalFormatting>
  <conditionalFormatting sqref="AO36">
    <cfRule type="cellIs" dxfId="2297" priority="2297" stopIfTrue="1" operator="notEqual">
      <formula>AP34</formula>
    </cfRule>
    <cfRule type="expression" dxfId="2296" priority="2298" stopIfTrue="1">
      <formula>$N$7=1</formula>
    </cfRule>
  </conditionalFormatting>
  <conditionalFormatting sqref="AL40">
    <cfRule type="cellIs" dxfId="2295" priority="2295" stopIfTrue="1" operator="notEqual">
      <formula>AU32</formula>
    </cfRule>
    <cfRule type="expression" dxfId="2294" priority="2296" stopIfTrue="1">
      <formula>$N$7=2</formula>
    </cfRule>
  </conditionalFormatting>
  <conditionalFormatting sqref="AM40">
    <cfRule type="cellIs" dxfId="2293" priority="2293" stopIfTrue="1" operator="notEqual">
      <formula>AT32</formula>
    </cfRule>
    <cfRule type="expression" dxfId="2292" priority="2294" stopIfTrue="1">
      <formula>$N$7=2</formula>
    </cfRule>
  </conditionalFormatting>
  <conditionalFormatting sqref="AT32">
    <cfRule type="cellIs" dxfId="2291" priority="2291" stopIfTrue="1" operator="notEqual">
      <formula>AM40</formula>
    </cfRule>
    <cfRule type="expression" dxfId="2290" priority="2292" stopIfTrue="1">
      <formula>$N$7=2</formula>
    </cfRule>
  </conditionalFormatting>
  <conditionalFormatting sqref="AU32">
    <cfRule type="cellIs" dxfId="2289" priority="2289" stopIfTrue="1" operator="notEqual">
      <formula>AL40</formula>
    </cfRule>
    <cfRule type="expression" dxfId="2288" priority="2290" stopIfTrue="1">
      <formula>$N$7=2</formula>
    </cfRule>
  </conditionalFormatting>
  <conditionalFormatting sqref="Z42">
    <cfRule type="cellIs" dxfId="2287" priority="2287" stopIfTrue="1" operator="notEqual">
      <formula>AW20</formula>
    </cfRule>
    <cfRule type="expression" dxfId="2286" priority="2288" stopIfTrue="1">
      <formula>$N$7=11</formula>
    </cfRule>
  </conditionalFormatting>
  <conditionalFormatting sqref="AA42">
    <cfRule type="cellIs" dxfId="2285" priority="2285" stopIfTrue="1" operator="notEqual">
      <formula>AV20</formula>
    </cfRule>
    <cfRule type="expression" dxfId="2284" priority="2286" stopIfTrue="1">
      <formula>$N$7=11</formula>
    </cfRule>
  </conditionalFormatting>
  <conditionalFormatting sqref="AV20">
    <cfRule type="cellIs" dxfId="2283" priority="2283" stopIfTrue="1" operator="notEqual">
      <formula>AA42</formula>
    </cfRule>
    <cfRule type="expression" dxfId="2282" priority="2284" stopIfTrue="1">
      <formula>$N$7=11</formula>
    </cfRule>
  </conditionalFormatting>
  <conditionalFormatting sqref="AW20">
    <cfRule type="cellIs" dxfId="2281" priority="2281" stopIfTrue="1" operator="notEqual">
      <formula>Z42</formula>
    </cfRule>
    <cfRule type="expression" dxfId="2280" priority="2282" stopIfTrue="1">
      <formula>$N$7=11</formula>
    </cfRule>
  </conditionalFormatting>
  <conditionalFormatting sqref="AR36">
    <cfRule type="cellIs" dxfId="2279" priority="2279" stopIfTrue="1" operator="notEqual">
      <formula>AQ38</formula>
    </cfRule>
    <cfRule type="expression" dxfId="2278" priority="2280" stopIfTrue="1">
      <formula>$G$9=13</formula>
    </cfRule>
  </conditionalFormatting>
  <conditionalFormatting sqref="AS36">
    <cfRule type="cellIs" dxfId="2277" priority="2277" stopIfTrue="1" operator="notEqual">
      <formula>AP38</formula>
    </cfRule>
    <cfRule type="expression" dxfId="2276" priority="2278" stopIfTrue="1">
      <formula>$G$9=13</formula>
    </cfRule>
  </conditionalFormatting>
  <conditionalFormatting sqref="AP38">
    <cfRule type="cellIs" dxfId="2275" priority="2275" stopIfTrue="1" operator="notEqual">
      <formula>AS36</formula>
    </cfRule>
    <cfRule type="expression" dxfId="2274" priority="2276" stopIfTrue="1">
      <formula>$G$9=13</formula>
    </cfRule>
  </conditionalFormatting>
  <conditionalFormatting sqref="AQ38">
    <cfRule type="cellIs" dxfId="2273" priority="2273" stopIfTrue="1" operator="notEqual">
      <formula>AR36</formula>
    </cfRule>
    <cfRule type="expression" dxfId="2272" priority="2274" stopIfTrue="1">
      <formula>$G$9=13</formula>
    </cfRule>
  </conditionalFormatting>
  <conditionalFormatting sqref="AR42 AP40 BJ60">
    <cfRule type="cellIs" dxfId="2271" priority="2271" stopIfTrue="1" operator="notEqual">
      <formula>AU36</formula>
    </cfRule>
    <cfRule type="expression" dxfId="2270" priority="2272" stopIfTrue="1">
      <formula>$G$9=14</formula>
    </cfRule>
  </conditionalFormatting>
  <conditionalFormatting sqref="AS42 AQ40 BK60">
    <cfRule type="cellIs" dxfId="2269" priority="2269" stopIfTrue="1" operator="notEqual">
      <formula>AT36</formula>
    </cfRule>
    <cfRule type="expression" dxfId="2268" priority="2270" stopIfTrue="1">
      <formula>$G$9=14</formula>
    </cfRule>
  </conditionalFormatting>
  <conditionalFormatting sqref="AV38 AT36 BN56">
    <cfRule type="cellIs" dxfId="2267" priority="2267" stopIfTrue="1" operator="notEqual">
      <formula>AQ40</formula>
    </cfRule>
    <cfRule type="expression" dxfId="2266" priority="2268" stopIfTrue="1">
      <formula>$G$9=14</formula>
    </cfRule>
  </conditionalFormatting>
  <conditionalFormatting sqref="AW38 AU36 BO56">
    <cfRule type="cellIs" dxfId="2265" priority="2265" stopIfTrue="1" operator="notEqual">
      <formula>AP40</formula>
    </cfRule>
    <cfRule type="expression" dxfId="2264" priority="2266" stopIfTrue="1">
      <formula>$G$9=14</formula>
    </cfRule>
  </conditionalFormatting>
  <conditionalFormatting sqref="AR40">
    <cfRule type="cellIs" dxfId="2263" priority="2263" stopIfTrue="1" operator="notEqual">
      <formula>AU38</formula>
    </cfRule>
    <cfRule type="expression" dxfId="2262" priority="2264" stopIfTrue="1">
      <formula>$G$9=15</formula>
    </cfRule>
  </conditionalFormatting>
  <conditionalFormatting sqref="AS40">
    <cfRule type="cellIs" dxfId="2261" priority="2261" stopIfTrue="1" operator="notEqual">
      <formula>AT38</formula>
    </cfRule>
    <cfRule type="expression" dxfId="2260" priority="2262" stopIfTrue="1">
      <formula>$G$9=15</formula>
    </cfRule>
  </conditionalFormatting>
  <conditionalFormatting sqref="AT38">
    <cfRule type="cellIs" dxfId="2259" priority="2259" stopIfTrue="1" operator="notEqual">
      <formula>AS40</formula>
    </cfRule>
    <cfRule type="expression" dxfId="2258" priority="2260" stopIfTrue="1">
      <formula>$G$9=15</formula>
    </cfRule>
  </conditionalFormatting>
  <conditionalFormatting sqref="AU38">
    <cfRule type="cellIs" dxfId="2257" priority="2257" stopIfTrue="1" operator="notEqual">
      <formula>AR40</formula>
    </cfRule>
    <cfRule type="expression" dxfId="2256" priority="2258" stopIfTrue="1">
      <formula>$G$9=15</formula>
    </cfRule>
  </conditionalFormatting>
  <conditionalFormatting sqref="AT42 AB24">
    <cfRule type="cellIs" dxfId="2255" priority="2255" stopIfTrue="1" operator="notEqual">
      <formula>AE22</formula>
    </cfRule>
    <cfRule type="expression" dxfId="2254" priority="2256" stopIfTrue="1">
      <formula>$G$9=16</formula>
    </cfRule>
  </conditionalFormatting>
  <conditionalFormatting sqref="AU42 AC24">
    <cfRule type="cellIs" dxfId="2253" priority="2253" stopIfTrue="1" operator="notEqual">
      <formula>AD22</formula>
    </cfRule>
    <cfRule type="expression" dxfId="2252" priority="2254" stopIfTrue="1">
      <formula>$G$9=16</formula>
    </cfRule>
  </conditionalFormatting>
  <conditionalFormatting sqref="AV40 AD22">
    <cfRule type="cellIs" dxfId="2251" priority="2251" stopIfTrue="1" operator="notEqual">
      <formula>AC24</formula>
    </cfRule>
    <cfRule type="expression" dxfId="2250" priority="2252" stopIfTrue="1">
      <formula>$G$9=16</formula>
    </cfRule>
  </conditionalFormatting>
  <conditionalFormatting sqref="AW40 AE22">
    <cfRule type="cellIs" dxfId="2249" priority="2249" stopIfTrue="1" operator="notEqual">
      <formula>AB24</formula>
    </cfRule>
    <cfRule type="expression" dxfId="2248" priority="2250" stopIfTrue="1">
      <formula>$G$9=16</formula>
    </cfRule>
  </conditionalFormatting>
  <conditionalFormatting sqref="N38">
    <cfRule type="cellIs" dxfId="2247" priority="2247" stopIfTrue="1" operator="notEqual">
      <formula>AS8</formula>
    </cfRule>
    <cfRule type="expression" dxfId="2246" priority="2248" stopIfTrue="1">
      <formula>$N$7=3</formula>
    </cfRule>
  </conditionalFormatting>
  <conditionalFormatting sqref="O38">
    <cfRule type="cellIs" dxfId="2245" priority="2245" stopIfTrue="1" operator="notEqual">
      <formula>AR8</formula>
    </cfRule>
    <cfRule type="expression" dxfId="2244" priority="2246" stopIfTrue="1">
      <formula>$N$7=3</formula>
    </cfRule>
  </conditionalFormatting>
  <conditionalFormatting sqref="P36">
    <cfRule type="cellIs" dxfId="2243" priority="2243" stopIfTrue="1" operator="notEqual">
      <formula>AQ10</formula>
    </cfRule>
    <cfRule type="expression" dxfId="2242" priority="2244" stopIfTrue="1">
      <formula>$N$7=3</formula>
    </cfRule>
  </conditionalFormatting>
  <conditionalFormatting sqref="Q36">
    <cfRule type="cellIs" dxfId="2241" priority="2241" stopIfTrue="1" operator="notEqual">
      <formula>AP10</formula>
    </cfRule>
    <cfRule type="expression" dxfId="2240" priority="2242" stopIfTrue="1">
      <formula>$N$7=3</formula>
    </cfRule>
  </conditionalFormatting>
  <conditionalFormatting sqref="R34">
    <cfRule type="cellIs" dxfId="2239" priority="2239" stopIfTrue="1" operator="notEqual">
      <formula>AO12</formula>
    </cfRule>
    <cfRule type="expression" dxfId="2238" priority="2240" stopIfTrue="1">
      <formula>$G$9=16</formula>
    </cfRule>
  </conditionalFormatting>
  <conditionalFormatting sqref="S34">
    <cfRule type="cellIs" dxfId="2237" priority="2237" stopIfTrue="1" operator="notEqual">
      <formula>AN12</formula>
    </cfRule>
    <cfRule type="expression" dxfId="2236" priority="2238" stopIfTrue="1">
      <formula>$G$9=16</formula>
    </cfRule>
  </conditionalFormatting>
  <conditionalFormatting sqref="T32">
    <cfRule type="cellIs" dxfId="2235" priority="2235" stopIfTrue="1" operator="notEqual">
      <formula>AM14</formula>
    </cfRule>
    <cfRule type="expression" dxfId="2234" priority="2236" stopIfTrue="1">
      <formula>$G$9=16</formula>
    </cfRule>
  </conditionalFormatting>
  <conditionalFormatting sqref="U32">
    <cfRule type="cellIs" dxfId="2233" priority="2233" stopIfTrue="1" operator="notEqual">
      <formula>AL14</formula>
    </cfRule>
    <cfRule type="expression" dxfId="2232" priority="2234" stopIfTrue="1">
      <formula>$G$9=16</formula>
    </cfRule>
  </conditionalFormatting>
  <conditionalFormatting sqref="V30">
    <cfRule type="cellIs" dxfId="2231" priority="2231" stopIfTrue="1" operator="notEqual">
      <formula>AK16</formula>
    </cfRule>
    <cfRule type="expression" dxfId="2230" priority="2232" stopIfTrue="1">
      <formula>$G$9=16</formula>
    </cfRule>
  </conditionalFormatting>
  <conditionalFormatting sqref="W30">
    <cfRule type="cellIs" dxfId="2229" priority="2229" stopIfTrue="1" operator="notEqual">
      <formula>AJ16</formula>
    </cfRule>
    <cfRule type="expression" dxfId="2228" priority="2230" stopIfTrue="1">
      <formula>$G$9=16</formula>
    </cfRule>
  </conditionalFormatting>
  <conditionalFormatting sqref="X28">
    <cfRule type="cellIs" dxfId="2227" priority="2227" stopIfTrue="1" operator="notEqual">
      <formula>AI18</formula>
    </cfRule>
    <cfRule type="expression" dxfId="2226" priority="2228" stopIfTrue="1">
      <formula>$G$9=16</formula>
    </cfRule>
  </conditionalFormatting>
  <conditionalFormatting sqref="Y28">
    <cfRule type="cellIs" dxfId="2225" priority="2225" stopIfTrue="1" operator="notEqual">
      <formula>AH18</formula>
    </cfRule>
    <cfRule type="expression" dxfId="2224" priority="2226" stopIfTrue="1">
      <formula>$G$9=16</formula>
    </cfRule>
  </conditionalFormatting>
  <conditionalFormatting sqref="Z26">
    <cfRule type="cellIs" dxfId="2223" priority="2223" stopIfTrue="1" operator="notEqual">
      <formula>AG20</formula>
    </cfRule>
    <cfRule type="expression" dxfId="2222" priority="2224" stopIfTrue="1">
      <formula>$G$9=16</formula>
    </cfRule>
  </conditionalFormatting>
  <conditionalFormatting sqref="AA26">
    <cfRule type="cellIs" dxfId="2221" priority="2221" stopIfTrue="1" operator="notEqual">
      <formula>AF20</formula>
    </cfRule>
    <cfRule type="expression" dxfId="2220" priority="2222" stopIfTrue="1">
      <formula>$G$9=16</formula>
    </cfRule>
  </conditionalFormatting>
  <conditionalFormatting sqref="AF20">
    <cfRule type="cellIs" dxfId="2219" priority="2219" stopIfTrue="1" operator="notEqual">
      <formula>AA26</formula>
    </cfRule>
    <cfRule type="expression" dxfId="2218" priority="2220" stopIfTrue="1">
      <formula>$G$9=16</formula>
    </cfRule>
  </conditionalFormatting>
  <conditionalFormatting sqref="AG20">
    <cfRule type="cellIs" dxfId="2217" priority="2217" stopIfTrue="1" operator="notEqual">
      <formula>Z26</formula>
    </cfRule>
    <cfRule type="expression" dxfId="2216" priority="2218" stopIfTrue="1">
      <formula>$G$9=16</formula>
    </cfRule>
  </conditionalFormatting>
  <conditionalFormatting sqref="AH18">
    <cfRule type="cellIs" dxfId="2215" priority="2215" stopIfTrue="1" operator="notEqual">
      <formula>Y28</formula>
    </cfRule>
    <cfRule type="expression" dxfId="2214" priority="2216" stopIfTrue="1">
      <formula>$G$9=16</formula>
    </cfRule>
  </conditionalFormatting>
  <conditionalFormatting sqref="AI18">
    <cfRule type="cellIs" dxfId="2213" priority="2213" stopIfTrue="1" operator="notEqual">
      <formula>X28</formula>
    </cfRule>
    <cfRule type="expression" dxfId="2212" priority="2214" stopIfTrue="1">
      <formula>$G$9=16</formula>
    </cfRule>
  </conditionalFormatting>
  <conditionalFormatting sqref="AJ16">
    <cfRule type="cellIs" dxfId="2211" priority="2211" stopIfTrue="1" operator="notEqual">
      <formula>W30</formula>
    </cfRule>
    <cfRule type="expression" dxfId="2210" priority="2212" stopIfTrue="1">
      <formula>$G$9=16</formula>
    </cfRule>
  </conditionalFormatting>
  <conditionalFormatting sqref="AK16">
    <cfRule type="cellIs" dxfId="2209" priority="2209" stopIfTrue="1" operator="notEqual">
      <formula>V30</formula>
    </cfRule>
    <cfRule type="expression" dxfId="2208" priority="2210" stopIfTrue="1">
      <formula>$G$9=16</formula>
    </cfRule>
  </conditionalFormatting>
  <conditionalFormatting sqref="AL14">
    <cfRule type="cellIs" dxfId="2207" priority="2207" stopIfTrue="1" operator="notEqual">
      <formula>U32</formula>
    </cfRule>
    <cfRule type="expression" dxfId="2206" priority="2208" stopIfTrue="1">
      <formula>$G$9=16</formula>
    </cfRule>
  </conditionalFormatting>
  <conditionalFormatting sqref="AM14">
    <cfRule type="cellIs" dxfId="2205" priority="2205" stopIfTrue="1" operator="notEqual">
      <formula>T32</formula>
    </cfRule>
    <cfRule type="expression" dxfId="2204" priority="2206" stopIfTrue="1">
      <formula>$G$9=16</formula>
    </cfRule>
  </conditionalFormatting>
  <conditionalFormatting sqref="AN12">
    <cfRule type="cellIs" dxfId="2203" priority="2203" stopIfTrue="1" operator="notEqual">
      <formula>S34</formula>
    </cfRule>
    <cfRule type="expression" dxfId="2202" priority="2204" stopIfTrue="1">
      <formula>$G$9=16</formula>
    </cfRule>
  </conditionalFormatting>
  <conditionalFormatting sqref="AO12">
    <cfRule type="cellIs" dxfId="2201" priority="2201" stopIfTrue="1" operator="notEqual">
      <formula>R34</formula>
    </cfRule>
    <cfRule type="expression" dxfId="2200" priority="2202" stopIfTrue="1">
      <formula>$G$9=16</formula>
    </cfRule>
  </conditionalFormatting>
  <conditionalFormatting sqref="AP10">
    <cfRule type="cellIs" dxfId="2199" priority="2199" stopIfTrue="1" operator="notEqual">
      <formula>Q36</formula>
    </cfRule>
    <cfRule type="expression" dxfId="2198" priority="2200" stopIfTrue="1">
      <formula>$N$7=3</formula>
    </cfRule>
  </conditionalFormatting>
  <conditionalFormatting sqref="AQ10">
    <cfRule type="cellIs" dxfId="2197" priority="2197" stopIfTrue="1" operator="notEqual">
      <formula>P36</formula>
    </cfRule>
    <cfRule type="expression" dxfId="2196" priority="2198" stopIfTrue="1">
      <formula>$N$7=3</formula>
    </cfRule>
  </conditionalFormatting>
  <conditionalFormatting sqref="AR8">
    <cfRule type="cellIs" dxfId="2195" priority="2195" stopIfTrue="1" operator="notEqual">
      <formula>O38</formula>
    </cfRule>
    <cfRule type="expression" dxfId="2194" priority="2196" stopIfTrue="1">
      <formula>$N$7=3</formula>
    </cfRule>
  </conditionalFormatting>
  <conditionalFormatting sqref="AS8">
    <cfRule type="cellIs" dxfId="2193" priority="2193" stopIfTrue="1" operator="notEqual">
      <formula>N38</formula>
    </cfRule>
    <cfRule type="expression" dxfId="2192" priority="2194" stopIfTrue="1">
      <formula>$N$7=3</formula>
    </cfRule>
  </conditionalFormatting>
  <conditionalFormatting sqref="AD42">
    <cfRule type="cellIs" dxfId="2191" priority="2191" stopIfTrue="1" operator="notEqual">
      <formula>AW24</formula>
    </cfRule>
    <cfRule type="expression" dxfId="2190" priority="2192" stopIfTrue="1">
      <formula>$N$7=13</formula>
    </cfRule>
  </conditionalFormatting>
  <conditionalFormatting sqref="AE42">
    <cfRule type="cellIs" dxfId="2189" priority="2189" stopIfTrue="1" operator="notEqual">
      <formula>AV24</formula>
    </cfRule>
    <cfRule type="expression" dxfId="2188" priority="2190" stopIfTrue="1">
      <formula>$N$7=13</formula>
    </cfRule>
  </conditionalFormatting>
  <conditionalFormatting sqref="AV24">
    <cfRule type="cellIs" dxfId="2187" priority="2187" stopIfTrue="1" operator="notEqual">
      <formula>AE42</formula>
    </cfRule>
    <cfRule type="expression" dxfId="2186" priority="2188" stopIfTrue="1">
      <formula>$N$7=13</formula>
    </cfRule>
  </conditionalFormatting>
  <conditionalFormatting sqref="AW24">
    <cfRule type="cellIs" dxfId="2185" priority="2185" stopIfTrue="1" operator="notEqual">
      <formula>AD42</formula>
    </cfRule>
    <cfRule type="expression" dxfId="2184" priority="2186" stopIfTrue="1">
      <formula>$N$7=13</formula>
    </cfRule>
  </conditionalFormatting>
  <conditionalFormatting sqref="AB26">
    <cfRule type="cellIs" dxfId="2183" priority="2183" stopIfTrue="1" operator="notEqual">
      <formula>AG22</formula>
    </cfRule>
    <cfRule type="expression" dxfId="2182" priority="2184" stopIfTrue="1">
      <formula>$G$9=17</formula>
    </cfRule>
  </conditionalFormatting>
  <conditionalFormatting sqref="AC26">
    <cfRule type="cellIs" dxfId="2181" priority="2181" stopIfTrue="1" operator="notEqual">
      <formula>AF22</formula>
    </cfRule>
    <cfRule type="expression" dxfId="2180" priority="2182" stopIfTrue="1">
      <formula>$G$9=17</formula>
    </cfRule>
  </conditionalFormatting>
  <conditionalFormatting sqref="Z28">
    <cfRule type="cellIs" dxfId="2179" priority="2179" stopIfTrue="1" operator="notEqual">
      <formula>AI20</formula>
    </cfRule>
    <cfRule type="expression" dxfId="2178" priority="2180" stopIfTrue="1">
      <formula>$G$9=17</formula>
    </cfRule>
  </conditionalFormatting>
  <conditionalFormatting sqref="AA28">
    <cfRule type="cellIs" dxfId="2177" priority="2177" stopIfTrue="1" operator="notEqual">
      <formula>AH20</formula>
    </cfRule>
    <cfRule type="expression" dxfId="2176" priority="2178" stopIfTrue="1">
      <formula>$G$9=17</formula>
    </cfRule>
  </conditionalFormatting>
  <conditionalFormatting sqref="X30">
    <cfRule type="cellIs" dxfId="2175" priority="2175" stopIfTrue="1" operator="notEqual">
      <formula>AK18</formula>
    </cfRule>
    <cfRule type="expression" dxfId="2174" priority="2176" stopIfTrue="1">
      <formula>$G$9=17</formula>
    </cfRule>
  </conditionalFormatting>
  <conditionalFormatting sqref="Y30">
    <cfRule type="cellIs" dxfId="2173" priority="2173" stopIfTrue="1" operator="notEqual">
      <formula>AJ18</formula>
    </cfRule>
    <cfRule type="expression" dxfId="2172" priority="2174" stopIfTrue="1">
      <formula>$G$9=17</formula>
    </cfRule>
  </conditionalFormatting>
  <conditionalFormatting sqref="V32">
    <cfRule type="cellIs" dxfId="2171" priority="2171" stopIfTrue="1" operator="notEqual">
      <formula>AM16</formula>
    </cfRule>
    <cfRule type="expression" dxfId="2170" priority="2172" stopIfTrue="1">
      <formula>$G$9=17</formula>
    </cfRule>
  </conditionalFormatting>
  <conditionalFormatting sqref="W32">
    <cfRule type="cellIs" dxfId="2169" priority="2169" stopIfTrue="1" operator="notEqual">
      <formula>AL16</formula>
    </cfRule>
    <cfRule type="expression" dxfId="2168" priority="2170" stopIfTrue="1">
      <formula>$G$9=17</formula>
    </cfRule>
  </conditionalFormatting>
  <conditionalFormatting sqref="T34">
    <cfRule type="cellIs" dxfId="2167" priority="2167" stopIfTrue="1" operator="notEqual">
      <formula>AO14</formula>
    </cfRule>
    <cfRule type="expression" dxfId="2166" priority="2168" stopIfTrue="1">
      <formula>$G$9=17</formula>
    </cfRule>
  </conditionalFormatting>
  <conditionalFormatting sqref="U34">
    <cfRule type="cellIs" dxfId="2165" priority="2165" stopIfTrue="1" operator="notEqual">
      <formula>AN14</formula>
    </cfRule>
    <cfRule type="expression" dxfId="2164" priority="2166" stopIfTrue="1">
      <formula>$G$9=17</formula>
    </cfRule>
  </conditionalFormatting>
  <conditionalFormatting sqref="R36">
    <cfRule type="cellIs" dxfId="2163" priority="2163" stopIfTrue="1" operator="notEqual">
      <formula>AQ12</formula>
    </cfRule>
    <cfRule type="expression" dxfId="2162" priority="2164" stopIfTrue="1">
      <formula>$N$7=4</formula>
    </cfRule>
  </conditionalFormatting>
  <conditionalFormatting sqref="S36">
    <cfRule type="cellIs" dxfId="2161" priority="2161" stopIfTrue="1" operator="notEqual">
      <formula>AP12</formula>
    </cfRule>
    <cfRule type="expression" dxfId="2160" priority="2162" stopIfTrue="1">
      <formula>$N$7=4</formula>
    </cfRule>
  </conditionalFormatting>
  <conditionalFormatting sqref="P38">
    <cfRule type="cellIs" dxfId="2159" priority="2159" stopIfTrue="1" operator="notEqual">
      <formula>AS10</formula>
    </cfRule>
    <cfRule type="expression" dxfId="2158" priority="2160" stopIfTrue="1">
      <formula>$N$7=4</formula>
    </cfRule>
  </conditionalFormatting>
  <conditionalFormatting sqref="Q38">
    <cfRule type="cellIs" dxfId="2157" priority="2157" stopIfTrue="1" operator="notEqual">
      <formula>AR10</formula>
    </cfRule>
    <cfRule type="expression" dxfId="2156" priority="2158" stopIfTrue="1">
      <formula>$N$7=4</formula>
    </cfRule>
  </conditionalFormatting>
  <conditionalFormatting sqref="N40">
    <cfRule type="cellIs" dxfId="2155" priority="2155" stopIfTrue="1" operator="notEqual">
      <formula>AU8</formula>
    </cfRule>
    <cfRule type="expression" dxfId="2154" priority="2156" stopIfTrue="1">
      <formula>$N$7=4</formula>
    </cfRule>
  </conditionalFormatting>
  <conditionalFormatting sqref="O40">
    <cfRule type="cellIs" dxfId="2153" priority="2153" stopIfTrue="1" operator="notEqual">
      <formula>AT8</formula>
    </cfRule>
    <cfRule type="expression" dxfId="2152" priority="2154" stopIfTrue="1">
      <formula>$N$7=4</formula>
    </cfRule>
  </conditionalFormatting>
  <conditionalFormatting sqref="AF22">
    <cfRule type="cellIs" dxfId="2151" priority="2151" stopIfTrue="1" operator="notEqual">
      <formula>AC26</formula>
    </cfRule>
    <cfRule type="expression" dxfId="2150" priority="2152" stopIfTrue="1">
      <formula>$G$9=17</formula>
    </cfRule>
  </conditionalFormatting>
  <conditionalFormatting sqref="AG22">
    <cfRule type="cellIs" dxfId="2149" priority="2149" stopIfTrue="1" operator="notEqual">
      <formula>AB26</formula>
    </cfRule>
    <cfRule type="expression" dxfId="2148" priority="2150" stopIfTrue="1">
      <formula>$G$9=17</formula>
    </cfRule>
  </conditionalFormatting>
  <conditionalFormatting sqref="AH20">
    <cfRule type="cellIs" dxfId="2147" priority="2147" stopIfTrue="1" operator="notEqual">
      <formula>AA28</formula>
    </cfRule>
    <cfRule type="expression" dxfId="2146" priority="2148" stopIfTrue="1">
      <formula>$G$9=17</formula>
    </cfRule>
  </conditionalFormatting>
  <conditionalFormatting sqref="AI20">
    <cfRule type="cellIs" dxfId="2145" priority="2145" stopIfTrue="1" operator="notEqual">
      <formula>Z28</formula>
    </cfRule>
    <cfRule type="expression" dxfId="2144" priority="2146" stopIfTrue="1">
      <formula>$G$9=17</formula>
    </cfRule>
  </conditionalFormatting>
  <conditionalFormatting sqref="AJ18">
    <cfRule type="cellIs" dxfId="2143" priority="2143" stopIfTrue="1" operator="notEqual">
      <formula>Y30</formula>
    </cfRule>
    <cfRule type="expression" dxfId="2142" priority="2144" stopIfTrue="1">
      <formula>$G$9=17</formula>
    </cfRule>
  </conditionalFormatting>
  <conditionalFormatting sqref="AK18">
    <cfRule type="cellIs" dxfId="2141" priority="2141" stopIfTrue="1" operator="notEqual">
      <formula>X30</formula>
    </cfRule>
    <cfRule type="expression" dxfId="2140" priority="2142" stopIfTrue="1">
      <formula>$G$9=17</formula>
    </cfRule>
  </conditionalFormatting>
  <conditionalFormatting sqref="AL16">
    <cfRule type="cellIs" dxfId="2139" priority="2139" stopIfTrue="1" operator="notEqual">
      <formula>W32</formula>
    </cfRule>
    <cfRule type="expression" dxfId="2138" priority="2140" stopIfTrue="1">
      <formula>$G$9=17</formula>
    </cfRule>
  </conditionalFormatting>
  <conditionalFormatting sqref="AM16">
    <cfRule type="cellIs" dxfId="2137" priority="2137" stopIfTrue="1" operator="notEqual">
      <formula>V32</formula>
    </cfRule>
    <cfRule type="expression" dxfId="2136" priority="2138" stopIfTrue="1">
      <formula>$G$9=17</formula>
    </cfRule>
  </conditionalFormatting>
  <conditionalFormatting sqref="AN14">
    <cfRule type="cellIs" dxfId="2135" priority="2135" stopIfTrue="1" operator="notEqual">
      <formula>U34</formula>
    </cfRule>
    <cfRule type="expression" dxfId="2134" priority="2136" stopIfTrue="1">
      <formula>$G$9=17</formula>
    </cfRule>
  </conditionalFormatting>
  <conditionalFormatting sqref="AO14">
    <cfRule type="cellIs" dxfId="2133" priority="2133" stopIfTrue="1" operator="notEqual">
      <formula>T34</formula>
    </cfRule>
    <cfRule type="expression" dxfId="2132" priority="2134" stopIfTrue="1">
      <formula>$G$9=17</formula>
    </cfRule>
  </conditionalFormatting>
  <conditionalFormatting sqref="AP12">
    <cfRule type="cellIs" dxfId="2131" priority="2131" stopIfTrue="1" operator="notEqual">
      <formula>S36</formula>
    </cfRule>
    <cfRule type="expression" dxfId="2130" priority="2132" stopIfTrue="1">
      <formula>$N$7=4</formula>
    </cfRule>
  </conditionalFormatting>
  <conditionalFormatting sqref="AQ12">
    <cfRule type="cellIs" dxfId="2129" priority="2129" stopIfTrue="1" operator="notEqual">
      <formula>R36</formula>
    </cfRule>
    <cfRule type="expression" dxfId="2128" priority="2130" stopIfTrue="1">
      <formula>$N$7=4</formula>
    </cfRule>
  </conditionalFormatting>
  <conditionalFormatting sqref="AR10">
    <cfRule type="cellIs" dxfId="2127" priority="2127" stopIfTrue="1" operator="notEqual">
      <formula>Q38</formula>
    </cfRule>
    <cfRule type="expression" dxfId="2126" priority="2128" stopIfTrue="1">
      <formula>$N$7=4</formula>
    </cfRule>
  </conditionalFormatting>
  <conditionalFormatting sqref="AS10">
    <cfRule type="cellIs" dxfId="2125" priority="2125" stopIfTrue="1" operator="notEqual">
      <formula>P38</formula>
    </cfRule>
    <cfRule type="expression" dxfId="2124" priority="2126" stopIfTrue="1">
      <formula>$N$7=4</formula>
    </cfRule>
  </conditionalFormatting>
  <conditionalFormatting sqref="AT8">
    <cfRule type="cellIs" dxfId="2123" priority="2123" stopIfTrue="1" operator="notEqual">
      <formula>O40</formula>
    </cfRule>
    <cfRule type="expression" dxfId="2122" priority="2124" stopIfTrue="1">
      <formula>$N$7=4</formula>
    </cfRule>
  </conditionalFormatting>
  <conditionalFormatting sqref="AU8">
    <cfRule type="cellIs" dxfId="2121" priority="2121" stopIfTrue="1" operator="notEqual">
      <formula>N40</formula>
    </cfRule>
    <cfRule type="expression" dxfId="2120" priority="2122" stopIfTrue="1">
      <formula>$N$7=4</formula>
    </cfRule>
  </conditionalFormatting>
  <conditionalFormatting sqref="BP32">
    <cfRule type="cellIs" dxfId="2119" priority="2119" stopIfTrue="1" operator="notEqual">
      <formula>AM62</formula>
    </cfRule>
    <cfRule type="expression" dxfId="2118" priority="2120" stopIfTrue="1">
      <formula>$N$7=13</formula>
    </cfRule>
  </conditionalFormatting>
  <conditionalFormatting sqref="BQ32">
    <cfRule type="cellIs" dxfId="2117" priority="2117" stopIfTrue="1" operator="notEqual">
      <formula>AL62</formula>
    </cfRule>
    <cfRule type="expression" dxfId="2116" priority="2118" stopIfTrue="1">
      <formula>$N$7=13</formula>
    </cfRule>
  </conditionalFormatting>
  <conditionalFormatting sqref="BF42">
    <cfRule type="cellIs" dxfId="2115" priority="2115" stopIfTrue="1" operator="notEqual">
      <formula>AW52</formula>
    </cfRule>
    <cfRule type="expression" dxfId="2114" priority="2116" stopIfTrue="1">
      <formula>$G$9=8</formula>
    </cfRule>
  </conditionalFormatting>
  <conditionalFormatting sqref="BG42">
    <cfRule type="cellIs" dxfId="2113" priority="2113" stopIfTrue="1" operator="notEqual">
      <formula>AV52</formula>
    </cfRule>
    <cfRule type="expression" dxfId="2112" priority="2114" stopIfTrue="1">
      <formula>$G$9=8</formula>
    </cfRule>
  </conditionalFormatting>
  <conditionalFormatting sqref="AX8">
    <cfRule type="cellIs" dxfId="2111" priority="2111" stopIfTrue="1" operator="notEqual">
      <formula>O44</formula>
    </cfRule>
    <cfRule type="expression" dxfId="2110" priority="2112" stopIfTrue="1">
      <formula>$N$7=6</formula>
    </cfRule>
  </conditionalFormatting>
  <conditionalFormatting sqref="AY8">
    <cfRule type="cellIs" dxfId="2109" priority="2109" stopIfTrue="1" operator="notEqual">
      <formula>N44</formula>
    </cfRule>
    <cfRule type="expression" dxfId="2108" priority="2110" stopIfTrue="1">
      <formula>$N$7=6</formula>
    </cfRule>
  </conditionalFormatting>
  <conditionalFormatting sqref="AZ8">
    <cfRule type="cellIs" dxfId="2107" priority="2107" stopIfTrue="1" operator="notEqual">
      <formula>O46</formula>
    </cfRule>
    <cfRule type="expression" dxfId="2106" priority="2108" stopIfTrue="1">
      <formula>$N$7=7</formula>
    </cfRule>
  </conditionalFormatting>
  <conditionalFormatting sqref="BA8">
    <cfRule type="cellIs" dxfId="2105" priority="2105" stopIfTrue="1" operator="notEqual">
      <formula>N46</formula>
    </cfRule>
    <cfRule type="expression" dxfId="2104" priority="2106" stopIfTrue="1">
      <formula>$N$7=7</formula>
    </cfRule>
  </conditionalFormatting>
  <conditionalFormatting sqref="AX10">
    <cfRule type="cellIs" dxfId="2103" priority="2103" stopIfTrue="1" operator="notEqual">
      <formula>Q44</formula>
    </cfRule>
    <cfRule type="expression" dxfId="2102" priority="2104" stopIfTrue="1">
      <formula>$N$7=7</formula>
    </cfRule>
  </conditionalFormatting>
  <conditionalFormatting sqref="AY10">
    <cfRule type="cellIs" dxfId="2101" priority="2101" stopIfTrue="1" operator="notEqual">
      <formula>P44</formula>
    </cfRule>
    <cfRule type="expression" dxfId="2100" priority="2102" stopIfTrue="1">
      <formula>$N$7=7</formula>
    </cfRule>
  </conditionalFormatting>
  <conditionalFormatting sqref="AX12">
    <cfRule type="cellIs" dxfId="2099" priority="2099" stopIfTrue="1" operator="notEqual">
      <formula>S44</formula>
    </cfRule>
    <cfRule type="expression" dxfId="2098" priority="2100" stopIfTrue="1">
      <formula>$N$7=8</formula>
    </cfRule>
  </conditionalFormatting>
  <conditionalFormatting sqref="AY12">
    <cfRule type="cellIs" dxfId="2097" priority="2097" stopIfTrue="1" operator="notEqual">
      <formula>R44</formula>
    </cfRule>
    <cfRule type="expression" dxfId="2096" priority="2098" stopIfTrue="1">
      <formula>$N$7=8</formula>
    </cfRule>
  </conditionalFormatting>
  <conditionalFormatting sqref="AZ10">
    <cfRule type="cellIs" dxfId="2095" priority="2095" stopIfTrue="1" operator="notEqual">
      <formula>Q46</formula>
    </cfRule>
    <cfRule type="expression" dxfId="2094" priority="2096" stopIfTrue="1">
      <formula>$N$7=8</formula>
    </cfRule>
  </conditionalFormatting>
  <conditionalFormatting sqref="BA10">
    <cfRule type="cellIs" dxfId="2093" priority="2093" stopIfTrue="1" operator="notEqual">
      <formula>P46</formula>
    </cfRule>
    <cfRule type="expression" dxfId="2092" priority="2094" stopIfTrue="1">
      <formula>$N$7=8</formula>
    </cfRule>
  </conditionalFormatting>
  <conditionalFormatting sqref="BB8">
    <cfRule type="cellIs" dxfId="2091" priority="2091" stopIfTrue="1" operator="notEqual">
      <formula>O48</formula>
    </cfRule>
    <cfRule type="expression" dxfId="2090" priority="2092" stopIfTrue="1">
      <formula>$N$7=8</formula>
    </cfRule>
  </conditionalFormatting>
  <conditionalFormatting sqref="BC8">
    <cfRule type="cellIs" dxfId="2089" priority="2089" stopIfTrue="1" operator="notEqual">
      <formula>N48</formula>
    </cfRule>
    <cfRule type="expression" dxfId="2088" priority="2090" stopIfTrue="1">
      <formula>$N$7=8</formula>
    </cfRule>
  </conditionalFormatting>
  <conditionalFormatting sqref="BD8">
    <cfRule type="cellIs" dxfId="2087" priority="2087" stopIfTrue="1" operator="notEqual">
      <formula>O50</formula>
    </cfRule>
    <cfRule type="expression" dxfId="2086" priority="2088" stopIfTrue="1">
      <formula>$N$7=9</formula>
    </cfRule>
  </conditionalFormatting>
  <conditionalFormatting sqref="BE8">
    <cfRule type="cellIs" dxfId="2085" priority="2085" stopIfTrue="1" operator="notEqual">
      <formula>N50</formula>
    </cfRule>
    <cfRule type="expression" dxfId="2084" priority="2086" stopIfTrue="1">
      <formula>$N$7=9</formula>
    </cfRule>
  </conditionalFormatting>
  <conditionalFormatting sqref="BB10">
    <cfRule type="cellIs" dxfId="2083" priority="2083" stopIfTrue="1" operator="notEqual">
      <formula>Q48</formula>
    </cfRule>
    <cfRule type="expression" dxfId="2082" priority="2084" stopIfTrue="1">
      <formula>$N$7=9</formula>
    </cfRule>
  </conditionalFormatting>
  <conditionalFormatting sqref="BC10">
    <cfRule type="cellIs" dxfId="2081" priority="2081" stopIfTrue="1" operator="notEqual">
      <formula>P48</formula>
    </cfRule>
    <cfRule type="expression" dxfId="2080" priority="2082" stopIfTrue="1">
      <formula>$N$7=9</formula>
    </cfRule>
  </conditionalFormatting>
  <conditionalFormatting sqref="AZ12">
    <cfRule type="cellIs" dxfId="2079" priority="2079" stopIfTrue="1" operator="notEqual">
      <formula>S46</formula>
    </cfRule>
    <cfRule type="expression" dxfId="2078" priority="2080" stopIfTrue="1">
      <formula>$N$7=9</formula>
    </cfRule>
  </conditionalFormatting>
  <conditionalFormatting sqref="BA12">
    <cfRule type="cellIs" dxfId="2077" priority="2077" stopIfTrue="1" operator="notEqual">
      <formula>R46</formula>
    </cfRule>
    <cfRule type="expression" dxfId="2076" priority="2078" stopIfTrue="1">
      <formula>$N$7=9</formula>
    </cfRule>
  </conditionalFormatting>
  <conditionalFormatting sqref="AX14">
    <cfRule type="cellIs" dxfId="2075" priority="2075" stopIfTrue="1" operator="notEqual">
      <formula>U44</formula>
    </cfRule>
    <cfRule type="expression" dxfId="2074" priority="2076" stopIfTrue="1">
      <formula>$N$7=9</formula>
    </cfRule>
  </conditionalFormatting>
  <conditionalFormatting sqref="AY14">
    <cfRule type="cellIs" dxfId="2073" priority="2073" stopIfTrue="1" operator="notEqual">
      <formula>T44</formula>
    </cfRule>
    <cfRule type="expression" dxfId="2072" priority="2074" stopIfTrue="1">
      <formula>$N$7=9</formula>
    </cfRule>
  </conditionalFormatting>
  <conditionalFormatting sqref="BJ42">
    <cfRule type="cellIs" dxfId="2071" priority="2071" stopIfTrue="1" operator="notEqual">
      <formula>AW56</formula>
    </cfRule>
    <cfRule type="expression" dxfId="2070" priority="2072" stopIfTrue="1">
      <formula>$G$9=12</formula>
    </cfRule>
  </conditionalFormatting>
  <conditionalFormatting sqref="BK42">
    <cfRule type="cellIs" dxfId="2069" priority="2069" stopIfTrue="1" operator="notEqual">
      <formula>AV56</formula>
    </cfRule>
    <cfRule type="expression" dxfId="2068" priority="2070" stopIfTrue="1">
      <formula>$G$9=12</formula>
    </cfRule>
  </conditionalFormatting>
  <conditionalFormatting sqref="AX16">
    <cfRule type="cellIs" dxfId="2067" priority="2067" stopIfTrue="1" operator="notEqual">
      <formula>W44</formula>
    </cfRule>
    <cfRule type="expression" dxfId="2066" priority="2068" stopIfTrue="1">
      <formula>$N$7=10</formula>
    </cfRule>
  </conditionalFormatting>
  <conditionalFormatting sqref="AY16">
    <cfRule type="cellIs" dxfId="2065" priority="2065" stopIfTrue="1" operator="notEqual">
      <formula>V44</formula>
    </cfRule>
    <cfRule type="expression" dxfId="2064" priority="2066" stopIfTrue="1">
      <formula>$N$7=10</formula>
    </cfRule>
  </conditionalFormatting>
  <conditionalFormatting sqref="AZ14">
    <cfRule type="cellIs" dxfId="2063" priority="2063" stopIfTrue="1" operator="notEqual">
      <formula>U46</formula>
    </cfRule>
    <cfRule type="expression" dxfId="2062" priority="2064" stopIfTrue="1">
      <formula>$N$7=10</formula>
    </cfRule>
  </conditionalFormatting>
  <conditionalFormatting sqref="BA14">
    <cfRule type="cellIs" dxfId="2061" priority="2061" stopIfTrue="1" operator="notEqual">
      <formula>T46</formula>
    </cfRule>
    <cfRule type="expression" dxfId="2060" priority="2062" stopIfTrue="1">
      <formula>$N$7=10</formula>
    </cfRule>
  </conditionalFormatting>
  <conditionalFormatting sqref="BB12">
    <cfRule type="cellIs" dxfId="2059" priority="2059" stopIfTrue="1" operator="notEqual">
      <formula>S48</formula>
    </cfRule>
    <cfRule type="expression" dxfId="2058" priority="2060" stopIfTrue="1">
      <formula>$N$7=10</formula>
    </cfRule>
  </conditionalFormatting>
  <conditionalFormatting sqref="BC12">
    <cfRule type="cellIs" dxfId="2057" priority="2057" stopIfTrue="1" operator="notEqual">
      <formula>R48</formula>
    </cfRule>
    <cfRule type="expression" dxfId="2056" priority="2058" stopIfTrue="1">
      <formula>$N$7=10</formula>
    </cfRule>
  </conditionalFormatting>
  <conditionalFormatting sqref="BD10">
    <cfRule type="cellIs" dxfId="2055" priority="2055" stopIfTrue="1" operator="notEqual">
      <formula>Q50</formula>
    </cfRule>
    <cfRule type="expression" dxfId="2054" priority="2056" stopIfTrue="1">
      <formula>$N$7=10</formula>
    </cfRule>
  </conditionalFormatting>
  <conditionalFormatting sqref="BE10">
    <cfRule type="cellIs" dxfId="2053" priority="2053" stopIfTrue="1" operator="notEqual">
      <formula>P50</formula>
    </cfRule>
    <cfRule type="expression" dxfId="2052" priority="2054" stopIfTrue="1">
      <formula>$N$7=10</formula>
    </cfRule>
  </conditionalFormatting>
  <conditionalFormatting sqref="BF8">
    <cfRule type="cellIs" dxfId="2051" priority="2051" stopIfTrue="1" operator="notEqual">
      <formula>O52</formula>
    </cfRule>
    <cfRule type="expression" dxfId="2050" priority="2052" stopIfTrue="1">
      <formula>$N$7=10</formula>
    </cfRule>
  </conditionalFormatting>
  <conditionalFormatting sqref="BG8">
    <cfRule type="cellIs" dxfId="2049" priority="2049" stopIfTrue="1" operator="notEqual">
      <formula>N52</formula>
    </cfRule>
    <cfRule type="expression" dxfId="2048" priority="2050" stopIfTrue="1">
      <formula>$N$7=10</formula>
    </cfRule>
  </conditionalFormatting>
  <conditionalFormatting sqref="BN10">
    <cfRule type="cellIs" dxfId="2047" priority="2047" stopIfTrue="1" operator="notEqual">
      <formula>Q60</formula>
    </cfRule>
    <cfRule type="expression" dxfId="2046" priority="2048" stopIfTrue="1">
      <formula>$N$7=1</formula>
    </cfRule>
  </conditionalFormatting>
  <conditionalFormatting sqref="BO10">
    <cfRule type="cellIs" dxfId="2045" priority="2045" stopIfTrue="1" operator="notEqual">
      <formula>P60</formula>
    </cfRule>
    <cfRule type="expression" dxfId="2044" priority="2046" stopIfTrue="1">
      <formula>$N$7=1</formula>
    </cfRule>
  </conditionalFormatting>
  <conditionalFormatting sqref="BL34">
    <cfRule type="cellIs" dxfId="2043" priority="2043" stopIfTrue="1" operator="notEqual">
      <formula>AO58</formula>
    </cfRule>
    <cfRule type="expression" dxfId="2042" priority="2044" stopIfTrue="1">
      <formula>$N$7=12</formula>
    </cfRule>
  </conditionalFormatting>
  <conditionalFormatting sqref="BM34">
    <cfRule type="cellIs" dxfId="2041" priority="2041" stopIfTrue="1" operator="notEqual">
      <formula>AN58</formula>
    </cfRule>
    <cfRule type="expression" dxfId="2040" priority="2042" stopIfTrue="1">
      <formula>$N$7=12</formula>
    </cfRule>
  </conditionalFormatting>
  <conditionalFormatting sqref="BH38">
    <cfRule type="cellIs" dxfId="2039" priority="2039" stopIfTrue="1" operator="notEqual">
      <formula>AS54</formula>
    </cfRule>
    <cfRule type="expression" dxfId="2038" priority="2040" stopIfTrue="1">
      <formula>$G$9=12</formula>
    </cfRule>
  </conditionalFormatting>
  <conditionalFormatting sqref="BI38">
    <cfRule type="cellIs" dxfId="2037" priority="2037" stopIfTrue="1" operator="notEqual">
      <formula>AR54</formula>
    </cfRule>
    <cfRule type="expression" dxfId="2036" priority="2038" stopIfTrue="1">
      <formula>$G$9=12</formula>
    </cfRule>
  </conditionalFormatting>
  <conditionalFormatting sqref="BH8">
    <cfRule type="cellIs" dxfId="2035" priority="2035" stopIfTrue="1" operator="notEqual">
      <formula>O54</formula>
    </cfRule>
    <cfRule type="expression" dxfId="2034" priority="2036" stopIfTrue="1">
      <formula>$N$7=11</formula>
    </cfRule>
  </conditionalFormatting>
  <conditionalFormatting sqref="BI8">
    <cfRule type="cellIs" dxfId="2033" priority="2033" stopIfTrue="1" operator="notEqual">
      <formula>N54</formula>
    </cfRule>
    <cfRule type="expression" dxfId="2032" priority="2034" stopIfTrue="1">
      <formula>$N$7=11</formula>
    </cfRule>
  </conditionalFormatting>
  <conditionalFormatting sqref="BF10">
    <cfRule type="cellIs" dxfId="2031" priority="2031" stopIfTrue="1" operator="notEqual">
      <formula>Q52</formula>
    </cfRule>
    <cfRule type="expression" dxfId="2030" priority="2032" stopIfTrue="1">
      <formula>$N$7=11</formula>
    </cfRule>
  </conditionalFormatting>
  <conditionalFormatting sqref="BG10">
    <cfRule type="cellIs" dxfId="2029" priority="2029" stopIfTrue="1" operator="notEqual">
      <formula>P52</formula>
    </cfRule>
    <cfRule type="expression" dxfId="2028" priority="2030" stopIfTrue="1">
      <formula>$N$7=11</formula>
    </cfRule>
  </conditionalFormatting>
  <conditionalFormatting sqref="BD12">
    <cfRule type="cellIs" dxfId="2027" priority="2027" stopIfTrue="1" operator="notEqual">
      <formula>S50</formula>
    </cfRule>
    <cfRule type="expression" dxfId="2026" priority="2028" stopIfTrue="1">
      <formula>$N$7=11</formula>
    </cfRule>
  </conditionalFormatting>
  <conditionalFormatting sqref="BE12">
    <cfRule type="cellIs" dxfId="2025" priority="2025" stopIfTrue="1" operator="notEqual">
      <formula>R50</formula>
    </cfRule>
    <cfRule type="expression" dxfId="2024" priority="2026" stopIfTrue="1">
      <formula>$N$7=11</formula>
    </cfRule>
  </conditionalFormatting>
  <conditionalFormatting sqref="BB14">
    <cfRule type="cellIs" dxfId="2023" priority="2023" stopIfTrue="1" operator="notEqual">
      <formula>U48</formula>
    </cfRule>
    <cfRule type="expression" dxfId="2022" priority="2024" stopIfTrue="1">
      <formula>$N$7=11</formula>
    </cfRule>
  </conditionalFormatting>
  <conditionalFormatting sqref="BC14">
    <cfRule type="cellIs" dxfId="2021" priority="2021" stopIfTrue="1" operator="notEqual">
      <formula>T48</formula>
    </cfRule>
    <cfRule type="expression" dxfId="2020" priority="2022" stopIfTrue="1">
      <formula>$N$7=11</formula>
    </cfRule>
  </conditionalFormatting>
  <conditionalFormatting sqref="AZ16">
    <cfRule type="cellIs" dxfId="2019" priority="2019" stopIfTrue="1" operator="notEqual">
      <formula>W46</formula>
    </cfRule>
    <cfRule type="expression" dxfId="2018" priority="2020" stopIfTrue="1">
      <formula>$N$7=11</formula>
    </cfRule>
  </conditionalFormatting>
  <conditionalFormatting sqref="BA16">
    <cfRule type="cellIs" dxfId="2017" priority="2017" stopIfTrue="1" operator="notEqual">
      <formula>V46</formula>
    </cfRule>
    <cfRule type="expression" dxfId="2016" priority="2018" stopIfTrue="1">
      <formula>$N$7=11</formula>
    </cfRule>
  </conditionalFormatting>
  <conditionalFormatting sqref="AX18">
    <cfRule type="cellIs" dxfId="2015" priority="2015" stopIfTrue="1" operator="notEqual">
      <formula>Y44</formula>
    </cfRule>
    <cfRule type="expression" dxfId="2014" priority="2016" stopIfTrue="1">
      <formula>$N$7=11</formula>
    </cfRule>
  </conditionalFormatting>
  <conditionalFormatting sqref="AY18">
    <cfRule type="cellIs" dxfId="2013" priority="2013" stopIfTrue="1" operator="notEqual">
      <formula>X44</formula>
    </cfRule>
    <cfRule type="expression" dxfId="2012" priority="2014" stopIfTrue="1">
      <formula>$N$7=11</formula>
    </cfRule>
  </conditionalFormatting>
  <conditionalFormatting sqref="BD14">
    <cfRule type="cellIs" dxfId="2011" priority="2011" stopIfTrue="1" operator="notEqual">
      <formula>U50</formula>
    </cfRule>
    <cfRule type="expression" dxfId="2010" priority="2012" stopIfTrue="1">
      <formula>$N$7=12</formula>
    </cfRule>
  </conditionalFormatting>
  <conditionalFormatting sqref="BE14">
    <cfRule type="cellIs" dxfId="2009" priority="2009" stopIfTrue="1" operator="notEqual">
      <formula>T50</formula>
    </cfRule>
    <cfRule type="expression" dxfId="2008" priority="2010" stopIfTrue="1">
      <formula>$N$7=12</formula>
    </cfRule>
  </conditionalFormatting>
  <conditionalFormatting sqref="AX20">
    <cfRule type="cellIs" dxfId="2007" priority="2007" stopIfTrue="1" operator="notEqual">
      <formula>AA44</formula>
    </cfRule>
    <cfRule type="expression" dxfId="2006" priority="2008" stopIfTrue="1">
      <formula>$N$7=12</formula>
    </cfRule>
  </conditionalFormatting>
  <conditionalFormatting sqref="AY20">
    <cfRule type="cellIs" dxfId="2005" priority="2005" stopIfTrue="1" operator="notEqual">
      <formula>Z44</formula>
    </cfRule>
    <cfRule type="expression" dxfId="2004" priority="2006" stopIfTrue="1">
      <formula>$N$7=12</formula>
    </cfRule>
  </conditionalFormatting>
  <conditionalFormatting sqref="AZ18">
    <cfRule type="cellIs" dxfId="2003" priority="2003" stopIfTrue="1" operator="notEqual">
      <formula>Y46</formula>
    </cfRule>
    <cfRule type="expression" dxfId="2002" priority="2004" stopIfTrue="1">
      <formula>$N$7=12</formula>
    </cfRule>
  </conditionalFormatting>
  <conditionalFormatting sqref="BA18">
    <cfRule type="cellIs" dxfId="2001" priority="2001" stopIfTrue="1" operator="notEqual">
      <formula>X46</formula>
    </cfRule>
    <cfRule type="expression" dxfId="2000" priority="2002" stopIfTrue="1">
      <formula>$N$7=12</formula>
    </cfRule>
  </conditionalFormatting>
  <conditionalFormatting sqref="BB16">
    <cfRule type="cellIs" dxfId="1999" priority="1999" stopIfTrue="1" operator="notEqual">
      <formula>W48</formula>
    </cfRule>
    <cfRule type="expression" dxfId="1998" priority="2000" stopIfTrue="1">
      <formula>$N$7=12</formula>
    </cfRule>
  </conditionalFormatting>
  <conditionalFormatting sqref="BC16">
    <cfRule type="cellIs" dxfId="1997" priority="1997" stopIfTrue="1" operator="notEqual">
      <formula>V48</formula>
    </cfRule>
    <cfRule type="expression" dxfId="1996" priority="1998" stopIfTrue="1">
      <formula>$N$7=12</formula>
    </cfRule>
  </conditionalFormatting>
  <conditionalFormatting sqref="BP22">
    <cfRule type="cellIs" dxfId="1995" priority="1995" stopIfTrue="1" operator="notEqual">
      <formula>AC62</formula>
    </cfRule>
    <cfRule type="expression" dxfId="1994" priority="1996" stopIfTrue="1">
      <formula>$N$7=8</formula>
    </cfRule>
  </conditionalFormatting>
  <conditionalFormatting sqref="BQ22">
    <cfRule type="cellIs" dxfId="1993" priority="1993" stopIfTrue="1" operator="notEqual">
      <formula>AB62</formula>
    </cfRule>
    <cfRule type="expression" dxfId="1992" priority="1994" stopIfTrue="1">
      <formula>$N$7=8</formula>
    </cfRule>
  </conditionalFormatting>
  <conditionalFormatting sqref="BH10">
    <cfRule type="cellIs" dxfId="1991" priority="1991" stopIfTrue="1" operator="notEqual">
      <formula>Q54</formula>
    </cfRule>
    <cfRule type="expression" dxfId="1990" priority="1992" stopIfTrue="1">
      <formula>$N$7=12</formula>
    </cfRule>
  </conditionalFormatting>
  <conditionalFormatting sqref="BI10">
    <cfRule type="cellIs" dxfId="1989" priority="1989" stopIfTrue="1" operator="notEqual">
      <formula>P54</formula>
    </cfRule>
    <cfRule type="expression" dxfId="1988" priority="1990" stopIfTrue="1">
      <formula>$N$7=12</formula>
    </cfRule>
  </conditionalFormatting>
  <conditionalFormatting sqref="BP8">
    <cfRule type="cellIs" dxfId="1987" priority="1987" stopIfTrue="1" operator="notEqual">
      <formula>O62</formula>
    </cfRule>
    <cfRule type="expression" dxfId="1986" priority="1988" stopIfTrue="1">
      <formula>$N$7=1</formula>
    </cfRule>
  </conditionalFormatting>
  <conditionalFormatting sqref="BQ8">
    <cfRule type="cellIs" dxfId="1985" priority="1985" stopIfTrue="1" operator="notEqual">
      <formula>N62</formula>
    </cfRule>
    <cfRule type="expression" dxfId="1984" priority="1986" stopIfTrue="1">
      <formula>$N$7=1</formula>
    </cfRule>
  </conditionalFormatting>
  <conditionalFormatting sqref="BL12">
    <cfRule type="cellIs" dxfId="1983" priority="1983" stopIfTrue="1" operator="notEqual">
      <formula>S58</formula>
    </cfRule>
    <cfRule type="expression" dxfId="1982" priority="1984" stopIfTrue="1">
      <formula>$N$7=1</formula>
    </cfRule>
  </conditionalFormatting>
  <conditionalFormatting sqref="BM12">
    <cfRule type="cellIs" dxfId="1981" priority="1981" stopIfTrue="1" operator="notEqual">
      <formula>R58</formula>
    </cfRule>
    <cfRule type="expression" dxfId="1980" priority="1982" stopIfTrue="1">
      <formula>$N$7=1</formula>
    </cfRule>
  </conditionalFormatting>
  <conditionalFormatting sqref="BJ14">
    <cfRule type="cellIs" dxfId="1979" priority="1979" stopIfTrue="1" operator="notEqual">
      <formula>U56</formula>
    </cfRule>
    <cfRule type="expression" dxfId="1978" priority="1980" stopIfTrue="1">
      <formula>$N$7=1</formula>
    </cfRule>
  </conditionalFormatting>
  <conditionalFormatting sqref="BK14">
    <cfRule type="cellIs" dxfId="1977" priority="1977" stopIfTrue="1" operator="notEqual">
      <formula>T56</formula>
    </cfRule>
    <cfRule type="expression" dxfId="1976" priority="1978" stopIfTrue="1">
      <formula>$N$7=1</formula>
    </cfRule>
  </conditionalFormatting>
  <conditionalFormatting sqref="BH16">
    <cfRule type="cellIs" dxfId="1975" priority="1975" stopIfTrue="1" operator="notEqual">
      <formula>W54</formula>
    </cfRule>
    <cfRule type="expression" dxfId="1974" priority="1976" stopIfTrue="1">
      <formula>$N$7=1</formula>
    </cfRule>
  </conditionalFormatting>
  <conditionalFormatting sqref="BI16">
    <cfRule type="cellIs" dxfId="1973" priority="1973" stopIfTrue="1" operator="notEqual">
      <formula>V54</formula>
    </cfRule>
    <cfRule type="expression" dxfId="1972" priority="1974" stopIfTrue="1">
      <formula>$N$7=1</formula>
    </cfRule>
  </conditionalFormatting>
  <conditionalFormatting sqref="BF18">
    <cfRule type="cellIs" dxfId="1971" priority="1971" stopIfTrue="1" operator="notEqual">
      <formula>Y52</formula>
    </cfRule>
    <cfRule type="expression" dxfId="1970" priority="1972" stopIfTrue="1">
      <formula>$N$7=1</formula>
    </cfRule>
  </conditionalFormatting>
  <conditionalFormatting sqref="BG18">
    <cfRule type="cellIs" dxfId="1969" priority="1969" stopIfTrue="1" operator="notEqual">
      <formula>X52</formula>
    </cfRule>
    <cfRule type="expression" dxfId="1968" priority="1970" stopIfTrue="1">
      <formula>$N$7=1</formula>
    </cfRule>
  </conditionalFormatting>
  <conditionalFormatting sqref="BD20">
    <cfRule type="cellIs" dxfId="1967" priority="1967" stopIfTrue="1" operator="notEqual">
      <formula>AA50</formula>
    </cfRule>
    <cfRule type="expression" dxfId="1966" priority="1968" stopIfTrue="1">
      <formula>$N$7=1</formula>
    </cfRule>
  </conditionalFormatting>
  <conditionalFormatting sqref="BE20">
    <cfRule type="cellIs" dxfId="1965" priority="1965" stopIfTrue="1" operator="notEqual">
      <formula>Z50</formula>
    </cfRule>
    <cfRule type="expression" dxfId="1964" priority="1966" stopIfTrue="1">
      <formula>$N$7=1</formula>
    </cfRule>
  </conditionalFormatting>
  <conditionalFormatting sqref="BB22">
    <cfRule type="cellIs" dxfId="1963" priority="1963" stopIfTrue="1" operator="notEqual">
      <formula>AC48</formula>
    </cfRule>
    <cfRule type="expression" dxfId="1962" priority="1964" stopIfTrue="1">
      <formula>$N$7=1</formula>
    </cfRule>
  </conditionalFormatting>
  <conditionalFormatting sqref="BC22">
    <cfRule type="cellIs" dxfId="1961" priority="1961" stopIfTrue="1" operator="notEqual">
      <formula>AB48</formula>
    </cfRule>
    <cfRule type="expression" dxfId="1960" priority="1962" stopIfTrue="1">
      <formula>$N$7=1</formula>
    </cfRule>
  </conditionalFormatting>
  <conditionalFormatting sqref="AZ24">
    <cfRule type="cellIs" dxfId="1959" priority="1959" stopIfTrue="1" operator="notEqual">
      <formula>AE46</formula>
    </cfRule>
    <cfRule type="expression" dxfId="1958" priority="1960" stopIfTrue="1">
      <formula>$N$7=1</formula>
    </cfRule>
  </conditionalFormatting>
  <conditionalFormatting sqref="BA24">
    <cfRule type="cellIs" dxfId="1957" priority="1957" stopIfTrue="1" operator="notEqual">
      <formula>AD46</formula>
    </cfRule>
    <cfRule type="expression" dxfId="1956" priority="1958" stopIfTrue="1">
      <formula>$N$7=1</formula>
    </cfRule>
  </conditionalFormatting>
  <conditionalFormatting sqref="AX26">
    <cfRule type="cellIs" dxfId="1955" priority="1955" stopIfTrue="1" operator="notEqual">
      <formula>AG44</formula>
    </cfRule>
    <cfRule type="expression" dxfId="1954" priority="1956" stopIfTrue="1">
      <formula>$N$7=1</formula>
    </cfRule>
  </conditionalFormatting>
  <conditionalFormatting sqref="AY26">
    <cfRule type="cellIs" dxfId="1953" priority="1953" stopIfTrue="1" operator="notEqual">
      <formula>AF44</formula>
    </cfRule>
    <cfRule type="expression" dxfId="1952" priority="1954" stopIfTrue="1">
      <formula>$N$7=1</formula>
    </cfRule>
  </conditionalFormatting>
  <conditionalFormatting sqref="BH18">
    <cfRule type="cellIs" dxfId="1951" priority="1951" stopIfTrue="1" operator="notEqual">
      <formula>Y54</formula>
    </cfRule>
    <cfRule type="expression" dxfId="1950" priority="1952" stopIfTrue="1">
      <formula>$N$7=2</formula>
    </cfRule>
  </conditionalFormatting>
  <conditionalFormatting sqref="BI18">
    <cfRule type="cellIs" dxfId="1949" priority="1949" stopIfTrue="1" operator="notEqual">
      <formula>X54</formula>
    </cfRule>
    <cfRule type="expression" dxfId="1948" priority="1950" stopIfTrue="1">
      <formula>$N$7=2</formula>
    </cfRule>
  </conditionalFormatting>
  <conditionalFormatting sqref="AZ42">
    <cfRule type="cellIs" dxfId="1947" priority="1947" stopIfTrue="1" operator="notEqual">
      <formula>AW46</formula>
    </cfRule>
    <cfRule type="expression" dxfId="1946" priority="1948" stopIfTrue="1">
      <formula>$G$9=2</formula>
    </cfRule>
  </conditionalFormatting>
  <conditionalFormatting sqref="BA42">
    <cfRule type="cellIs" dxfId="1945" priority="1945" stopIfTrue="1" operator="notEqual">
      <formula>AV46</formula>
    </cfRule>
    <cfRule type="expression" dxfId="1944" priority="1946" stopIfTrue="1">
      <formula>$G$9=2</formula>
    </cfRule>
  </conditionalFormatting>
  <conditionalFormatting sqref="BB24">
    <cfRule type="cellIs" dxfId="1943" priority="1943" stopIfTrue="1" operator="notEqual">
      <formula>AE48</formula>
    </cfRule>
    <cfRule type="expression" dxfId="1942" priority="1944" stopIfTrue="1">
      <formula>$N$7=2</formula>
    </cfRule>
  </conditionalFormatting>
  <conditionalFormatting sqref="BC24">
    <cfRule type="cellIs" dxfId="1941" priority="1941" stopIfTrue="1" operator="notEqual">
      <formula>AD48</formula>
    </cfRule>
    <cfRule type="expression" dxfId="1940" priority="1942" stopIfTrue="1">
      <formula>$N$7=2</formula>
    </cfRule>
  </conditionalFormatting>
  <conditionalFormatting sqref="AX28">
    <cfRule type="cellIs" dxfId="1939" priority="1939" stopIfTrue="1" operator="notEqual">
      <formula>AI44</formula>
    </cfRule>
    <cfRule type="expression" dxfId="1938" priority="1940" stopIfTrue="1">
      <formula>$N$7=2</formula>
    </cfRule>
  </conditionalFormatting>
  <conditionalFormatting sqref="AY28">
    <cfRule type="cellIs" dxfId="1937" priority="1937" stopIfTrue="1" operator="notEqual">
      <formula>AH44</formula>
    </cfRule>
    <cfRule type="expression" dxfId="1936" priority="1938" stopIfTrue="1">
      <formula>$N$7=2</formula>
    </cfRule>
  </conditionalFormatting>
  <conditionalFormatting sqref="BD22">
    <cfRule type="cellIs" dxfId="1935" priority="1935" stopIfTrue="1" operator="notEqual">
      <formula>AC50</formula>
    </cfRule>
    <cfRule type="expression" dxfId="1934" priority="1936" stopIfTrue="1">
      <formula>$N$7=2</formula>
    </cfRule>
  </conditionalFormatting>
  <conditionalFormatting sqref="BE22">
    <cfRule type="cellIs" dxfId="1933" priority="1933" stopIfTrue="1" operator="notEqual">
      <formula>AB50</formula>
    </cfRule>
    <cfRule type="expression" dxfId="1932" priority="1934" stopIfTrue="1">
      <formula>$N$7=2</formula>
    </cfRule>
  </conditionalFormatting>
  <conditionalFormatting sqref="BF20">
    <cfRule type="cellIs" dxfId="1931" priority="1931" stopIfTrue="1" operator="notEqual">
      <formula>AA52</formula>
    </cfRule>
    <cfRule type="expression" dxfId="1930" priority="1932" stopIfTrue="1">
      <formula>$N$7=2</formula>
    </cfRule>
  </conditionalFormatting>
  <conditionalFormatting sqref="BG20">
    <cfRule type="cellIs" dxfId="1929" priority="1929" stopIfTrue="1" operator="notEqual">
      <formula>Z52</formula>
    </cfRule>
    <cfRule type="expression" dxfId="1928" priority="1930" stopIfTrue="1">
      <formula>$N$7=2</formula>
    </cfRule>
  </conditionalFormatting>
  <conditionalFormatting sqref="BJ16">
    <cfRule type="cellIs" dxfId="1927" priority="1927" stopIfTrue="1" operator="notEqual">
      <formula>W56</formula>
    </cfRule>
    <cfRule type="expression" dxfId="1926" priority="1928" stopIfTrue="1">
      <formula>$N$7=2</formula>
    </cfRule>
  </conditionalFormatting>
  <conditionalFormatting sqref="BK16">
    <cfRule type="cellIs" dxfId="1925" priority="1925" stopIfTrue="1" operator="notEqual">
      <formula>V56</formula>
    </cfRule>
    <cfRule type="expression" dxfId="1924" priority="1926" stopIfTrue="1">
      <formula>$N$7=2</formula>
    </cfRule>
  </conditionalFormatting>
  <conditionalFormatting sqref="BL14">
    <cfRule type="cellIs" dxfId="1923" priority="1923" stopIfTrue="1" operator="notEqual">
      <formula>U58</formula>
    </cfRule>
    <cfRule type="expression" dxfId="1922" priority="1924" stopIfTrue="1">
      <formula>$N$7=2</formula>
    </cfRule>
  </conditionalFormatting>
  <conditionalFormatting sqref="BM14">
    <cfRule type="cellIs" dxfId="1921" priority="1921" stopIfTrue="1" operator="notEqual">
      <formula>T58</formula>
    </cfRule>
    <cfRule type="expression" dxfId="1920" priority="1922" stopIfTrue="1">
      <formula>$N$7=2</formula>
    </cfRule>
  </conditionalFormatting>
  <conditionalFormatting sqref="BN12">
    <cfRule type="cellIs" dxfId="1919" priority="1919" stopIfTrue="1" operator="notEqual">
      <formula>S60</formula>
    </cfRule>
    <cfRule type="expression" dxfId="1918" priority="1920" stopIfTrue="1">
      <formula>$N$7=2</formula>
    </cfRule>
  </conditionalFormatting>
  <conditionalFormatting sqref="BO12">
    <cfRule type="cellIs" dxfId="1917" priority="1917" stopIfTrue="1" operator="notEqual">
      <formula>R60</formula>
    </cfRule>
    <cfRule type="expression" dxfId="1916" priority="1918" stopIfTrue="1">
      <formula>$N$7=2</formula>
    </cfRule>
  </conditionalFormatting>
  <conditionalFormatting sqref="BP10">
    <cfRule type="cellIs" dxfId="1915" priority="1915" stopIfTrue="1" operator="notEqual">
      <formula>Q62</formula>
    </cfRule>
    <cfRule type="expression" dxfId="1914" priority="1916" stopIfTrue="1">
      <formula>$N$7=2</formula>
    </cfRule>
  </conditionalFormatting>
  <conditionalFormatting sqref="BQ10">
    <cfRule type="cellIs" dxfId="1913" priority="1913" stopIfTrue="1" operator="notEqual">
      <formula>P62</formula>
    </cfRule>
    <cfRule type="expression" dxfId="1912" priority="1914" stopIfTrue="1">
      <formula>$N$7=2</formula>
    </cfRule>
  </conditionalFormatting>
  <conditionalFormatting sqref="BN14">
    <cfRule type="cellIs" dxfId="1911" priority="1911" stopIfTrue="1" operator="notEqual">
      <formula>U60</formula>
    </cfRule>
    <cfRule type="expression" dxfId="1910" priority="1912" stopIfTrue="1">
      <formula>$N$7=3</formula>
    </cfRule>
  </conditionalFormatting>
  <conditionalFormatting sqref="BO14">
    <cfRule type="cellIs" dxfId="1909" priority="1909" stopIfTrue="1" operator="notEqual">
      <formula>T60</formula>
    </cfRule>
    <cfRule type="expression" dxfId="1908" priority="1910" stopIfTrue="1">
      <formula>$N$7=3</formula>
    </cfRule>
  </conditionalFormatting>
  <conditionalFormatting sqref="BL16">
    <cfRule type="cellIs" dxfId="1907" priority="1907" stopIfTrue="1" operator="notEqual">
      <formula>W58</formula>
    </cfRule>
    <cfRule type="expression" dxfId="1906" priority="1908" stopIfTrue="1">
      <formula>$N$7=3</formula>
    </cfRule>
  </conditionalFormatting>
  <conditionalFormatting sqref="BM16">
    <cfRule type="cellIs" dxfId="1905" priority="1905" stopIfTrue="1" operator="notEqual">
      <formula>V58</formula>
    </cfRule>
    <cfRule type="expression" dxfId="1904" priority="1906" stopIfTrue="1">
      <formula>$N$7=3</formula>
    </cfRule>
  </conditionalFormatting>
  <conditionalFormatting sqref="BJ18">
    <cfRule type="cellIs" dxfId="1903" priority="1903" stopIfTrue="1" operator="notEqual">
      <formula>Y56</formula>
    </cfRule>
    <cfRule type="expression" dxfId="1902" priority="1904" stopIfTrue="1">
      <formula>$N$7=3</formula>
    </cfRule>
  </conditionalFormatting>
  <conditionalFormatting sqref="BK18">
    <cfRule type="cellIs" dxfId="1901" priority="1901" stopIfTrue="1" operator="notEqual">
      <formula>X56</formula>
    </cfRule>
    <cfRule type="expression" dxfId="1900" priority="1902" stopIfTrue="1">
      <formula>$N$7=3</formula>
    </cfRule>
  </conditionalFormatting>
  <conditionalFormatting sqref="BH20">
    <cfRule type="cellIs" dxfId="1899" priority="1899" stopIfTrue="1" operator="notEqual">
      <formula>AA54</formula>
    </cfRule>
    <cfRule type="expression" dxfId="1898" priority="1900" stopIfTrue="1">
      <formula>$N$7=3</formula>
    </cfRule>
  </conditionalFormatting>
  <conditionalFormatting sqref="BI20">
    <cfRule type="cellIs" dxfId="1897" priority="1897" stopIfTrue="1" operator="notEqual">
      <formula>Z54</formula>
    </cfRule>
    <cfRule type="expression" dxfId="1896" priority="1898" stopIfTrue="1">
      <formula>$N$7=3</formula>
    </cfRule>
  </conditionalFormatting>
  <conditionalFormatting sqref="BF22">
    <cfRule type="cellIs" dxfId="1895" priority="1895" stopIfTrue="1" operator="notEqual">
      <formula>AC52</formula>
    </cfRule>
    <cfRule type="expression" dxfId="1894" priority="1896" stopIfTrue="1">
      <formula>$N$7=3</formula>
    </cfRule>
  </conditionalFormatting>
  <conditionalFormatting sqref="BG22">
    <cfRule type="cellIs" dxfId="1893" priority="1893" stopIfTrue="1" operator="notEqual">
      <formula>AB52</formula>
    </cfRule>
    <cfRule type="expression" dxfId="1892" priority="1894" stopIfTrue="1">
      <formula>$N$7=3</formula>
    </cfRule>
  </conditionalFormatting>
  <conditionalFormatting sqref="BD24">
    <cfRule type="cellIs" dxfId="1891" priority="1891" stopIfTrue="1" operator="notEqual">
      <formula>AE50</formula>
    </cfRule>
    <cfRule type="expression" dxfId="1890" priority="1892" stopIfTrue="1">
      <formula>$N$7=3</formula>
    </cfRule>
  </conditionalFormatting>
  <conditionalFormatting sqref="BE24">
    <cfRule type="cellIs" dxfId="1889" priority="1889" stopIfTrue="1" operator="notEqual">
      <formula>AD50</formula>
    </cfRule>
    <cfRule type="expression" dxfId="1888" priority="1890" stopIfTrue="1">
      <formula>$N$7=3</formula>
    </cfRule>
  </conditionalFormatting>
  <conditionalFormatting sqref="BB26">
    <cfRule type="cellIs" dxfId="1887" priority="1887" stopIfTrue="1" operator="notEqual">
      <formula>AG48</formula>
    </cfRule>
    <cfRule type="expression" dxfId="1886" priority="1888" stopIfTrue="1">
      <formula>$N$7=3</formula>
    </cfRule>
  </conditionalFormatting>
  <conditionalFormatting sqref="BC26">
    <cfRule type="cellIs" dxfId="1885" priority="1885" stopIfTrue="1" operator="notEqual">
      <formula>AF48</formula>
    </cfRule>
    <cfRule type="expression" dxfId="1884" priority="1886" stopIfTrue="1">
      <formula>$N$7=3</formula>
    </cfRule>
  </conditionalFormatting>
  <conditionalFormatting sqref="AZ28">
    <cfRule type="cellIs" dxfId="1883" priority="1883" stopIfTrue="1" operator="notEqual">
      <formula>AI46</formula>
    </cfRule>
    <cfRule type="expression" dxfId="1882" priority="1884" stopIfTrue="1">
      <formula>$N$7=3</formula>
    </cfRule>
  </conditionalFormatting>
  <conditionalFormatting sqref="BA28">
    <cfRule type="cellIs" dxfId="1881" priority="1881" stopIfTrue="1" operator="notEqual">
      <formula>AH46</formula>
    </cfRule>
    <cfRule type="expression" dxfId="1880" priority="1882" stopIfTrue="1">
      <formula>$N$7=3</formula>
    </cfRule>
  </conditionalFormatting>
  <conditionalFormatting sqref="AX30">
    <cfRule type="cellIs" dxfId="1879" priority="1879" stopIfTrue="1" operator="notEqual">
      <formula>AK44</formula>
    </cfRule>
    <cfRule type="expression" dxfId="1878" priority="1880" stopIfTrue="1">
      <formula>$N$7=3</formula>
    </cfRule>
  </conditionalFormatting>
  <conditionalFormatting sqref="AY30">
    <cfRule type="cellIs" dxfId="1877" priority="1877" stopIfTrue="1" operator="notEqual">
      <formula>AJ44</formula>
    </cfRule>
    <cfRule type="expression" dxfId="1876" priority="1878" stopIfTrue="1">
      <formula>$N$7=3</formula>
    </cfRule>
  </conditionalFormatting>
  <conditionalFormatting sqref="BB42">
    <cfRule type="cellIs" dxfId="1875" priority="1875" stopIfTrue="1" operator="notEqual">
      <formula>AW48</formula>
    </cfRule>
    <cfRule type="expression" dxfId="1874" priority="1876" stopIfTrue="1">
      <formula>$G$9=4</formula>
    </cfRule>
  </conditionalFormatting>
  <conditionalFormatting sqref="BC42">
    <cfRule type="cellIs" dxfId="1873" priority="1873" stopIfTrue="1" operator="notEqual">
      <formula>AV48</formula>
    </cfRule>
    <cfRule type="expression" dxfId="1872" priority="1874" stopIfTrue="1">
      <formula>$G$9=4</formula>
    </cfRule>
  </conditionalFormatting>
  <conditionalFormatting sqref="BP28">
    <cfRule type="cellIs" dxfId="1871" priority="1871" stopIfTrue="1" operator="notEqual">
      <formula>AI62</formula>
    </cfRule>
    <cfRule type="expression" dxfId="1870" priority="1872" stopIfTrue="1">
      <formula>$N$7=11</formula>
    </cfRule>
  </conditionalFormatting>
  <conditionalFormatting sqref="BQ28">
    <cfRule type="cellIs" dxfId="1869" priority="1869" stopIfTrue="1" operator="notEqual">
      <formula>AH62</formula>
    </cfRule>
    <cfRule type="expression" dxfId="1868" priority="1870" stopIfTrue="1">
      <formula>$N$7=11</formula>
    </cfRule>
  </conditionalFormatting>
  <conditionalFormatting sqref="AZ30">
    <cfRule type="cellIs" dxfId="1867" priority="1867" stopIfTrue="1" operator="notEqual">
      <formula>AK46</formula>
    </cfRule>
    <cfRule type="expression" dxfId="1866" priority="1868" stopIfTrue="1">
      <formula>$N$7=4</formula>
    </cfRule>
  </conditionalFormatting>
  <conditionalFormatting sqref="BA30">
    <cfRule type="cellIs" dxfId="1865" priority="1865" stopIfTrue="1" operator="notEqual">
      <formula>AJ46</formula>
    </cfRule>
    <cfRule type="expression" dxfId="1864" priority="1866" stopIfTrue="1">
      <formula>$N$7=4</formula>
    </cfRule>
  </conditionalFormatting>
  <conditionalFormatting sqref="BD26">
    <cfRule type="cellIs" dxfId="1863" priority="1863" stopIfTrue="1" operator="notEqual">
      <formula>AG50</formula>
    </cfRule>
    <cfRule type="expression" dxfId="1862" priority="1864" stopIfTrue="1">
      <formula>$N$7=4</formula>
    </cfRule>
  </conditionalFormatting>
  <conditionalFormatting sqref="BE26">
    <cfRule type="cellIs" dxfId="1861" priority="1861" stopIfTrue="1" operator="notEqual">
      <formula>AF50</formula>
    </cfRule>
    <cfRule type="expression" dxfId="1860" priority="1862" stopIfTrue="1">
      <formula>$N$7=4</formula>
    </cfRule>
  </conditionalFormatting>
  <conditionalFormatting sqref="AX32">
    <cfRule type="cellIs" dxfId="1859" priority="1859" stopIfTrue="1" operator="notEqual">
      <formula>AM44</formula>
    </cfRule>
    <cfRule type="expression" dxfId="1858" priority="1860" stopIfTrue="1">
      <formula>$N$7=4</formula>
    </cfRule>
  </conditionalFormatting>
  <conditionalFormatting sqref="AY32">
    <cfRule type="cellIs" dxfId="1857" priority="1857" stopIfTrue="1" operator="notEqual">
      <formula>AL44</formula>
    </cfRule>
    <cfRule type="expression" dxfId="1856" priority="1858" stopIfTrue="1">
      <formula>$N$7=4</formula>
    </cfRule>
  </conditionalFormatting>
  <conditionalFormatting sqref="BF24">
    <cfRule type="cellIs" dxfId="1855" priority="1855" stopIfTrue="1" operator="notEqual">
      <formula>AE52</formula>
    </cfRule>
    <cfRule type="expression" dxfId="1854" priority="1856" stopIfTrue="1">
      <formula>$N$7=4</formula>
    </cfRule>
  </conditionalFormatting>
  <conditionalFormatting sqref="BG24">
    <cfRule type="cellIs" dxfId="1853" priority="1853" stopIfTrue="1" operator="notEqual">
      <formula>AD52</formula>
    </cfRule>
    <cfRule type="expression" dxfId="1852" priority="1854" stopIfTrue="1">
      <formula>$N$7=4</formula>
    </cfRule>
  </conditionalFormatting>
  <conditionalFormatting sqref="BH22">
    <cfRule type="cellIs" dxfId="1851" priority="1851" stopIfTrue="1" operator="notEqual">
      <formula>AC54</formula>
    </cfRule>
    <cfRule type="expression" dxfId="1850" priority="1852" stopIfTrue="1">
      <formula>$N$7=4</formula>
    </cfRule>
  </conditionalFormatting>
  <conditionalFormatting sqref="BI22">
    <cfRule type="cellIs" dxfId="1849" priority="1849" stopIfTrue="1" operator="notEqual">
      <formula>AB54</formula>
    </cfRule>
    <cfRule type="expression" dxfId="1848" priority="1850" stopIfTrue="1">
      <formula>$N$7=4</formula>
    </cfRule>
  </conditionalFormatting>
  <conditionalFormatting sqref="BJ20">
    <cfRule type="cellIs" dxfId="1847" priority="1847" stopIfTrue="1" operator="notEqual">
      <formula>AA56</formula>
    </cfRule>
    <cfRule type="expression" dxfId="1846" priority="1848" stopIfTrue="1">
      <formula>$N$7=4</formula>
    </cfRule>
  </conditionalFormatting>
  <conditionalFormatting sqref="BK20">
    <cfRule type="cellIs" dxfId="1845" priority="1845" stopIfTrue="1" operator="notEqual">
      <formula>Z56</formula>
    </cfRule>
    <cfRule type="expression" dxfId="1844" priority="1846" stopIfTrue="1">
      <formula>$N$7=4</formula>
    </cfRule>
  </conditionalFormatting>
  <conditionalFormatting sqref="BL18">
    <cfRule type="cellIs" dxfId="1843" priority="1843" stopIfTrue="1" operator="notEqual">
      <formula>Y58</formula>
    </cfRule>
    <cfRule type="expression" dxfId="1842" priority="1844" stopIfTrue="1">
      <formula>$N$7=4</formula>
    </cfRule>
  </conditionalFormatting>
  <conditionalFormatting sqref="BM18">
    <cfRule type="cellIs" dxfId="1841" priority="1841" stopIfTrue="1" operator="notEqual">
      <formula>X58</formula>
    </cfRule>
    <cfRule type="expression" dxfId="1840" priority="1842" stopIfTrue="1">
      <formula>$N$7=4</formula>
    </cfRule>
  </conditionalFormatting>
  <conditionalFormatting sqref="BN16">
    <cfRule type="cellIs" dxfId="1839" priority="1839" stopIfTrue="1" operator="notEqual">
      <formula>W60</formula>
    </cfRule>
    <cfRule type="expression" dxfId="1838" priority="1840" stopIfTrue="1">
      <formula>$N$7=4</formula>
    </cfRule>
  </conditionalFormatting>
  <conditionalFormatting sqref="BO16">
    <cfRule type="cellIs" dxfId="1837" priority="1837" stopIfTrue="1" operator="notEqual">
      <formula>V60</formula>
    </cfRule>
    <cfRule type="expression" dxfId="1836" priority="1838" stopIfTrue="1">
      <formula>$N$7=4</formula>
    </cfRule>
  </conditionalFormatting>
  <conditionalFormatting sqref="BP12">
    <cfRule type="cellIs" dxfId="1835" priority="1835" stopIfTrue="1" operator="notEqual">
      <formula>S62</formula>
    </cfRule>
    <cfRule type="expression" dxfId="1834" priority="1836" stopIfTrue="1">
      <formula>$N$7=3</formula>
    </cfRule>
  </conditionalFormatting>
  <conditionalFormatting sqref="BQ12">
    <cfRule type="cellIs" dxfId="1833" priority="1833" stopIfTrue="1" operator="notEqual">
      <formula>R62</formula>
    </cfRule>
    <cfRule type="expression" dxfId="1832" priority="1834" stopIfTrue="1">
      <formula>$N$7=3</formula>
    </cfRule>
  </conditionalFormatting>
  <conditionalFormatting sqref="BN18">
    <cfRule type="cellIs" dxfId="1831" priority="1831" stopIfTrue="1" operator="notEqual">
      <formula>Y60</formula>
    </cfRule>
    <cfRule type="expression" dxfId="1830" priority="1832" stopIfTrue="1">
      <formula>$N$7=5</formula>
    </cfRule>
  </conditionalFormatting>
  <conditionalFormatting sqref="BO18">
    <cfRule type="cellIs" dxfId="1829" priority="1829" stopIfTrue="1" operator="notEqual">
      <formula>X60</formula>
    </cfRule>
    <cfRule type="expression" dxfId="1828" priority="1830" stopIfTrue="1">
      <formula>$N$7=5</formula>
    </cfRule>
  </conditionalFormatting>
  <conditionalFormatting sqref="BL20">
    <cfRule type="cellIs" dxfId="1827" priority="1827" stopIfTrue="1" operator="notEqual">
      <formula>AA58</formula>
    </cfRule>
    <cfRule type="expression" dxfId="1826" priority="1828" stopIfTrue="1">
      <formula>$N$7=5</formula>
    </cfRule>
  </conditionalFormatting>
  <conditionalFormatting sqref="BM20">
    <cfRule type="cellIs" dxfId="1825" priority="1825" stopIfTrue="1" operator="notEqual">
      <formula>Z58</formula>
    </cfRule>
    <cfRule type="expression" dxfId="1824" priority="1826" stopIfTrue="1">
      <formula>$N$7=5</formula>
    </cfRule>
  </conditionalFormatting>
  <conditionalFormatting sqref="BJ22">
    <cfRule type="cellIs" dxfId="1823" priority="1823" stopIfTrue="1" operator="notEqual">
      <formula>AC56</formula>
    </cfRule>
    <cfRule type="expression" dxfId="1822" priority="1824" stopIfTrue="1">
      <formula>$N$7=5</formula>
    </cfRule>
  </conditionalFormatting>
  <conditionalFormatting sqref="BK22">
    <cfRule type="cellIs" dxfId="1821" priority="1821" stopIfTrue="1" operator="notEqual">
      <formula>AB56</formula>
    </cfRule>
    <cfRule type="expression" dxfId="1820" priority="1822" stopIfTrue="1">
      <formula>$N$7=5</formula>
    </cfRule>
  </conditionalFormatting>
  <conditionalFormatting sqref="AX34">
    <cfRule type="cellIs" dxfId="1819" priority="1819" stopIfTrue="1" operator="notEqual">
      <formula>AO44</formula>
    </cfRule>
    <cfRule type="expression" dxfId="1818" priority="1820" stopIfTrue="1">
      <formula>$N$7=5</formula>
    </cfRule>
  </conditionalFormatting>
  <conditionalFormatting sqref="AY34">
    <cfRule type="cellIs" dxfId="1817" priority="1817" stopIfTrue="1" operator="notEqual">
      <formula>AN44</formula>
    </cfRule>
    <cfRule type="expression" dxfId="1816" priority="1818" stopIfTrue="1">
      <formula>$N$7=5</formula>
    </cfRule>
  </conditionalFormatting>
  <conditionalFormatting sqref="BH24">
    <cfRule type="cellIs" dxfId="1815" priority="1815" stopIfTrue="1" operator="notEqual">
      <formula>AE54</formula>
    </cfRule>
    <cfRule type="expression" dxfId="1814" priority="1816" stopIfTrue="1">
      <formula>$N$7=5</formula>
    </cfRule>
  </conditionalFormatting>
  <conditionalFormatting sqref="BI24">
    <cfRule type="cellIs" dxfId="1813" priority="1813" stopIfTrue="1" operator="notEqual">
      <formula>AD54</formula>
    </cfRule>
    <cfRule type="expression" dxfId="1812" priority="1814" stopIfTrue="1">
      <formula>$N$7=5</formula>
    </cfRule>
  </conditionalFormatting>
  <conditionalFormatting sqref="AZ32">
    <cfRule type="cellIs" dxfId="1811" priority="1811" stopIfTrue="1" operator="notEqual">
      <formula>AM46</formula>
    </cfRule>
    <cfRule type="expression" dxfId="1810" priority="1812" stopIfTrue="1">
      <formula>$N$7=5</formula>
    </cfRule>
  </conditionalFormatting>
  <conditionalFormatting sqref="BA32">
    <cfRule type="cellIs" dxfId="1809" priority="1809" stopIfTrue="1" operator="notEqual">
      <formula>AL46</formula>
    </cfRule>
    <cfRule type="expression" dxfId="1808" priority="1810" stopIfTrue="1">
      <formula>$N$7=5</formula>
    </cfRule>
  </conditionalFormatting>
  <conditionalFormatting sqref="BF26">
    <cfRule type="cellIs" dxfId="1807" priority="1807" stopIfTrue="1" operator="notEqual">
      <formula>AG52</formula>
    </cfRule>
    <cfRule type="expression" dxfId="1806" priority="1808" stopIfTrue="1">
      <formula>$N$7=5</formula>
    </cfRule>
  </conditionalFormatting>
  <conditionalFormatting sqref="BG26">
    <cfRule type="cellIs" dxfId="1805" priority="1805" stopIfTrue="1" operator="notEqual">
      <formula>AF52</formula>
    </cfRule>
    <cfRule type="expression" dxfId="1804" priority="1806" stopIfTrue="1">
      <formula>$N$7=5</formula>
    </cfRule>
  </conditionalFormatting>
  <conditionalFormatting sqref="BB30">
    <cfRule type="cellIs" dxfId="1803" priority="1803" stopIfTrue="1" operator="notEqual">
      <formula>AK48</formula>
    </cfRule>
    <cfRule type="expression" dxfId="1802" priority="1804" stopIfTrue="1">
      <formula>$N$7=5</formula>
    </cfRule>
  </conditionalFormatting>
  <conditionalFormatting sqref="BC30">
    <cfRule type="cellIs" dxfId="1801" priority="1801" stopIfTrue="1" operator="notEqual">
      <formula>AJ48</formula>
    </cfRule>
    <cfRule type="expression" dxfId="1800" priority="1802" stopIfTrue="1">
      <formula>$N$7=5</formula>
    </cfRule>
  </conditionalFormatting>
  <conditionalFormatting sqref="BD28">
    <cfRule type="cellIs" dxfId="1799" priority="1799" stopIfTrue="1" operator="notEqual">
      <formula>AI50</formula>
    </cfRule>
    <cfRule type="expression" dxfId="1798" priority="1800" stopIfTrue="1">
      <formula>$N$7=5</formula>
    </cfRule>
  </conditionalFormatting>
  <conditionalFormatting sqref="BE28">
    <cfRule type="cellIs" dxfId="1797" priority="1797" stopIfTrue="1" operator="notEqual">
      <formula>AH50</formula>
    </cfRule>
    <cfRule type="expression" dxfId="1796" priority="1798" stopIfTrue="1">
      <formula>$N$7=5</formula>
    </cfRule>
  </conditionalFormatting>
  <conditionalFormatting sqref="BJ24">
    <cfRule type="cellIs" dxfId="1795" priority="1795" stopIfTrue="1" operator="notEqual">
      <formula>AE56</formula>
    </cfRule>
    <cfRule type="expression" dxfId="1794" priority="1796" stopIfTrue="1">
      <formula>$N$7=6</formula>
    </cfRule>
  </conditionalFormatting>
  <conditionalFormatting sqref="BK24">
    <cfRule type="cellIs" dxfId="1793" priority="1793" stopIfTrue="1" operator="notEqual">
      <formula>AD56</formula>
    </cfRule>
    <cfRule type="expression" dxfId="1792" priority="1794" stopIfTrue="1">
      <formula>$N$7=6</formula>
    </cfRule>
  </conditionalFormatting>
  <conditionalFormatting sqref="BB32">
    <cfRule type="cellIs" dxfId="1791" priority="1791" stopIfTrue="1" operator="notEqual">
      <formula>AM48</formula>
    </cfRule>
    <cfRule type="expression" dxfId="1790" priority="1792" stopIfTrue="1">
      <formula>$N$7=6</formula>
    </cfRule>
  </conditionalFormatting>
  <conditionalFormatting sqref="BC32">
    <cfRule type="cellIs" dxfId="1789" priority="1789" stopIfTrue="1" operator="notEqual">
      <formula>AL48</formula>
    </cfRule>
    <cfRule type="expression" dxfId="1788" priority="1790" stopIfTrue="1">
      <formula>$N$7=6</formula>
    </cfRule>
  </conditionalFormatting>
  <conditionalFormatting sqref="BF28">
    <cfRule type="cellIs" dxfId="1787" priority="1787" stopIfTrue="1" operator="notEqual">
      <formula>AI52</formula>
    </cfRule>
    <cfRule type="expression" dxfId="1786" priority="1788" stopIfTrue="1">
      <formula>$N$7=6</formula>
    </cfRule>
  </conditionalFormatting>
  <conditionalFormatting sqref="BG28">
    <cfRule type="cellIs" dxfId="1785" priority="1785" stopIfTrue="1" operator="notEqual">
      <formula>AH52</formula>
    </cfRule>
    <cfRule type="expression" dxfId="1784" priority="1786" stopIfTrue="1">
      <formula>$N$7=6</formula>
    </cfRule>
  </conditionalFormatting>
  <conditionalFormatting sqref="BH26">
    <cfRule type="cellIs" dxfId="1783" priority="1783" stopIfTrue="1" operator="notEqual">
      <formula>AG54</formula>
    </cfRule>
    <cfRule type="expression" dxfId="1782" priority="1784" stopIfTrue="1">
      <formula>$N$7=6</formula>
    </cfRule>
  </conditionalFormatting>
  <conditionalFormatting sqref="BI26">
    <cfRule type="cellIs" dxfId="1781" priority="1781" stopIfTrue="1" operator="notEqual">
      <formula>AF54</formula>
    </cfRule>
    <cfRule type="expression" dxfId="1780" priority="1782" stopIfTrue="1">
      <formula>$N$7=6</formula>
    </cfRule>
  </conditionalFormatting>
  <conditionalFormatting sqref="AZ34">
    <cfRule type="cellIs" dxfId="1779" priority="1779" stopIfTrue="1" operator="notEqual">
      <formula>AO46</formula>
    </cfRule>
    <cfRule type="expression" dxfId="1778" priority="1780" stopIfTrue="1">
      <formula>$N$7=6</formula>
    </cfRule>
  </conditionalFormatting>
  <conditionalFormatting sqref="BA34">
    <cfRule type="cellIs" dxfId="1777" priority="1777" stopIfTrue="1" operator="notEqual">
      <formula>AN46</formula>
    </cfRule>
    <cfRule type="expression" dxfId="1776" priority="1778" stopIfTrue="1">
      <formula>$N$7=6</formula>
    </cfRule>
  </conditionalFormatting>
  <conditionalFormatting sqref="BL22">
    <cfRule type="cellIs" dxfId="1775" priority="1775" stopIfTrue="1" operator="notEqual">
      <formula>AC58</formula>
    </cfRule>
    <cfRule type="expression" dxfId="1774" priority="1776" stopIfTrue="1">
      <formula>$N$7=6</formula>
    </cfRule>
  </conditionalFormatting>
  <conditionalFormatting sqref="BM22">
    <cfRule type="cellIs" dxfId="1773" priority="1773" stopIfTrue="1" operator="notEqual">
      <formula>AB58</formula>
    </cfRule>
    <cfRule type="expression" dxfId="1772" priority="1774" stopIfTrue="1">
      <formula>$N$7=6</formula>
    </cfRule>
  </conditionalFormatting>
  <conditionalFormatting sqref="BN20">
    <cfRule type="cellIs" dxfId="1771" priority="1771" stopIfTrue="1" operator="notEqual">
      <formula>AA60</formula>
    </cfRule>
    <cfRule type="expression" dxfId="1770" priority="1772" stopIfTrue="1">
      <formula>$N$7=6</formula>
    </cfRule>
  </conditionalFormatting>
  <conditionalFormatting sqref="BO20">
    <cfRule type="cellIs" dxfId="1769" priority="1769" stopIfTrue="1" operator="notEqual">
      <formula>Z60</formula>
    </cfRule>
    <cfRule type="expression" dxfId="1768" priority="1770" stopIfTrue="1">
      <formula>$N$7=6</formula>
    </cfRule>
  </conditionalFormatting>
  <conditionalFormatting sqref="BP14">
    <cfRule type="cellIs" dxfId="1767" priority="1767" stopIfTrue="1" operator="notEqual">
      <formula>U62</formula>
    </cfRule>
    <cfRule type="expression" dxfId="1766" priority="1768" stopIfTrue="1">
      <formula>$N$7=4</formula>
    </cfRule>
  </conditionalFormatting>
  <conditionalFormatting sqref="BQ14">
    <cfRule type="cellIs" dxfId="1765" priority="1765" stopIfTrue="1" operator="notEqual">
      <formula>T62</formula>
    </cfRule>
    <cfRule type="expression" dxfId="1764" priority="1766" stopIfTrue="1">
      <formula>$N$7=4</formula>
    </cfRule>
  </conditionalFormatting>
  <conditionalFormatting sqref="BN22">
    <cfRule type="cellIs" dxfId="1763" priority="1763" stopIfTrue="1" operator="notEqual">
      <formula>AC60</formula>
    </cfRule>
    <cfRule type="expression" dxfId="1762" priority="1764" stopIfTrue="1">
      <formula>$N$7=7</formula>
    </cfRule>
  </conditionalFormatting>
  <conditionalFormatting sqref="BO22">
    <cfRule type="cellIs" dxfId="1761" priority="1761" stopIfTrue="1" operator="notEqual">
      <formula>AB60</formula>
    </cfRule>
    <cfRule type="expression" dxfId="1760" priority="1762" stopIfTrue="1">
      <formula>$N$7=7</formula>
    </cfRule>
  </conditionalFormatting>
  <conditionalFormatting sqref="BL24">
    <cfRule type="cellIs" dxfId="1759" priority="1759" stopIfTrue="1" operator="notEqual">
      <formula>AE58</formula>
    </cfRule>
    <cfRule type="expression" dxfId="1758" priority="1760" stopIfTrue="1">
      <formula>$N$7=7</formula>
    </cfRule>
  </conditionalFormatting>
  <conditionalFormatting sqref="BM24">
    <cfRule type="cellIs" dxfId="1757" priority="1757" stopIfTrue="1" operator="notEqual">
      <formula>AD58</formula>
    </cfRule>
    <cfRule type="expression" dxfId="1756" priority="1758" stopIfTrue="1">
      <formula>$N$7=7</formula>
    </cfRule>
  </conditionalFormatting>
  <conditionalFormatting sqref="AZ36">
    <cfRule type="cellIs" dxfId="1755" priority="1755" stopIfTrue="1" operator="notEqual">
      <formula>AQ46</formula>
    </cfRule>
    <cfRule type="expression" dxfId="1754" priority="1756" stopIfTrue="1">
      <formula>$G$9=7</formula>
    </cfRule>
  </conditionalFormatting>
  <conditionalFormatting sqref="BA36">
    <cfRule type="cellIs" dxfId="1753" priority="1753" stopIfTrue="1" operator="notEqual">
      <formula>AP46</formula>
    </cfRule>
    <cfRule type="expression" dxfId="1752" priority="1754" stopIfTrue="1">
      <formula>$G$9=7</formula>
    </cfRule>
  </conditionalFormatting>
  <conditionalFormatting sqref="BJ26">
    <cfRule type="cellIs" dxfId="1751" priority="1751" stopIfTrue="1" operator="notEqual">
      <formula>AG56</formula>
    </cfRule>
    <cfRule type="expression" dxfId="1750" priority="1752" stopIfTrue="1">
      <formula>$N$7=7</formula>
    </cfRule>
  </conditionalFormatting>
  <conditionalFormatting sqref="BK26">
    <cfRule type="cellIs" dxfId="1749" priority="1749" stopIfTrue="1" operator="notEqual">
      <formula>AF56</formula>
    </cfRule>
    <cfRule type="expression" dxfId="1748" priority="1750" stopIfTrue="1">
      <formula>$N$7=7</formula>
    </cfRule>
  </conditionalFormatting>
  <conditionalFormatting sqref="BB34">
    <cfRule type="cellIs" dxfId="1747" priority="1747" stopIfTrue="1" operator="notEqual">
      <formula>AO48</formula>
    </cfRule>
    <cfRule type="expression" dxfId="1746" priority="1748" stopIfTrue="1">
      <formula>$N$7=7</formula>
    </cfRule>
  </conditionalFormatting>
  <conditionalFormatting sqref="BC34">
    <cfRule type="cellIs" dxfId="1745" priority="1745" stopIfTrue="1" operator="notEqual">
      <formula>AN48</formula>
    </cfRule>
    <cfRule type="expression" dxfId="1744" priority="1746" stopIfTrue="1">
      <formula>$N$7=7</formula>
    </cfRule>
  </conditionalFormatting>
  <conditionalFormatting sqref="BD32">
    <cfRule type="cellIs" dxfId="1743" priority="1743" stopIfTrue="1" operator="notEqual">
      <formula>AM50</formula>
    </cfRule>
    <cfRule type="expression" dxfId="1742" priority="1744" stopIfTrue="1">
      <formula>$N$7=7</formula>
    </cfRule>
  </conditionalFormatting>
  <conditionalFormatting sqref="BE32">
    <cfRule type="cellIs" dxfId="1741" priority="1741" stopIfTrue="1" operator="notEqual">
      <formula>AL50</formula>
    </cfRule>
    <cfRule type="expression" dxfId="1740" priority="1742" stopIfTrue="1">
      <formula>$N$7=7</formula>
    </cfRule>
  </conditionalFormatting>
  <conditionalFormatting sqref="BF30">
    <cfRule type="cellIs" dxfId="1739" priority="1739" stopIfTrue="1" operator="notEqual">
      <formula>AK52</formula>
    </cfRule>
    <cfRule type="expression" dxfId="1738" priority="1740" stopIfTrue="1">
      <formula>$N$7=7</formula>
    </cfRule>
  </conditionalFormatting>
  <conditionalFormatting sqref="BG30">
    <cfRule type="cellIs" dxfId="1737" priority="1737" stopIfTrue="1" operator="notEqual">
      <formula>AJ52</formula>
    </cfRule>
    <cfRule type="expression" dxfId="1736" priority="1738" stopIfTrue="1">
      <formula>$N$7=7</formula>
    </cfRule>
  </conditionalFormatting>
  <conditionalFormatting sqref="BH28">
    <cfRule type="cellIs" dxfId="1735" priority="1735" stopIfTrue="1" operator="notEqual">
      <formula>AI54</formula>
    </cfRule>
    <cfRule type="expression" dxfId="1734" priority="1736" stopIfTrue="1">
      <formula>$N$7=7</formula>
    </cfRule>
  </conditionalFormatting>
  <conditionalFormatting sqref="BI28">
    <cfRule type="cellIs" dxfId="1733" priority="1733" stopIfTrue="1" operator="notEqual">
      <formula>AH54</formula>
    </cfRule>
    <cfRule type="expression" dxfId="1732" priority="1734" stopIfTrue="1">
      <formula>$N$7=7</formula>
    </cfRule>
  </conditionalFormatting>
  <conditionalFormatting sqref="BD34">
    <cfRule type="cellIs" dxfId="1731" priority="1731" stopIfTrue="1" operator="notEqual">
      <formula>AO50</formula>
    </cfRule>
    <cfRule type="expression" dxfId="1730" priority="1732" stopIfTrue="1">
      <formula>$N$7=8</formula>
    </cfRule>
  </conditionalFormatting>
  <conditionalFormatting sqref="BE34">
    <cfRule type="cellIs" dxfId="1729" priority="1729" stopIfTrue="1" operator="notEqual">
      <formula>AN50</formula>
    </cfRule>
    <cfRule type="expression" dxfId="1728" priority="1730" stopIfTrue="1">
      <formula>$N$7=8</formula>
    </cfRule>
  </conditionalFormatting>
  <conditionalFormatting sqref="BH30">
    <cfRule type="cellIs" dxfId="1727" priority="1727" stopIfTrue="1" operator="notEqual">
      <formula>AK54</formula>
    </cfRule>
    <cfRule type="expression" dxfId="1726" priority="1728" stopIfTrue="1">
      <formula>$N$7=8</formula>
    </cfRule>
  </conditionalFormatting>
  <conditionalFormatting sqref="BI30">
    <cfRule type="cellIs" dxfId="1725" priority="1725" stopIfTrue="1" operator="notEqual">
      <formula>AJ54</formula>
    </cfRule>
    <cfRule type="expression" dxfId="1724" priority="1726" stopIfTrue="1">
      <formula>$N$7=8</formula>
    </cfRule>
  </conditionalFormatting>
  <conditionalFormatting sqref="BJ28">
    <cfRule type="cellIs" dxfId="1723" priority="1723" stopIfTrue="1" operator="notEqual">
      <formula>AI56</formula>
    </cfRule>
    <cfRule type="expression" dxfId="1722" priority="1724" stopIfTrue="1">
      <formula>$N$7=8</formula>
    </cfRule>
  </conditionalFormatting>
  <conditionalFormatting sqref="BK28">
    <cfRule type="cellIs" dxfId="1721" priority="1721" stopIfTrue="1" operator="notEqual">
      <formula>AH56</formula>
    </cfRule>
    <cfRule type="expression" dxfId="1720" priority="1722" stopIfTrue="1">
      <formula>$N$7=8</formula>
    </cfRule>
  </conditionalFormatting>
  <conditionalFormatting sqref="BB36">
    <cfRule type="cellIs" dxfId="1719" priority="1719" stopIfTrue="1" operator="notEqual">
      <formula>AQ48</formula>
    </cfRule>
    <cfRule type="expression" dxfId="1718" priority="1720" stopIfTrue="1">
      <formula>$G$9=8</formula>
    </cfRule>
  </conditionalFormatting>
  <conditionalFormatting sqref="BC36">
    <cfRule type="cellIs" dxfId="1717" priority="1717" stopIfTrue="1" operator="notEqual">
      <formula>AP48</formula>
    </cfRule>
    <cfRule type="expression" dxfId="1716" priority="1718" stopIfTrue="1">
      <formula>$G$9=8</formula>
    </cfRule>
  </conditionalFormatting>
  <conditionalFormatting sqref="AZ38">
    <cfRule type="cellIs" dxfId="1715" priority="1715" stopIfTrue="1" operator="notEqual">
      <formula>AS46</formula>
    </cfRule>
    <cfRule type="expression" dxfId="1714" priority="1716" stopIfTrue="1">
      <formula>$G$9=8</formula>
    </cfRule>
  </conditionalFormatting>
  <conditionalFormatting sqref="BA38">
    <cfRule type="cellIs" dxfId="1713" priority="1713" stopIfTrue="1" operator="notEqual">
      <formula>AR46</formula>
    </cfRule>
    <cfRule type="expression" dxfId="1712" priority="1714" stopIfTrue="1">
      <formula>$G$9=8</formula>
    </cfRule>
  </conditionalFormatting>
  <conditionalFormatting sqref="BL26">
    <cfRule type="cellIs" dxfId="1711" priority="1711" stopIfTrue="1" operator="notEqual">
      <formula>AG58</formula>
    </cfRule>
    <cfRule type="expression" dxfId="1710" priority="1712" stopIfTrue="1">
      <formula>$N$7=8</formula>
    </cfRule>
  </conditionalFormatting>
  <conditionalFormatting sqref="BM26">
    <cfRule type="cellIs" dxfId="1709" priority="1709" stopIfTrue="1" operator="notEqual">
      <formula>AF58</formula>
    </cfRule>
    <cfRule type="expression" dxfId="1708" priority="1710" stopIfTrue="1">
      <formula>$N$7=8</formula>
    </cfRule>
  </conditionalFormatting>
  <conditionalFormatting sqref="BN24">
    <cfRule type="cellIs" dxfId="1707" priority="1707" stopIfTrue="1" operator="notEqual">
      <formula>AE60</formula>
    </cfRule>
    <cfRule type="expression" dxfId="1706" priority="1708" stopIfTrue="1">
      <formula>$N$7=8</formula>
    </cfRule>
  </conditionalFormatting>
  <conditionalFormatting sqref="BO24">
    <cfRule type="cellIs" dxfId="1705" priority="1705" stopIfTrue="1" operator="notEqual">
      <formula>AD60</formula>
    </cfRule>
    <cfRule type="expression" dxfId="1704" priority="1706" stopIfTrue="1">
      <formula>$N$7=8</formula>
    </cfRule>
  </conditionalFormatting>
  <conditionalFormatting sqref="BP16">
    <cfRule type="cellIs" dxfId="1703" priority="1703" stopIfTrue="1" operator="notEqual">
      <formula>W62</formula>
    </cfRule>
    <cfRule type="expression" dxfId="1702" priority="1704" stopIfTrue="1">
      <formula>$N$7=5</formula>
    </cfRule>
  </conditionalFormatting>
  <conditionalFormatting sqref="BQ16">
    <cfRule type="cellIs" dxfId="1701" priority="1701" stopIfTrue="1" operator="notEqual">
      <formula>V62</formula>
    </cfRule>
    <cfRule type="expression" dxfId="1700" priority="1702" stopIfTrue="1">
      <formula>$N$7=5</formula>
    </cfRule>
  </conditionalFormatting>
  <conditionalFormatting sqref="BN26">
    <cfRule type="cellIs" dxfId="1699" priority="1699" stopIfTrue="1" operator="notEqual">
      <formula>AG60</formula>
    </cfRule>
    <cfRule type="expression" dxfId="1698" priority="1700" stopIfTrue="1">
      <formula>$N$7=9</formula>
    </cfRule>
  </conditionalFormatting>
  <conditionalFormatting sqref="BO26">
    <cfRule type="cellIs" dxfId="1697" priority="1697" stopIfTrue="1" operator="notEqual">
      <formula>AF60</formula>
    </cfRule>
    <cfRule type="expression" dxfId="1696" priority="1698" stopIfTrue="1">
      <formula>$N$7=9</formula>
    </cfRule>
  </conditionalFormatting>
  <conditionalFormatting sqref="AZ40">
    <cfRule type="cellIs" dxfId="1695" priority="1695" stopIfTrue="1" operator="notEqual">
      <formula>AU46</formula>
    </cfRule>
    <cfRule type="expression" dxfId="1694" priority="1696" stopIfTrue="1">
      <formula>$G$9=9</formula>
    </cfRule>
  </conditionalFormatting>
  <conditionalFormatting sqref="BA40">
    <cfRule type="cellIs" dxfId="1693" priority="1693" stopIfTrue="1" operator="notEqual">
      <formula>AT46</formula>
    </cfRule>
    <cfRule type="expression" dxfId="1692" priority="1694" stopIfTrue="1">
      <formula>$G$9=9</formula>
    </cfRule>
  </conditionalFormatting>
  <conditionalFormatting sqref="BB38">
    <cfRule type="cellIs" dxfId="1691" priority="1691" stopIfTrue="1" operator="notEqual">
      <formula>AS48</formula>
    </cfRule>
    <cfRule type="expression" dxfId="1690" priority="1692" stopIfTrue="1">
      <formula>$G$9=9</formula>
    </cfRule>
  </conditionalFormatting>
  <conditionalFormatting sqref="BC38">
    <cfRule type="cellIs" dxfId="1689" priority="1689" stopIfTrue="1" operator="notEqual">
      <formula>AR48</formula>
    </cfRule>
    <cfRule type="expression" dxfId="1688" priority="1690" stopIfTrue="1">
      <formula>$G$9=9</formula>
    </cfRule>
  </conditionalFormatting>
  <conditionalFormatting sqref="BD36">
    <cfRule type="cellIs" dxfId="1687" priority="1687" stopIfTrue="1" operator="notEqual">
      <formula>AQ50</formula>
    </cfRule>
    <cfRule type="expression" dxfId="1686" priority="1688" stopIfTrue="1">
      <formula>$G$9=9</formula>
    </cfRule>
  </conditionalFormatting>
  <conditionalFormatting sqref="BE36">
    <cfRule type="cellIs" dxfId="1685" priority="1685" stopIfTrue="1" operator="notEqual">
      <formula>AP50</formula>
    </cfRule>
    <cfRule type="expression" dxfId="1684" priority="1686" stopIfTrue="1">
      <formula>$G$9=9</formula>
    </cfRule>
  </conditionalFormatting>
  <conditionalFormatting sqref="BF34">
    <cfRule type="cellIs" dxfId="1683" priority="1683" stopIfTrue="1" operator="notEqual">
      <formula>AO52</formula>
    </cfRule>
    <cfRule type="expression" dxfId="1682" priority="1684" stopIfTrue="1">
      <formula>$N$7=9</formula>
    </cfRule>
  </conditionalFormatting>
  <conditionalFormatting sqref="BG34">
    <cfRule type="cellIs" dxfId="1681" priority="1681" stopIfTrue="1" operator="notEqual">
      <formula>AN52</formula>
    </cfRule>
    <cfRule type="expression" dxfId="1680" priority="1682" stopIfTrue="1">
      <formula>$N$7=9</formula>
    </cfRule>
  </conditionalFormatting>
  <conditionalFormatting sqref="BL28">
    <cfRule type="cellIs" dxfId="1679" priority="1679" stopIfTrue="1" operator="notEqual">
      <formula>AI58</formula>
    </cfRule>
    <cfRule type="expression" dxfId="1678" priority="1680" stopIfTrue="1">
      <formula>$N$7=9</formula>
    </cfRule>
  </conditionalFormatting>
  <conditionalFormatting sqref="BM28">
    <cfRule type="cellIs" dxfId="1677" priority="1677" stopIfTrue="1" operator="notEqual">
      <formula>AH58</formula>
    </cfRule>
    <cfRule type="expression" dxfId="1676" priority="1678" stopIfTrue="1">
      <formula>$N$7=9</formula>
    </cfRule>
  </conditionalFormatting>
  <conditionalFormatting sqref="BJ30">
    <cfRule type="cellIs" dxfId="1675" priority="1675" stopIfTrue="1" operator="notEqual">
      <formula>AK56</formula>
    </cfRule>
    <cfRule type="expression" dxfId="1674" priority="1676" stopIfTrue="1">
      <formula>$N$7=9</formula>
    </cfRule>
  </conditionalFormatting>
  <conditionalFormatting sqref="BK30">
    <cfRule type="cellIs" dxfId="1673" priority="1673" stopIfTrue="1" operator="notEqual">
      <formula>AJ56</formula>
    </cfRule>
    <cfRule type="expression" dxfId="1672" priority="1674" stopIfTrue="1">
      <formula>$N$7=9</formula>
    </cfRule>
  </conditionalFormatting>
  <conditionalFormatting sqref="BH32">
    <cfRule type="cellIs" dxfId="1671" priority="1671" stopIfTrue="1" operator="notEqual">
      <formula>AM54</formula>
    </cfRule>
    <cfRule type="expression" dxfId="1670" priority="1672" stopIfTrue="1">
      <formula>$N$7=9</formula>
    </cfRule>
  </conditionalFormatting>
  <conditionalFormatting sqref="BI32">
    <cfRule type="cellIs" dxfId="1669" priority="1669" stopIfTrue="1" operator="notEqual">
      <formula>AL54</formula>
    </cfRule>
    <cfRule type="expression" dxfId="1668" priority="1670" stopIfTrue="1">
      <formula>$N$7=9</formula>
    </cfRule>
  </conditionalFormatting>
  <conditionalFormatting sqref="BH42 BD38">
    <cfRule type="cellIs" dxfId="1667" priority="1667" stopIfTrue="1" operator="notEqual">
      <formula>AS50</formula>
    </cfRule>
    <cfRule type="expression" dxfId="1666" priority="1668" stopIfTrue="1">
      <formula>$G$9=10</formula>
    </cfRule>
  </conditionalFormatting>
  <conditionalFormatting sqref="BI42 BE38">
    <cfRule type="cellIs" dxfId="1665" priority="1665" stopIfTrue="1" operator="notEqual">
      <formula>AR50</formula>
    </cfRule>
    <cfRule type="expression" dxfId="1664" priority="1666" stopIfTrue="1">
      <formula>$G$9=10</formula>
    </cfRule>
  </conditionalFormatting>
  <conditionalFormatting sqref="BL30">
    <cfRule type="cellIs" dxfId="1663" priority="1663" stopIfTrue="1" operator="notEqual">
      <formula>AK58</formula>
    </cfRule>
    <cfRule type="expression" dxfId="1662" priority="1664" stopIfTrue="1">
      <formula>$N$7=10</formula>
    </cfRule>
  </conditionalFormatting>
  <conditionalFormatting sqref="BM30">
    <cfRule type="cellIs" dxfId="1661" priority="1661" stopIfTrue="1" operator="notEqual">
      <formula>AJ58</formula>
    </cfRule>
    <cfRule type="expression" dxfId="1660" priority="1662" stopIfTrue="1">
      <formula>$N$7=10</formula>
    </cfRule>
  </conditionalFormatting>
  <conditionalFormatting sqref="BF38">
    <cfRule type="cellIs" dxfId="1659" priority="1659" stopIfTrue="1" operator="notEqual">
      <formula>AS52</formula>
    </cfRule>
    <cfRule type="expression" dxfId="1658" priority="1660" stopIfTrue="1">
      <formula>$G$9=11</formula>
    </cfRule>
  </conditionalFormatting>
  <conditionalFormatting sqref="BG38">
    <cfRule type="cellIs" dxfId="1657" priority="1657" stopIfTrue="1" operator="notEqual">
      <formula>AR52</formula>
    </cfRule>
    <cfRule type="expression" dxfId="1656" priority="1658" stopIfTrue="1">
      <formula>$G$9=11</formula>
    </cfRule>
  </conditionalFormatting>
  <conditionalFormatting sqref="BL32">
    <cfRule type="cellIs" dxfId="1655" priority="1655" stopIfTrue="1" operator="notEqual">
      <formula>AM58</formula>
    </cfRule>
    <cfRule type="expression" dxfId="1654" priority="1656" stopIfTrue="1">
      <formula>$N$7=11</formula>
    </cfRule>
  </conditionalFormatting>
  <conditionalFormatting sqref="BO34">
    <cfRule type="cellIs" dxfId="1653" priority="1653" stopIfTrue="1" operator="notEqual">
      <formula>AN60</formula>
    </cfRule>
    <cfRule type="expression" dxfId="1652" priority="1654" stopIfTrue="1">
      <formula>$N$7=13</formula>
    </cfRule>
  </conditionalFormatting>
  <conditionalFormatting sqref="BH40">
    <cfRule type="cellIs" dxfId="1651" priority="1651" stopIfTrue="1" operator="notEqual">
      <formula>AU54</formula>
    </cfRule>
    <cfRule type="expression" dxfId="1650" priority="1652" stopIfTrue="1">
      <formula>$G$9=13</formula>
    </cfRule>
  </conditionalFormatting>
  <conditionalFormatting sqref="BI40">
    <cfRule type="cellIs" dxfId="1649" priority="1649" stopIfTrue="1" operator="notEqual">
      <formula>AT54</formula>
    </cfRule>
    <cfRule type="expression" dxfId="1648" priority="1650" stopIfTrue="1">
      <formula>$G$9=13</formula>
    </cfRule>
  </conditionalFormatting>
  <conditionalFormatting sqref="BN34">
    <cfRule type="cellIs" dxfId="1647" priority="1647" stopIfTrue="1" operator="notEqual">
      <formula>AO60</formula>
    </cfRule>
    <cfRule type="expression" dxfId="1646" priority="1648" stopIfTrue="1">
      <formula>$N$7=13</formula>
    </cfRule>
  </conditionalFormatting>
  <conditionalFormatting sqref="BB40 BL50">
    <cfRule type="cellIs" dxfId="1645" priority="1645" stopIfTrue="1" operator="notEqual">
      <formula>AU48</formula>
    </cfRule>
    <cfRule type="expression" dxfId="1644" priority="1646" stopIfTrue="1">
      <formula>$G$9=10</formula>
    </cfRule>
  </conditionalFormatting>
  <conditionalFormatting sqref="BC40 BM50">
    <cfRule type="cellIs" dxfId="1643" priority="1643" stopIfTrue="1" operator="notEqual">
      <formula>AT48</formula>
    </cfRule>
    <cfRule type="expression" dxfId="1642" priority="1644" stopIfTrue="1">
      <formula>$G$9=10</formula>
    </cfRule>
  </conditionalFormatting>
  <conditionalFormatting sqref="BJ32">
    <cfRule type="cellIs" dxfId="1641" priority="1641" stopIfTrue="1" operator="notEqual">
      <formula>AM56</formula>
    </cfRule>
    <cfRule type="expression" dxfId="1640" priority="1642" stopIfTrue="1">
      <formula>$N$7=10</formula>
    </cfRule>
  </conditionalFormatting>
  <conditionalFormatting sqref="BK32">
    <cfRule type="cellIs" dxfId="1639" priority="1639" stopIfTrue="1" operator="notEqual">
      <formula>AL56</formula>
    </cfRule>
    <cfRule type="expression" dxfId="1638" priority="1640" stopIfTrue="1">
      <formula>$N$7=10</formula>
    </cfRule>
  </conditionalFormatting>
  <conditionalFormatting sqref="BN28">
    <cfRule type="cellIs" dxfId="1637" priority="1637" stopIfTrue="1" operator="notEqual">
      <formula>AI60</formula>
    </cfRule>
    <cfRule type="expression" dxfId="1636" priority="1638" stopIfTrue="1">
      <formula>$N$7=10</formula>
    </cfRule>
  </conditionalFormatting>
  <conditionalFormatting sqref="BO28">
    <cfRule type="cellIs" dxfId="1635" priority="1635" stopIfTrue="1" operator="notEqual">
      <formula>AH60</formula>
    </cfRule>
    <cfRule type="expression" dxfId="1634" priority="1636" stopIfTrue="1">
      <formula>$N$7=10</formula>
    </cfRule>
  </conditionalFormatting>
  <conditionalFormatting sqref="BP18">
    <cfRule type="cellIs" dxfId="1633" priority="1633" stopIfTrue="1" operator="notEqual">
      <formula>Y62</formula>
    </cfRule>
    <cfRule type="expression" dxfId="1632" priority="1634" stopIfTrue="1">
      <formula>$N$7=6</formula>
    </cfRule>
  </conditionalFormatting>
  <conditionalFormatting sqref="BQ18">
    <cfRule type="cellIs" dxfId="1631" priority="1631" stopIfTrue="1" operator="notEqual">
      <formula>X62</formula>
    </cfRule>
    <cfRule type="expression" dxfId="1630" priority="1632" stopIfTrue="1">
      <formula>$N$7=6</formula>
    </cfRule>
  </conditionalFormatting>
  <conditionalFormatting sqref="BD40">
    <cfRule type="cellIs" dxfId="1629" priority="1629" stopIfTrue="1" operator="notEqual">
      <formula>AU50</formula>
    </cfRule>
    <cfRule type="expression" dxfId="1628" priority="1630" stopIfTrue="1">
      <formula>$G$9=11</formula>
    </cfRule>
  </conditionalFormatting>
  <conditionalFormatting sqref="BE40">
    <cfRule type="cellIs" dxfId="1627" priority="1627" stopIfTrue="1" operator="notEqual">
      <formula>AT50</formula>
    </cfRule>
    <cfRule type="expression" dxfId="1626" priority="1628" stopIfTrue="1">
      <formula>$G$9=11</formula>
    </cfRule>
  </conditionalFormatting>
  <conditionalFormatting sqref="BN30">
    <cfRule type="cellIs" dxfId="1625" priority="1625" stopIfTrue="1" operator="notEqual">
      <formula>AK60</formula>
    </cfRule>
    <cfRule type="expression" dxfId="1624" priority="1626" stopIfTrue="1">
      <formula>$N$7=11</formula>
    </cfRule>
  </conditionalFormatting>
  <conditionalFormatting sqref="BO30">
    <cfRule type="cellIs" dxfId="1623" priority="1623" stopIfTrue="1" operator="notEqual">
      <formula>AJ60</formula>
    </cfRule>
    <cfRule type="expression" dxfId="1622" priority="1624" stopIfTrue="1">
      <formula>$N$7=11</formula>
    </cfRule>
  </conditionalFormatting>
  <conditionalFormatting sqref="BM32">
    <cfRule type="cellIs" dxfId="1621" priority="1621" stopIfTrue="1" operator="notEqual">
      <formula>AL58</formula>
    </cfRule>
    <cfRule type="expression" dxfId="1620" priority="1622" stopIfTrue="1">
      <formula>$N$7=11</formula>
    </cfRule>
  </conditionalFormatting>
  <conditionalFormatting sqref="BJ34">
    <cfRule type="cellIs" dxfId="1619" priority="1619" stopIfTrue="1" operator="notEqual">
      <formula>AO56</formula>
    </cfRule>
    <cfRule type="expression" dxfId="1618" priority="1620" stopIfTrue="1">
      <formula>$N$7=11</formula>
    </cfRule>
  </conditionalFormatting>
  <conditionalFormatting sqref="BK34">
    <cfRule type="cellIs" dxfId="1617" priority="1617" stopIfTrue="1" operator="notEqual">
      <formula>AN56</formula>
    </cfRule>
    <cfRule type="expression" dxfId="1616" priority="1618" stopIfTrue="1">
      <formula>$N$7=11</formula>
    </cfRule>
  </conditionalFormatting>
  <conditionalFormatting sqref="BF40">
    <cfRule type="cellIs" dxfId="1615" priority="1615" stopIfTrue="1" operator="notEqual">
      <formula>AU52</formula>
    </cfRule>
    <cfRule type="expression" dxfId="1614" priority="1616" stopIfTrue="1">
      <formula>$G$9=12</formula>
    </cfRule>
  </conditionalFormatting>
  <conditionalFormatting sqref="BG40">
    <cfRule type="cellIs" dxfId="1613" priority="1613" stopIfTrue="1" operator="notEqual">
      <formula>AT52</formula>
    </cfRule>
    <cfRule type="expression" dxfId="1612" priority="1614" stopIfTrue="1">
      <formula>$G$9=12</formula>
    </cfRule>
  </conditionalFormatting>
  <conditionalFormatting sqref="BN32">
    <cfRule type="cellIs" dxfId="1611" priority="1611" stopIfTrue="1" operator="notEqual">
      <formula>AM60</formula>
    </cfRule>
    <cfRule type="expression" dxfId="1610" priority="1612" stopIfTrue="1">
      <formula>$N$7=12</formula>
    </cfRule>
  </conditionalFormatting>
  <conditionalFormatting sqref="BO32">
    <cfRule type="cellIs" dxfId="1609" priority="1609" stopIfTrue="1" operator="notEqual">
      <formula>AL60</formula>
    </cfRule>
    <cfRule type="expression" dxfId="1608" priority="1610" stopIfTrue="1">
      <formula>$N$7=12</formula>
    </cfRule>
  </conditionalFormatting>
  <conditionalFormatting sqref="BP20">
    <cfRule type="cellIs" dxfId="1607" priority="1607" stopIfTrue="1" operator="notEqual">
      <formula>AA62</formula>
    </cfRule>
    <cfRule type="expression" dxfId="1606" priority="1608" stopIfTrue="1">
      <formula>$N$7=7</formula>
    </cfRule>
  </conditionalFormatting>
  <conditionalFormatting sqref="BQ20">
    <cfRule type="cellIs" dxfId="1605" priority="1605" stopIfTrue="1" operator="notEqual">
      <formula>Z62</formula>
    </cfRule>
    <cfRule type="expression" dxfId="1604" priority="1606" stopIfTrue="1">
      <formula>$N$7=7</formula>
    </cfRule>
  </conditionalFormatting>
  <conditionalFormatting sqref="BJ38">
    <cfRule type="cellIs" dxfId="1603" priority="1603" stopIfTrue="1" operator="notEqual">
      <formula>AS56</formula>
    </cfRule>
    <cfRule type="expression" dxfId="1602" priority="1604" stopIfTrue="1">
      <formula>$G$9=13</formula>
    </cfRule>
  </conditionalFormatting>
  <conditionalFormatting sqref="BK38">
    <cfRule type="cellIs" dxfId="1601" priority="1601" stopIfTrue="1" operator="notEqual">
      <formula>AR56</formula>
    </cfRule>
    <cfRule type="expression" dxfId="1600" priority="1602" stopIfTrue="1">
      <formula>$G$9=13</formula>
    </cfRule>
  </conditionalFormatting>
  <conditionalFormatting sqref="BL42 BJ40">
    <cfRule type="cellIs" dxfId="1599" priority="1599" stopIfTrue="1" operator="notEqual">
      <formula>AU56</formula>
    </cfRule>
    <cfRule type="expression" dxfId="1598" priority="1600" stopIfTrue="1">
      <formula>$G$9=14</formula>
    </cfRule>
  </conditionalFormatting>
  <conditionalFormatting sqref="BM42 BK40">
    <cfRule type="cellIs" dxfId="1597" priority="1597" stopIfTrue="1" operator="notEqual">
      <formula>AT56</formula>
    </cfRule>
    <cfRule type="expression" dxfId="1596" priority="1598" stopIfTrue="1">
      <formula>$G$9=14</formula>
    </cfRule>
  </conditionalFormatting>
  <conditionalFormatting sqref="BP38">
    <cfRule type="cellIs" dxfId="1595" priority="1595" stopIfTrue="1" operator="notEqual">
      <formula>AS62</formula>
    </cfRule>
    <cfRule type="expression" dxfId="1594" priority="1596" stopIfTrue="1">
      <formula>$G$9=14</formula>
    </cfRule>
  </conditionalFormatting>
  <conditionalFormatting sqref="BQ38">
    <cfRule type="cellIs" dxfId="1593" priority="1593" stopIfTrue="1" operator="notEqual">
      <formula>AR62</formula>
    </cfRule>
    <cfRule type="expression" dxfId="1592" priority="1594" stopIfTrue="1">
      <formula>$G$9=14</formula>
    </cfRule>
  </conditionalFormatting>
  <conditionalFormatting sqref="BL40">
    <cfRule type="cellIs" dxfId="1591" priority="1591" stopIfTrue="1" operator="notEqual">
      <formula>AU58</formula>
    </cfRule>
    <cfRule type="expression" dxfId="1590" priority="1592" stopIfTrue="1">
      <formula>$G$9=15</formula>
    </cfRule>
  </conditionalFormatting>
  <conditionalFormatting sqref="BM40">
    <cfRule type="cellIs" dxfId="1589" priority="1589" stopIfTrue="1" operator="notEqual">
      <formula>AT58</formula>
    </cfRule>
    <cfRule type="expression" dxfId="1588" priority="1590" stopIfTrue="1">
      <formula>$G$9=15</formula>
    </cfRule>
  </conditionalFormatting>
  <conditionalFormatting sqref="BN38">
    <cfRule type="cellIs" dxfId="1587" priority="1587" stopIfTrue="1" operator="notEqual">
      <formula>AS60</formula>
    </cfRule>
    <cfRule type="expression" dxfId="1586" priority="1588" stopIfTrue="1">
      <formula>$G$9=15</formula>
    </cfRule>
  </conditionalFormatting>
  <conditionalFormatting sqref="BO38">
    <cfRule type="cellIs" dxfId="1585" priority="1585" stopIfTrue="1" operator="notEqual">
      <formula>AR60</formula>
    </cfRule>
    <cfRule type="expression" dxfId="1584" priority="1586" stopIfTrue="1">
      <formula>$G$9=15</formula>
    </cfRule>
  </conditionalFormatting>
  <conditionalFormatting sqref="BN42">
    <cfRule type="cellIs" dxfId="1583" priority="1583" stopIfTrue="1" operator="notEqual">
      <formula>AW60</formula>
    </cfRule>
    <cfRule type="expression" dxfId="1582" priority="1584" stopIfTrue="1">
      <formula>$G$9=16</formula>
    </cfRule>
  </conditionalFormatting>
  <conditionalFormatting sqref="BO42">
    <cfRule type="cellIs" dxfId="1581" priority="1581" stopIfTrue="1" operator="notEqual">
      <formula>AV60</formula>
    </cfRule>
    <cfRule type="expression" dxfId="1580" priority="1582" stopIfTrue="1">
      <formula>$G$9=16</formula>
    </cfRule>
  </conditionalFormatting>
  <conditionalFormatting sqref="AX22">
    <cfRule type="cellIs" dxfId="1579" priority="1579" stopIfTrue="1" operator="notEqual">
      <formula>AC44</formula>
    </cfRule>
    <cfRule type="expression" dxfId="1578" priority="1580" stopIfTrue="1">
      <formula>$N$7=13</formula>
    </cfRule>
  </conditionalFormatting>
  <conditionalFormatting sqref="AY22">
    <cfRule type="cellIs" dxfId="1577" priority="1577" stopIfTrue="1" operator="notEqual">
      <formula>AB44</formula>
    </cfRule>
    <cfRule type="expression" dxfId="1576" priority="1578" stopIfTrue="1">
      <formula>$N$7=13</formula>
    </cfRule>
  </conditionalFormatting>
  <conditionalFormatting sqref="AZ20">
    <cfRule type="cellIs" dxfId="1575" priority="1575" stopIfTrue="1" operator="notEqual">
      <formula>AA46</formula>
    </cfRule>
    <cfRule type="expression" dxfId="1574" priority="1576" stopIfTrue="1">
      <formula>$N$7=13</formula>
    </cfRule>
  </conditionalFormatting>
  <conditionalFormatting sqref="BA20">
    <cfRule type="cellIs" dxfId="1573" priority="1573" stopIfTrue="1" operator="notEqual">
      <formula>Z46</formula>
    </cfRule>
    <cfRule type="expression" dxfId="1572" priority="1574" stopIfTrue="1">
      <formula>$N$7=13</formula>
    </cfRule>
  </conditionalFormatting>
  <conditionalFormatting sqref="BB18">
    <cfRule type="cellIs" dxfId="1571" priority="1571" stopIfTrue="1" operator="notEqual">
      <formula>Y48</formula>
    </cfRule>
    <cfRule type="expression" dxfId="1570" priority="1572" stopIfTrue="1">
      <formula>$N$7=13</formula>
    </cfRule>
  </conditionalFormatting>
  <conditionalFormatting sqref="BC18">
    <cfRule type="cellIs" dxfId="1569" priority="1569" stopIfTrue="1" operator="notEqual">
      <formula>X48</formula>
    </cfRule>
    <cfRule type="expression" dxfId="1568" priority="1570" stopIfTrue="1">
      <formula>$N$7=13</formula>
    </cfRule>
  </conditionalFormatting>
  <conditionalFormatting sqref="BD16">
    <cfRule type="cellIs" dxfId="1567" priority="1567" stopIfTrue="1" operator="notEqual">
      <formula>W50</formula>
    </cfRule>
    <cfRule type="expression" dxfId="1566" priority="1568" stopIfTrue="1">
      <formula>$N$7=13</formula>
    </cfRule>
  </conditionalFormatting>
  <conditionalFormatting sqref="BE16">
    <cfRule type="cellIs" dxfId="1565" priority="1565" stopIfTrue="1" operator="notEqual">
      <formula>V50</formula>
    </cfRule>
    <cfRule type="expression" dxfId="1564" priority="1566" stopIfTrue="1">
      <formula>$N$7=13</formula>
    </cfRule>
  </conditionalFormatting>
  <conditionalFormatting sqref="BF14">
    <cfRule type="cellIs" dxfId="1563" priority="1563" stopIfTrue="1" operator="notEqual">
      <formula>U52</formula>
    </cfRule>
    <cfRule type="expression" dxfId="1562" priority="1564" stopIfTrue="1">
      <formula>$N$7=13</formula>
    </cfRule>
  </conditionalFormatting>
  <conditionalFormatting sqref="BG14">
    <cfRule type="cellIs" dxfId="1561" priority="1561" stopIfTrue="1" operator="notEqual">
      <formula>T52</formula>
    </cfRule>
    <cfRule type="expression" dxfId="1560" priority="1562" stopIfTrue="1">
      <formula>$N$7=13</formula>
    </cfRule>
  </conditionalFormatting>
  <conditionalFormatting sqref="BH12">
    <cfRule type="cellIs" dxfId="1559" priority="1559" stopIfTrue="1" operator="notEqual">
      <formula>S54</formula>
    </cfRule>
    <cfRule type="expression" dxfId="1558" priority="1560" stopIfTrue="1">
      <formula>$N$7=13</formula>
    </cfRule>
  </conditionalFormatting>
  <conditionalFormatting sqref="BI12">
    <cfRule type="cellIs" dxfId="1557" priority="1557" stopIfTrue="1" operator="notEqual">
      <formula>R54</formula>
    </cfRule>
    <cfRule type="expression" dxfId="1556" priority="1558" stopIfTrue="1">
      <formula>$N$7=13</formula>
    </cfRule>
  </conditionalFormatting>
  <conditionalFormatting sqref="BJ10">
    <cfRule type="cellIs" dxfId="1555" priority="1555" stopIfTrue="1" operator="notEqual">
      <formula>Q56</formula>
    </cfRule>
    <cfRule type="expression" dxfId="1554" priority="1556" stopIfTrue="1">
      <formula>$N$7=13</formula>
    </cfRule>
  </conditionalFormatting>
  <conditionalFormatting sqref="BK10">
    <cfRule type="cellIs" dxfId="1553" priority="1553" stopIfTrue="1" operator="notEqual">
      <formula>P56</formula>
    </cfRule>
    <cfRule type="expression" dxfId="1552" priority="1554" stopIfTrue="1">
      <formula>$N$7=13</formula>
    </cfRule>
  </conditionalFormatting>
  <conditionalFormatting sqref="BL8">
    <cfRule type="cellIs" dxfId="1551" priority="1551" stopIfTrue="1" operator="notEqual">
      <formula>O58</formula>
    </cfRule>
    <cfRule type="expression" dxfId="1550" priority="1552" stopIfTrue="1">
      <formula>$N$7=13</formula>
    </cfRule>
  </conditionalFormatting>
  <conditionalFormatting sqref="BM8">
    <cfRule type="cellIs" dxfId="1549" priority="1549" stopIfTrue="1" operator="notEqual">
      <formula>N58</formula>
    </cfRule>
    <cfRule type="expression" dxfId="1548" priority="1550" stopIfTrue="1">
      <formula>$N$7=13</formula>
    </cfRule>
  </conditionalFormatting>
  <conditionalFormatting sqref="AX42">
    <cfRule type="cellIs" dxfId="1547" priority="1547" stopIfTrue="1" operator="notEqual">
      <formula>AW44</formula>
    </cfRule>
    <cfRule type="expression" dxfId="1546" priority="1548" stopIfTrue="1">
      <formula>$G$9=17</formula>
    </cfRule>
  </conditionalFormatting>
  <conditionalFormatting sqref="AY42">
    <cfRule type="cellIs" dxfId="1545" priority="1545" stopIfTrue="1" operator="notEqual">
      <formula>AV44</formula>
    </cfRule>
    <cfRule type="expression" dxfId="1544" priority="1546" stopIfTrue="1">
      <formula>$G$9=17</formula>
    </cfRule>
  </conditionalFormatting>
  <conditionalFormatting sqref="BP24">
    <cfRule type="cellIs" dxfId="1543" priority="1543" stopIfTrue="1" operator="notEqual">
      <formula>AE62</formula>
    </cfRule>
    <cfRule type="expression" dxfId="1542" priority="1544" stopIfTrue="1">
      <formula>$N$7=9</formula>
    </cfRule>
  </conditionalFormatting>
  <conditionalFormatting sqref="BQ24">
    <cfRule type="cellIs" dxfId="1541" priority="1541" stopIfTrue="1" operator="notEqual">
      <formula>AD62</formula>
    </cfRule>
    <cfRule type="expression" dxfId="1540" priority="1542" stopIfTrue="1">
      <formula>$N$7=9</formula>
    </cfRule>
  </conditionalFormatting>
  <conditionalFormatting sqref="AZ22">
    <cfRule type="cellIs" dxfId="1539" priority="1539" stopIfTrue="1" operator="notEqual">
      <formula>AC46</formula>
    </cfRule>
    <cfRule type="expression" dxfId="1538" priority="1540" stopIfTrue="1">
      <formula>$N$7=14</formula>
    </cfRule>
  </conditionalFormatting>
  <conditionalFormatting sqref="BA22">
    <cfRule type="cellIs" dxfId="1537" priority="1537" stopIfTrue="1" operator="notEqual">
      <formula>AB46</formula>
    </cfRule>
    <cfRule type="expression" dxfId="1536" priority="1538" stopIfTrue="1">
      <formula>$N$7=14</formula>
    </cfRule>
  </conditionalFormatting>
  <conditionalFormatting sqref="BB20">
    <cfRule type="cellIs" dxfId="1535" priority="1535" stopIfTrue="1" operator="notEqual">
      <formula>AA48</formula>
    </cfRule>
    <cfRule type="expression" dxfId="1534" priority="1536" stopIfTrue="1">
      <formula>$N$7=14</formula>
    </cfRule>
  </conditionalFormatting>
  <conditionalFormatting sqref="BC20">
    <cfRule type="cellIs" dxfId="1533" priority="1533" stopIfTrue="1" operator="notEqual">
      <formula>Z48</formula>
    </cfRule>
    <cfRule type="expression" dxfId="1532" priority="1534" stopIfTrue="1">
      <formula>$N$7=14</formula>
    </cfRule>
  </conditionalFormatting>
  <conditionalFormatting sqref="BD18">
    <cfRule type="cellIs" dxfId="1531" priority="1531" stopIfTrue="1" operator="notEqual">
      <formula>Y50</formula>
    </cfRule>
    <cfRule type="expression" dxfId="1530" priority="1532" stopIfTrue="1">
      <formula>$N$7=14</formula>
    </cfRule>
  </conditionalFormatting>
  <conditionalFormatting sqref="BE18">
    <cfRule type="cellIs" dxfId="1529" priority="1529" stopIfTrue="1" operator="notEqual">
      <formula>X50</formula>
    </cfRule>
    <cfRule type="expression" dxfId="1528" priority="1530" stopIfTrue="1">
      <formula>$N$7=14</formula>
    </cfRule>
  </conditionalFormatting>
  <conditionalFormatting sqref="BF16">
    <cfRule type="cellIs" dxfId="1527" priority="1527" stopIfTrue="1" operator="notEqual">
      <formula>W52</formula>
    </cfRule>
    <cfRule type="expression" dxfId="1526" priority="1528" stopIfTrue="1">
      <formula>$N$7=14</formula>
    </cfRule>
  </conditionalFormatting>
  <conditionalFormatting sqref="BG16">
    <cfRule type="cellIs" dxfId="1525" priority="1525" stopIfTrue="1" operator="notEqual">
      <formula>V52</formula>
    </cfRule>
    <cfRule type="expression" dxfId="1524" priority="1526" stopIfTrue="1">
      <formula>$N$7=14</formula>
    </cfRule>
  </conditionalFormatting>
  <conditionalFormatting sqref="BH14">
    <cfRule type="cellIs" dxfId="1523" priority="1523" stopIfTrue="1" operator="notEqual">
      <formula>U54</formula>
    </cfRule>
    <cfRule type="expression" dxfId="1522" priority="1524" stopIfTrue="1">
      <formula>$N$7=14</formula>
    </cfRule>
  </conditionalFormatting>
  <conditionalFormatting sqref="BI14">
    <cfRule type="cellIs" dxfId="1521" priority="1521" stopIfTrue="1" operator="notEqual">
      <formula>T54</formula>
    </cfRule>
    <cfRule type="expression" dxfId="1520" priority="1522" stopIfTrue="1">
      <formula>$N$7=14</formula>
    </cfRule>
  </conditionalFormatting>
  <conditionalFormatting sqref="BJ12">
    <cfRule type="cellIs" dxfId="1519" priority="1519" stopIfTrue="1" operator="notEqual">
      <formula>S56</formula>
    </cfRule>
    <cfRule type="expression" dxfId="1518" priority="1520" stopIfTrue="1">
      <formula>$N$7=14</formula>
    </cfRule>
  </conditionalFormatting>
  <conditionalFormatting sqref="BK12">
    <cfRule type="cellIs" dxfId="1517" priority="1517" stopIfTrue="1" operator="notEqual">
      <formula>R56</formula>
    </cfRule>
    <cfRule type="expression" dxfId="1516" priority="1518" stopIfTrue="1">
      <formula>$N$7=14</formula>
    </cfRule>
  </conditionalFormatting>
  <conditionalFormatting sqref="BL10">
    <cfRule type="cellIs" dxfId="1515" priority="1515" stopIfTrue="1" operator="notEqual">
      <formula>Q58</formula>
    </cfRule>
    <cfRule type="expression" dxfId="1514" priority="1516" stopIfTrue="1">
      <formula>$N$7=14</formula>
    </cfRule>
  </conditionalFormatting>
  <conditionalFormatting sqref="BM10">
    <cfRule type="cellIs" dxfId="1513" priority="1513" stopIfTrue="1" operator="notEqual">
      <formula>P58</formula>
    </cfRule>
    <cfRule type="expression" dxfId="1512" priority="1514" stopIfTrue="1">
      <formula>$N$7=14</formula>
    </cfRule>
  </conditionalFormatting>
  <conditionalFormatting sqref="BN8">
    <cfRule type="cellIs" dxfId="1511" priority="1511" stopIfTrue="1" operator="notEqual">
      <formula>O60</formula>
    </cfRule>
    <cfRule type="expression" dxfId="1510" priority="1512" stopIfTrue="1">
      <formula>$N$7=14</formula>
    </cfRule>
  </conditionalFormatting>
  <conditionalFormatting sqref="BO8">
    <cfRule type="cellIs" dxfId="1509" priority="1509" stopIfTrue="1" operator="notEqual">
      <formula>N60</formula>
    </cfRule>
    <cfRule type="expression" dxfId="1508" priority="1510" stopIfTrue="1">
      <formula>$N$7=14</formula>
    </cfRule>
  </conditionalFormatting>
  <conditionalFormatting sqref="AX24">
    <cfRule type="cellIs" dxfId="1507" priority="1507" stopIfTrue="1" operator="notEqual">
      <formula>AE44</formula>
    </cfRule>
    <cfRule type="expression" dxfId="1506" priority="1508" stopIfTrue="1">
      <formula>$N$7=14</formula>
    </cfRule>
  </conditionalFormatting>
  <conditionalFormatting sqref="AY24">
    <cfRule type="cellIs" dxfId="1505" priority="1505" stopIfTrue="1" operator="notEqual">
      <formula>AD44</formula>
    </cfRule>
    <cfRule type="expression" dxfId="1504" priority="1506" stopIfTrue="1">
      <formula>$N$7=14</formula>
    </cfRule>
  </conditionalFormatting>
  <conditionalFormatting sqref="AZ26">
    <cfRule type="cellIs" dxfId="1503" priority="1503" stopIfTrue="1" operator="notEqual">
      <formula>AG46</formula>
    </cfRule>
    <cfRule type="expression" dxfId="1502" priority="1504" stopIfTrue="1">
      <formula>$N$7=2</formula>
    </cfRule>
  </conditionalFormatting>
  <conditionalFormatting sqref="BA26">
    <cfRule type="cellIs" dxfId="1501" priority="1501" stopIfTrue="1" operator="notEqual">
      <formula>AF46</formula>
    </cfRule>
    <cfRule type="expression" dxfId="1500" priority="1502" stopIfTrue="1">
      <formula>$N$7=2</formula>
    </cfRule>
  </conditionalFormatting>
  <conditionalFormatting sqref="BB28">
    <cfRule type="cellIs" dxfId="1499" priority="1499" stopIfTrue="1" operator="notEqual">
      <formula>AI48</formula>
    </cfRule>
    <cfRule type="expression" dxfId="1498" priority="1500" stopIfTrue="1">
      <formula>$N$7=4</formula>
    </cfRule>
  </conditionalFormatting>
  <conditionalFormatting sqref="BC28">
    <cfRule type="cellIs" dxfId="1497" priority="1497" stopIfTrue="1" operator="notEqual">
      <formula>AH48</formula>
    </cfRule>
    <cfRule type="expression" dxfId="1496" priority="1498" stopIfTrue="1">
      <formula>$N$7=4</formula>
    </cfRule>
  </conditionalFormatting>
  <conditionalFormatting sqref="BD30">
    <cfRule type="cellIs" dxfId="1495" priority="1495" stopIfTrue="1" operator="notEqual">
      <formula>AK50</formula>
    </cfRule>
    <cfRule type="expression" dxfId="1494" priority="1496" stopIfTrue="1">
      <formula>$N$7=6</formula>
    </cfRule>
  </conditionalFormatting>
  <conditionalFormatting sqref="BE30">
    <cfRule type="cellIs" dxfId="1493" priority="1493" stopIfTrue="1" operator="notEqual">
      <formula>AJ50</formula>
    </cfRule>
    <cfRule type="expression" dxfId="1492" priority="1494" stopIfTrue="1">
      <formula>$N$7=6</formula>
    </cfRule>
  </conditionalFormatting>
  <conditionalFormatting sqref="BF32">
    <cfRule type="cellIs" dxfId="1491" priority="1491" stopIfTrue="1" operator="notEqual">
      <formula>AM52</formula>
    </cfRule>
    <cfRule type="expression" dxfId="1490" priority="1492" stopIfTrue="1">
      <formula>$N$7=8</formula>
    </cfRule>
  </conditionalFormatting>
  <conditionalFormatting sqref="BG32">
    <cfRule type="cellIs" dxfId="1489" priority="1489" stopIfTrue="1" operator="notEqual">
      <formula>AL52</formula>
    </cfRule>
    <cfRule type="expression" dxfId="1488" priority="1490" stopIfTrue="1">
      <formula>$N$7=8</formula>
    </cfRule>
  </conditionalFormatting>
  <conditionalFormatting sqref="BH34">
    <cfRule type="cellIs" dxfId="1487" priority="1487" stopIfTrue="1" operator="notEqual">
      <formula>AO54</formula>
    </cfRule>
    <cfRule type="expression" dxfId="1486" priority="1488" stopIfTrue="1">
      <formula>$N$7=10</formula>
    </cfRule>
  </conditionalFormatting>
  <conditionalFormatting sqref="BI34">
    <cfRule type="cellIs" dxfId="1485" priority="1485" stopIfTrue="1" operator="notEqual">
      <formula>AN54</formula>
    </cfRule>
    <cfRule type="expression" dxfId="1484" priority="1486" stopIfTrue="1">
      <formula>$N$7=10</formula>
    </cfRule>
  </conditionalFormatting>
  <conditionalFormatting sqref="BL38">
    <cfRule type="cellIs" dxfId="1483" priority="1483" stopIfTrue="1" operator="notEqual">
      <formula>AS58</formula>
    </cfRule>
    <cfRule type="expression" dxfId="1482" priority="1484" stopIfTrue="1">
      <formula>$G$9=17</formula>
    </cfRule>
  </conditionalFormatting>
  <conditionalFormatting sqref="BM38">
    <cfRule type="cellIs" dxfId="1481" priority="1481" stopIfTrue="1" operator="notEqual">
      <formula>AR58</formula>
    </cfRule>
    <cfRule type="expression" dxfId="1480" priority="1482" stopIfTrue="1">
      <formula>$G$9=17</formula>
    </cfRule>
  </conditionalFormatting>
  <conditionalFormatting sqref="BN40">
    <cfRule type="cellIs" dxfId="1479" priority="1479" stopIfTrue="1" operator="notEqual">
      <formula>AU60</formula>
    </cfRule>
    <cfRule type="expression" dxfId="1478" priority="1480" stopIfTrue="1">
      <formula>$G$9=17</formula>
    </cfRule>
  </conditionalFormatting>
  <conditionalFormatting sqref="BO40">
    <cfRule type="cellIs" dxfId="1477" priority="1477" stopIfTrue="1" operator="notEqual">
      <formula>AT60</formula>
    </cfRule>
    <cfRule type="expression" dxfId="1476" priority="1478" stopIfTrue="1">
      <formula>$G$9=17</formula>
    </cfRule>
  </conditionalFormatting>
  <conditionalFormatting sqref="BP42">
    <cfRule type="cellIs" dxfId="1475" priority="1475" stopIfTrue="1" operator="notEqual">
      <formula>AW62</formula>
    </cfRule>
    <cfRule type="expression" dxfId="1474" priority="1476" stopIfTrue="1">
      <formula>$G$9=17</formula>
    </cfRule>
  </conditionalFormatting>
  <conditionalFormatting sqref="BQ42">
    <cfRule type="cellIs" dxfId="1473" priority="1473" stopIfTrue="1" operator="notEqual">
      <formula>AV62</formula>
    </cfRule>
    <cfRule type="expression" dxfId="1472" priority="1474" stopIfTrue="1">
      <formula>$G$9=17</formula>
    </cfRule>
  </conditionalFormatting>
  <conditionalFormatting sqref="AJ47:AW47 AL49:AW49 AT57:AW57 AR55:AW55 AV59:AW59 AP53:AW53 N53:AM53 N43:AC43 N51:AK51 N57:AQ57 N59:AS59 AF43:AW43 N45:AE45 AH45:AW45 N47:AG47 N49:AI49 AN51:AW51 N55:AO55 N61:AU61">
    <cfRule type="cellIs" dxfId="1471" priority="1470" stopIfTrue="1" operator="equal">
      <formula>2</formula>
    </cfRule>
    <cfRule type="cellIs" dxfId="1470" priority="1471" stopIfTrue="1" operator="equal">
      <formula>1</formula>
    </cfRule>
    <cfRule type="expression" dxfId="1469" priority="1472" stopIfTrue="1">
      <formula>N44+O44&lt;3</formula>
    </cfRule>
  </conditionalFormatting>
  <conditionalFormatting sqref="AV52">
    <cfRule type="cellIs" dxfId="1468" priority="1468" stopIfTrue="1" operator="notEqual">
      <formula>BG42</formula>
    </cfRule>
    <cfRule type="expression" dxfId="1467" priority="1469" stopIfTrue="1">
      <formula>$G$9=8</formula>
    </cfRule>
  </conditionalFormatting>
  <conditionalFormatting sqref="AW52">
    <cfRule type="cellIs" dxfId="1466" priority="1466" stopIfTrue="1" operator="notEqual">
      <formula>BF42</formula>
    </cfRule>
    <cfRule type="expression" dxfId="1465" priority="1467" stopIfTrue="1">
      <formula>$G$9=8</formula>
    </cfRule>
  </conditionalFormatting>
  <conditionalFormatting sqref="AL62">
    <cfRule type="cellIs" dxfId="1464" priority="1464" stopIfTrue="1" operator="notEqual">
      <formula>BQ32</formula>
    </cfRule>
    <cfRule type="expression" dxfId="1463" priority="1465" stopIfTrue="1">
      <formula>$N$7=13</formula>
    </cfRule>
  </conditionalFormatting>
  <conditionalFormatting sqref="AM62">
    <cfRule type="cellIs" dxfId="1462" priority="1462" stopIfTrue="1" operator="notEqual">
      <formula>BP32</formula>
    </cfRule>
    <cfRule type="expression" dxfId="1461" priority="1463" stopIfTrue="1">
      <formula>$N$7=13</formula>
    </cfRule>
  </conditionalFormatting>
  <conditionalFormatting sqref="N44">
    <cfRule type="cellIs" dxfId="1460" priority="1460" stopIfTrue="1" operator="notEqual">
      <formula>AY8</formula>
    </cfRule>
    <cfRule type="expression" dxfId="1459" priority="1461" stopIfTrue="1">
      <formula>$N$7=6</formula>
    </cfRule>
  </conditionalFormatting>
  <conditionalFormatting sqref="O44">
    <cfRule type="cellIs" dxfId="1458" priority="1458" stopIfTrue="1" operator="notEqual">
      <formula>AX8</formula>
    </cfRule>
    <cfRule type="expression" dxfId="1457" priority="1459" stopIfTrue="1">
      <formula>$N$7=6</formula>
    </cfRule>
  </conditionalFormatting>
  <conditionalFormatting sqref="P44">
    <cfRule type="cellIs" dxfId="1456" priority="1456" stopIfTrue="1" operator="notEqual">
      <formula>AY10</formula>
    </cfRule>
    <cfRule type="expression" dxfId="1455" priority="1457" stopIfTrue="1">
      <formula>$N$7=7</formula>
    </cfRule>
  </conditionalFormatting>
  <conditionalFormatting sqref="Q44">
    <cfRule type="cellIs" dxfId="1454" priority="1454" stopIfTrue="1" operator="notEqual">
      <formula>AX10</formula>
    </cfRule>
    <cfRule type="expression" dxfId="1453" priority="1455" stopIfTrue="1">
      <formula>$N$7=7</formula>
    </cfRule>
  </conditionalFormatting>
  <conditionalFormatting sqref="R44">
    <cfRule type="cellIs" dxfId="1452" priority="1452" stopIfTrue="1" operator="notEqual">
      <formula>AY12</formula>
    </cfRule>
    <cfRule type="expression" dxfId="1451" priority="1453" stopIfTrue="1">
      <formula>$N$7=8</formula>
    </cfRule>
  </conditionalFormatting>
  <conditionalFormatting sqref="S44">
    <cfRule type="cellIs" dxfId="1450" priority="1450" stopIfTrue="1" operator="notEqual">
      <formula>AX12</formula>
    </cfRule>
    <cfRule type="expression" dxfId="1449" priority="1451" stopIfTrue="1">
      <formula>$N$7=8</formula>
    </cfRule>
  </conditionalFormatting>
  <conditionalFormatting sqref="P46">
    <cfRule type="cellIs" dxfId="1448" priority="1448" stopIfTrue="1" operator="notEqual">
      <formula>BA10</formula>
    </cfRule>
    <cfRule type="expression" dxfId="1447" priority="1449" stopIfTrue="1">
      <formula>$N$7=8</formula>
    </cfRule>
  </conditionalFormatting>
  <conditionalFormatting sqref="Q46">
    <cfRule type="cellIs" dxfId="1446" priority="1446" stopIfTrue="1" operator="notEqual">
      <formula>AZ10</formula>
    </cfRule>
    <cfRule type="expression" dxfId="1445" priority="1447" stopIfTrue="1">
      <formula>$N$7=8</formula>
    </cfRule>
  </conditionalFormatting>
  <conditionalFormatting sqref="N48">
    <cfRule type="cellIs" dxfId="1444" priority="1444" stopIfTrue="1" operator="notEqual">
      <formula>BC8</formula>
    </cfRule>
    <cfRule type="expression" dxfId="1443" priority="1445" stopIfTrue="1">
      <formula>$N$7=8</formula>
    </cfRule>
  </conditionalFormatting>
  <conditionalFormatting sqref="O48">
    <cfRule type="cellIs" dxfId="1442" priority="1442" stopIfTrue="1" operator="notEqual">
      <formula>BB8</formula>
    </cfRule>
    <cfRule type="expression" dxfId="1441" priority="1443" stopIfTrue="1">
      <formula>$N$7=8</formula>
    </cfRule>
  </conditionalFormatting>
  <conditionalFormatting sqref="R46">
    <cfRule type="cellIs" dxfId="1440" priority="1440" stopIfTrue="1" operator="notEqual">
      <formula>BA12</formula>
    </cfRule>
    <cfRule type="expression" dxfId="1439" priority="1441" stopIfTrue="1">
      <formula>$N$7=9</formula>
    </cfRule>
  </conditionalFormatting>
  <conditionalFormatting sqref="S46">
    <cfRule type="cellIs" dxfId="1438" priority="1438" stopIfTrue="1" operator="notEqual">
      <formula>AZ12</formula>
    </cfRule>
    <cfRule type="expression" dxfId="1437" priority="1439" stopIfTrue="1">
      <formula>$N$7=9</formula>
    </cfRule>
  </conditionalFormatting>
  <conditionalFormatting sqref="T44">
    <cfRule type="cellIs" dxfId="1436" priority="1436" stopIfTrue="1" operator="notEqual">
      <formula>AY14</formula>
    </cfRule>
    <cfRule type="expression" dxfId="1435" priority="1437" stopIfTrue="1">
      <formula>$N$7=9</formula>
    </cfRule>
  </conditionalFormatting>
  <conditionalFormatting sqref="U44">
    <cfRule type="cellIs" dxfId="1434" priority="1434" stopIfTrue="1" operator="notEqual">
      <formula>AX14</formula>
    </cfRule>
    <cfRule type="expression" dxfId="1433" priority="1435" stopIfTrue="1">
      <formula>$N$7=9</formula>
    </cfRule>
  </conditionalFormatting>
  <conditionalFormatting sqref="AV56">
    <cfRule type="cellIs" dxfId="1432" priority="1432" stopIfTrue="1" operator="notEqual">
      <formula>BK42</formula>
    </cfRule>
    <cfRule type="expression" dxfId="1431" priority="1433" stopIfTrue="1">
      <formula>$G$9=12</formula>
    </cfRule>
  </conditionalFormatting>
  <conditionalFormatting sqref="AW56">
    <cfRule type="cellIs" dxfId="1430" priority="1430" stopIfTrue="1" operator="notEqual">
      <formula>BJ42</formula>
    </cfRule>
    <cfRule type="expression" dxfId="1429" priority="1431" stopIfTrue="1">
      <formula>$G$9=12</formula>
    </cfRule>
  </conditionalFormatting>
  <conditionalFormatting sqref="V44">
    <cfRule type="cellIs" dxfId="1428" priority="1428" stopIfTrue="1" operator="notEqual">
      <formula>AY16</formula>
    </cfRule>
    <cfRule type="expression" dxfId="1427" priority="1429" stopIfTrue="1">
      <formula>$N$7=10</formula>
    </cfRule>
  </conditionalFormatting>
  <conditionalFormatting sqref="W44">
    <cfRule type="cellIs" dxfId="1426" priority="1426" stopIfTrue="1" operator="notEqual">
      <formula>AX16</formula>
    </cfRule>
    <cfRule type="expression" dxfId="1425" priority="1427" stopIfTrue="1">
      <formula>$N$7=10</formula>
    </cfRule>
  </conditionalFormatting>
  <conditionalFormatting sqref="T46">
    <cfRule type="cellIs" dxfId="1424" priority="1424" stopIfTrue="1" operator="notEqual">
      <formula>BA14</formula>
    </cfRule>
    <cfRule type="expression" dxfId="1423" priority="1425" stopIfTrue="1">
      <formula>$N$7=10</formula>
    </cfRule>
  </conditionalFormatting>
  <conditionalFormatting sqref="U46">
    <cfRule type="cellIs" dxfId="1422" priority="1422" stopIfTrue="1" operator="notEqual">
      <formula>AZ14</formula>
    </cfRule>
    <cfRule type="expression" dxfId="1421" priority="1423" stopIfTrue="1">
      <formula>$N$7=10</formula>
    </cfRule>
  </conditionalFormatting>
  <conditionalFormatting sqref="R48">
    <cfRule type="cellIs" dxfId="1420" priority="1420" stopIfTrue="1" operator="notEqual">
      <formula>BC12</formula>
    </cfRule>
    <cfRule type="expression" dxfId="1419" priority="1421" stopIfTrue="1">
      <formula>$N$7=10</formula>
    </cfRule>
  </conditionalFormatting>
  <conditionalFormatting sqref="S48">
    <cfRule type="cellIs" dxfId="1418" priority="1418" stopIfTrue="1" operator="notEqual">
      <formula>BB12</formula>
    </cfRule>
    <cfRule type="expression" dxfId="1417" priority="1419" stopIfTrue="1">
      <formula>$N$7=10</formula>
    </cfRule>
  </conditionalFormatting>
  <conditionalFormatting sqref="N52">
    <cfRule type="cellIs" dxfId="1416" priority="1416" stopIfTrue="1" operator="notEqual">
      <formula>BG8</formula>
    </cfRule>
    <cfRule type="expression" dxfId="1415" priority="1417" stopIfTrue="1">
      <formula>$N$7=10</formula>
    </cfRule>
  </conditionalFormatting>
  <conditionalFormatting sqref="O52">
    <cfRule type="cellIs" dxfId="1414" priority="1414" stopIfTrue="1" operator="notEqual">
      <formula>BF8</formula>
    </cfRule>
    <cfRule type="expression" dxfId="1413" priority="1415" stopIfTrue="1">
      <formula>$N$7=10</formula>
    </cfRule>
  </conditionalFormatting>
  <conditionalFormatting sqref="P60">
    <cfRule type="cellIs" dxfId="1412" priority="1412" stopIfTrue="1" operator="notEqual">
      <formula>BO10</formula>
    </cfRule>
    <cfRule type="expression" dxfId="1411" priority="1413" stopIfTrue="1">
      <formula>$N$7=1</formula>
    </cfRule>
  </conditionalFormatting>
  <conditionalFormatting sqref="Q60">
    <cfRule type="cellIs" dxfId="1410" priority="1410" stopIfTrue="1" operator="notEqual">
      <formula>BN10</formula>
    </cfRule>
    <cfRule type="expression" dxfId="1409" priority="1411" stopIfTrue="1">
      <formula>$N$7=1</formula>
    </cfRule>
  </conditionalFormatting>
  <conditionalFormatting sqref="AR54">
    <cfRule type="cellIs" dxfId="1408" priority="1408" stopIfTrue="1" operator="notEqual">
      <formula>BI38</formula>
    </cfRule>
    <cfRule type="expression" dxfId="1407" priority="1409" stopIfTrue="1">
      <formula>$G$9=12</formula>
    </cfRule>
  </conditionalFormatting>
  <conditionalFormatting sqref="AS54">
    <cfRule type="cellIs" dxfId="1406" priority="1406" stopIfTrue="1" operator="notEqual">
      <formula>BH38</formula>
    </cfRule>
    <cfRule type="expression" dxfId="1405" priority="1407" stopIfTrue="1">
      <formula>$G$9=12</formula>
    </cfRule>
  </conditionalFormatting>
  <conditionalFormatting sqref="AN58">
    <cfRule type="cellIs" dxfId="1404" priority="1404" stopIfTrue="1" operator="notEqual">
      <formula>BM34</formula>
    </cfRule>
    <cfRule type="expression" dxfId="1403" priority="1405" stopIfTrue="1">
      <formula>$N$7=12</formula>
    </cfRule>
  </conditionalFormatting>
  <conditionalFormatting sqref="AO58">
    <cfRule type="cellIs" dxfId="1402" priority="1402" stopIfTrue="1" operator="notEqual">
      <formula>BL34</formula>
    </cfRule>
    <cfRule type="expression" dxfId="1401" priority="1403" stopIfTrue="1">
      <formula>$N$7=12</formula>
    </cfRule>
  </conditionalFormatting>
  <conditionalFormatting sqref="N54">
    <cfRule type="cellIs" dxfId="1400" priority="1400" stopIfTrue="1" operator="notEqual">
      <formula>BI8</formula>
    </cfRule>
    <cfRule type="expression" dxfId="1399" priority="1401" stopIfTrue="1">
      <formula>$N$7=11</formula>
    </cfRule>
  </conditionalFormatting>
  <conditionalFormatting sqref="O54">
    <cfRule type="cellIs" dxfId="1398" priority="1398" stopIfTrue="1" operator="notEqual">
      <formula>BH8</formula>
    </cfRule>
    <cfRule type="expression" dxfId="1397" priority="1399" stopIfTrue="1">
      <formula>$N$7=11</formula>
    </cfRule>
  </conditionalFormatting>
  <conditionalFormatting sqref="P52">
    <cfRule type="cellIs" dxfId="1396" priority="1396" stopIfTrue="1" operator="notEqual">
      <formula>BG10</formula>
    </cfRule>
    <cfRule type="expression" dxfId="1395" priority="1397" stopIfTrue="1">
      <formula>$N$7=11</formula>
    </cfRule>
  </conditionalFormatting>
  <conditionalFormatting sqref="Q52">
    <cfRule type="cellIs" dxfId="1394" priority="1394" stopIfTrue="1" operator="notEqual">
      <formula>BF10</formula>
    </cfRule>
    <cfRule type="expression" dxfId="1393" priority="1395" stopIfTrue="1">
      <formula>$N$7=11</formula>
    </cfRule>
  </conditionalFormatting>
  <conditionalFormatting sqref="R50">
    <cfRule type="cellIs" dxfId="1392" priority="1392" stopIfTrue="1" operator="notEqual">
      <formula>BE12</formula>
    </cfRule>
    <cfRule type="expression" dxfId="1391" priority="1393" stopIfTrue="1">
      <formula>$N$7=11</formula>
    </cfRule>
  </conditionalFormatting>
  <conditionalFormatting sqref="S50">
    <cfRule type="cellIs" dxfId="1390" priority="1390" stopIfTrue="1" operator="notEqual">
      <formula>BD12</formula>
    </cfRule>
    <cfRule type="expression" dxfId="1389" priority="1391" stopIfTrue="1">
      <formula>$N$7=11</formula>
    </cfRule>
  </conditionalFormatting>
  <conditionalFormatting sqref="T48">
    <cfRule type="cellIs" dxfId="1388" priority="1388" stopIfTrue="1" operator="notEqual">
      <formula>BC14</formula>
    </cfRule>
    <cfRule type="expression" dxfId="1387" priority="1389" stopIfTrue="1">
      <formula>$N$7=11</formula>
    </cfRule>
  </conditionalFormatting>
  <conditionalFormatting sqref="U48">
    <cfRule type="cellIs" dxfId="1386" priority="1386" stopIfTrue="1" operator="notEqual">
      <formula>BB14</formula>
    </cfRule>
    <cfRule type="expression" dxfId="1385" priority="1387" stopIfTrue="1">
      <formula>$N$7=11</formula>
    </cfRule>
  </conditionalFormatting>
  <conditionalFormatting sqref="V46">
    <cfRule type="cellIs" dxfId="1384" priority="1384" stopIfTrue="1" operator="notEqual">
      <formula>BA16</formula>
    </cfRule>
    <cfRule type="expression" dxfId="1383" priority="1385" stopIfTrue="1">
      <formula>$N$7=11</formula>
    </cfRule>
  </conditionalFormatting>
  <conditionalFormatting sqref="W46">
    <cfRule type="cellIs" dxfId="1382" priority="1382" stopIfTrue="1" operator="notEqual">
      <formula>AZ16</formula>
    </cfRule>
    <cfRule type="expression" dxfId="1381" priority="1383" stopIfTrue="1">
      <formula>$N$7=11</formula>
    </cfRule>
  </conditionalFormatting>
  <conditionalFormatting sqref="X44">
    <cfRule type="cellIs" dxfId="1380" priority="1380" stopIfTrue="1" operator="notEqual">
      <formula>AY18</formula>
    </cfRule>
    <cfRule type="expression" dxfId="1379" priority="1381" stopIfTrue="1">
      <formula>$N$7=11</formula>
    </cfRule>
  </conditionalFormatting>
  <conditionalFormatting sqref="Y44">
    <cfRule type="cellIs" dxfId="1378" priority="1378" stopIfTrue="1" operator="notEqual">
      <formula>AX18</formula>
    </cfRule>
    <cfRule type="expression" dxfId="1377" priority="1379" stopIfTrue="1">
      <formula>$N$7=11</formula>
    </cfRule>
  </conditionalFormatting>
  <conditionalFormatting sqref="T50">
    <cfRule type="cellIs" dxfId="1376" priority="1376" stopIfTrue="1" operator="notEqual">
      <formula>BE14</formula>
    </cfRule>
    <cfRule type="expression" dxfId="1375" priority="1377" stopIfTrue="1">
      <formula>$N$7=12</formula>
    </cfRule>
  </conditionalFormatting>
  <conditionalFormatting sqref="U50">
    <cfRule type="cellIs" dxfId="1374" priority="1374" stopIfTrue="1" operator="notEqual">
      <formula>BD14</formula>
    </cfRule>
    <cfRule type="expression" dxfId="1373" priority="1375" stopIfTrue="1">
      <formula>$N$7=12</formula>
    </cfRule>
  </conditionalFormatting>
  <conditionalFormatting sqref="Z44">
    <cfRule type="cellIs" dxfId="1372" priority="1372" stopIfTrue="1" operator="notEqual">
      <formula>AY20</formula>
    </cfRule>
    <cfRule type="expression" dxfId="1371" priority="1373" stopIfTrue="1">
      <formula>$N$7=12</formula>
    </cfRule>
  </conditionalFormatting>
  <conditionalFormatting sqref="AA44">
    <cfRule type="cellIs" dxfId="1370" priority="1370" stopIfTrue="1" operator="notEqual">
      <formula>AX20</formula>
    </cfRule>
    <cfRule type="expression" dxfId="1369" priority="1371" stopIfTrue="1">
      <formula>$N$7=12</formula>
    </cfRule>
  </conditionalFormatting>
  <conditionalFormatting sqref="X46">
    <cfRule type="cellIs" dxfId="1368" priority="1368" stopIfTrue="1" operator="notEqual">
      <formula>BA18</formula>
    </cfRule>
    <cfRule type="expression" dxfId="1367" priority="1369" stopIfTrue="1">
      <formula>$N$7=12</formula>
    </cfRule>
  </conditionalFormatting>
  <conditionalFormatting sqref="Y46">
    <cfRule type="cellIs" dxfId="1366" priority="1366" stopIfTrue="1" operator="notEqual">
      <formula>AZ18</formula>
    </cfRule>
    <cfRule type="expression" dxfId="1365" priority="1367" stopIfTrue="1">
      <formula>$N$7=12</formula>
    </cfRule>
  </conditionalFormatting>
  <conditionalFormatting sqref="V48">
    <cfRule type="cellIs" dxfId="1364" priority="1364" stopIfTrue="1" operator="notEqual">
      <formula>BC16</formula>
    </cfRule>
    <cfRule type="expression" dxfId="1363" priority="1365" stopIfTrue="1">
      <formula>$N$7=12</formula>
    </cfRule>
  </conditionalFormatting>
  <conditionalFormatting sqref="W48">
    <cfRule type="cellIs" dxfId="1362" priority="1362" stopIfTrue="1" operator="notEqual">
      <formula>BB16</formula>
    </cfRule>
    <cfRule type="expression" dxfId="1361" priority="1363" stopIfTrue="1">
      <formula>$N$7=12</formula>
    </cfRule>
  </conditionalFormatting>
  <conditionalFormatting sqref="AB62">
    <cfRule type="cellIs" dxfId="1360" priority="1360" stopIfTrue="1" operator="notEqual">
      <formula>BQ22</formula>
    </cfRule>
    <cfRule type="expression" dxfId="1359" priority="1361" stopIfTrue="1">
      <formula>$N$7=8</formula>
    </cfRule>
  </conditionalFormatting>
  <conditionalFormatting sqref="AC62">
    <cfRule type="cellIs" dxfId="1358" priority="1358" stopIfTrue="1" operator="notEqual">
      <formula>BP22</formula>
    </cfRule>
    <cfRule type="expression" dxfId="1357" priority="1359" stopIfTrue="1">
      <formula>$N$7=8</formula>
    </cfRule>
  </conditionalFormatting>
  <conditionalFormatting sqref="P54">
    <cfRule type="cellIs" dxfId="1356" priority="1356" stopIfTrue="1" operator="notEqual">
      <formula>BI10</formula>
    </cfRule>
    <cfRule type="expression" dxfId="1355" priority="1357" stopIfTrue="1">
      <formula>$N$7=12</formula>
    </cfRule>
  </conditionalFormatting>
  <conditionalFormatting sqref="Q54">
    <cfRule type="cellIs" dxfId="1354" priority="1354" stopIfTrue="1" operator="notEqual">
      <formula>BH10</formula>
    </cfRule>
    <cfRule type="expression" dxfId="1353" priority="1355" stopIfTrue="1">
      <formula>$N$7=12</formula>
    </cfRule>
  </conditionalFormatting>
  <conditionalFormatting sqref="N56">
    <cfRule type="cellIs" dxfId="1352" priority="1352" stopIfTrue="1" operator="notEqual">
      <formula>BK8</formula>
    </cfRule>
    <cfRule type="expression" dxfId="1351" priority="1353" stopIfTrue="1">
      <formula>$N$7=12</formula>
    </cfRule>
  </conditionalFormatting>
  <conditionalFormatting sqref="O56">
    <cfRule type="cellIs" dxfId="1350" priority="1350" stopIfTrue="1" operator="notEqual">
      <formula>BJ8</formula>
    </cfRule>
    <cfRule type="expression" dxfId="1349" priority="1351" stopIfTrue="1">
      <formula>$N$7=12</formula>
    </cfRule>
  </conditionalFormatting>
  <conditionalFormatting sqref="AF44">
    <cfRule type="cellIs" dxfId="1348" priority="1348" stopIfTrue="1" operator="notEqual">
      <formula>AY26</formula>
    </cfRule>
    <cfRule type="expression" dxfId="1347" priority="1349" stopIfTrue="1">
      <formula>$N$7=1</formula>
    </cfRule>
  </conditionalFormatting>
  <conditionalFormatting sqref="AG44">
    <cfRule type="cellIs" dxfId="1346" priority="1346" stopIfTrue="1" operator="notEqual">
      <formula>AX26</formula>
    </cfRule>
    <cfRule type="expression" dxfId="1345" priority="1347" stopIfTrue="1">
      <formula>$N$7=1</formula>
    </cfRule>
  </conditionalFormatting>
  <conditionalFormatting sqref="AD46">
    <cfRule type="cellIs" dxfId="1344" priority="1344" stopIfTrue="1" operator="notEqual">
      <formula>BA24</formula>
    </cfRule>
    <cfRule type="expression" dxfId="1343" priority="1345" stopIfTrue="1">
      <formula>$N$7=1</formula>
    </cfRule>
  </conditionalFormatting>
  <conditionalFormatting sqref="AE46">
    <cfRule type="cellIs" dxfId="1342" priority="1342" stopIfTrue="1" operator="notEqual">
      <formula>AZ24</formula>
    </cfRule>
    <cfRule type="expression" dxfId="1341" priority="1343" stopIfTrue="1">
      <formula>$N$7=1</formula>
    </cfRule>
  </conditionalFormatting>
  <conditionalFormatting sqref="AB48">
    <cfRule type="cellIs" dxfId="1340" priority="1340" stopIfTrue="1" operator="notEqual">
      <formula>BC22</formula>
    </cfRule>
    <cfRule type="expression" dxfId="1339" priority="1341" stopIfTrue="1">
      <formula>$N$7=1</formula>
    </cfRule>
  </conditionalFormatting>
  <conditionalFormatting sqref="AC48">
    <cfRule type="cellIs" dxfId="1338" priority="1338" stopIfTrue="1" operator="notEqual">
      <formula>BB22</formula>
    </cfRule>
    <cfRule type="expression" dxfId="1337" priority="1339" stopIfTrue="1">
      <formula>$N$7=1</formula>
    </cfRule>
  </conditionalFormatting>
  <conditionalFormatting sqref="Z50">
    <cfRule type="cellIs" dxfId="1336" priority="1336" stopIfTrue="1" operator="notEqual">
      <formula>BE20</formula>
    </cfRule>
    <cfRule type="expression" dxfId="1335" priority="1337" stopIfTrue="1">
      <formula>$N$7=1</formula>
    </cfRule>
  </conditionalFormatting>
  <conditionalFormatting sqref="AA50">
    <cfRule type="cellIs" dxfId="1334" priority="1334" stopIfTrue="1" operator="notEqual">
      <formula>BD20</formula>
    </cfRule>
    <cfRule type="expression" dxfId="1333" priority="1335" stopIfTrue="1">
      <formula>$N$7=1</formula>
    </cfRule>
  </conditionalFormatting>
  <conditionalFormatting sqref="X52">
    <cfRule type="cellIs" dxfId="1332" priority="1332" stopIfTrue="1" operator="notEqual">
      <formula>BG18</formula>
    </cfRule>
    <cfRule type="expression" dxfId="1331" priority="1333" stopIfTrue="1">
      <formula>$N$7=1</formula>
    </cfRule>
  </conditionalFormatting>
  <conditionalFormatting sqref="Y52">
    <cfRule type="cellIs" dxfId="1330" priority="1330" stopIfTrue="1" operator="notEqual">
      <formula>BF18</formula>
    </cfRule>
    <cfRule type="expression" dxfId="1329" priority="1331" stopIfTrue="1">
      <formula>$N$7=1</formula>
    </cfRule>
  </conditionalFormatting>
  <conditionalFormatting sqref="V54">
    <cfRule type="cellIs" dxfId="1328" priority="1328" stopIfTrue="1" operator="notEqual">
      <formula>BI16</formula>
    </cfRule>
    <cfRule type="expression" dxfId="1327" priority="1329" stopIfTrue="1">
      <formula>$N$7=1</formula>
    </cfRule>
  </conditionalFormatting>
  <conditionalFormatting sqref="W54">
    <cfRule type="cellIs" dxfId="1326" priority="1326" stopIfTrue="1" operator="notEqual">
      <formula>BH16</formula>
    </cfRule>
    <cfRule type="expression" dxfId="1325" priority="1327" stopIfTrue="1">
      <formula>$N$7=1</formula>
    </cfRule>
  </conditionalFormatting>
  <conditionalFormatting sqref="T56">
    <cfRule type="cellIs" dxfId="1324" priority="1324" stopIfTrue="1" operator="notEqual">
      <formula>BK14</formula>
    </cfRule>
    <cfRule type="expression" dxfId="1323" priority="1325" stopIfTrue="1">
      <formula>$N$7=1</formula>
    </cfRule>
  </conditionalFormatting>
  <conditionalFormatting sqref="U56">
    <cfRule type="cellIs" dxfId="1322" priority="1322" stopIfTrue="1" operator="notEqual">
      <formula>BJ14</formula>
    </cfRule>
    <cfRule type="expression" dxfId="1321" priority="1323" stopIfTrue="1">
      <formula>$N$7=1</formula>
    </cfRule>
  </conditionalFormatting>
  <conditionalFormatting sqref="R58">
    <cfRule type="cellIs" dxfId="1320" priority="1320" stopIfTrue="1" operator="notEqual">
      <formula>BM12</formula>
    </cfRule>
    <cfRule type="expression" dxfId="1319" priority="1321" stopIfTrue="1">
      <formula>$N$7=1</formula>
    </cfRule>
  </conditionalFormatting>
  <conditionalFormatting sqref="S58">
    <cfRule type="cellIs" dxfId="1318" priority="1318" stopIfTrue="1" operator="notEqual">
      <formula>BL12</formula>
    </cfRule>
    <cfRule type="expression" dxfId="1317" priority="1319" stopIfTrue="1">
      <formula>$N$7=1</formula>
    </cfRule>
  </conditionalFormatting>
  <conditionalFormatting sqref="N62">
    <cfRule type="cellIs" dxfId="1316" priority="1316" stopIfTrue="1" operator="notEqual">
      <formula>BQ8</formula>
    </cfRule>
    <cfRule type="expression" dxfId="1315" priority="1317" stopIfTrue="1">
      <formula>$N$7=1</formula>
    </cfRule>
  </conditionalFormatting>
  <conditionalFormatting sqref="O62">
    <cfRule type="cellIs" dxfId="1314" priority="1314" stopIfTrue="1" operator="notEqual">
      <formula>BP8</formula>
    </cfRule>
    <cfRule type="expression" dxfId="1313" priority="1315" stopIfTrue="1">
      <formula>$N$7=1</formula>
    </cfRule>
  </conditionalFormatting>
  <conditionalFormatting sqref="AV46">
    <cfRule type="cellIs" dxfId="1312" priority="1312" stopIfTrue="1" operator="notEqual">
      <formula>BA42</formula>
    </cfRule>
    <cfRule type="expression" dxfId="1311" priority="1313" stopIfTrue="1">
      <formula>$G$9=2</formula>
    </cfRule>
  </conditionalFormatting>
  <conditionalFormatting sqref="AW46">
    <cfRule type="cellIs" dxfId="1310" priority="1310" stopIfTrue="1" operator="notEqual">
      <formula>AZ42</formula>
    </cfRule>
    <cfRule type="expression" dxfId="1309" priority="1311" stopIfTrue="1">
      <formula>$G$9=2</formula>
    </cfRule>
  </conditionalFormatting>
  <conditionalFormatting sqref="X54">
    <cfRule type="cellIs" dxfId="1308" priority="1308" stopIfTrue="1" operator="notEqual">
      <formula>BI18</formula>
    </cfRule>
    <cfRule type="expression" dxfId="1307" priority="1309" stopIfTrue="1">
      <formula>$N$7=2</formula>
    </cfRule>
  </conditionalFormatting>
  <conditionalFormatting sqref="Y54">
    <cfRule type="cellIs" dxfId="1306" priority="1306" stopIfTrue="1" operator="notEqual">
      <formula>BH18</formula>
    </cfRule>
    <cfRule type="expression" dxfId="1305" priority="1307" stopIfTrue="1">
      <formula>$N$7=2</formula>
    </cfRule>
  </conditionalFormatting>
  <conditionalFormatting sqref="AH44">
    <cfRule type="cellIs" dxfId="1304" priority="1304" stopIfTrue="1" operator="notEqual">
      <formula>AY28</formula>
    </cfRule>
    <cfRule type="expression" dxfId="1303" priority="1305" stopIfTrue="1">
      <formula>$N$7=2</formula>
    </cfRule>
  </conditionalFormatting>
  <conditionalFormatting sqref="AI44">
    <cfRule type="cellIs" dxfId="1302" priority="1302" stopIfTrue="1" operator="notEqual">
      <formula>AX28</formula>
    </cfRule>
    <cfRule type="expression" dxfId="1301" priority="1303" stopIfTrue="1">
      <formula>$N$7=2</formula>
    </cfRule>
  </conditionalFormatting>
  <conditionalFormatting sqref="AD48">
    <cfRule type="cellIs" dxfId="1300" priority="1300" stopIfTrue="1" operator="notEqual">
      <formula>BC24</formula>
    </cfRule>
    <cfRule type="expression" dxfId="1299" priority="1301" stopIfTrue="1">
      <formula>$N$7=2</formula>
    </cfRule>
  </conditionalFormatting>
  <conditionalFormatting sqref="AE48">
    <cfRule type="cellIs" dxfId="1298" priority="1298" stopIfTrue="1" operator="notEqual">
      <formula>BB24</formula>
    </cfRule>
    <cfRule type="expression" dxfId="1297" priority="1299" stopIfTrue="1">
      <formula>$N$7=2</formula>
    </cfRule>
  </conditionalFormatting>
  <conditionalFormatting sqref="AB50">
    <cfRule type="cellIs" dxfId="1296" priority="1296" stopIfTrue="1" operator="notEqual">
      <formula>BE22</formula>
    </cfRule>
    <cfRule type="expression" dxfId="1295" priority="1297" stopIfTrue="1">
      <formula>$N$7=2</formula>
    </cfRule>
  </conditionalFormatting>
  <conditionalFormatting sqref="AC50">
    <cfRule type="cellIs" dxfId="1294" priority="1294" stopIfTrue="1" operator="notEqual">
      <formula>BD22</formula>
    </cfRule>
    <cfRule type="expression" dxfId="1293" priority="1295" stopIfTrue="1">
      <formula>$N$7=2</formula>
    </cfRule>
  </conditionalFormatting>
  <conditionalFormatting sqref="Z52">
    <cfRule type="cellIs" dxfId="1292" priority="1292" stopIfTrue="1" operator="notEqual">
      <formula>BG20</formula>
    </cfRule>
    <cfRule type="expression" dxfId="1291" priority="1293" stopIfTrue="1">
      <formula>$N$7=2</formula>
    </cfRule>
  </conditionalFormatting>
  <conditionalFormatting sqref="AA52">
    <cfRule type="cellIs" dxfId="1290" priority="1290" stopIfTrue="1" operator="notEqual">
      <formula>BF20</formula>
    </cfRule>
    <cfRule type="expression" dxfId="1289" priority="1291" stopIfTrue="1">
      <formula>$N$7=2</formula>
    </cfRule>
  </conditionalFormatting>
  <conditionalFormatting sqref="V56">
    <cfRule type="cellIs" dxfId="1288" priority="1288" stopIfTrue="1" operator="notEqual">
      <formula>BK16</formula>
    </cfRule>
    <cfRule type="expression" dxfId="1287" priority="1289" stopIfTrue="1">
      <formula>$N$7=2</formula>
    </cfRule>
  </conditionalFormatting>
  <conditionalFormatting sqref="W56">
    <cfRule type="cellIs" dxfId="1286" priority="1286" stopIfTrue="1" operator="notEqual">
      <formula>BJ16</formula>
    </cfRule>
    <cfRule type="expression" dxfId="1285" priority="1287" stopIfTrue="1">
      <formula>$N$7=2</formula>
    </cfRule>
  </conditionalFormatting>
  <conditionalFormatting sqref="T58">
    <cfRule type="cellIs" dxfId="1284" priority="1284" stopIfTrue="1" operator="notEqual">
      <formula>BM14</formula>
    </cfRule>
    <cfRule type="expression" dxfId="1283" priority="1285" stopIfTrue="1">
      <formula>$N$7=2</formula>
    </cfRule>
  </conditionalFormatting>
  <conditionalFormatting sqref="U58">
    <cfRule type="cellIs" dxfId="1282" priority="1282" stopIfTrue="1" operator="notEqual">
      <formula>BL14</formula>
    </cfRule>
    <cfRule type="expression" dxfId="1281" priority="1283" stopIfTrue="1">
      <formula>$N$7=2</formula>
    </cfRule>
  </conditionalFormatting>
  <conditionalFormatting sqref="R60">
    <cfRule type="cellIs" dxfId="1280" priority="1280" stopIfTrue="1" operator="notEqual">
      <formula>BO12</formula>
    </cfRule>
    <cfRule type="expression" dxfId="1279" priority="1281" stopIfTrue="1">
      <formula>$N$7=2</formula>
    </cfRule>
  </conditionalFormatting>
  <conditionalFormatting sqref="S60">
    <cfRule type="cellIs" dxfId="1278" priority="1278" stopIfTrue="1" operator="notEqual">
      <formula>BN12</formula>
    </cfRule>
    <cfRule type="expression" dxfId="1277" priority="1279" stopIfTrue="1">
      <formula>$N$7=2</formula>
    </cfRule>
  </conditionalFormatting>
  <conditionalFormatting sqref="P62">
    <cfRule type="cellIs" dxfId="1276" priority="1276" stopIfTrue="1" operator="notEqual">
      <formula>BQ10</formula>
    </cfRule>
    <cfRule type="expression" dxfId="1275" priority="1277" stopIfTrue="1">
      <formula>$N$7=2</formula>
    </cfRule>
  </conditionalFormatting>
  <conditionalFormatting sqref="Q62">
    <cfRule type="cellIs" dxfId="1274" priority="1274" stopIfTrue="1" operator="notEqual">
      <formula>BP10</formula>
    </cfRule>
    <cfRule type="expression" dxfId="1273" priority="1275" stopIfTrue="1">
      <formula>$N$7=2</formula>
    </cfRule>
  </conditionalFormatting>
  <conditionalFormatting sqref="T60">
    <cfRule type="cellIs" dxfId="1272" priority="1272" stopIfTrue="1" operator="notEqual">
      <formula>BO14</formula>
    </cfRule>
    <cfRule type="expression" dxfId="1271" priority="1273" stopIfTrue="1">
      <formula>$N$7=3</formula>
    </cfRule>
  </conditionalFormatting>
  <conditionalFormatting sqref="U60">
    <cfRule type="cellIs" dxfId="1270" priority="1270" stopIfTrue="1" operator="notEqual">
      <formula>BN14</formula>
    </cfRule>
    <cfRule type="expression" dxfId="1269" priority="1271" stopIfTrue="1">
      <formula>$N$7=3</formula>
    </cfRule>
  </conditionalFormatting>
  <conditionalFormatting sqref="V58">
    <cfRule type="cellIs" dxfId="1268" priority="1268" stopIfTrue="1" operator="notEqual">
      <formula>BM16</formula>
    </cfRule>
    <cfRule type="expression" dxfId="1267" priority="1269" stopIfTrue="1">
      <formula>$N$7=3</formula>
    </cfRule>
  </conditionalFormatting>
  <conditionalFormatting sqref="W58">
    <cfRule type="cellIs" dxfId="1266" priority="1266" stopIfTrue="1" operator="notEqual">
      <formula>BL16</formula>
    </cfRule>
    <cfRule type="expression" dxfId="1265" priority="1267" stopIfTrue="1">
      <formula>$N$7=3</formula>
    </cfRule>
  </conditionalFormatting>
  <conditionalFormatting sqref="X56">
    <cfRule type="cellIs" dxfId="1264" priority="1264" stopIfTrue="1" operator="notEqual">
      <formula>BK18</formula>
    </cfRule>
    <cfRule type="expression" dxfId="1263" priority="1265" stopIfTrue="1">
      <formula>$N$7=3</formula>
    </cfRule>
  </conditionalFormatting>
  <conditionalFormatting sqref="Y56">
    <cfRule type="cellIs" dxfId="1262" priority="1262" stopIfTrue="1" operator="notEqual">
      <formula>BJ18</formula>
    </cfRule>
    <cfRule type="expression" dxfId="1261" priority="1263" stopIfTrue="1">
      <formula>$N$7=3</formula>
    </cfRule>
  </conditionalFormatting>
  <conditionalFormatting sqref="Z54">
    <cfRule type="cellIs" dxfId="1260" priority="1260" stopIfTrue="1" operator="notEqual">
      <formula>BI20</formula>
    </cfRule>
    <cfRule type="expression" dxfId="1259" priority="1261" stopIfTrue="1">
      <formula>$N$7=3</formula>
    </cfRule>
  </conditionalFormatting>
  <conditionalFormatting sqref="AA54">
    <cfRule type="cellIs" dxfId="1258" priority="1258" stopIfTrue="1" operator="notEqual">
      <formula>BH20</formula>
    </cfRule>
    <cfRule type="expression" dxfId="1257" priority="1259" stopIfTrue="1">
      <formula>$N$7=3</formula>
    </cfRule>
  </conditionalFormatting>
  <conditionalFormatting sqref="AB52">
    <cfRule type="cellIs" dxfId="1256" priority="1256" stopIfTrue="1" operator="notEqual">
      <formula>BG22</formula>
    </cfRule>
    <cfRule type="expression" dxfId="1255" priority="1257" stopIfTrue="1">
      <formula>$N$7=3</formula>
    </cfRule>
  </conditionalFormatting>
  <conditionalFormatting sqref="AC52">
    <cfRule type="cellIs" dxfId="1254" priority="1254" stopIfTrue="1" operator="notEqual">
      <formula>BF22</formula>
    </cfRule>
    <cfRule type="expression" dxfId="1253" priority="1255" stopIfTrue="1">
      <formula>$N$7=3</formula>
    </cfRule>
  </conditionalFormatting>
  <conditionalFormatting sqref="AJ44">
    <cfRule type="cellIs" dxfId="1252" priority="1252" stopIfTrue="1" operator="notEqual">
      <formula>AY30</formula>
    </cfRule>
    <cfRule type="expression" dxfId="1251" priority="1253" stopIfTrue="1">
      <formula>$N$7=3</formula>
    </cfRule>
  </conditionalFormatting>
  <conditionalFormatting sqref="AK44">
    <cfRule type="cellIs" dxfId="1250" priority="1250" stopIfTrue="1" operator="notEqual">
      <formula>AX30</formula>
    </cfRule>
    <cfRule type="expression" dxfId="1249" priority="1251" stopIfTrue="1">
      <formula>$N$7=3</formula>
    </cfRule>
  </conditionalFormatting>
  <conditionalFormatting sqref="AH46">
    <cfRule type="cellIs" dxfId="1248" priority="1248" stopIfTrue="1" operator="notEqual">
      <formula>BA28</formula>
    </cfRule>
    <cfRule type="expression" dxfId="1247" priority="1249" stopIfTrue="1">
      <formula>$N$7=3</formula>
    </cfRule>
  </conditionalFormatting>
  <conditionalFormatting sqref="AI46">
    <cfRule type="cellIs" dxfId="1246" priority="1246" stopIfTrue="1" operator="notEqual">
      <formula>AZ28</formula>
    </cfRule>
    <cfRule type="expression" dxfId="1245" priority="1247" stopIfTrue="1">
      <formula>$N$7=3</formula>
    </cfRule>
  </conditionalFormatting>
  <conditionalFormatting sqref="AF48">
    <cfRule type="cellIs" dxfId="1244" priority="1244" stopIfTrue="1" operator="notEqual">
      <formula>BC26</formula>
    </cfRule>
    <cfRule type="expression" dxfId="1243" priority="1245" stopIfTrue="1">
      <formula>$N$7=3</formula>
    </cfRule>
  </conditionalFormatting>
  <conditionalFormatting sqref="AG48">
    <cfRule type="cellIs" dxfId="1242" priority="1242" stopIfTrue="1" operator="notEqual">
      <formula>BB26</formula>
    </cfRule>
    <cfRule type="expression" dxfId="1241" priority="1243" stopIfTrue="1">
      <formula>$N$7=3</formula>
    </cfRule>
  </conditionalFormatting>
  <conditionalFormatting sqref="AD50">
    <cfRule type="cellIs" dxfId="1240" priority="1240" stopIfTrue="1" operator="notEqual">
      <formula>BE24</formula>
    </cfRule>
    <cfRule type="expression" dxfId="1239" priority="1241" stopIfTrue="1">
      <formula>$N$7=3</formula>
    </cfRule>
  </conditionalFormatting>
  <conditionalFormatting sqref="AE50">
    <cfRule type="cellIs" dxfId="1238" priority="1238" stopIfTrue="1" operator="notEqual">
      <formula>BD24</formula>
    </cfRule>
    <cfRule type="expression" dxfId="1237" priority="1239" stopIfTrue="1">
      <formula>$N$7=3</formula>
    </cfRule>
  </conditionalFormatting>
  <conditionalFormatting sqref="AH62">
    <cfRule type="cellIs" dxfId="1236" priority="1236" stopIfTrue="1" operator="notEqual">
      <formula>BQ28</formula>
    </cfRule>
    <cfRule type="expression" dxfId="1235" priority="1237" stopIfTrue="1">
      <formula>$N$7=11</formula>
    </cfRule>
  </conditionalFormatting>
  <conditionalFormatting sqref="AI62">
    <cfRule type="cellIs" dxfId="1234" priority="1234" stopIfTrue="1" operator="notEqual">
      <formula>BP28</formula>
    </cfRule>
    <cfRule type="expression" dxfId="1233" priority="1235" stopIfTrue="1">
      <formula>$N$7=11</formula>
    </cfRule>
  </conditionalFormatting>
  <conditionalFormatting sqref="AV48">
    <cfRule type="cellIs" dxfId="1232" priority="1232" stopIfTrue="1" operator="notEqual">
      <formula>BC42</formula>
    </cfRule>
    <cfRule type="expression" dxfId="1231" priority="1233" stopIfTrue="1">
      <formula>$G$9=4</formula>
    </cfRule>
  </conditionalFormatting>
  <conditionalFormatting sqref="AW48">
    <cfRule type="cellIs" dxfId="1230" priority="1230" stopIfTrue="1" operator="notEqual">
      <formula>BB42</formula>
    </cfRule>
    <cfRule type="expression" dxfId="1229" priority="1231" stopIfTrue="1">
      <formula>$G$9=4</formula>
    </cfRule>
  </conditionalFormatting>
  <conditionalFormatting sqref="AF50">
    <cfRule type="cellIs" dxfId="1228" priority="1228" stopIfTrue="1" operator="notEqual">
      <formula>BE26</formula>
    </cfRule>
    <cfRule type="expression" dxfId="1227" priority="1229" stopIfTrue="1">
      <formula>$N$7=4</formula>
    </cfRule>
  </conditionalFormatting>
  <conditionalFormatting sqref="AG50">
    <cfRule type="cellIs" dxfId="1226" priority="1226" stopIfTrue="1" operator="notEqual">
      <formula>BD26</formula>
    </cfRule>
    <cfRule type="expression" dxfId="1225" priority="1227" stopIfTrue="1">
      <formula>$N$7=4</formula>
    </cfRule>
  </conditionalFormatting>
  <conditionalFormatting sqref="AJ46">
    <cfRule type="cellIs" dxfId="1224" priority="1224" stopIfTrue="1" operator="notEqual">
      <formula>BA30</formula>
    </cfRule>
    <cfRule type="expression" dxfId="1223" priority="1225" stopIfTrue="1">
      <formula>$N$7=4</formula>
    </cfRule>
  </conditionalFormatting>
  <conditionalFormatting sqref="AK46">
    <cfRule type="cellIs" dxfId="1222" priority="1222" stopIfTrue="1" operator="notEqual">
      <formula>AZ30</formula>
    </cfRule>
    <cfRule type="expression" dxfId="1221" priority="1223" stopIfTrue="1">
      <formula>$N$7=4</formula>
    </cfRule>
  </conditionalFormatting>
  <conditionalFormatting sqref="AD52">
    <cfRule type="cellIs" dxfId="1220" priority="1220" stopIfTrue="1" operator="notEqual">
      <formula>BG24</formula>
    </cfRule>
    <cfRule type="expression" dxfId="1219" priority="1221" stopIfTrue="1">
      <formula>$N$7=4</formula>
    </cfRule>
  </conditionalFormatting>
  <conditionalFormatting sqref="AE52">
    <cfRule type="cellIs" dxfId="1218" priority="1218" stopIfTrue="1" operator="notEqual">
      <formula>BF24</formula>
    </cfRule>
    <cfRule type="expression" dxfId="1217" priority="1219" stopIfTrue="1">
      <formula>$N$7=4</formula>
    </cfRule>
  </conditionalFormatting>
  <conditionalFormatting sqref="AL44">
    <cfRule type="cellIs" dxfId="1216" priority="1216" stopIfTrue="1" operator="notEqual">
      <formula>AY32</formula>
    </cfRule>
    <cfRule type="expression" dxfId="1215" priority="1217" stopIfTrue="1">
      <formula>$N$7=4</formula>
    </cfRule>
  </conditionalFormatting>
  <conditionalFormatting sqref="AM44">
    <cfRule type="cellIs" dxfId="1214" priority="1214" stopIfTrue="1" operator="notEqual">
      <formula>AX32</formula>
    </cfRule>
    <cfRule type="expression" dxfId="1213" priority="1215" stopIfTrue="1">
      <formula>$N$7=4</formula>
    </cfRule>
  </conditionalFormatting>
  <conditionalFormatting sqref="AB54">
    <cfRule type="cellIs" dxfId="1212" priority="1212" stopIfTrue="1" operator="notEqual">
      <formula>BI22</formula>
    </cfRule>
    <cfRule type="expression" dxfId="1211" priority="1213" stopIfTrue="1">
      <formula>$N$7=4</formula>
    </cfRule>
  </conditionalFormatting>
  <conditionalFormatting sqref="AC54">
    <cfRule type="cellIs" dxfId="1210" priority="1210" stopIfTrue="1" operator="notEqual">
      <formula>BH22</formula>
    </cfRule>
    <cfRule type="expression" dxfId="1209" priority="1211" stopIfTrue="1">
      <formula>$N$7=4</formula>
    </cfRule>
  </conditionalFormatting>
  <conditionalFormatting sqref="Z56">
    <cfRule type="cellIs" dxfId="1208" priority="1208" stopIfTrue="1" operator="notEqual">
      <formula>BK20</formula>
    </cfRule>
    <cfRule type="expression" dxfId="1207" priority="1209" stopIfTrue="1">
      <formula>$N$7=4</formula>
    </cfRule>
  </conditionalFormatting>
  <conditionalFormatting sqref="AA56">
    <cfRule type="cellIs" dxfId="1206" priority="1206" stopIfTrue="1" operator="notEqual">
      <formula>BJ20</formula>
    </cfRule>
    <cfRule type="expression" dxfId="1205" priority="1207" stopIfTrue="1">
      <formula>$N$7=4</formula>
    </cfRule>
  </conditionalFormatting>
  <conditionalFormatting sqref="X58">
    <cfRule type="cellIs" dxfId="1204" priority="1204" stopIfTrue="1" operator="notEqual">
      <formula>BM18</formula>
    </cfRule>
    <cfRule type="expression" dxfId="1203" priority="1205" stopIfTrue="1">
      <formula>$N$7=4</formula>
    </cfRule>
  </conditionalFormatting>
  <conditionalFormatting sqref="Y58">
    <cfRule type="cellIs" dxfId="1202" priority="1202" stopIfTrue="1" operator="notEqual">
      <formula>BL18</formula>
    </cfRule>
    <cfRule type="expression" dxfId="1201" priority="1203" stopIfTrue="1">
      <formula>$N$7=4</formula>
    </cfRule>
  </conditionalFormatting>
  <conditionalFormatting sqref="V60">
    <cfRule type="cellIs" dxfId="1200" priority="1200" stopIfTrue="1" operator="notEqual">
      <formula>BO16</formula>
    </cfRule>
    <cfRule type="expression" dxfId="1199" priority="1201" stopIfTrue="1">
      <formula>$N$7=4</formula>
    </cfRule>
  </conditionalFormatting>
  <conditionalFormatting sqref="W60">
    <cfRule type="cellIs" dxfId="1198" priority="1198" stopIfTrue="1" operator="notEqual">
      <formula>BN16</formula>
    </cfRule>
    <cfRule type="expression" dxfId="1197" priority="1199" stopIfTrue="1">
      <formula>$N$7=4</formula>
    </cfRule>
  </conditionalFormatting>
  <conditionalFormatting sqref="R62">
    <cfRule type="cellIs" dxfId="1196" priority="1196" stopIfTrue="1" operator="notEqual">
      <formula>BQ12</formula>
    </cfRule>
    <cfRule type="expression" dxfId="1195" priority="1197" stopIfTrue="1">
      <formula>$N$7=3</formula>
    </cfRule>
  </conditionalFormatting>
  <conditionalFormatting sqref="S62">
    <cfRule type="cellIs" dxfId="1194" priority="1194" stopIfTrue="1" operator="notEqual">
      <formula>BP12</formula>
    </cfRule>
    <cfRule type="expression" dxfId="1193" priority="1195" stopIfTrue="1">
      <formula>$N$7=3</formula>
    </cfRule>
  </conditionalFormatting>
  <conditionalFormatting sqref="X60">
    <cfRule type="cellIs" dxfId="1192" priority="1192" stopIfTrue="1" operator="notEqual">
      <formula>BO18</formula>
    </cfRule>
    <cfRule type="expression" dxfId="1191" priority="1193" stopIfTrue="1">
      <formula>$N$7=5</formula>
    </cfRule>
  </conditionalFormatting>
  <conditionalFormatting sqref="Y60">
    <cfRule type="cellIs" dxfId="1190" priority="1190" stopIfTrue="1" operator="notEqual">
      <formula>BN18</formula>
    </cfRule>
    <cfRule type="expression" dxfId="1189" priority="1191" stopIfTrue="1">
      <formula>$N$7=5</formula>
    </cfRule>
  </conditionalFormatting>
  <conditionalFormatting sqref="Z58">
    <cfRule type="cellIs" dxfId="1188" priority="1188" stopIfTrue="1" operator="notEqual">
      <formula>BM20</formula>
    </cfRule>
    <cfRule type="expression" dxfId="1187" priority="1189" stopIfTrue="1">
      <formula>$N$7=5</formula>
    </cfRule>
  </conditionalFormatting>
  <conditionalFormatting sqref="AA58">
    <cfRule type="cellIs" dxfId="1186" priority="1186" stopIfTrue="1" operator="notEqual">
      <formula>BL20</formula>
    </cfRule>
    <cfRule type="expression" dxfId="1185" priority="1187" stopIfTrue="1">
      <formula>$N$7=5</formula>
    </cfRule>
  </conditionalFormatting>
  <conditionalFormatting sqref="AB56">
    <cfRule type="cellIs" dxfId="1184" priority="1184" stopIfTrue="1" operator="notEqual">
      <formula>BK22</formula>
    </cfRule>
    <cfRule type="expression" dxfId="1183" priority="1185" stopIfTrue="1">
      <formula>$N$7=5</formula>
    </cfRule>
  </conditionalFormatting>
  <conditionalFormatting sqref="AC56">
    <cfRule type="cellIs" dxfId="1182" priority="1182" stopIfTrue="1" operator="notEqual">
      <formula>BJ22</formula>
    </cfRule>
    <cfRule type="expression" dxfId="1181" priority="1183" stopIfTrue="1">
      <formula>$N$7=5</formula>
    </cfRule>
  </conditionalFormatting>
  <conditionalFormatting sqref="AD54">
    <cfRule type="cellIs" dxfId="1180" priority="1180" stopIfTrue="1" operator="notEqual">
      <formula>BI24</formula>
    </cfRule>
    <cfRule type="expression" dxfId="1179" priority="1181" stopIfTrue="1">
      <formula>$N$7=5</formula>
    </cfRule>
  </conditionalFormatting>
  <conditionalFormatting sqref="AE54">
    <cfRule type="cellIs" dxfId="1178" priority="1178" stopIfTrue="1" operator="notEqual">
      <formula>BH24</formula>
    </cfRule>
    <cfRule type="expression" dxfId="1177" priority="1179" stopIfTrue="1">
      <formula>$N$7=5</formula>
    </cfRule>
  </conditionalFormatting>
  <conditionalFormatting sqref="AN44">
    <cfRule type="cellIs" dxfId="1176" priority="1176" stopIfTrue="1" operator="notEqual">
      <formula>AY34</formula>
    </cfRule>
    <cfRule type="expression" dxfId="1175" priority="1177" stopIfTrue="1">
      <formula>$N$7=5</formula>
    </cfRule>
  </conditionalFormatting>
  <conditionalFormatting sqref="AO44">
    <cfRule type="cellIs" dxfId="1174" priority="1174" stopIfTrue="1" operator="notEqual">
      <formula>AX34</formula>
    </cfRule>
    <cfRule type="expression" dxfId="1173" priority="1175" stopIfTrue="1">
      <formula>$N$7=5</formula>
    </cfRule>
  </conditionalFormatting>
  <conditionalFormatting sqref="AF52">
    <cfRule type="cellIs" dxfId="1172" priority="1172" stopIfTrue="1" operator="notEqual">
      <formula>BG26</formula>
    </cfRule>
    <cfRule type="expression" dxfId="1171" priority="1173" stopIfTrue="1">
      <formula>$N$7=5</formula>
    </cfRule>
  </conditionalFormatting>
  <conditionalFormatting sqref="AG52">
    <cfRule type="cellIs" dxfId="1170" priority="1170" stopIfTrue="1" operator="notEqual">
      <formula>BF26</formula>
    </cfRule>
    <cfRule type="expression" dxfId="1169" priority="1171" stopIfTrue="1">
      <formula>$N$7=5</formula>
    </cfRule>
  </conditionalFormatting>
  <conditionalFormatting sqref="AL46">
    <cfRule type="cellIs" dxfId="1168" priority="1168" stopIfTrue="1" operator="notEqual">
      <formula>BA32</formula>
    </cfRule>
    <cfRule type="expression" dxfId="1167" priority="1169" stopIfTrue="1">
      <formula>$N$7=5</formula>
    </cfRule>
  </conditionalFormatting>
  <conditionalFormatting sqref="AM46">
    <cfRule type="cellIs" dxfId="1166" priority="1166" stopIfTrue="1" operator="notEqual">
      <formula>AZ32</formula>
    </cfRule>
    <cfRule type="expression" dxfId="1165" priority="1167" stopIfTrue="1">
      <formula>$N$7=5</formula>
    </cfRule>
  </conditionalFormatting>
  <conditionalFormatting sqref="AH50">
    <cfRule type="cellIs" dxfId="1164" priority="1164" stopIfTrue="1" operator="notEqual">
      <formula>BE28</formula>
    </cfRule>
    <cfRule type="expression" dxfId="1163" priority="1165" stopIfTrue="1">
      <formula>$N$7=5</formula>
    </cfRule>
  </conditionalFormatting>
  <conditionalFormatting sqref="AI50">
    <cfRule type="cellIs" dxfId="1162" priority="1162" stopIfTrue="1" operator="notEqual">
      <formula>BD28</formula>
    </cfRule>
    <cfRule type="expression" dxfId="1161" priority="1163" stopIfTrue="1">
      <formula>$N$7=5</formula>
    </cfRule>
  </conditionalFormatting>
  <conditionalFormatting sqref="AJ48">
    <cfRule type="cellIs" dxfId="1160" priority="1160" stopIfTrue="1" operator="notEqual">
      <formula>BC30</formula>
    </cfRule>
    <cfRule type="expression" dxfId="1159" priority="1161" stopIfTrue="1">
      <formula>$N$7=5</formula>
    </cfRule>
  </conditionalFormatting>
  <conditionalFormatting sqref="AK48">
    <cfRule type="cellIs" dxfId="1158" priority="1158" stopIfTrue="1" operator="notEqual">
      <formula>BB30</formula>
    </cfRule>
    <cfRule type="expression" dxfId="1157" priority="1159" stopIfTrue="1">
      <formula>$N$7=5</formula>
    </cfRule>
  </conditionalFormatting>
  <conditionalFormatting sqref="AD56">
    <cfRule type="cellIs" dxfId="1156" priority="1156" stopIfTrue="1" operator="notEqual">
      <formula>BK24</formula>
    </cfRule>
    <cfRule type="expression" dxfId="1155" priority="1157" stopIfTrue="1">
      <formula>$N$7=6</formula>
    </cfRule>
  </conditionalFormatting>
  <conditionalFormatting sqref="AE56">
    <cfRule type="cellIs" dxfId="1154" priority="1154" stopIfTrue="1" operator="notEqual">
      <formula>BJ24</formula>
    </cfRule>
    <cfRule type="expression" dxfId="1153" priority="1155" stopIfTrue="1">
      <formula>$N$7=6</formula>
    </cfRule>
  </conditionalFormatting>
  <conditionalFormatting sqref="AV50">
    <cfRule type="cellIs" dxfId="1152" priority="1152" stopIfTrue="1" operator="notEqual">
      <formula>BE42</formula>
    </cfRule>
    <cfRule type="expression" dxfId="1151" priority="1153" stopIfTrue="1">
      <formula>$G$9=6</formula>
    </cfRule>
  </conditionalFormatting>
  <conditionalFormatting sqref="AW50">
    <cfRule type="cellIs" dxfId="1150" priority="1150" stopIfTrue="1" operator="notEqual">
      <formula>BD42</formula>
    </cfRule>
    <cfRule type="expression" dxfId="1149" priority="1151" stopIfTrue="1">
      <formula>$G$9=6</formula>
    </cfRule>
  </conditionalFormatting>
  <conditionalFormatting sqref="AH52">
    <cfRule type="cellIs" dxfId="1148" priority="1148" stopIfTrue="1" operator="notEqual">
      <formula>BG28</formula>
    </cfRule>
    <cfRule type="expression" dxfId="1147" priority="1149" stopIfTrue="1">
      <formula>$N$7=6</formula>
    </cfRule>
  </conditionalFormatting>
  <conditionalFormatting sqref="AI52">
    <cfRule type="cellIs" dxfId="1146" priority="1146" stopIfTrue="1" operator="notEqual">
      <formula>BF28</formula>
    </cfRule>
    <cfRule type="expression" dxfId="1145" priority="1147" stopIfTrue="1">
      <formula>$N$7=6</formula>
    </cfRule>
  </conditionalFormatting>
  <conditionalFormatting sqref="AL48">
    <cfRule type="cellIs" dxfId="1144" priority="1144" stopIfTrue="1" operator="notEqual">
      <formula>BC32</formula>
    </cfRule>
    <cfRule type="expression" dxfId="1143" priority="1145" stopIfTrue="1">
      <formula>$N$7=6</formula>
    </cfRule>
  </conditionalFormatting>
  <conditionalFormatting sqref="AM48">
    <cfRule type="cellIs" dxfId="1142" priority="1142" stopIfTrue="1" operator="notEqual">
      <formula>BB32</formula>
    </cfRule>
    <cfRule type="expression" dxfId="1141" priority="1143" stopIfTrue="1">
      <formula>$N$7=6</formula>
    </cfRule>
  </conditionalFormatting>
  <conditionalFormatting sqref="AN46">
    <cfRule type="cellIs" dxfId="1140" priority="1140" stopIfTrue="1" operator="notEqual">
      <formula>BA34</formula>
    </cfRule>
    <cfRule type="expression" dxfId="1139" priority="1141" stopIfTrue="1">
      <formula>$N$7=6</formula>
    </cfRule>
  </conditionalFormatting>
  <conditionalFormatting sqref="AO46">
    <cfRule type="cellIs" dxfId="1138" priority="1138" stopIfTrue="1" operator="notEqual">
      <formula>AZ34</formula>
    </cfRule>
    <cfRule type="expression" dxfId="1137" priority="1139" stopIfTrue="1">
      <formula>$N$7=6</formula>
    </cfRule>
  </conditionalFormatting>
  <conditionalFormatting sqref="AF54">
    <cfRule type="cellIs" dxfId="1136" priority="1136" stopIfTrue="1" operator="notEqual">
      <formula>BI26</formula>
    </cfRule>
    <cfRule type="expression" dxfId="1135" priority="1137" stopIfTrue="1">
      <formula>$N$7=6</formula>
    </cfRule>
  </conditionalFormatting>
  <conditionalFormatting sqref="AG54">
    <cfRule type="cellIs" dxfId="1134" priority="1134" stopIfTrue="1" operator="notEqual">
      <formula>BH26</formula>
    </cfRule>
    <cfRule type="expression" dxfId="1133" priority="1135" stopIfTrue="1">
      <formula>$N$7=6</formula>
    </cfRule>
  </conditionalFormatting>
  <conditionalFormatting sqref="AB58">
    <cfRule type="cellIs" dxfId="1132" priority="1132" stopIfTrue="1" operator="notEqual">
      <formula>BM22</formula>
    </cfRule>
    <cfRule type="expression" dxfId="1131" priority="1133" stopIfTrue="1">
      <formula>$N$7=6</formula>
    </cfRule>
  </conditionalFormatting>
  <conditionalFormatting sqref="AC58">
    <cfRule type="cellIs" dxfId="1130" priority="1130" stopIfTrue="1" operator="notEqual">
      <formula>BL22</formula>
    </cfRule>
    <cfRule type="expression" dxfId="1129" priority="1131" stopIfTrue="1">
      <formula>$N$7=6</formula>
    </cfRule>
  </conditionalFormatting>
  <conditionalFormatting sqref="Z60">
    <cfRule type="cellIs" dxfId="1128" priority="1128" stopIfTrue="1" operator="notEqual">
      <formula>BO20</formula>
    </cfRule>
    <cfRule type="expression" dxfId="1127" priority="1129" stopIfTrue="1">
      <formula>$N$7=6</formula>
    </cfRule>
  </conditionalFormatting>
  <conditionalFormatting sqref="AA60">
    <cfRule type="cellIs" dxfId="1126" priority="1126" stopIfTrue="1" operator="notEqual">
      <formula>BN20</formula>
    </cfRule>
    <cfRule type="expression" dxfId="1125" priority="1127" stopIfTrue="1">
      <formula>$N$7=6</formula>
    </cfRule>
  </conditionalFormatting>
  <conditionalFormatting sqref="T62">
    <cfRule type="cellIs" dxfId="1124" priority="1124" stopIfTrue="1" operator="notEqual">
      <formula>BQ14</formula>
    </cfRule>
    <cfRule type="expression" dxfId="1123" priority="1125" stopIfTrue="1">
      <formula>$N$7=4</formula>
    </cfRule>
  </conditionalFormatting>
  <conditionalFormatting sqref="U62">
    <cfRule type="cellIs" dxfId="1122" priority="1122" stopIfTrue="1" operator="notEqual">
      <formula>BP14</formula>
    </cfRule>
    <cfRule type="expression" dxfId="1121" priority="1123" stopIfTrue="1">
      <formula>$N$7=4</formula>
    </cfRule>
  </conditionalFormatting>
  <conditionalFormatting sqref="AB60">
    <cfRule type="cellIs" dxfId="1120" priority="1120" stopIfTrue="1" operator="notEqual">
      <formula>BO22</formula>
    </cfRule>
    <cfRule type="expression" dxfId="1119" priority="1121" stopIfTrue="1">
      <formula>$N$7=7</formula>
    </cfRule>
  </conditionalFormatting>
  <conditionalFormatting sqref="AC60">
    <cfRule type="cellIs" dxfId="1118" priority="1118" stopIfTrue="1" operator="notEqual">
      <formula>BN22</formula>
    </cfRule>
    <cfRule type="expression" dxfId="1117" priority="1119" stopIfTrue="1">
      <formula>$N$7=7</formula>
    </cfRule>
  </conditionalFormatting>
  <conditionalFormatting sqref="AD58">
    <cfRule type="cellIs" dxfId="1116" priority="1116" stopIfTrue="1" operator="notEqual">
      <formula>BM24</formula>
    </cfRule>
    <cfRule type="expression" dxfId="1115" priority="1117" stopIfTrue="1">
      <formula>$N$7=7</formula>
    </cfRule>
  </conditionalFormatting>
  <conditionalFormatting sqref="AE58">
    <cfRule type="cellIs" dxfId="1114" priority="1114" stopIfTrue="1" operator="notEqual">
      <formula>BL24</formula>
    </cfRule>
    <cfRule type="expression" dxfId="1113" priority="1115" stopIfTrue="1">
      <formula>$N$7=7</formula>
    </cfRule>
  </conditionalFormatting>
  <conditionalFormatting sqref="AR44">
    <cfRule type="cellIs" dxfId="1112" priority="1112" stopIfTrue="1" operator="notEqual">
      <formula>AY38</formula>
    </cfRule>
    <cfRule type="expression" dxfId="1111" priority="1113" stopIfTrue="1">
      <formula>$G$9=7</formula>
    </cfRule>
  </conditionalFormatting>
  <conditionalFormatting sqref="AS44">
    <cfRule type="cellIs" dxfId="1110" priority="1110" stopIfTrue="1" operator="notEqual">
      <formula>AX38</formula>
    </cfRule>
    <cfRule type="expression" dxfId="1109" priority="1111" stopIfTrue="1">
      <formula>$G$9=7</formula>
    </cfRule>
  </conditionalFormatting>
  <conditionalFormatting sqref="AF56">
    <cfRule type="cellIs" dxfId="1108" priority="1108" stopIfTrue="1" operator="notEqual">
      <formula>BK26</formula>
    </cfRule>
    <cfRule type="expression" dxfId="1107" priority="1109" stopIfTrue="1">
      <formula>$N$7=7</formula>
    </cfRule>
  </conditionalFormatting>
  <conditionalFormatting sqref="AG56">
    <cfRule type="cellIs" dxfId="1106" priority="1106" stopIfTrue="1" operator="notEqual">
      <formula>BJ26</formula>
    </cfRule>
    <cfRule type="expression" dxfId="1105" priority="1107" stopIfTrue="1">
      <formula>$N$7=7</formula>
    </cfRule>
  </conditionalFormatting>
  <conditionalFormatting sqref="AP46">
    <cfRule type="cellIs" dxfId="1104" priority="1104" stopIfTrue="1" operator="notEqual">
      <formula>BA36</formula>
    </cfRule>
    <cfRule type="expression" dxfId="1103" priority="1105" stopIfTrue="1">
      <formula>$G$9=7</formula>
    </cfRule>
  </conditionalFormatting>
  <conditionalFormatting sqref="AQ46">
    <cfRule type="cellIs" dxfId="1102" priority="1102" stopIfTrue="1" operator="notEqual">
      <formula>AZ36</formula>
    </cfRule>
    <cfRule type="expression" dxfId="1101" priority="1103" stopIfTrue="1">
      <formula>$G$9=7</formula>
    </cfRule>
  </conditionalFormatting>
  <conditionalFormatting sqref="AH54">
    <cfRule type="cellIs" dxfId="1100" priority="1100" stopIfTrue="1" operator="notEqual">
      <formula>BI28</formula>
    </cfRule>
    <cfRule type="expression" dxfId="1099" priority="1101" stopIfTrue="1">
      <formula>$N$7=7</formula>
    </cfRule>
  </conditionalFormatting>
  <conditionalFormatting sqref="AI54">
    <cfRule type="cellIs" dxfId="1098" priority="1098" stopIfTrue="1" operator="notEqual">
      <formula>BH28</formula>
    </cfRule>
    <cfRule type="expression" dxfId="1097" priority="1099" stopIfTrue="1">
      <formula>$N$7=7</formula>
    </cfRule>
  </conditionalFormatting>
  <conditionalFormatting sqref="AJ52">
    <cfRule type="cellIs" dxfId="1096" priority="1096" stopIfTrue="1" operator="notEqual">
      <formula>BG30</formula>
    </cfRule>
    <cfRule type="expression" dxfId="1095" priority="1097" stopIfTrue="1">
      <formula>$N$7=7</formula>
    </cfRule>
  </conditionalFormatting>
  <conditionalFormatting sqref="AK52">
    <cfRule type="cellIs" dxfId="1094" priority="1094" stopIfTrue="1" operator="notEqual">
      <formula>BF30</formula>
    </cfRule>
    <cfRule type="expression" dxfId="1093" priority="1095" stopIfTrue="1">
      <formula>$N$7=7</formula>
    </cfRule>
  </conditionalFormatting>
  <conditionalFormatting sqref="AL50">
    <cfRule type="cellIs" dxfId="1092" priority="1092" stopIfTrue="1" operator="notEqual">
      <formula>BE32</formula>
    </cfRule>
    <cfRule type="expression" dxfId="1091" priority="1093" stopIfTrue="1">
      <formula>$N$7=7</formula>
    </cfRule>
  </conditionalFormatting>
  <conditionalFormatting sqref="AM50">
    <cfRule type="cellIs" dxfId="1090" priority="1090" stopIfTrue="1" operator="notEqual">
      <formula>BD32</formula>
    </cfRule>
    <cfRule type="expression" dxfId="1089" priority="1091" stopIfTrue="1">
      <formula>$N$7=7</formula>
    </cfRule>
  </conditionalFormatting>
  <conditionalFormatting sqref="AN48">
    <cfRule type="cellIs" dxfId="1088" priority="1088" stopIfTrue="1" operator="notEqual">
      <formula>BC34</formula>
    </cfRule>
    <cfRule type="expression" dxfId="1087" priority="1089" stopIfTrue="1">
      <formula>$N$7=7</formula>
    </cfRule>
  </conditionalFormatting>
  <conditionalFormatting sqref="AO48">
    <cfRule type="cellIs" dxfId="1086" priority="1086" stopIfTrue="1" operator="notEqual">
      <formula>BB34</formula>
    </cfRule>
    <cfRule type="expression" dxfId="1085" priority="1087" stopIfTrue="1">
      <formula>$N$7=7</formula>
    </cfRule>
  </conditionalFormatting>
  <conditionalFormatting sqref="AJ54">
    <cfRule type="cellIs" dxfId="1084" priority="1084" stopIfTrue="1" operator="notEqual">
      <formula>BI30</formula>
    </cfRule>
    <cfRule type="expression" dxfId="1083" priority="1085" stopIfTrue="1">
      <formula>$N$7=8</formula>
    </cfRule>
  </conditionalFormatting>
  <conditionalFormatting sqref="AK54">
    <cfRule type="cellIs" dxfId="1082" priority="1082" stopIfTrue="1" operator="notEqual">
      <formula>BH30</formula>
    </cfRule>
    <cfRule type="expression" dxfId="1081" priority="1083" stopIfTrue="1">
      <formula>$N$7=8</formula>
    </cfRule>
  </conditionalFormatting>
  <conditionalFormatting sqref="AN50">
    <cfRule type="cellIs" dxfId="1080" priority="1080" stopIfTrue="1" operator="notEqual">
      <formula>BE34</formula>
    </cfRule>
    <cfRule type="expression" dxfId="1079" priority="1081" stopIfTrue="1">
      <formula>$N$7=8</formula>
    </cfRule>
  </conditionalFormatting>
  <conditionalFormatting sqref="AO50">
    <cfRule type="cellIs" dxfId="1078" priority="1078" stopIfTrue="1" operator="notEqual">
      <formula>BD34</formula>
    </cfRule>
    <cfRule type="expression" dxfId="1077" priority="1079" stopIfTrue="1">
      <formula>$N$7=8</formula>
    </cfRule>
  </conditionalFormatting>
  <conditionalFormatting sqref="AP48">
    <cfRule type="cellIs" dxfId="1076" priority="1076" stopIfTrue="1" operator="notEqual">
      <formula>BC36</formula>
    </cfRule>
    <cfRule type="expression" dxfId="1075" priority="1077" stopIfTrue="1">
      <formula>$G$9=8</formula>
    </cfRule>
  </conditionalFormatting>
  <conditionalFormatting sqref="AQ48">
    <cfRule type="cellIs" dxfId="1074" priority="1074" stopIfTrue="1" operator="notEqual">
      <formula>BB36</formula>
    </cfRule>
    <cfRule type="expression" dxfId="1073" priority="1075" stopIfTrue="1">
      <formula>$G$9=8</formula>
    </cfRule>
  </conditionalFormatting>
  <conditionalFormatting sqref="AH56">
    <cfRule type="cellIs" dxfId="1072" priority="1072" stopIfTrue="1" operator="notEqual">
      <formula>BK28</formula>
    </cfRule>
    <cfRule type="expression" dxfId="1071" priority="1073" stopIfTrue="1">
      <formula>$N$7=8</formula>
    </cfRule>
  </conditionalFormatting>
  <conditionalFormatting sqref="AI56">
    <cfRule type="cellIs" dxfId="1070" priority="1070" stopIfTrue="1" operator="notEqual">
      <formula>BJ28</formula>
    </cfRule>
    <cfRule type="expression" dxfId="1069" priority="1071" stopIfTrue="1">
      <formula>$N$7=8</formula>
    </cfRule>
  </conditionalFormatting>
  <conditionalFormatting sqref="AF58">
    <cfRule type="cellIs" dxfId="1068" priority="1068" stopIfTrue="1" operator="notEqual">
      <formula>BM26</formula>
    </cfRule>
    <cfRule type="expression" dxfId="1067" priority="1069" stopIfTrue="1">
      <formula>$N$7=8</formula>
    </cfRule>
  </conditionalFormatting>
  <conditionalFormatting sqref="AG58">
    <cfRule type="cellIs" dxfId="1066" priority="1066" stopIfTrue="1" operator="notEqual">
      <formula>BL26</formula>
    </cfRule>
    <cfRule type="expression" dxfId="1065" priority="1067" stopIfTrue="1">
      <formula>$N$7=8</formula>
    </cfRule>
  </conditionalFormatting>
  <conditionalFormatting sqref="AD60">
    <cfRule type="cellIs" dxfId="1064" priority="1064" stopIfTrue="1" operator="notEqual">
      <formula>BO24</formula>
    </cfRule>
    <cfRule type="expression" dxfId="1063" priority="1065" stopIfTrue="1">
      <formula>$N$7=8</formula>
    </cfRule>
  </conditionalFormatting>
  <conditionalFormatting sqref="AE60">
    <cfRule type="cellIs" dxfId="1062" priority="1062" stopIfTrue="1" operator="notEqual">
      <formula>BN24</formula>
    </cfRule>
    <cfRule type="expression" dxfId="1061" priority="1063" stopIfTrue="1">
      <formula>$N$7=8</formula>
    </cfRule>
  </conditionalFormatting>
  <conditionalFormatting sqref="AR46">
    <cfRule type="cellIs" dxfId="1060" priority="1060" stopIfTrue="1" operator="notEqual">
      <formula>BA38</formula>
    </cfRule>
    <cfRule type="expression" dxfId="1059" priority="1061" stopIfTrue="1">
      <formula>$G$9=8</formula>
    </cfRule>
  </conditionalFormatting>
  <conditionalFormatting sqref="AS46">
    <cfRule type="cellIs" dxfId="1058" priority="1058" stopIfTrue="1" operator="notEqual">
      <formula>AZ38</formula>
    </cfRule>
    <cfRule type="expression" dxfId="1057" priority="1059" stopIfTrue="1">
      <formula>$G$9=8</formula>
    </cfRule>
  </conditionalFormatting>
  <conditionalFormatting sqref="V62">
    <cfRule type="cellIs" dxfId="1056" priority="1056" stopIfTrue="1" operator="notEqual">
      <formula>BQ16</formula>
    </cfRule>
    <cfRule type="expression" dxfId="1055" priority="1057" stopIfTrue="1">
      <formula>$N$7=5</formula>
    </cfRule>
  </conditionalFormatting>
  <conditionalFormatting sqref="W62">
    <cfRule type="cellIs" dxfId="1054" priority="1054" stopIfTrue="1" operator="notEqual">
      <formula>BP16</formula>
    </cfRule>
    <cfRule type="expression" dxfId="1053" priority="1055" stopIfTrue="1">
      <formula>$N$7=5</formula>
    </cfRule>
  </conditionalFormatting>
  <conditionalFormatting sqref="AF60">
    <cfRule type="cellIs" dxfId="1052" priority="1052" stopIfTrue="1" operator="notEqual">
      <formula>BO26</formula>
    </cfRule>
    <cfRule type="expression" dxfId="1051" priority="1053" stopIfTrue="1">
      <formula>$N$7=9</formula>
    </cfRule>
  </conditionalFormatting>
  <conditionalFormatting sqref="AG60">
    <cfRule type="cellIs" dxfId="1050" priority="1050" stopIfTrue="1" operator="notEqual">
      <formula>BN26</formula>
    </cfRule>
    <cfRule type="expression" dxfId="1049" priority="1051" stopIfTrue="1">
      <formula>$N$7=9</formula>
    </cfRule>
  </conditionalFormatting>
  <conditionalFormatting sqref="AH58">
    <cfRule type="cellIs" dxfId="1048" priority="1048" stopIfTrue="1" operator="notEqual">
      <formula>BM28</formula>
    </cfRule>
    <cfRule type="expression" dxfId="1047" priority="1049" stopIfTrue="1">
      <formula>$N$7=9</formula>
    </cfRule>
  </conditionalFormatting>
  <conditionalFormatting sqref="AI58">
    <cfRule type="cellIs" dxfId="1046" priority="1046" stopIfTrue="1" operator="notEqual">
      <formula>BL28</formula>
    </cfRule>
    <cfRule type="expression" dxfId="1045" priority="1047" stopIfTrue="1">
      <formula>$N$7=9</formula>
    </cfRule>
  </conditionalFormatting>
  <conditionalFormatting sqref="AJ56">
    <cfRule type="cellIs" dxfId="1044" priority="1044" stopIfTrue="1" operator="notEqual">
      <formula>BK30</formula>
    </cfRule>
    <cfRule type="expression" dxfId="1043" priority="1045" stopIfTrue="1">
      <formula>$N$7=9</formula>
    </cfRule>
  </conditionalFormatting>
  <conditionalFormatting sqref="AK56">
    <cfRule type="cellIs" dxfId="1042" priority="1042" stopIfTrue="1" operator="notEqual">
      <formula>BJ30</formula>
    </cfRule>
    <cfRule type="expression" dxfId="1041" priority="1043" stopIfTrue="1">
      <formula>$N$7=9</formula>
    </cfRule>
  </conditionalFormatting>
  <conditionalFormatting sqref="AL54">
    <cfRule type="cellIs" dxfId="1040" priority="1040" stopIfTrue="1" operator="notEqual">
      <formula>BI32</formula>
    </cfRule>
    <cfRule type="expression" dxfId="1039" priority="1041" stopIfTrue="1">
      <formula>$N$7=9</formula>
    </cfRule>
  </conditionalFormatting>
  <conditionalFormatting sqref="AM54">
    <cfRule type="cellIs" dxfId="1038" priority="1038" stopIfTrue="1" operator="notEqual">
      <formula>BH32</formula>
    </cfRule>
    <cfRule type="expression" dxfId="1037" priority="1039" stopIfTrue="1">
      <formula>$N$7=9</formula>
    </cfRule>
  </conditionalFormatting>
  <conditionalFormatting sqref="AR48">
    <cfRule type="cellIs" dxfId="1036" priority="1036" stopIfTrue="1" operator="notEqual">
      <formula>BC38</formula>
    </cfRule>
    <cfRule type="expression" dxfId="1035" priority="1037" stopIfTrue="1">
      <formula>$G$9=9</formula>
    </cfRule>
  </conditionalFormatting>
  <conditionalFormatting sqref="AS48">
    <cfRule type="cellIs" dxfId="1034" priority="1034" stopIfTrue="1" operator="notEqual">
      <formula>BB38</formula>
    </cfRule>
    <cfRule type="expression" dxfId="1033" priority="1035" stopIfTrue="1">
      <formula>$G$9=9</formula>
    </cfRule>
  </conditionalFormatting>
  <conditionalFormatting sqref="AP50">
    <cfRule type="cellIs" dxfId="1032" priority="1032" stopIfTrue="1" operator="notEqual">
      <formula>BE36</formula>
    </cfRule>
    <cfRule type="expression" dxfId="1031" priority="1033" stopIfTrue="1">
      <formula>$G$9=9</formula>
    </cfRule>
  </conditionalFormatting>
  <conditionalFormatting sqref="AQ50">
    <cfRule type="cellIs" dxfId="1030" priority="1030" stopIfTrue="1" operator="notEqual">
      <formula>BD36</formula>
    </cfRule>
    <cfRule type="expression" dxfId="1029" priority="1031" stopIfTrue="1">
      <formula>$G$9=9</formula>
    </cfRule>
  </conditionalFormatting>
  <conditionalFormatting sqref="AN52">
    <cfRule type="cellIs" dxfId="1028" priority="1028" stopIfTrue="1" operator="notEqual">
      <formula>BG34</formula>
    </cfRule>
    <cfRule type="expression" dxfId="1027" priority="1029" stopIfTrue="1">
      <formula>$N$7=9</formula>
    </cfRule>
  </conditionalFormatting>
  <conditionalFormatting sqref="AO52">
    <cfRule type="cellIs" dxfId="1026" priority="1026" stopIfTrue="1" operator="notEqual">
      <formula>BF34</formula>
    </cfRule>
    <cfRule type="expression" dxfId="1025" priority="1027" stopIfTrue="1">
      <formula>$N$7=9</formula>
    </cfRule>
  </conditionalFormatting>
  <conditionalFormatting sqref="AJ58">
    <cfRule type="cellIs" dxfId="1024" priority="1024" stopIfTrue="1" operator="notEqual">
      <formula>BM30</formula>
    </cfRule>
    <cfRule type="expression" dxfId="1023" priority="1025" stopIfTrue="1">
      <formula>$N$7=10</formula>
    </cfRule>
  </conditionalFormatting>
  <conditionalFormatting sqref="AK58">
    <cfRule type="cellIs" dxfId="1022" priority="1022" stopIfTrue="1" operator="notEqual">
      <formula>BL30</formula>
    </cfRule>
    <cfRule type="expression" dxfId="1021" priority="1023" stopIfTrue="1">
      <formula>$N$7=10</formula>
    </cfRule>
  </conditionalFormatting>
  <conditionalFormatting sqref="AV54 AR50">
    <cfRule type="cellIs" dxfId="1020" priority="1020" stopIfTrue="1" operator="notEqual">
      <formula>BE38</formula>
    </cfRule>
    <cfRule type="expression" dxfId="1019" priority="1021" stopIfTrue="1">
      <formula>$G$9=10</formula>
    </cfRule>
  </conditionalFormatting>
  <conditionalFormatting sqref="AW54 AS50">
    <cfRule type="cellIs" dxfId="1018" priority="1018" stopIfTrue="1" operator="notEqual">
      <formula>BD38</formula>
    </cfRule>
    <cfRule type="expression" dxfId="1017" priority="1019" stopIfTrue="1">
      <formula>$G$9=10</formula>
    </cfRule>
  </conditionalFormatting>
  <conditionalFormatting sqref="AL56">
    <cfRule type="cellIs" dxfId="1016" priority="1016" stopIfTrue="1" operator="notEqual">
      <formula>BK32</formula>
    </cfRule>
    <cfRule type="expression" dxfId="1015" priority="1017" stopIfTrue="1">
      <formula>$N$7=10</formula>
    </cfRule>
  </conditionalFormatting>
  <conditionalFormatting sqref="AM56">
    <cfRule type="cellIs" dxfId="1014" priority="1014" stopIfTrue="1" operator="notEqual">
      <formula>BJ32</formula>
    </cfRule>
    <cfRule type="expression" dxfId="1013" priority="1015" stopIfTrue="1">
      <formula>$N$7=10</formula>
    </cfRule>
  </conditionalFormatting>
  <conditionalFormatting sqref="AL58">
    <cfRule type="cellIs" dxfId="1012" priority="1012" stopIfTrue="1" operator="notEqual">
      <formula>BM32</formula>
    </cfRule>
    <cfRule type="expression" dxfId="1011" priority="1013" stopIfTrue="1">
      <formula>$N$7=11</formula>
    </cfRule>
  </conditionalFormatting>
  <conditionalFormatting sqref="AM58">
    <cfRule type="cellIs" dxfId="1010" priority="1010" stopIfTrue="1" operator="notEqual">
      <formula>BL32</formula>
    </cfRule>
    <cfRule type="expression" dxfId="1009" priority="1011" stopIfTrue="1">
      <formula>$N$7=11</formula>
    </cfRule>
  </conditionalFormatting>
  <conditionalFormatting sqref="AR52">
    <cfRule type="cellIs" dxfId="1008" priority="1008" stopIfTrue="1" operator="notEqual">
      <formula>BG38</formula>
    </cfRule>
    <cfRule type="expression" dxfId="1007" priority="1009" stopIfTrue="1">
      <formula>$G$9=11</formula>
    </cfRule>
  </conditionalFormatting>
  <conditionalFormatting sqref="AU54">
    <cfRule type="cellIs" dxfId="1006" priority="1006" stopIfTrue="1" operator="notEqual">
      <formula>BH40</formula>
    </cfRule>
    <cfRule type="expression" dxfId="1005" priority="1007" stopIfTrue="1">
      <formula>$G$9=13</formula>
    </cfRule>
  </conditionalFormatting>
  <conditionalFormatting sqref="AN60">
    <cfRule type="cellIs" dxfId="1004" priority="1004" stopIfTrue="1" operator="notEqual">
      <formula>BO34</formula>
    </cfRule>
    <cfRule type="expression" dxfId="1003" priority="1005" stopIfTrue="1">
      <formula>$N$7=13</formula>
    </cfRule>
  </conditionalFormatting>
  <conditionalFormatting sqref="AO60">
    <cfRule type="cellIs" dxfId="1002" priority="1002" stopIfTrue="1" operator="notEqual">
      <formula>BN34</formula>
    </cfRule>
    <cfRule type="expression" dxfId="1001" priority="1003" stopIfTrue="1">
      <formula>$N$7=13</formula>
    </cfRule>
  </conditionalFormatting>
  <conditionalFormatting sqref="AT54">
    <cfRule type="cellIs" dxfId="1000" priority="1000" stopIfTrue="1" operator="notEqual">
      <formula>BI40</formula>
    </cfRule>
    <cfRule type="expression" dxfId="999" priority="1001" stopIfTrue="1">
      <formula>$G$9=13</formula>
    </cfRule>
  </conditionalFormatting>
  <conditionalFormatting sqref="AH60">
    <cfRule type="cellIs" dxfId="998" priority="998" stopIfTrue="1" operator="notEqual">
      <formula>BO28</formula>
    </cfRule>
    <cfRule type="expression" dxfId="997" priority="999" stopIfTrue="1">
      <formula>$N$7=10</formula>
    </cfRule>
  </conditionalFormatting>
  <conditionalFormatting sqref="AI60">
    <cfRule type="cellIs" dxfId="996" priority="996" stopIfTrue="1" operator="notEqual">
      <formula>BN28</formula>
    </cfRule>
    <cfRule type="expression" dxfId="995" priority="997" stopIfTrue="1">
      <formula>$N$7=10</formula>
    </cfRule>
  </conditionalFormatting>
  <conditionalFormatting sqref="AT48 BD58">
    <cfRule type="cellIs" dxfId="994" priority="994" stopIfTrue="1" operator="notEqual">
      <formula>BC40</formula>
    </cfRule>
    <cfRule type="expression" dxfId="993" priority="995" stopIfTrue="1">
      <formula>$G$9=10</formula>
    </cfRule>
  </conditionalFormatting>
  <conditionalFormatting sqref="AU48 BE58">
    <cfRule type="cellIs" dxfId="992" priority="992" stopIfTrue="1" operator="notEqual">
      <formula>BB40</formula>
    </cfRule>
    <cfRule type="expression" dxfId="991" priority="993" stopIfTrue="1">
      <formula>$G$9=10</formula>
    </cfRule>
  </conditionalFormatting>
  <conditionalFormatting sqref="X62">
    <cfRule type="cellIs" dxfId="990" priority="990" stopIfTrue="1" operator="notEqual">
      <formula>BQ18</formula>
    </cfRule>
    <cfRule type="expression" dxfId="989" priority="991" stopIfTrue="1">
      <formula>$N$7=6</formula>
    </cfRule>
  </conditionalFormatting>
  <conditionalFormatting sqref="Y62">
    <cfRule type="cellIs" dxfId="988" priority="988" stopIfTrue="1" operator="notEqual">
      <formula>BP18</formula>
    </cfRule>
    <cfRule type="expression" dxfId="987" priority="989" stopIfTrue="1">
      <formula>$N$7=6</formula>
    </cfRule>
  </conditionalFormatting>
  <conditionalFormatting sqref="AJ60">
    <cfRule type="cellIs" dxfId="986" priority="986" stopIfTrue="1" operator="notEqual">
      <formula>BO30</formula>
    </cfRule>
    <cfRule type="expression" dxfId="985" priority="987" stopIfTrue="1">
      <formula>$N$7=11</formula>
    </cfRule>
  </conditionalFormatting>
  <conditionalFormatting sqref="AK60">
    <cfRule type="cellIs" dxfId="984" priority="984" stopIfTrue="1" operator="notEqual">
      <formula>BN30</formula>
    </cfRule>
    <cfRule type="expression" dxfId="983" priority="985" stopIfTrue="1">
      <formula>$N$7=11</formula>
    </cfRule>
  </conditionalFormatting>
  <conditionalFormatting sqref="AT50">
    <cfRule type="cellIs" dxfId="982" priority="982" stopIfTrue="1" operator="notEqual">
      <formula>BE40</formula>
    </cfRule>
    <cfRule type="expression" dxfId="981" priority="983" stopIfTrue="1">
      <formula>$G$9=11</formula>
    </cfRule>
  </conditionalFormatting>
  <conditionalFormatting sqref="AU50">
    <cfRule type="cellIs" dxfId="980" priority="980" stopIfTrue="1" operator="notEqual">
      <formula>BD40</formula>
    </cfRule>
    <cfRule type="expression" dxfId="979" priority="981" stopIfTrue="1">
      <formula>$G$9=11</formula>
    </cfRule>
  </conditionalFormatting>
  <conditionalFormatting sqref="AS52">
    <cfRule type="cellIs" dxfId="978" priority="978" stopIfTrue="1" operator="notEqual">
      <formula>BF38</formula>
    </cfRule>
    <cfRule type="expression" dxfId="977" priority="979" stopIfTrue="1">
      <formula>$G$9=11</formula>
    </cfRule>
  </conditionalFormatting>
  <conditionalFormatting sqref="AN56">
    <cfRule type="cellIs" dxfId="976" priority="976" stopIfTrue="1" operator="notEqual">
      <formula>BK34</formula>
    </cfRule>
    <cfRule type="expression" dxfId="975" priority="977" stopIfTrue="1">
      <formula>$N$7=11</formula>
    </cfRule>
  </conditionalFormatting>
  <conditionalFormatting sqref="AO56">
    <cfRule type="cellIs" dxfId="974" priority="974" stopIfTrue="1" operator="notEqual">
      <formula>BJ34</formula>
    </cfRule>
    <cfRule type="expression" dxfId="973" priority="975" stopIfTrue="1">
      <formula>$N$7=11</formula>
    </cfRule>
  </conditionalFormatting>
  <conditionalFormatting sqref="AL60">
    <cfRule type="cellIs" dxfId="972" priority="972" stopIfTrue="1" operator="notEqual">
      <formula>BO32</formula>
    </cfRule>
    <cfRule type="expression" dxfId="971" priority="973" stopIfTrue="1">
      <formula>$N$7=12</formula>
    </cfRule>
  </conditionalFormatting>
  <conditionalFormatting sqref="AM60">
    <cfRule type="cellIs" dxfId="970" priority="970" stopIfTrue="1" operator="notEqual">
      <formula>BN32</formula>
    </cfRule>
    <cfRule type="expression" dxfId="969" priority="971" stopIfTrue="1">
      <formula>$N$7=12</formula>
    </cfRule>
  </conditionalFormatting>
  <conditionalFormatting sqref="AT52">
    <cfRule type="cellIs" dxfId="968" priority="968" stopIfTrue="1" operator="notEqual">
      <formula>BG40</formula>
    </cfRule>
    <cfRule type="expression" dxfId="967" priority="969" stopIfTrue="1">
      <formula>$G$9=12</formula>
    </cfRule>
  </conditionalFormatting>
  <conditionalFormatting sqref="AU52">
    <cfRule type="cellIs" dxfId="966" priority="966" stopIfTrue="1" operator="notEqual">
      <formula>BF40</formula>
    </cfRule>
    <cfRule type="expression" dxfId="965" priority="967" stopIfTrue="1">
      <formula>$G$9=12</formula>
    </cfRule>
  </conditionalFormatting>
  <conditionalFormatting sqref="Z62">
    <cfRule type="cellIs" dxfId="964" priority="964" stopIfTrue="1" operator="notEqual">
      <formula>BQ20</formula>
    </cfRule>
    <cfRule type="expression" dxfId="963" priority="965" stopIfTrue="1">
      <formula>$N$7=7</formula>
    </cfRule>
  </conditionalFormatting>
  <conditionalFormatting sqref="AA62">
    <cfRule type="cellIs" dxfId="962" priority="962" stopIfTrue="1" operator="notEqual">
      <formula>BP20</formula>
    </cfRule>
    <cfRule type="expression" dxfId="961" priority="963" stopIfTrue="1">
      <formula>$N$7=7</formula>
    </cfRule>
  </conditionalFormatting>
  <conditionalFormatting sqref="AR56">
    <cfRule type="cellIs" dxfId="960" priority="960" stopIfTrue="1" operator="notEqual">
      <formula>BK38</formula>
    </cfRule>
    <cfRule type="expression" dxfId="959" priority="961" stopIfTrue="1">
      <formula>$G$9=13</formula>
    </cfRule>
  </conditionalFormatting>
  <conditionalFormatting sqref="AS56">
    <cfRule type="cellIs" dxfId="958" priority="958" stopIfTrue="1" operator="notEqual">
      <formula>BJ38</formula>
    </cfRule>
    <cfRule type="expression" dxfId="957" priority="959" stopIfTrue="1">
      <formula>$G$9=13</formula>
    </cfRule>
  </conditionalFormatting>
  <conditionalFormatting sqref="AR62">
    <cfRule type="cellIs" dxfId="956" priority="956" stopIfTrue="1" operator="notEqual">
      <formula>BQ38</formula>
    </cfRule>
    <cfRule type="expression" dxfId="955" priority="957" stopIfTrue="1">
      <formula>$G$9=14</formula>
    </cfRule>
  </conditionalFormatting>
  <conditionalFormatting sqref="AS62">
    <cfRule type="cellIs" dxfId="954" priority="954" stopIfTrue="1" operator="notEqual">
      <formula>BP38</formula>
    </cfRule>
    <cfRule type="expression" dxfId="953" priority="955" stopIfTrue="1">
      <formula>$G$9=14</formula>
    </cfRule>
  </conditionalFormatting>
  <conditionalFormatting sqref="AV58 AT56">
    <cfRule type="cellIs" dxfId="952" priority="952" stopIfTrue="1" operator="notEqual">
      <formula>BK40</formula>
    </cfRule>
    <cfRule type="expression" dxfId="951" priority="953" stopIfTrue="1">
      <formula>$G$9=14</formula>
    </cfRule>
  </conditionalFormatting>
  <conditionalFormatting sqref="AW58 AU56">
    <cfRule type="cellIs" dxfId="950" priority="950" stopIfTrue="1" operator="notEqual">
      <formula>BJ40</formula>
    </cfRule>
    <cfRule type="expression" dxfId="949" priority="951" stopIfTrue="1">
      <formula>$G$9=14</formula>
    </cfRule>
  </conditionalFormatting>
  <conditionalFormatting sqref="AR60">
    <cfRule type="cellIs" dxfId="948" priority="948" stopIfTrue="1" operator="notEqual">
      <formula>BO38</formula>
    </cfRule>
    <cfRule type="expression" dxfId="947" priority="949" stopIfTrue="1">
      <formula>$G$9=15</formula>
    </cfRule>
  </conditionalFormatting>
  <conditionalFormatting sqref="AS60">
    <cfRule type="cellIs" dxfId="946" priority="946" stopIfTrue="1" operator="notEqual">
      <formula>BN38</formula>
    </cfRule>
    <cfRule type="expression" dxfId="945" priority="947" stopIfTrue="1">
      <formula>$G$9=15</formula>
    </cfRule>
  </conditionalFormatting>
  <conditionalFormatting sqref="AT58">
    <cfRule type="cellIs" dxfId="944" priority="944" stopIfTrue="1" operator="notEqual">
      <formula>BM40</formula>
    </cfRule>
    <cfRule type="expression" dxfId="943" priority="945" stopIfTrue="1">
      <formula>$G$9=15</formula>
    </cfRule>
  </conditionalFormatting>
  <conditionalFormatting sqref="AU58">
    <cfRule type="cellIs" dxfId="942" priority="942" stopIfTrue="1" operator="notEqual">
      <formula>BL40</formula>
    </cfRule>
    <cfRule type="expression" dxfId="941" priority="943" stopIfTrue="1">
      <formula>$G$9=15</formula>
    </cfRule>
  </conditionalFormatting>
  <conditionalFormatting sqref="AB44">
    <cfRule type="cellIs" dxfId="940" priority="940" stopIfTrue="1" operator="notEqual">
      <formula>AY22</formula>
    </cfRule>
    <cfRule type="expression" dxfId="939" priority="941" stopIfTrue="1">
      <formula>$N$7=13</formula>
    </cfRule>
  </conditionalFormatting>
  <conditionalFormatting sqref="AC44">
    <cfRule type="cellIs" dxfId="938" priority="938" stopIfTrue="1" operator="notEqual">
      <formula>AX22</formula>
    </cfRule>
    <cfRule type="expression" dxfId="937" priority="939" stopIfTrue="1">
      <formula>$N$7=13</formula>
    </cfRule>
  </conditionalFormatting>
  <conditionalFormatting sqref="AV60">
    <cfRule type="cellIs" dxfId="936" priority="936" stopIfTrue="1" operator="notEqual">
      <formula>BO42</formula>
    </cfRule>
    <cfRule type="expression" dxfId="935" priority="937" stopIfTrue="1">
      <formula>$G$9=16</formula>
    </cfRule>
  </conditionalFormatting>
  <conditionalFormatting sqref="AW60">
    <cfRule type="cellIs" dxfId="934" priority="934" stopIfTrue="1" operator="notEqual">
      <formula>BN42</formula>
    </cfRule>
    <cfRule type="expression" dxfId="933" priority="935" stopIfTrue="1">
      <formula>$G$9=16</formula>
    </cfRule>
  </conditionalFormatting>
  <conditionalFormatting sqref="N58">
    <cfRule type="cellIs" dxfId="932" priority="932" stopIfTrue="1" operator="notEqual">
      <formula>BM8</formula>
    </cfRule>
    <cfRule type="expression" dxfId="931" priority="933" stopIfTrue="1">
      <formula>$N$7=13</formula>
    </cfRule>
  </conditionalFormatting>
  <conditionalFormatting sqref="O58">
    <cfRule type="cellIs" dxfId="930" priority="930" stopIfTrue="1" operator="notEqual">
      <formula>BL8</formula>
    </cfRule>
    <cfRule type="expression" dxfId="929" priority="931" stopIfTrue="1">
      <formula>$N$7=13</formula>
    </cfRule>
  </conditionalFormatting>
  <conditionalFormatting sqref="P56">
    <cfRule type="cellIs" dxfId="928" priority="928" stopIfTrue="1" operator="notEqual">
      <formula>BK10</formula>
    </cfRule>
    <cfRule type="expression" dxfId="927" priority="929" stopIfTrue="1">
      <formula>$N$7=13</formula>
    </cfRule>
  </conditionalFormatting>
  <conditionalFormatting sqref="Q56">
    <cfRule type="cellIs" dxfId="926" priority="926" stopIfTrue="1" operator="notEqual">
      <formula>BJ10</formula>
    </cfRule>
    <cfRule type="expression" dxfId="925" priority="927" stopIfTrue="1">
      <formula>$N$7=13</formula>
    </cfRule>
  </conditionalFormatting>
  <conditionalFormatting sqref="R54">
    <cfRule type="cellIs" dxfId="924" priority="924" stopIfTrue="1" operator="notEqual">
      <formula>BI12</formula>
    </cfRule>
    <cfRule type="expression" dxfId="923" priority="925" stopIfTrue="1">
      <formula>$N$7=13</formula>
    </cfRule>
  </conditionalFormatting>
  <conditionalFormatting sqref="S54">
    <cfRule type="cellIs" dxfId="922" priority="922" stopIfTrue="1" operator="notEqual">
      <formula>BH12</formula>
    </cfRule>
    <cfRule type="expression" dxfId="921" priority="923" stopIfTrue="1">
      <formula>$N$7=13</formula>
    </cfRule>
  </conditionalFormatting>
  <conditionalFormatting sqref="T52">
    <cfRule type="cellIs" dxfId="920" priority="920" stopIfTrue="1" operator="notEqual">
      <formula>BG14</formula>
    </cfRule>
    <cfRule type="expression" dxfId="919" priority="921" stopIfTrue="1">
      <formula>$N$7=13</formula>
    </cfRule>
  </conditionalFormatting>
  <conditionalFormatting sqref="U52">
    <cfRule type="cellIs" dxfId="918" priority="918" stopIfTrue="1" operator="notEqual">
      <formula>BF14</formula>
    </cfRule>
    <cfRule type="expression" dxfId="917" priority="919" stopIfTrue="1">
      <formula>$N$7=13</formula>
    </cfRule>
  </conditionalFormatting>
  <conditionalFormatting sqref="V50">
    <cfRule type="cellIs" dxfId="916" priority="916" stopIfTrue="1" operator="notEqual">
      <formula>BE16</formula>
    </cfRule>
    <cfRule type="expression" dxfId="915" priority="917" stopIfTrue="1">
      <formula>$N$7=13</formula>
    </cfRule>
  </conditionalFormatting>
  <conditionalFormatting sqref="W50">
    <cfRule type="cellIs" dxfId="914" priority="914" stopIfTrue="1" operator="notEqual">
      <formula>BD16</formula>
    </cfRule>
    <cfRule type="expression" dxfId="913" priority="915" stopIfTrue="1">
      <formula>$N$7=13</formula>
    </cfRule>
  </conditionalFormatting>
  <conditionalFormatting sqref="X48">
    <cfRule type="cellIs" dxfId="912" priority="912" stopIfTrue="1" operator="notEqual">
      <formula>BC18</formula>
    </cfRule>
    <cfRule type="expression" dxfId="911" priority="913" stopIfTrue="1">
      <formula>$N$7=13</formula>
    </cfRule>
  </conditionalFormatting>
  <conditionalFormatting sqref="Y48">
    <cfRule type="cellIs" dxfId="910" priority="910" stopIfTrue="1" operator="notEqual">
      <formula>BB18</formula>
    </cfRule>
    <cfRule type="expression" dxfId="909" priority="911" stopIfTrue="1">
      <formula>$N$7=13</formula>
    </cfRule>
  </conditionalFormatting>
  <conditionalFormatting sqref="Z46">
    <cfRule type="cellIs" dxfId="908" priority="908" stopIfTrue="1" operator="notEqual">
      <formula>BA20</formula>
    </cfRule>
    <cfRule type="expression" dxfId="907" priority="909" stopIfTrue="1">
      <formula>$N$7=13</formula>
    </cfRule>
  </conditionalFormatting>
  <conditionalFormatting sqref="AA46">
    <cfRule type="cellIs" dxfId="906" priority="906" stopIfTrue="1" operator="notEqual">
      <formula>AZ20</formula>
    </cfRule>
    <cfRule type="expression" dxfId="905" priority="907" stopIfTrue="1">
      <formula>$N$7=13</formula>
    </cfRule>
  </conditionalFormatting>
  <conditionalFormatting sqref="AD62">
    <cfRule type="cellIs" dxfId="904" priority="904" stopIfTrue="1" operator="notEqual">
      <formula>BQ24</formula>
    </cfRule>
    <cfRule type="expression" dxfId="903" priority="905" stopIfTrue="1">
      <formula>$N$7=9</formula>
    </cfRule>
  </conditionalFormatting>
  <conditionalFormatting sqref="AE62">
    <cfRule type="cellIs" dxfId="902" priority="902" stopIfTrue="1" operator="notEqual">
      <formula>BP24</formula>
    </cfRule>
    <cfRule type="expression" dxfId="901" priority="903" stopIfTrue="1">
      <formula>$N$7=9</formula>
    </cfRule>
  </conditionalFormatting>
  <conditionalFormatting sqref="AV44">
    <cfRule type="cellIs" dxfId="900" priority="900" stopIfTrue="1" operator="notEqual">
      <formula>AY42</formula>
    </cfRule>
    <cfRule type="expression" dxfId="899" priority="901" stopIfTrue="1">
      <formula>$G$9=17</formula>
    </cfRule>
  </conditionalFormatting>
  <conditionalFormatting sqref="AW44">
    <cfRule type="cellIs" dxfId="898" priority="898" stopIfTrue="1" operator="notEqual">
      <formula>AX42</formula>
    </cfRule>
    <cfRule type="expression" dxfId="897" priority="899" stopIfTrue="1">
      <formula>$G$9=17</formula>
    </cfRule>
  </conditionalFormatting>
  <conditionalFormatting sqref="AB46">
    <cfRule type="cellIs" dxfId="896" priority="896" stopIfTrue="1" operator="notEqual">
      <formula>BA22</formula>
    </cfRule>
    <cfRule type="expression" dxfId="895" priority="897" stopIfTrue="1">
      <formula>$N$7=14</formula>
    </cfRule>
  </conditionalFormatting>
  <conditionalFormatting sqref="AC46">
    <cfRule type="cellIs" dxfId="894" priority="894" stopIfTrue="1" operator="notEqual">
      <formula>AZ22</formula>
    </cfRule>
    <cfRule type="expression" dxfId="893" priority="895" stopIfTrue="1">
      <formula>$N$7=14</formula>
    </cfRule>
  </conditionalFormatting>
  <conditionalFormatting sqref="Z48">
    <cfRule type="cellIs" dxfId="892" priority="892" stopIfTrue="1" operator="notEqual">
      <formula>BC20</formula>
    </cfRule>
    <cfRule type="expression" dxfId="891" priority="893" stopIfTrue="1">
      <formula>$N$7=14</formula>
    </cfRule>
  </conditionalFormatting>
  <conditionalFormatting sqref="AA48">
    <cfRule type="cellIs" dxfId="890" priority="890" stopIfTrue="1" operator="notEqual">
      <formula>BB20</formula>
    </cfRule>
    <cfRule type="expression" dxfId="889" priority="891" stopIfTrue="1">
      <formula>$N$7=14</formula>
    </cfRule>
  </conditionalFormatting>
  <conditionalFormatting sqref="X50">
    <cfRule type="cellIs" dxfId="888" priority="888" stopIfTrue="1" operator="notEqual">
      <formula>BE18</formula>
    </cfRule>
    <cfRule type="expression" dxfId="887" priority="889" stopIfTrue="1">
      <formula>$N$7=14</formula>
    </cfRule>
  </conditionalFormatting>
  <conditionalFormatting sqref="Y50">
    <cfRule type="cellIs" dxfId="886" priority="886" stopIfTrue="1" operator="notEqual">
      <formula>BD18</formula>
    </cfRule>
    <cfRule type="expression" dxfId="885" priority="887" stopIfTrue="1">
      <formula>$N$7=14</formula>
    </cfRule>
  </conditionalFormatting>
  <conditionalFormatting sqref="V52">
    <cfRule type="cellIs" dxfId="884" priority="884" stopIfTrue="1" operator="notEqual">
      <formula>BG16</formula>
    </cfRule>
    <cfRule type="expression" dxfId="883" priority="885" stopIfTrue="1">
      <formula>$N$7=14</formula>
    </cfRule>
  </conditionalFormatting>
  <conditionalFormatting sqref="W52">
    <cfRule type="cellIs" dxfId="882" priority="882" stopIfTrue="1" operator="notEqual">
      <formula>BF16</formula>
    </cfRule>
    <cfRule type="expression" dxfId="881" priority="883" stopIfTrue="1">
      <formula>$N$7=14</formula>
    </cfRule>
  </conditionalFormatting>
  <conditionalFormatting sqref="T54">
    <cfRule type="cellIs" dxfId="880" priority="880" stopIfTrue="1" operator="notEqual">
      <formula>BI14</formula>
    </cfRule>
    <cfRule type="expression" dxfId="879" priority="881" stopIfTrue="1">
      <formula>$N$7=14</formula>
    </cfRule>
  </conditionalFormatting>
  <conditionalFormatting sqref="U54">
    <cfRule type="cellIs" dxfId="878" priority="878" stopIfTrue="1" operator="notEqual">
      <formula>BH14</formula>
    </cfRule>
    <cfRule type="expression" dxfId="877" priority="879" stopIfTrue="1">
      <formula>$N$7=14</formula>
    </cfRule>
  </conditionalFormatting>
  <conditionalFormatting sqref="R56">
    <cfRule type="cellIs" dxfId="876" priority="876" stopIfTrue="1" operator="notEqual">
      <formula>BK12</formula>
    </cfRule>
    <cfRule type="expression" dxfId="875" priority="877" stopIfTrue="1">
      <formula>$N$7=14</formula>
    </cfRule>
  </conditionalFormatting>
  <conditionalFormatting sqref="S56">
    <cfRule type="cellIs" dxfId="874" priority="874" stopIfTrue="1" operator="notEqual">
      <formula>BJ12</formula>
    </cfRule>
    <cfRule type="expression" dxfId="873" priority="875" stopIfTrue="1">
      <formula>$N$7=14</formula>
    </cfRule>
  </conditionalFormatting>
  <conditionalFormatting sqref="P58">
    <cfRule type="cellIs" dxfId="872" priority="872" stopIfTrue="1" operator="notEqual">
      <formula>BM10</formula>
    </cfRule>
    <cfRule type="expression" dxfId="871" priority="873" stopIfTrue="1">
      <formula>$N$7=14</formula>
    </cfRule>
  </conditionalFormatting>
  <conditionalFormatting sqref="Q58">
    <cfRule type="cellIs" dxfId="870" priority="870" stopIfTrue="1" operator="notEqual">
      <formula>BL10</formula>
    </cfRule>
    <cfRule type="expression" dxfId="869" priority="871" stopIfTrue="1">
      <formula>$N$7=14</formula>
    </cfRule>
  </conditionalFormatting>
  <conditionalFormatting sqref="N60">
    <cfRule type="cellIs" dxfId="868" priority="868" stopIfTrue="1" operator="notEqual">
      <formula>BO8</formula>
    </cfRule>
    <cfRule type="expression" dxfId="867" priority="869" stopIfTrue="1">
      <formula>$N$7=14</formula>
    </cfRule>
  </conditionalFormatting>
  <conditionalFormatting sqref="O60">
    <cfRule type="cellIs" dxfId="866" priority="866" stopIfTrue="1" operator="notEqual">
      <formula>BN8</formula>
    </cfRule>
    <cfRule type="expression" dxfId="865" priority="867" stopIfTrue="1">
      <formula>$N$7=14</formula>
    </cfRule>
  </conditionalFormatting>
  <conditionalFormatting sqref="BP43:BQ43 BN57:BQ57 AX45:AY45 AX47:BA47 AX51:BE51 AX49:BC49 AX55:BI55 AX59:BM59 BP59:BQ59 AX53:BG53 AX57:BK57 AX61:BO61 BH51:BQ51 BJ53:BQ53 BL55:BQ55">
    <cfRule type="cellIs" dxfId="864" priority="863" stopIfTrue="1" operator="equal">
      <formula>2</formula>
    </cfRule>
    <cfRule type="cellIs" dxfId="863" priority="864" stopIfTrue="1" operator="equal">
      <formula>1</formula>
    </cfRule>
    <cfRule type="expression" dxfId="862" priority="865" stopIfTrue="1">
      <formula>AX44+AY44&lt;3</formula>
    </cfRule>
  </conditionalFormatting>
  <conditionalFormatting sqref="BP52">
    <cfRule type="cellIs" dxfId="861" priority="861" stopIfTrue="1" operator="notEqual">
      <formula>BG62</formula>
    </cfRule>
    <cfRule type="expression" dxfId="860" priority="862" stopIfTrue="1">
      <formula>$G$9=8</formula>
    </cfRule>
  </conditionalFormatting>
  <conditionalFormatting sqref="BQ52">
    <cfRule type="cellIs" dxfId="859" priority="859" stopIfTrue="1" operator="notEqual">
      <formula>BF62</formula>
    </cfRule>
    <cfRule type="expression" dxfId="858" priority="860" stopIfTrue="1">
      <formula>$G$9=8</formula>
    </cfRule>
  </conditionalFormatting>
  <conditionalFormatting sqref="BF62">
    <cfRule type="cellIs" dxfId="857" priority="857" stopIfTrue="1" operator="notEqual">
      <formula>BQ52</formula>
    </cfRule>
    <cfRule type="expression" dxfId="856" priority="858" stopIfTrue="1">
      <formula>$G$9=8</formula>
    </cfRule>
  </conditionalFormatting>
  <conditionalFormatting sqref="BG62">
    <cfRule type="cellIs" dxfId="855" priority="855" stopIfTrue="1" operator="notEqual">
      <formula>BP52</formula>
    </cfRule>
    <cfRule type="expression" dxfId="854" priority="856" stopIfTrue="1">
      <formula>$G$9=8</formula>
    </cfRule>
  </conditionalFormatting>
  <conditionalFormatting sqref="BP56">
    <cfRule type="cellIs" dxfId="853" priority="853" stopIfTrue="1" operator="notEqual">
      <formula>BK62</formula>
    </cfRule>
    <cfRule type="expression" dxfId="852" priority="854" stopIfTrue="1">
      <formula>$G$9=12</formula>
    </cfRule>
  </conditionalFormatting>
  <conditionalFormatting sqref="BQ56">
    <cfRule type="cellIs" dxfId="851" priority="851" stopIfTrue="1" operator="notEqual">
      <formula>BJ62</formula>
    </cfRule>
    <cfRule type="expression" dxfId="850" priority="852" stopIfTrue="1">
      <formula>$G$9=12</formula>
    </cfRule>
  </conditionalFormatting>
  <conditionalFormatting sqref="BJ62">
    <cfRule type="cellIs" dxfId="849" priority="849" stopIfTrue="1" operator="notEqual">
      <formula>BQ56</formula>
    </cfRule>
    <cfRule type="expression" dxfId="848" priority="850" stopIfTrue="1">
      <formula>$G$9=12</formula>
    </cfRule>
  </conditionalFormatting>
  <conditionalFormatting sqref="BK62">
    <cfRule type="cellIs" dxfId="847" priority="847" stopIfTrue="1" operator="notEqual">
      <formula>BP56</formula>
    </cfRule>
    <cfRule type="expression" dxfId="846" priority="848" stopIfTrue="1">
      <formula>$G$9=12</formula>
    </cfRule>
  </conditionalFormatting>
  <conditionalFormatting sqref="BL54">
    <cfRule type="cellIs" dxfId="845" priority="845" stopIfTrue="1" operator="notEqual">
      <formula>BI58</formula>
    </cfRule>
    <cfRule type="expression" dxfId="844" priority="846" stopIfTrue="1">
      <formula>$G$9=12</formula>
    </cfRule>
  </conditionalFormatting>
  <conditionalFormatting sqref="BM54">
    <cfRule type="cellIs" dxfId="843" priority="843" stopIfTrue="1" operator="notEqual">
      <formula>BH58</formula>
    </cfRule>
    <cfRule type="expression" dxfId="842" priority="844" stopIfTrue="1">
      <formula>$G$9=12</formula>
    </cfRule>
  </conditionalFormatting>
  <conditionalFormatting sqref="BH58">
    <cfRule type="cellIs" dxfId="841" priority="841" stopIfTrue="1" operator="notEqual">
      <formula>BM54</formula>
    </cfRule>
    <cfRule type="expression" dxfId="840" priority="842" stopIfTrue="1">
      <formula>$G$9=12</formula>
    </cfRule>
  </conditionalFormatting>
  <conditionalFormatting sqref="BI58">
    <cfRule type="cellIs" dxfId="839" priority="839" stopIfTrue="1" operator="notEqual">
      <formula>BL54</formula>
    </cfRule>
    <cfRule type="expression" dxfId="838" priority="840" stopIfTrue="1">
      <formula>$G$9=12</formula>
    </cfRule>
  </conditionalFormatting>
  <conditionalFormatting sqref="AZ44">
    <cfRule type="cellIs" dxfId="837" priority="837" stopIfTrue="1" operator="notEqual">
      <formula>AY46</formula>
    </cfRule>
    <cfRule type="expression" dxfId="836" priority="838" stopIfTrue="1">
      <formula>$G$9=1</formula>
    </cfRule>
  </conditionalFormatting>
  <conditionalFormatting sqref="BA44">
    <cfRule type="cellIs" dxfId="835" priority="835" stopIfTrue="1" operator="notEqual">
      <formula>AX46</formula>
    </cfRule>
    <cfRule type="expression" dxfId="834" priority="836" stopIfTrue="1">
      <formula>$G$9=1</formula>
    </cfRule>
  </conditionalFormatting>
  <conditionalFormatting sqref="AX46">
    <cfRule type="cellIs" dxfId="833" priority="833" stopIfTrue="1" operator="notEqual">
      <formula>BA44</formula>
    </cfRule>
    <cfRule type="expression" dxfId="832" priority="834" stopIfTrue="1">
      <formula>$G$9=1</formula>
    </cfRule>
  </conditionalFormatting>
  <conditionalFormatting sqref="AY46">
    <cfRule type="cellIs" dxfId="831" priority="831" stopIfTrue="1" operator="notEqual">
      <formula>AZ44</formula>
    </cfRule>
    <cfRule type="expression" dxfId="830" priority="832" stopIfTrue="1">
      <formula>$G$9=1</formula>
    </cfRule>
  </conditionalFormatting>
  <conditionalFormatting sqref="BP46">
    <cfRule type="cellIs" dxfId="829" priority="829" stopIfTrue="1" operator="notEqual">
      <formula>BA62</formula>
    </cfRule>
    <cfRule type="expression" dxfId="828" priority="830" stopIfTrue="1">
      <formula>$G$9=2</formula>
    </cfRule>
  </conditionalFormatting>
  <conditionalFormatting sqref="BQ46">
    <cfRule type="cellIs" dxfId="827" priority="827" stopIfTrue="1" operator="notEqual">
      <formula>AZ62</formula>
    </cfRule>
    <cfRule type="expression" dxfId="826" priority="828" stopIfTrue="1">
      <formula>$G$9=2</formula>
    </cfRule>
  </conditionalFormatting>
  <conditionalFormatting sqref="AZ62">
    <cfRule type="cellIs" dxfId="825" priority="825" stopIfTrue="1" operator="notEqual">
      <formula>BQ46</formula>
    </cfRule>
    <cfRule type="expression" dxfId="824" priority="826" stopIfTrue="1">
      <formula>$G$9=2</formula>
    </cfRule>
  </conditionalFormatting>
  <conditionalFormatting sqref="BA62">
    <cfRule type="cellIs" dxfId="823" priority="823" stopIfTrue="1" operator="notEqual">
      <formula>BP46</formula>
    </cfRule>
    <cfRule type="expression" dxfId="822" priority="824" stopIfTrue="1">
      <formula>$G$9=2</formula>
    </cfRule>
  </conditionalFormatting>
  <conditionalFormatting sqref="BB44">
    <cfRule type="cellIs" dxfId="821" priority="821" stopIfTrue="1" operator="notEqual">
      <formula>AY48</formula>
    </cfRule>
    <cfRule type="expression" dxfId="820" priority="822" stopIfTrue="1">
      <formula>$G$9=2</formula>
    </cfRule>
  </conditionalFormatting>
  <conditionalFormatting sqref="BC44">
    <cfRule type="cellIs" dxfId="819" priority="819" stopIfTrue="1" operator="notEqual">
      <formula>AX48</formula>
    </cfRule>
    <cfRule type="expression" dxfId="818" priority="820" stopIfTrue="1">
      <formula>$G$9=2</formula>
    </cfRule>
  </conditionalFormatting>
  <conditionalFormatting sqref="AX48">
    <cfRule type="cellIs" dxfId="817" priority="817" stopIfTrue="1" operator="notEqual">
      <formula>BC44</formula>
    </cfRule>
    <cfRule type="expression" dxfId="816" priority="818" stopIfTrue="1">
      <formula>$G$9=2</formula>
    </cfRule>
  </conditionalFormatting>
  <conditionalFormatting sqref="AY48">
    <cfRule type="cellIs" dxfId="815" priority="815" stopIfTrue="1" operator="notEqual">
      <formula>BB44</formula>
    </cfRule>
    <cfRule type="expression" dxfId="814" priority="816" stopIfTrue="1">
      <formula>$G$9=2</formula>
    </cfRule>
  </conditionalFormatting>
  <conditionalFormatting sqref="BD44">
    <cfRule type="cellIs" dxfId="813" priority="813" stopIfTrue="1" operator="notEqual">
      <formula>AY50</formula>
    </cfRule>
    <cfRule type="expression" dxfId="812" priority="814" stopIfTrue="1">
      <formula>$G$9=3</formula>
    </cfRule>
  </conditionalFormatting>
  <conditionalFormatting sqref="BE44">
    <cfRule type="cellIs" dxfId="811" priority="811" stopIfTrue="1" operator="notEqual">
      <formula>AX50</formula>
    </cfRule>
    <cfRule type="expression" dxfId="810" priority="812" stopIfTrue="1">
      <formula>$G$9=3</formula>
    </cfRule>
  </conditionalFormatting>
  <conditionalFormatting sqref="BB46">
    <cfRule type="cellIs" dxfId="809" priority="809" stopIfTrue="1" operator="notEqual">
      <formula>BA48</formula>
    </cfRule>
    <cfRule type="expression" dxfId="808" priority="810" stopIfTrue="1">
      <formula>$G$9=3</formula>
    </cfRule>
  </conditionalFormatting>
  <conditionalFormatting sqref="BC46">
    <cfRule type="cellIs" dxfId="807" priority="807" stopIfTrue="1" operator="notEqual">
      <formula>AZ48</formula>
    </cfRule>
    <cfRule type="expression" dxfId="806" priority="808" stopIfTrue="1">
      <formula>$G$9=3</formula>
    </cfRule>
  </conditionalFormatting>
  <conditionalFormatting sqref="AZ48">
    <cfRule type="cellIs" dxfId="805" priority="805" stopIfTrue="1" operator="notEqual">
      <formula>BC46</formula>
    </cfRule>
    <cfRule type="expression" dxfId="804" priority="806" stopIfTrue="1">
      <formula>$G$9=3</formula>
    </cfRule>
  </conditionalFormatting>
  <conditionalFormatting sqref="BA48">
    <cfRule type="cellIs" dxfId="803" priority="803" stopIfTrue="1" operator="notEqual">
      <formula>BB46</formula>
    </cfRule>
    <cfRule type="expression" dxfId="802" priority="804" stopIfTrue="1">
      <formula>$G$9=3</formula>
    </cfRule>
  </conditionalFormatting>
  <conditionalFormatting sqref="AX50">
    <cfRule type="cellIs" dxfId="801" priority="801" stopIfTrue="1" operator="notEqual">
      <formula>BE44</formula>
    </cfRule>
    <cfRule type="expression" dxfId="800" priority="802" stopIfTrue="1">
      <formula>$G$9=3</formula>
    </cfRule>
  </conditionalFormatting>
  <conditionalFormatting sqref="AY50">
    <cfRule type="cellIs" dxfId="799" priority="799" stopIfTrue="1" operator="notEqual">
      <formula>BD44</formula>
    </cfRule>
    <cfRule type="expression" dxfId="798" priority="800" stopIfTrue="1">
      <formula>$G$9=3</formula>
    </cfRule>
  </conditionalFormatting>
  <conditionalFormatting sqref="BB62">
    <cfRule type="cellIs" dxfId="797" priority="797" stopIfTrue="1" operator="notEqual">
      <formula>BQ48</formula>
    </cfRule>
    <cfRule type="expression" dxfId="796" priority="798" stopIfTrue="1">
      <formula>$G$9=4</formula>
    </cfRule>
  </conditionalFormatting>
  <conditionalFormatting sqref="BC62">
    <cfRule type="cellIs" dxfId="795" priority="795" stopIfTrue="1" operator="notEqual">
      <formula>BP48</formula>
    </cfRule>
    <cfRule type="expression" dxfId="794" priority="796" stopIfTrue="1">
      <formula>$G$9=4</formula>
    </cfRule>
  </conditionalFormatting>
  <conditionalFormatting sqref="BP48">
    <cfRule type="cellIs" dxfId="793" priority="793" stopIfTrue="1" operator="notEqual">
      <formula>BC62</formula>
    </cfRule>
    <cfRule type="expression" dxfId="792" priority="794" stopIfTrue="1">
      <formula>$G$9=4</formula>
    </cfRule>
  </conditionalFormatting>
  <conditionalFormatting sqref="BQ48">
    <cfRule type="cellIs" dxfId="791" priority="791" stopIfTrue="1" operator="notEqual">
      <formula>BB62</formula>
    </cfRule>
    <cfRule type="expression" dxfId="790" priority="792" stopIfTrue="1">
      <formula>$G$9=4</formula>
    </cfRule>
  </conditionalFormatting>
  <conditionalFormatting sqref="AZ50">
    <cfRule type="cellIs" dxfId="789" priority="789" stopIfTrue="1" operator="notEqual">
      <formula>BE46</formula>
    </cfRule>
    <cfRule type="expression" dxfId="788" priority="790" stopIfTrue="1">
      <formula>$G$9=4</formula>
    </cfRule>
  </conditionalFormatting>
  <conditionalFormatting sqref="BA50">
    <cfRule type="cellIs" dxfId="787" priority="787" stopIfTrue="1" operator="notEqual">
      <formula>BD46</formula>
    </cfRule>
    <cfRule type="expression" dxfId="786" priority="788" stopIfTrue="1">
      <formula>$G$9=4</formula>
    </cfRule>
  </conditionalFormatting>
  <conditionalFormatting sqref="BD46">
    <cfRule type="cellIs" dxfId="785" priority="785" stopIfTrue="1" operator="notEqual">
      <formula>BA50</formula>
    </cfRule>
    <cfRule type="expression" dxfId="784" priority="786" stopIfTrue="1">
      <formula>$G$9=4</formula>
    </cfRule>
  </conditionalFormatting>
  <conditionalFormatting sqref="BE46">
    <cfRule type="cellIs" dxfId="783" priority="783" stopIfTrue="1" operator="notEqual">
      <formula>AZ50</formula>
    </cfRule>
    <cfRule type="expression" dxfId="782" priority="784" stopIfTrue="1">
      <formula>$G$9=4</formula>
    </cfRule>
  </conditionalFormatting>
  <conditionalFormatting sqref="AX52">
    <cfRule type="cellIs" dxfId="781" priority="781" stopIfTrue="1" operator="notEqual">
      <formula>BG44</formula>
    </cfRule>
    <cfRule type="expression" dxfId="780" priority="782" stopIfTrue="1">
      <formula>$G$9=4</formula>
    </cfRule>
  </conditionalFormatting>
  <conditionalFormatting sqref="AY52">
    <cfRule type="cellIs" dxfId="779" priority="779" stopIfTrue="1" operator="notEqual">
      <formula>BF44</formula>
    </cfRule>
    <cfRule type="expression" dxfId="778" priority="780" stopIfTrue="1">
      <formula>$G$9=4</formula>
    </cfRule>
  </conditionalFormatting>
  <conditionalFormatting sqref="BF44">
    <cfRule type="cellIs" dxfId="777" priority="777" stopIfTrue="1" operator="notEqual">
      <formula>AY52</formula>
    </cfRule>
    <cfRule type="expression" dxfId="776" priority="778" stopIfTrue="1">
      <formula>$G$9=4</formula>
    </cfRule>
  </conditionalFormatting>
  <conditionalFormatting sqref="BG44">
    <cfRule type="cellIs" dxfId="775" priority="775" stopIfTrue="1" operator="notEqual">
      <formula>AX52</formula>
    </cfRule>
    <cfRule type="expression" dxfId="774" priority="776" stopIfTrue="1">
      <formula>$G$9=4</formula>
    </cfRule>
  </conditionalFormatting>
  <conditionalFormatting sqref="AX54">
    <cfRule type="cellIs" dxfId="773" priority="773" stopIfTrue="1" operator="notEqual">
      <formula>BI44</formula>
    </cfRule>
    <cfRule type="expression" dxfId="772" priority="774" stopIfTrue="1">
      <formula>$G$9=5</formula>
    </cfRule>
  </conditionalFormatting>
  <conditionalFormatting sqref="AY54">
    <cfRule type="cellIs" dxfId="771" priority="771" stopIfTrue="1" operator="notEqual">
      <formula>BH44</formula>
    </cfRule>
    <cfRule type="expression" dxfId="770" priority="772" stopIfTrue="1">
      <formula>$G$9=5</formula>
    </cfRule>
  </conditionalFormatting>
  <conditionalFormatting sqref="BH44">
    <cfRule type="cellIs" dxfId="769" priority="769" stopIfTrue="1" operator="notEqual">
      <formula>AY54</formula>
    </cfRule>
    <cfRule type="expression" dxfId="768" priority="770" stopIfTrue="1">
      <formula>$G$9=5</formula>
    </cfRule>
  </conditionalFormatting>
  <conditionalFormatting sqref="BI44">
    <cfRule type="cellIs" dxfId="767" priority="767" stopIfTrue="1" operator="notEqual">
      <formula>AX54</formula>
    </cfRule>
    <cfRule type="expression" dxfId="766" priority="768" stopIfTrue="1">
      <formula>$G$9=5</formula>
    </cfRule>
  </conditionalFormatting>
  <conditionalFormatting sqref="AZ52">
    <cfRule type="cellIs" dxfId="765" priority="765" stopIfTrue="1" operator="notEqual">
      <formula>BG46</formula>
    </cfRule>
    <cfRule type="expression" dxfId="764" priority="766" stopIfTrue="1">
      <formula>$G$9=5</formula>
    </cfRule>
  </conditionalFormatting>
  <conditionalFormatting sqref="BA52">
    <cfRule type="cellIs" dxfId="763" priority="763" stopIfTrue="1" operator="notEqual">
      <formula>BF46</formula>
    </cfRule>
    <cfRule type="expression" dxfId="762" priority="764" stopIfTrue="1">
      <formula>$G$9=5</formula>
    </cfRule>
  </conditionalFormatting>
  <conditionalFormatting sqref="BF46">
    <cfRule type="cellIs" dxfId="761" priority="761" stopIfTrue="1" operator="notEqual">
      <formula>BA52</formula>
    </cfRule>
    <cfRule type="expression" dxfId="760" priority="762" stopIfTrue="1">
      <formula>$G$9=5</formula>
    </cfRule>
  </conditionalFormatting>
  <conditionalFormatting sqref="BG46">
    <cfRule type="cellIs" dxfId="759" priority="759" stopIfTrue="1" operator="notEqual">
      <formula>AZ52</formula>
    </cfRule>
    <cfRule type="expression" dxfId="758" priority="760" stopIfTrue="1">
      <formula>$G$9=5</formula>
    </cfRule>
  </conditionalFormatting>
  <conditionalFormatting sqref="BB50">
    <cfRule type="cellIs" dxfId="757" priority="757" stopIfTrue="1" operator="notEqual">
      <formula>BE48</formula>
    </cfRule>
    <cfRule type="expression" dxfId="756" priority="758" stopIfTrue="1">
      <formula>$G$9=5</formula>
    </cfRule>
  </conditionalFormatting>
  <conditionalFormatting sqref="BC50">
    <cfRule type="cellIs" dxfId="755" priority="755" stopIfTrue="1" operator="notEqual">
      <formula>BD48</formula>
    </cfRule>
    <cfRule type="expression" dxfId="754" priority="756" stopIfTrue="1">
      <formula>$G$9=5</formula>
    </cfRule>
  </conditionalFormatting>
  <conditionalFormatting sqref="BD48">
    <cfRule type="cellIs" dxfId="753" priority="753" stopIfTrue="1" operator="notEqual">
      <formula>BC50</formula>
    </cfRule>
    <cfRule type="expression" dxfId="752" priority="754" stopIfTrue="1">
      <formula>$G$9=5</formula>
    </cfRule>
  </conditionalFormatting>
  <conditionalFormatting sqref="BE48">
    <cfRule type="cellIs" dxfId="751" priority="751" stopIfTrue="1" operator="notEqual">
      <formula>BB50</formula>
    </cfRule>
    <cfRule type="expression" dxfId="750" priority="752" stopIfTrue="1">
      <formula>$G$9=5</formula>
    </cfRule>
  </conditionalFormatting>
  <conditionalFormatting sqref="BD62 AX56">
    <cfRule type="cellIs" dxfId="749" priority="749" stopIfTrue="1" operator="notEqual">
      <formula>BK44</formula>
    </cfRule>
    <cfRule type="expression" dxfId="748" priority="750" stopIfTrue="1">
      <formula>$G$9=6</formula>
    </cfRule>
  </conditionalFormatting>
  <conditionalFormatting sqref="BE62 AY56">
    <cfRule type="cellIs" dxfId="747" priority="747" stopIfTrue="1" operator="notEqual">
      <formula>BJ44</formula>
    </cfRule>
    <cfRule type="expression" dxfId="746" priority="748" stopIfTrue="1">
      <formula>$G$9=6</formula>
    </cfRule>
  </conditionalFormatting>
  <conditionalFormatting sqref="BP50 BJ44">
    <cfRule type="cellIs" dxfId="745" priority="745" stopIfTrue="1" operator="notEqual">
      <formula>AY56</formula>
    </cfRule>
    <cfRule type="expression" dxfId="744" priority="746" stopIfTrue="1">
      <formula>$G$9=6</formula>
    </cfRule>
  </conditionalFormatting>
  <conditionalFormatting sqref="BQ50 BK44">
    <cfRule type="cellIs" dxfId="743" priority="743" stopIfTrue="1" operator="notEqual">
      <formula>AX56</formula>
    </cfRule>
    <cfRule type="expression" dxfId="742" priority="744" stopIfTrue="1">
      <formula>$G$9=6</formula>
    </cfRule>
  </conditionalFormatting>
  <conditionalFormatting sqref="BB52">
    <cfRule type="cellIs" dxfId="741" priority="741" stopIfTrue="1" operator="notEqual">
      <formula>BG48</formula>
    </cfRule>
    <cfRule type="expression" dxfId="740" priority="742" stopIfTrue="1">
      <formula>$G$9=6</formula>
    </cfRule>
  </conditionalFormatting>
  <conditionalFormatting sqref="BC52">
    <cfRule type="cellIs" dxfId="739" priority="739" stopIfTrue="1" operator="notEqual">
      <formula>BF48</formula>
    </cfRule>
    <cfRule type="expression" dxfId="738" priority="740" stopIfTrue="1">
      <formula>$G$9=6</formula>
    </cfRule>
  </conditionalFormatting>
  <conditionalFormatting sqref="BF48">
    <cfRule type="cellIs" dxfId="737" priority="737" stopIfTrue="1" operator="notEqual">
      <formula>BC52</formula>
    </cfRule>
    <cfRule type="expression" dxfId="736" priority="738" stopIfTrue="1">
      <formula>$G$9=6</formula>
    </cfRule>
  </conditionalFormatting>
  <conditionalFormatting sqref="BG48">
    <cfRule type="cellIs" dxfId="735" priority="735" stopIfTrue="1" operator="notEqual">
      <formula>BB52</formula>
    </cfRule>
    <cfRule type="expression" dxfId="734" priority="736" stopIfTrue="1">
      <formula>$G$9=6</formula>
    </cfRule>
  </conditionalFormatting>
  <conditionalFormatting sqref="BH46">
    <cfRule type="cellIs" dxfId="733" priority="733" stopIfTrue="1" operator="notEqual">
      <formula>BA54</formula>
    </cfRule>
    <cfRule type="expression" dxfId="732" priority="734" stopIfTrue="1">
      <formula>$G$9=6</formula>
    </cfRule>
  </conditionalFormatting>
  <conditionalFormatting sqref="BI46">
    <cfRule type="cellIs" dxfId="731" priority="731" stopIfTrue="1" operator="notEqual">
      <formula>AZ54</formula>
    </cfRule>
    <cfRule type="expression" dxfId="730" priority="732" stopIfTrue="1">
      <formula>$G$9=6</formula>
    </cfRule>
  </conditionalFormatting>
  <conditionalFormatting sqref="AZ54">
    <cfRule type="cellIs" dxfId="729" priority="729" stopIfTrue="1" operator="notEqual">
      <formula>BI46</formula>
    </cfRule>
    <cfRule type="expression" dxfId="728" priority="730" stopIfTrue="1">
      <formula>$G$9=6</formula>
    </cfRule>
  </conditionalFormatting>
  <conditionalFormatting sqref="BA54">
    <cfRule type="cellIs" dxfId="727" priority="727" stopIfTrue="1" operator="notEqual">
      <formula>BH46</formula>
    </cfRule>
    <cfRule type="expression" dxfId="726" priority="728" stopIfTrue="1">
      <formula>$G$9=6</formula>
    </cfRule>
  </conditionalFormatting>
  <conditionalFormatting sqref="AX58">
    <cfRule type="cellIs" dxfId="725" priority="725" stopIfTrue="1" operator="notEqual">
      <formula>BM44</formula>
    </cfRule>
    <cfRule type="expression" dxfId="724" priority="726" stopIfTrue="1">
      <formula>$G$9=7</formula>
    </cfRule>
  </conditionalFormatting>
  <conditionalFormatting sqref="AY58">
    <cfRule type="cellIs" dxfId="723" priority="723" stopIfTrue="1" operator="notEqual">
      <formula>BL44</formula>
    </cfRule>
    <cfRule type="expression" dxfId="722" priority="724" stopIfTrue="1">
      <formula>$G$9=7</formula>
    </cfRule>
  </conditionalFormatting>
  <conditionalFormatting sqref="BL44">
    <cfRule type="cellIs" dxfId="721" priority="721" stopIfTrue="1" operator="notEqual">
      <formula>AY58</formula>
    </cfRule>
    <cfRule type="expression" dxfId="720" priority="722" stopIfTrue="1">
      <formula>$G$9=7</formula>
    </cfRule>
  </conditionalFormatting>
  <conditionalFormatting sqref="BM44">
    <cfRule type="cellIs" dxfId="719" priority="719" stopIfTrue="1" operator="notEqual">
      <formula>AX58</formula>
    </cfRule>
    <cfRule type="expression" dxfId="718" priority="720" stopIfTrue="1">
      <formula>$G$9=7</formula>
    </cfRule>
  </conditionalFormatting>
  <conditionalFormatting sqref="AZ56">
    <cfRule type="cellIs" dxfId="717" priority="717" stopIfTrue="1" operator="notEqual">
      <formula>BK46</formula>
    </cfRule>
    <cfRule type="expression" dxfId="716" priority="718" stopIfTrue="1">
      <formula>$G$9=7</formula>
    </cfRule>
  </conditionalFormatting>
  <conditionalFormatting sqref="BA56">
    <cfRule type="cellIs" dxfId="715" priority="715" stopIfTrue="1" operator="notEqual">
      <formula>BJ46</formula>
    </cfRule>
    <cfRule type="expression" dxfId="714" priority="716" stopIfTrue="1">
      <formula>$G$9=7</formula>
    </cfRule>
  </conditionalFormatting>
  <conditionalFormatting sqref="BJ46">
    <cfRule type="cellIs" dxfId="713" priority="713" stopIfTrue="1" operator="notEqual">
      <formula>BA56</formula>
    </cfRule>
    <cfRule type="expression" dxfId="712" priority="714" stopIfTrue="1">
      <formula>$G$9=7</formula>
    </cfRule>
  </conditionalFormatting>
  <conditionalFormatting sqref="BK46">
    <cfRule type="cellIs" dxfId="711" priority="711" stopIfTrue="1" operator="notEqual">
      <formula>AZ56</formula>
    </cfRule>
    <cfRule type="expression" dxfId="710" priority="712" stopIfTrue="1">
      <formula>$G$9=7</formula>
    </cfRule>
  </conditionalFormatting>
  <conditionalFormatting sqref="BB54">
    <cfRule type="cellIs" dxfId="709" priority="709" stopIfTrue="1" operator="notEqual">
      <formula>BI48</formula>
    </cfRule>
    <cfRule type="expression" dxfId="708" priority="710" stopIfTrue="1">
      <formula>$G$9=7</formula>
    </cfRule>
  </conditionalFormatting>
  <conditionalFormatting sqref="BC54">
    <cfRule type="cellIs" dxfId="707" priority="707" stopIfTrue="1" operator="notEqual">
      <formula>BH48</formula>
    </cfRule>
    <cfRule type="expression" dxfId="706" priority="708" stopIfTrue="1">
      <formula>$G$9=7</formula>
    </cfRule>
  </conditionalFormatting>
  <conditionalFormatting sqref="BD52">
    <cfRule type="cellIs" dxfId="705" priority="705" stopIfTrue="1" operator="notEqual">
      <formula>BG50</formula>
    </cfRule>
    <cfRule type="expression" dxfId="704" priority="706" stopIfTrue="1">
      <formula>$G$9=7</formula>
    </cfRule>
  </conditionalFormatting>
  <conditionalFormatting sqref="BE52">
    <cfRule type="cellIs" dxfId="703" priority="703" stopIfTrue="1" operator="notEqual">
      <formula>BF50</formula>
    </cfRule>
    <cfRule type="expression" dxfId="702" priority="704" stopIfTrue="1">
      <formula>$G$9=7</formula>
    </cfRule>
  </conditionalFormatting>
  <conditionalFormatting sqref="BF50">
    <cfRule type="cellIs" dxfId="701" priority="701" stopIfTrue="1" operator="notEqual">
      <formula>BE52</formula>
    </cfRule>
    <cfRule type="expression" dxfId="700" priority="702" stopIfTrue="1">
      <formula>$G$9=7</formula>
    </cfRule>
  </conditionalFormatting>
  <conditionalFormatting sqref="BG50">
    <cfRule type="cellIs" dxfId="699" priority="699" stopIfTrue="1" operator="notEqual">
      <formula>BD52</formula>
    </cfRule>
    <cfRule type="expression" dxfId="698" priority="700" stopIfTrue="1">
      <formula>$G$9=7</formula>
    </cfRule>
  </conditionalFormatting>
  <conditionalFormatting sqref="BH48">
    <cfRule type="cellIs" dxfId="697" priority="697" stopIfTrue="1" operator="notEqual">
      <formula>BC54</formula>
    </cfRule>
    <cfRule type="expression" dxfId="696" priority="698" stopIfTrue="1">
      <formula>$G$9=7</formula>
    </cfRule>
  </conditionalFormatting>
  <conditionalFormatting sqref="BI48">
    <cfRule type="cellIs" dxfId="695" priority="695" stopIfTrue="1" operator="notEqual">
      <formula>BB54</formula>
    </cfRule>
    <cfRule type="expression" dxfId="694" priority="696" stopIfTrue="1">
      <formula>$G$9=7</formula>
    </cfRule>
  </conditionalFormatting>
  <conditionalFormatting sqref="BD54">
    <cfRule type="cellIs" dxfId="693" priority="693" stopIfTrue="1" operator="notEqual">
      <formula>BI50</formula>
    </cfRule>
    <cfRule type="expression" dxfId="692" priority="694" stopIfTrue="1">
      <formula>$G$9=8</formula>
    </cfRule>
  </conditionalFormatting>
  <conditionalFormatting sqref="BE54">
    <cfRule type="cellIs" dxfId="691" priority="691" stopIfTrue="1" operator="notEqual">
      <formula>BH50</formula>
    </cfRule>
    <cfRule type="expression" dxfId="690" priority="692" stopIfTrue="1">
      <formula>$G$9=8</formula>
    </cfRule>
  </conditionalFormatting>
  <conditionalFormatting sqref="BH50">
    <cfRule type="cellIs" dxfId="689" priority="689" stopIfTrue="1" operator="notEqual">
      <formula>BE54</formula>
    </cfRule>
    <cfRule type="expression" dxfId="688" priority="690" stopIfTrue="1">
      <formula>$G$9=8</formula>
    </cfRule>
  </conditionalFormatting>
  <conditionalFormatting sqref="BI50">
    <cfRule type="cellIs" dxfId="687" priority="687" stopIfTrue="1" operator="notEqual">
      <formula>BD54</formula>
    </cfRule>
    <cfRule type="expression" dxfId="686" priority="688" stopIfTrue="1">
      <formula>$G$9=8</formula>
    </cfRule>
  </conditionalFormatting>
  <conditionalFormatting sqref="BJ48">
    <cfRule type="cellIs" dxfId="685" priority="685" stopIfTrue="1" operator="notEqual">
      <formula>BC56</formula>
    </cfRule>
    <cfRule type="expression" dxfId="684" priority="686" stopIfTrue="1">
      <formula>$G$9=8</formula>
    </cfRule>
  </conditionalFormatting>
  <conditionalFormatting sqref="BK48">
    <cfRule type="cellIs" dxfId="683" priority="683" stopIfTrue="1" operator="notEqual">
      <formula>BB56</formula>
    </cfRule>
    <cfRule type="expression" dxfId="682" priority="684" stopIfTrue="1">
      <formula>$G$9=8</formula>
    </cfRule>
  </conditionalFormatting>
  <conditionalFormatting sqref="BB56">
    <cfRule type="cellIs" dxfId="681" priority="681" stopIfTrue="1" operator="notEqual">
      <formula>BK48</formula>
    </cfRule>
    <cfRule type="expression" dxfId="680" priority="682" stopIfTrue="1">
      <formula>$G$9=8</formula>
    </cfRule>
  </conditionalFormatting>
  <conditionalFormatting sqref="BC56">
    <cfRule type="cellIs" dxfId="679" priority="679" stopIfTrue="1" operator="notEqual">
      <formula>BJ48</formula>
    </cfRule>
    <cfRule type="expression" dxfId="678" priority="680" stopIfTrue="1">
      <formula>$G$9=8</formula>
    </cfRule>
  </conditionalFormatting>
  <conditionalFormatting sqref="AZ58">
    <cfRule type="cellIs" dxfId="677" priority="677" stopIfTrue="1" operator="notEqual">
      <formula>BM46</formula>
    </cfRule>
    <cfRule type="expression" dxfId="676" priority="678" stopIfTrue="1">
      <formula>$G$9=8</formula>
    </cfRule>
  </conditionalFormatting>
  <conditionalFormatting sqref="BA58">
    <cfRule type="cellIs" dxfId="675" priority="675" stopIfTrue="1" operator="notEqual">
      <formula>BL46</formula>
    </cfRule>
    <cfRule type="expression" dxfId="674" priority="676" stopIfTrue="1">
      <formula>$G$9=8</formula>
    </cfRule>
  </conditionalFormatting>
  <conditionalFormatting sqref="AX60">
    <cfRule type="cellIs" dxfId="673" priority="673" stopIfTrue="1" operator="notEqual">
      <formula>BO44</formula>
    </cfRule>
    <cfRule type="expression" dxfId="672" priority="674" stopIfTrue="1">
      <formula>$G$9=8</formula>
    </cfRule>
  </conditionalFormatting>
  <conditionalFormatting sqref="AY60">
    <cfRule type="cellIs" dxfId="671" priority="671" stopIfTrue="1" operator="notEqual">
      <formula>BN44</formula>
    </cfRule>
    <cfRule type="expression" dxfId="670" priority="672" stopIfTrue="1">
      <formula>$G$9=8</formula>
    </cfRule>
  </conditionalFormatting>
  <conditionalFormatting sqref="BL46">
    <cfRule type="cellIs" dxfId="669" priority="669" stopIfTrue="1" operator="notEqual">
      <formula>BA58</formula>
    </cfRule>
    <cfRule type="expression" dxfId="668" priority="670" stopIfTrue="1">
      <formula>$G$9=8</formula>
    </cfRule>
  </conditionalFormatting>
  <conditionalFormatting sqref="BM46">
    <cfRule type="cellIs" dxfId="667" priority="667" stopIfTrue="1" operator="notEqual">
      <formula>AZ58</formula>
    </cfRule>
    <cfRule type="expression" dxfId="666" priority="668" stopIfTrue="1">
      <formula>$G$9=8</formula>
    </cfRule>
  </conditionalFormatting>
  <conditionalFormatting sqref="BN44">
    <cfRule type="cellIs" dxfId="665" priority="665" stopIfTrue="1" operator="notEqual">
      <formula>AY60</formula>
    </cfRule>
    <cfRule type="expression" dxfId="664" priority="666" stopIfTrue="1">
      <formula>$G$9=8</formula>
    </cfRule>
  </conditionalFormatting>
  <conditionalFormatting sqref="BO44">
    <cfRule type="cellIs" dxfId="663" priority="663" stopIfTrue="1" operator="notEqual">
      <formula>AX60</formula>
    </cfRule>
    <cfRule type="expression" dxfId="662" priority="664" stopIfTrue="1">
      <formula>$G$9=8</formula>
    </cfRule>
  </conditionalFormatting>
  <conditionalFormatting sqref="BN46">
    <cfRule type="cellIs" dxfId="661" priority="661" stopIfTrue="1" operator="notEqual">
      <formula>BA60</formula>
    </cfRule>
    <cfRule type="expression" dxfId="660" priority="662" stopIfTrue="1">
      <formula>$G$9=9</formula>
    </cfRule>
  </conditionalFormatting>
  <conditionalFormatting sqref="BO46">
    <cfRule type="cellIs" dxfId="659" priority="659" stopIfTrue="1" operator="notEqual">
      <formula>AZ60</formula>
    </cfRule>
    <cfRule type="expression" dxfId="658" priority="660" stopIfTrue="1">
      <formula>$G$9=9</formula>
    </cfRule>
  </conditionalFormatting>
  <conditionalFormatting sqref="AZ60">
    <cfRule type="cellIs" dxfId="657" priority="657" stopIfTrue="1" operator="notEqual">
      <formula>BO46</formula>
    </cfRule>
    <cfRule type="expression" dxfId="656" priority="658" stopIfTrue="1">
      <formula>$G$9=9</formula>
    </cfRule>
  </conditionalFormatting>
  <conditionalFormatting sqref="BA60">
    <cfRule type="cellIs" dxfId="655" priority="655" stopIfTrue="1" operator="notEqual">
      <formula>BN46</formula>
    </cfRule>
    <cfRule type="expression" dxfId="654" priority="656" stopIfTrue="1">
      <formula>$G$9=9</formula>
    </cfRule>
  </conditionalFormatting>
  <conditionalFormatting sqref="BB58">
    <cfRule type="cellIs" dxfId="653" priority="653" stopIfTrue="1" operator="notEqual">
      <formula>BM48</formula>
    </cfRule>
    <cfRule type="expression" dxfId="652" priority="654" stopIfTrue="1">
      <formula>$G$9=9</formula>
    </cfRule>
  </conditionalFormatting>
  <conditionalFormatting sqref="BC58">
    <cfRule type="cellIs" dxfId="651" priority="651" stopIfTrue="1" operator="notEqual">
      <formula>BL48</formula>
    </cfRule>
    <cfRule type="expression" dxfId="650" priority="652" stopIfTrue="1">
      <formula>$G$9=9</formula>
    </cfRule>
  </conditionalFormatting>
  <conditionalFormatting sqref="BD56">
    <cfRule type="cellIs" dxfId="649" priority="649" stopIfTrue="1" operator="notEqual">
      <formula>BK50</formula>
    </cfRule>
    <cfRule type="expression" dxfId="648" priority="650" stopIfTrue="1">
      <formula>$G$9=9</formula>
    </cfRule>
  </conditionalFormatting>
  <conditionalFormatting sqref="BE56">
    <cfRule type="cellIs" dxfId="647" priority="647" stopIfTrue="1" operator="notEqual">
      <formula>BJ50</formula>
    </cfRule>
    <cfRule type="expression" dxfId="646" priority="648" stopIfTrue="1">
      <formula>$G$9=9</formula>
    </cfRule>
  </conditionalFormatting>
  <conditionalFormatting sqref="BF54">
    <cfRule type="cellIs" dxfId="645" priority="645" stopIfTrue="1" operator="notEqual">
      <formula>BI52</formula>
    </cfRule>
    <cfRule type="expression" dxfId="644" priority="646" stopIfTrue="1">
      <formula>$G$9=9</formula>
    </cfRule>
  </conditionalFormatting>
  <conditionalFormatting sqref="BG54">
    <cfRule type="cellIs" dxfId="643" priority="643" stopIfTrue="1" operator="notEqual">
      <formula>BH52</formula>
    </cfRule>
    <cfRule type="expression" dxfId="642" priority="644" stopIfTrue="1">
      <formula>$G$9=9</formula>
    </cfRule>
  </conditionalFormatting>
  <conditionalFormatting sqref="BL48">
    <cfRule type="cellIs" dxfId="641" priority="641" stopIfTrue="1" operator="notEqual">
      <formula>BC58</formula>
    </cfRule>
    <cfRule type="expression" dxfId="640" priority="642" stopIfTrue="1">
      <formula>$G$9=9</formula>
    </cfRule>
  </conditionalFormatting>
  <conditionalFormatting sqref="BM48">
    <cfRule type="cellIs" dxfId="639" priority="639" stopIfTrue="1" operator="notEqual">
      <formula>BB58</formula>
    </cfRule>
    <cfRule type="expression" dxfId="638" priority="640" stopIfTrue="1">
      <formula>$G$9=9</formula>
    </cfRule>
  </conditionalFormatting>
  <conditionalFormatting sqref="BJ50">
    <cfRule type="cellIs" dxfId="637" priority="637" stopIfTrue="1" operator="notEqual">
      <formula>BE56</formula>
    </cfRule>
    <cfRule type="expression" dxfId="636" priority="638" stopIfTrue="1">
      <formula>$G$9=9</formula>
    </cfRule>
  </conditionalFormatting>
  <conditionalFormatting sqref="BK50">
    <cfRule type="cellIs" dxfId="635" priority="635" stopIfTrue="1" operator="notEqual">
      <formula>BD56</formula>
    </cfRule>
    <cfRule type="expression" dxfId="634" priority="636" stopIfTrue="1">
      <formula>$G$9=9</formula>
    </cfRule>
  </conditionalFormatting>
  <conditionalFormatting sqref="BH52">
    <cfRule type="cellIs" dxfId="633" priority="633" stopIfTrue="1" operator="notEqual">
      <formula>BG54</formula>
    </cfRule>
    <cfRule type="expression" dxfId="632" priority="634" stopIfTrue="1">
      <formula>$G$9=9</formula>
    </cfRule>
  </conditionalFormatting>
  <conditionalFormatting sqref="BI52">
    <cfRule type="cellIs" dxfId="631" priority="631" stopIfTrue="1" operator="notEqual">
      <formula>BF54</formula>
    </cfRule>
    <cfRule type="expression" dxfId="630" priority="632" stopIfTrue="1">
      <formula>$G$9=9</formula>
    </cfRule>
  </conditionalFormatting>
  <conditionalFormatting sqref="BH62">
    <cfRule type="cellIs" dxfId="629" priority="629" stopIfTrue="1" operator="notEqual">
      <formula>BQ54</formula>
    </cfRule>
    <cfRule type="expression" dxfId="628" priority="630" stopIfTrue="1">
      <formula>$G$9=10</formula>
    </cfRule>
  </conditionalFormatting>
  <conditionalFormatting sqref="BI62">
    <cfRule type="cellIs" dxfId="627" priority="627" stopIfTrue="1" operator="notEqual">
      <formula>BP54</formula>
    </cfRule>
    <cfRule type="expression" dxfId="626" priority="628" stopIfTrue="1">
      <formula>$G$9=10</formula>
    </cfRule>
  </conditionalFormatting>
  <conditionalFormatting sqref="BP54">
    <cfRule type="cellIs" dxfId="625" priority="625" stopIfTrue="1" operator="notEqual">
      <formula>BI62</formula>
    </cfRule>
    <cfRule type="expression" dxfId="624" priority="626" stopIfTrue="1">
      <formula>$G$9=10</formula>
    </cfRule>
  </conditionalFormatting>
  <conditionalFormatting sqref="BQ54">
    <cfRule type="cellIs" dxfId="623" priority="623" stopIfTrue="1" operator="notEqual">
      <formula>BH62</formula>
    </cfRule>
    <cfRule type="expression" dxfId="622" priority="624" stopIfTrue="1">
      <formula>$G$9=10</formula>
    </cfRule>
  </conditionalFormatting>
  <conditionalFormatting sqref="BF56">
    <cfRule type="cellIs" dxfId="621" priority="621" stopIfTrue="1" operator="notEqual">
      <formula>BK52</formula>
    </cfRule>
    <cfRule type="expression" dxfId="620" priority="622" stopIfTrue="1">
      <formula>$G$9=10</formula>
    </cfRule>
  </conditionalFormatting>
  <conditionalFormatting sqref="BG56">
    <cfRule type="cellIs" dxfId="619" priority="619" stopIfTrue="1" operator="notEqual">
      <formula>BJ52</formula>
    </cfRule>
    <cfRule type="expression" dxfId="618" priority="620" stopIfTrue="1">
      <formula>$G$9=10</formula>
    </cfRule>
  </conditionalFormatting>
  <conditionalFormatting sqref="BF58">
    <cfRule type="cellIs" dxfId="617" priority="617" stopIfTrue="1" operator="notEqual">
      <formula>BM52</formula>
    </cfRule>
    <cfRule type="expression" dxfId="616" priority="618" stopIfTrue="1">
      <formula>$G$9=11</formula>
    </cfRule>
  </conditionalFormatting>
  <conditionalFormatting sqref="BG58">
    <cfRule type="cellIs" dxfId="615" priority="615" stopIfTrue="1" operator="notEqual">
      <formula>BL52</formula>
    </cfRule>
    <cfRule type="expression" dxfId="614" priority="616" stopIfTrue="1">
      <formula>$G$9=11</formula>
    </cfRule>
  </conditionalFormatting>
  <conditionalFormatting sqref="BL52">
    <cfRule type="cellIs" dxfId="613" priority="613" stopIfTrue="1" operator="notEqual">
      <formula>BG58</formula>
    </cfRule>
    <cfRule type="expression" dxfId="612" priority="614" stopIfTrue="1">
      <formula>$G$9=11</formula>
    </cfRule>
  </conditionalFormatting>
  <conditionalFormatting sqref="BO54">
    <cfRule type="cellIs" dxfId="611" priority="611" stopIfTrue="1" operator="notEqual">
      <formula>BH60</formula>
    </cfRule>
    <cfRule type="expression" dxfId="610" priority="612" stopIfTrue="1">
      <formula>$G$9=13</formula>
    </cfRule>
  </conditionalFormatting>
  <conditionalFormatting sqref="BH60">
    <cfRule type="cellIs" dxfId="609" priority="609" stopIfTrue="1" operator="notEqual">
      <formula>BO54</formula>
    </cfRule>
    <cfRule type="expression" dxfId="608" priority="610" stopIfTrue="1">
      <formula>$G$9=13</formula>
    </cfRule>
  </conditionalFormatting>
  <conditionalFormatting sqref="BI60">
    <cfRule type="cellIs" dxfId="607" priority="607" stopIfTrue="1" operator="notEqual">
      <formula>BN54</formula>
    </cfRule>
    <cfRule type="expression" dxfId="606" priority="608" stopIfTrue="1">
      <formula>$G$9=13</formula>
    </cfRule>
  </conditionalFormatting>
  <conditionalFormatting sqref="BN54">
    <cfRule type="cellIs" dxfId="605" priority="605" stopIfTrue="1" operator="notEqual">
      <formula>BI60</formula>
    </cfRule>
    <cfRule type="expression" dxfId="604" priority="606" stopIfTrue="1">
      <formula>$G$9=13</formula>
    </cfRule>
  </conditionalFormatting>
  <conditionalFormatting sqref="BB60">
    <cfRule type="cellIs" dxfId="603" priority="603" stopIfTrue="1" operator="notEqual">
      <formula>BO48</formula>
    </cfRule>
    <cfRule type="expression" dxfId="602" priority="604" stopIfTrue="1">
      <formula>$G$9=10</formula>
    </cfRule>
  </conditionalFormatting>
  <conditionalFormatting sqref="BC60">
    <cfRule type="cellIs" dxfId="601" priority="601" stopIfTrue="1" operator="notEqual">
      <formula>BN48</formula>
    </cfRule>
    <cfRule type="expression" dxfId="600" priority="602" stopIfTrue="1">
      <formula>$G$9=10</formula>
    </cfRule>
  </conditionalFormatting>
  <conditionalFormatting sqref="BJ52">
    <cfRule type="cellIs" dxfId="599" priority="599" stopIfTrue="1" operator="notEqual">
      <formula>BG56</formula>
    </cfRule>
    <cfRule type="expression" dxfId="598" priority="600" stopIfTrue="1">
      <formula>$G$9=10</formula>
    </cfRule>
  </conditionalFormatting>
  <conditionalFormatting sqref="BK52">
    <cfRule type="cellIs" dxfId="597" priority="597" stopIfTrue="1" operator="notEqual">
      <formula>BF56</formula>
    </cfRule>
    <cfRule type="expression" dxfId="596" priority="598" stopIfTrue="1">
      <formula>$G$9=10</formula>
    </cfRule>
  </conditionalFormatting>
  <conditionalFormatting sqref="BN48">
    <cfRule type="cellIs" dxfId="595" priority="595" stopIfTrue="1" operator="notEqual">
      <formula>BC60</formula>
    </cfRule>
    <cfRule type="expression" dxfId="594" priority="596" stopIfTrue="1">
      <formula>$G$9=10</formula>
    </cfRule>
  </conditionalFormatting>
  <conditionalFormatting sqref="BO48">
    <cfRule type="cellIs" dxfId="593" priority="593" stopIfTrue="1" operator="notEqual">
      <formula>BB60</formula>
    </cfRule>
    <cfRule type="expression" dxfId="592" priority="594" stopIfTrue="1">
      <formula>$G$9=10</formula>
    </cfRule>
  </conditionalFormatting>
  <conditionalFormatting sqref="BD60">
    <cfRule type="cellIs" dxfId="591" priority="591" stopIfTrue="1" operator="notEqual">
      <formula>BO50</formula>
    </cfRule>
    <cfRule type="expression" dxfId="590" priority="592" stopIfTrue="1">
      <formula>$G$9=11</formula>
    </cfRule>
  </conditionalFormatting>
  <conditionalFormatting sqref="BE60">
    <cfRule type="cellIs" dxfId="589" priority="589" stopIfTrue="1" operator="notEqual">
      <formula>BN50</formula>
    </cfRule>
    <cfRule type="expression" dxfId="588" priority="590" stopIfTrue="1">
      <formula>$G$9=11</formula>
    </cfRule>
  </conditionalFormatting>
  <conditionalFormatting sqref="BN50">
    <cfRule type="cellIs" dxfId="587" priority="587" stopIfTrue="1" operator="notEqual">
      <formula>BE60</formula>
    </cfRule>
    <cfRule type="expression" dxfId="586" priority="588" stopIfTrue="1">
      <formula>$G$9=11</formula>
    </cfRule>
  </conditionalFormatting>
  <conditionalFormatting sqref="BO50">
    <cfRule type="cellIs" dxfId="585" priority="585" stopIfTrue="1" operator="notEqual">
      <formula>BD60</formula>
    </cfRule>
    <cfRule type="expression" dxfId="584" priority="586" stopIfTrue="1">
      <formula>$G$9=11</formula>
    </cfRule>
  </conditionalFormatting>
  <conditionalFormatting sqref="BM52">
    <cfRule type="cellIs" dxfId="583" priority="583" stopIfTrue="1" operator="notEqual">
      <formula>BF58</formula>
    </cfRule>
    <cfRule type="expression" dxfId="582" priority="584" stopIfTrue="1">
      <formula>$G$9=11</formula>
    </cfRule>
  </conditionalFormatting>
  <conditionalFormatting sqref="BJ54">
    <cfRule type="cellIs" dxfId="581" priority="581" stopIfTrue="1" operator="notEqual">
      <formula>BI56</formula>
    </cfRule>
    <cfRule type="expression" dxfId="580" priority="582" stopIfTrue="1">
      <formula>$G$9=11</formula>
    </cfRule>
  </conditionalFormatting>
  <conditionalFormatting sqref="BK54">
    <cfRule type="cellIs" dxfId="579" priority="579" stopIfTrue="1" operator="notEqual">
      <formula>BH56</formula>
    </cfRule>
    <cfRule type="expression" dxfId="578" priority="580" stopIfTrue="1">
      <formula>$G$9=11</formula>
    </cfRule>
  </conditionalFormatting>
  <conditionalFormatting sqref="BH56">
    <cfRule type="cellIs" dxfId="577" priority="577" stopIfTrue="1" operator="notEqual">
      <formula>BK54</formula>
    </cfRule>
    <cfRule type="expression" dxfId="576" priority="578" stopIfTrue="1">
      <formula>$G$9=11</formula>
    </cfRule>
  </conditionalFormatting>
  <conditionalFormatting sqref="BI56">
    <cfRule type="cellIs" dxfId="575" priority="575" stopIfTrue="1" operator="notEqual">
      <formula>BJ54</formula>
    </cfRule>
    <cfRule type="expression" dxfId="574" priority="576" stopIfTrue="1">
      <formula>$G$9=11</formula>
    </cfRule>
  </conditionalFormatting>
  <conditionalFormatting sqref="BF60">
    <cfRule type="cellIs" dxfId="573" priority="573" stopIfTrue="1" operator="notEqual">
      <formula>BO52</formula>
    </cfRule>
    <cfRule type="expression" dxfId="572" priority="574" stopIfTrue="1">
      <formula>$G$9=12</formula>
    </cfRule>
  </conditionalFormatting>
  <conditionalFormatting sqref="BG60">
    <cfRule type="cellIs" dxfId="571" priority="571" stopIfTrue="1" operator="notEqual">
      <formula>BN52</formula>
    </cfRule>
    <cfRule type="expression" dxfId="570" priority="572" stopIfTrue="1">
      <formula>$G$9=12</formula>
    </cfRule>
  </conditionalFormatting>
  <conditionalFormatting sqref="BN52">
    <cfRule type="cellIs" dxfId="569" priority="569" stopIfTrue="1" operator="notEqual">
      <formula>BG60</formula>
    </cfRule>
    <cfRule type="expression" dxfId="568" priority="570" stopIfTrue="1">
      <formula>$G$9=12</formula>
    </cfRule>
  </conditionalFormatting>
  <conditionalFormatting sqref="BO52">
    <cfRule type="cellIs" dxfId="567" priority="567" stopIfTrue="1" operator="notEqual">
      <formula>BF60</formula>
    </cfRule>
    <cfRule type="expression" dxfId="566" priority="568" stopIfTrue="1">
      <formula>$G$9=12</formula>
    </cfRule>
  </conditionalFormatting>
  <conditionalFormatting sqref="BL56">
    <cfRule type="cellIs" dxfId="565" priority="565" stopIfTrue="1" operator="notEqual">
      <formula>BK58</formula>
    </cfRule>
    <cfRule type="expression" dxfId="564" priority="566" stopIfTrue="1">
      <formula>$G$9=13</formula>
    </cfRule>
  </conditionalFormatting>
  <conditionalFormatting sqref="BM56">
    <cfRule type="cellIs" dxfId="563" priority="563" stopIfTrue="1" operator="notEqual">
      <formula>BJ58</formula>
    </cfRule>
    <cfRule type="expression" dxfId="562" priority="564" stopIfTrue="1">
      <formula>$G$9=13</formula>
    </cfRule>
  </conditionalFormatting>
  <conditionalFormatting sqref="BJ58">
    <cfRule type="cellIs" dxfId="561" priority="561" stopIfTrue="1" operator="notEqual">
      <formula>BM56</formula>
    </cfRule>
    <cfRule type="expression" dxfId="560" priority="562" stopIfTrue="1">
      <formula>$G$9=13</formula>
    </cfRule>
  </conditionalFormatting>
  <conditionalFormatting sqref="BK58">
    <cfRule type="cellIs" dxfId="559" priority="559" stopIfTrue="1" operator="notEqual">
      <formula>BL56</formula>
    </cfRule>
    <cfRule type="expression" dxfId="558" priority="560" stopIfTrue="1">
      <formula>$G$9=13</formula>
    </cfRule>
  </conditionalFormatting>
  <conditionalFormatting sqref="BL62">
    <cfRule type="cellIs" dxfId="557" priority="557" stopIfTrue="1" operator="notEqual">
      <formula>BQ58</formula>
    </cfRule>
    <cfRule type="expression" dxfId="556" priority="558" stopIfTrue="1">
      <formula>$G$9=14</formula>
    </cfRule>
  </conditionalFormatting>
  <conditionalFormatting sqref="BM62">
    <cfRule type="cellIs" dxfId="555" priority="555" stopIfTrue="1" operator="notEqual">
      <formula>BP58</formula>
    </cfRule>
    <cfRule type="expression" dxfId="554" priority="556" stopIfTrue="1">
      <formula>$G$9=14</formula>
    </cfRule>
  </conditionalFormatting>
  <conditionalFormatting sqref="BP58">
    <cfRule type="cellIs" dxfId="553" priority="553" stopIfTrue="1" operator="notEqual">
      <formula>BM62</formula>
    </cfRule>
    <cfRule type="expression" dxfId="552" priority="554" stopIfTrue="1">
      <formula>$G$9=14</formula>
    </cfRule>
  </conditionalFormatting>
  <conditionalFormatting sqref="BQ58">
    <cfRule type="cellIs" dxfId="551" priority="551" stopIfTrue="1" operator="notEqual">
      <formula>BL62</formula>
    </cfRule>
    <cfRule type="expression" dxfId="550" priority="552" stopIfTrue="1">
      <formula>$G$9=14</formula>
    </cfRule>
  </conditionalFormatting>
  <conditionalFormatting sqref="BL60">
    <cfRule type="cellIs" dxfId="549" priority="549" stopIfTrue="1" operator="notEqual">
      <formula>BO58</formula>
    </cfRule>
    <cfRule type="expression" dxfId="548" priority="550" stopIfTrue="1">
      <formula>$G$9=15</formula>
    </cfRule>
  </conditionalFormatting>
  <conditionalFormatting sqref="BM60">
    <cfRule type="cellIs" dxfId="547" priority="547" stopIfTrue="1" operator="notEqual">
      <formula>BN58</formula>
    </cfRule>
    <cfRule type="expression" dxfId="546" priority="548" stopIfTrue="1">
      <formula>$G$9=15</formula>
    </cfRule>
  </conditionalFormatting>
  <conditionalFormatting sqref="BN58">
    <cfRule type="cellIs" dxfId="545" priority="545" stopIfTrue="1" operator="notEqual">
      <formula>BM60</formula>
    </cfRule>
    <cfRule type="expression" dxfId="544" priority="546" stopIfTrue="1">
      <formula>$G$9=15</formula>
    </cfRule>
  </conditionalFormatting>
  <conditionalFormatting sqref="BO58">
    <cfRule type="cellIs" dxfId="543" priority="543" stopIfTrue="1" operator="notEqual">
      <formula>BL60</formula>
    </cfRule>
    <cfRule type="expression" dxfId="542" priority="544" stopIfTrue="1">
      <formula>$G$9=15</formula>
    </cfRule>
  </conditionalFormatting>
  <conditionalFormatting sqref="BN62">
    <cfRule type="cellIs" dxfId="541" priority="541" stopIfTrue="1" operator="notEqual">
      <formula>BQ60</formula>
    </cfRule>
    <cfRule type="expression" dxfId="540" priority="542" stopIfTrue="1">
      <formula>$G$9=16</formula>
    </cfRule>
  </conditionalFormatting>
  <conditionalFormatting sqref="BO62">
    <cfRule type="cellIs" dxfId="539" priority="539" stopIfTrue="1" operator="notEqual">
      <formula>BP60</formula>
    </cfRule>
    <cfRule type="expression" dxfId="538" priority="540" stopIfTrue="1">
      <formula>$G$9=16</formula>
    </cfRule>
  </conditionalFormatting>
  <conditionalFormatting sqref="BP60">
    <cfRule type="cellIs" dxfId="537" priority="537" stopIfTrue="1" operator="notEqual">
      <formula>BO62</formula>
    </cfRule>
    <cfRule type="expression" dxfId="536" priority="538" stopIfTrue="1">
      <formula>$G$9=16</formula>
    </cfRule>
  </conditionalFormatting>
  <conditionalFormatting sqref="BQ60">
    <cfRule type="cellIs" dxfId="535" priority="535" stopIfTrue="1" operator="notEqual">
      <formula>BN62</formula>
    </cfRule>
    <cfRule type="expression" dxfId="534" priority="536" stopIfTrue="1">
      <formula>$G$9=16</formula>
    </cfRule>
  </conditionalFormatting>
  <conditionalFormatting sqref="AX62">
    <cfRule type="cellIs" dxfId="533" priority="533" stopIfTrue="1" operator="notEqual">
      <formula>BQ44</formula>
    </cfRule>
    <cfRule type="expression" dxfId="532" priority="534" stopIfTrue="1">
      <formula>$G$9=17</formula>
    </cfRule>
  </conditionalFormatting>
  <conditionalFormatting sqref="AY62">
    <cfRule type="cellIs" dxfId="531" priority="531" stopIfTrue="1" operator="notEqual">
      <formula>BP44</formula>
    </cfRule>
    <cfRule type="expression" dxfId="530" priority="532" stopIfTrue="1">
      <formula>$G$9=17</formula>
    </cfRule>
  </conditionalFormatting>
  <conditionalFormatting sqref="BP44">
    <cfRule type="cellIs" dxfId="529" priority="529" stopIfTrue="1" operator="notEqual">
      <formula>AY62</formula>
    </cfRule>
    <cfRule type="expression" dxfId="528" priority="530" stopIfTrue="1">
      <formula>$G$9=17</formula>
    </cfRule>
  </conditionalFormatting>
  <conditionalFormatting sqref="BQ44">
    <cfRule type="cellIs" dxfId="527" priority="527" stopIfTrue="1" operator="notEqual">
      <formula>AX62</formula>
    </cfRule>
    <cfRule type="expression" dxfId="526" priority="528" stopIfTrue="1">
      <formula>$G$9=17</formula>
    </cfRule>
  </conditionalFormatting>
  <conditionalFormatting sqref="AD43:AE43">
    <cfRule type="cellIs" dxfId="525" priority="524" stopIfTrue="1" operator="equal">
      <formula>2</formula>
    </cfRule>
    <cfRule type="cellIs" dxfId="524" priority="525" stopIfTrue="1" operator="equal">
      <formula>1</formula>
    </cfRule>
    <cfRule type="expression" dxfId="523" priority="526" stopIfTrue="1">
      <formula>AD44+AE44&lt;3</formula>
    </cfRule>
  </conditionalFormatting>
  <conditionalFormatting sqref="AD44">
    <cfRule type="cellIs" dxfId="522" priority="522" stopIfTrue="1" operator="notEqual">
      <formula>AY24</formula>
    </cfRule>
    <cfRule type="expression" dxfId="521" priority="523" stopIfTrue="1">
      <formula>$N$7=14</formula>
    </cfRule>
  </conditionalFormatting>
  <conditionalFormatting sqref="AE44">
    <cfRule type="cellIs" dxfId="520" priority="520" stopIfTrue="1" operator="notEqual">
      <formula>AX24</formula>
    </cfRule>
    <cfRule type="expression" dxfId="519" priority="521" stopIfTrue="1">
      <formula>$N$7=14</formula>
    </cfRule>
  </conditionalFormatting>
  <conditionalFormatting sqref="AF45:AG45">
    <cfRule type="cellIs" dxfId="518" priority="517" stopIfTrue="1" operator="equal">
      <formula>2</formula>
    </cfRule>
    <cfRule type="cellIs" dxfId="517" priority="518" stopIfTrue="1" operator="equal">
      <formula>1</formula>
    </cfRule>
    <cfRule type="expression" dxfId="516" priority="519" stopIfTrue="1">
      <formula>AF46+AG46&lt;3</formula>
    </cfRule>
  </conditionalFormatting>
  <conditionalFormatting sqref="AF46">
    <cfRule type="cellIs" dxfId="515" priority="515" stopIfTrue="1" operator="notEqual">
      <formula>BA26</formula>
    </cfRule>
    <cfRule type="expression" dxfId="514" priority="516" stopIfTrue="1">
      <formula>$N$7=2</formula>
    </cfRule>
  </conditionalFormatting>
  <conditionalFormatting sqref="AG46">
    <cfRule type="cellIs" dxfId="513" priority="513" stopIfTrue="1" operator="notEqual">
      <formula>AZ26</formula>
    </cfRule>
    <cfRule type="expression" dxfId="512" priority="514" stopIfTrue="1">
      <formula>$N$7=2</formula>
    </cfRule>
  </conditionalFormatting>
  <conditionalFormatting sqref="AH47:AI47">
    <cfRule type="cellIs" dxfId="511" priority="510" stopIfTrue="1" operator="equal">
      <formula>2</formula>
    </cfRule>
    <cfRule type="cellIs" dxfId="510" priority="511" stopIfTrue="1" operator="equal">
      <formula>1</formula>
    </cfRule>
    <cfRule type="expression" dxfId="509" priority="512" stopIfTrue="1">
      <formula>AH48+AI48&lt;3</formula>
    </cfRule>
  </conditionalFormatting>
  <conditionalFormatting sqref="AH48">
    <cfRule type="cellIs" dxfId="508" priority="508" stopIfTrue="1" operator="notEqual">
      <formula>BC28</formula>
    </cfRule>
    <cfRule type="expression" dxfId="507" priority="509" stopIfTrue="1">
      <formula>$N$7=4</formula>
    </cfRule>
  </conditionalFormatting>
  <conditionalFormatting sqref="AI48">
    <cfRule type="cellIs" dxfId="506" priority="506" stopIfTrue="1" operator="notEqual">
      <formula>BB28</formula>
    </cfRule>
    <cfRule type="expression" dxfId="505" priority="507" stopIfTrue="1">
      <formula>$N$7=4</formula>
    </cfRule>
  </conditionalFormatting>
  <conditionalFormatting sqref="AJ49:AK49">
    <cfRule type="cellIs" dxfId="504" priority="503" stopIfTrue="1" operator="equal">
      <formula>2</formula>
    </cfRule>
    <cfRule type="cellIs" dxfId="503" priority="504" stopIfTrue="1" operator="equal">
      <formula>1</formula>
    </cfRule>
    <cfRule type="expression" dxfId="502" priority="505" stopIfTrue="1">
      <formula>AJ50+AK50&lt;3</formula>
    </cfRule>
  </conditionalFormatting>
  <conditionalFormatting sqref="AJ50">
    <cfRule type="cellIs" dxfId="501" priority="501" stopIfTrue="1" operator="notEqual">
      <formula>BE30</formula>
    </cfRule>
    <cfRule type="expression" dxfId="500" priority="502" stopIfTrue="1">
      <formula>$N$7=6</formula>
    </cfRule>
  </conditionalFormatting>
  <conditionalFormatting sqref="AK50">
    <cfRule type="cellIs" dxfId="499" priority="499" stopIfTrue="1" operator="notEqual">
      <formula>BD30</formula>
    </cfRule>
    <cfRule type="expression" dxfId="498" priority="500" stopIfTrue="1">
      <formula>$N$7=6</formula>
    </cfRule>
  </conditionalFormatting>
  <conditionalFormatting sqref="AL51:AM51">
    <cfRule type="cellIs" dxfId="497" priority="496" stopIfTrue="1" operator="equal">
      <formula>2</formula>
    </cfRule>
    <cfRule type="cellIs" dxfId="496" priority="497" stopIfTrue="1" operator="equal">
      <formula>1</formula>
    </cfRule>
    <cfRule type="expression" dxfId="495" priority="498" stopIfTrue="1">
      <formula>AL52+AM52&lt;3</formula>
    </cfRule>
  </conditionalFormatting>
  <conditionalFormatting sqref="AL52">
    <cfRule type="cellIs" dxfId="494" priority="494" stopIfTrue="1" operator="notEqual">
      <formula>BG32</formula>
    </cfRule>
    <cfRule type="expression" dxfId="493" priority="495" stopIfTrue="1">
      <formula>$N$7=8</formula>
    </cfRule>
  </conditionalFormatting>
  <conditionalFormatting sqref="AM52">
    <cfRule type="cellIs" dxfId="492" priority="492" stopIfTrue="1" operator="notEqual">
      <formula>BF32</formula>
    </cfRule>
    <cfRule type="expression" dxfId="491" priority="493" stopIfTrue="1">
      <formula>$N$7=8</formula>
    </cfRule>
  </conditionalFormatting>
  <conditionalFormatting sqref="AN53:AO53">
    <cfRule type="cellIs" dxfId="490" priority="489" stopIfTrue="1" operator="equal">
      <formula>2</formula>
    </cfRule>
    <cfRule type="cellIs" dxfId="489" priority="490" stopIfTrue="1" operator="equal">
      <formula>1</formula>
    </cfRule>
    <cfRule type="expression" dxfId="488" priority="491" stopIfTrue="1">
      <formula>AN54+AO54&lt;3</formula>
    </cfRule>
  </conditionalFormatting>
  <conditionalFormatting sqref="AN54">
    <cfRule type="cellIs" dxfId="487" priority="487" stopIfTrue="1" operator="notEqual">
      <formula>BI34</formula>
    </cfRule>
    <cfRule type="expression" dxfId="486" priority="488" stopIfTrue="1">
      <formula>$N$7=10</formula>
    </cfRule>
  </conditionalFormatting>
  <conditionalFormatting sqref="AO54">
    <cfRule type="cellIs" dxfId="485" priority="485" stopIfTrue="1" operator="notEqual">
      <formula>BH34</formula>
    </cfRule>
    <cfRule type="expression" dxfId="484" priority="486" stopIfTrue="1">
      <formula>$N$7=10</formula>
    </cfRule>
  </conditionalFormatting>
  <conditionalFormatting sqref="AP55:AQ55">
    <cfRule type="cellIs" dxfId="483" priority="482" stopIfTrue="1" operator="equal">
      <formula>2</formula>
    </cfRule>
    <cfRule type="cellIs" dxfId="482" priority="483" stopIfTrue="1" operator="equal">
      <formula>1</formula>
    </cfRule>
    <cfRule type="expression" dxfId="481" priority="484" stopIfTrue="1">
      <formula>AP56+AQ56&lt;3</formula>
    </cfRule>
  </conditionalFormatting>
  <conditionalFormatting sqref="AR57:AS57">
    <cfRule type="cellIs" dxfId="480" priority="479" stopIfTrue="1" operator="equal">
      <formula>2</formula>
    </cfRule>
    <cfRule type="cellIs" dxfId="479" priority="480" stopIfTrue="1" operator="equal">
      <formula>1</formula>
    </cfRule>
    <cfRule type="expression" dxfId="478" priority="481" stopIfTrue="1">
      <formula>AR58+AS58&lt;3</formula>
    </cfRule>
  </conditionalFormatting>
  <conditionalFormatting sqref="AR58">
    <cfRule type="cellIs" dxfId="477" priority="477" stopIfTrue="1" operator="notEqual">
      <formula>BM38</formula>
    </cfRule>
    <cfRule type="expression" dxfId="476" priority="478" stopIfTrue="1">
      <formula>$G$9=15</formula>
    </cfRule>
  </conditionalFormatting>
  <conditionalFormatting sqref="AS58">
    <cfRule type="cellIs" dxfId="475" priority="475" stopIfTrue="1" operator="notEqual">
      <formula>BL38</formula>
    </cfRule>
    <cfRule type="expression" dxfId="474" priority="476" stopIfTrue="1">
      <formula>$G$9=15</formula>
    </cfRule>
  </conditionalFormatting>
  <conditionalFormatting sqref="AT59:AU59">
    <cfRule type="cellIs" dxfId="473" priority="472" stopIfTrue="1" operator="equal">
      <formula>2</formula>
    </cfRule>
    <cfRule type="cellIs" dxfId="472" priority="473" stopIfTrue="1" operator="equal">
      <formula>1</formula>
    </cfRule>
    <cfRule type="expression" dxfId="471" priority="474" stopIfTrue="1">
      <formula>AT60+AU60&lt;3</formula>
    </cfRule>
  </conditionalFormatting>
  <conditionalFormatting sqref="AT60">
    <cfRule type="cellIs" dxfId="470" priority="470" stopIfTrue="1" operator="notEqual">
      <formula>BO40</formula>
    </cfRule>
    <cfRule type="expression" dxfId="469" priority="471" stopIfTrue="1">
      <formula>$G$9=15</formula>
    </cfRule>
  </conditionalFormatting>
  <conditionalFormatting sqref="AU60">
    <cfRule type="cellIs" dxfId="468" priority="468" stopIfTrue="1" operator="notEqual">
      <formula>BN40</formula>
    </cfRule>
    <cfRule type="expression" dxfId="467" priority="469" stopIfTrue="1">
      <formula>$G$9=15</formula>
    </cfRule>
  </conditionalFormatting>
  <conditionalFormatting sqref="AV61:AW61">
    <cfRule type="cellIs" dxfId="466" priority="465" stopIfTrue="1" operator="equal">
      <formula>2</formula>
    </cfRule>
    <cfRule type="cellIs" dxfId="465" priority="466" stopIfTrue="1" operator="equal">
      <formula>1</formula>
    </cfRule>
    <cfRule type="expression" dxfId="464" priority="467" stopIfTrue="1">
      <formula>AV62+AW62&lt;3</formula>
    </cfRule>
  </conditionalFormatting>
  <conditionalFormatting sqref="AV62">
    <cfRule type="cellIs" dxfId="463" priority="463" stopIfTrue="1" operator="notEqual">
      <formula>BQ42</formula>
    </cfRule>
    <cfRule type="expression" dxfId="462" priority="464" stopIfTrue="1">
      <formula>$G$9=15</formula>
    </cfRule>
  </conditionalFormatting>
  <conditionalFormatting sqref="AW62">
    <cfRule type="cellIs" dxfId="461" priority="461" stopIfTrue="1" operator="notEqual">
      <formula>BP42</formula>
    </cfRule>
    <cfRule type="expression" dxfId="460" priority="462" stopIfTrue="1">
      <formula>$G$9=15</formula>
    </cfRule>
  </conditionalFormatting>
  <conditionalFormatting sqref="K43:K62">
    <cfRule type="cellIs" dxfId="459" priority="459" stopIfTrue="1" operator="equal">
      <formula>#REF!</formula>
    </cfRule>
    <cfRule type="cellIs" dxfId="458" priority="460" stopIfTrue="1" operator="greaterThan">
      <formula>#REF!</formula>
    </cfRule>
  </conditionalFormatting>
  <conditionalFormatting sqref="P8">
    <cfRule type="cellIs" dxfId="457" priority="457" stopIfTrue="1" operator="notEqual">
      <formula>O10</formula>
    </cfRule>
    <cfRule type="expression" dxfId="456" priority="458" stopIfTrue="1">
      <formula>$Q$10=2</formula>
    </cfRule>
  </conditionalFormatting>
  <conditionalFormatting sqref="Q8">
    <cfRule type="cellIs" dxfId="455" priority="455" stopIfTrue="1" operator="notEqual">
      <formula>N10</formula>
    </cfRule>
    <cfRule type="expression" dxfId="454" priority="456" stopIfTrue="1">
      <formula>$Q$10=2</formula>
    </cfRule>
  </conditionalFormatting>
  <conditionalFormatting sqref="AP8">
    <cfRule type="cellIs" dxfId="453" priority="453" stopIfTrue="1" operator="notEqual">
      <formula>O36</formula>
    </cfRule>
    <cfRule type="expression" dxfId="452" priority="454" stopIfTrue="1">
      <formula>$N$7=2</formula>
    </cfRule>
  </conditionalFormatting>
  <conditionalFormatting sqref="AQ8">
    <cfRule type="cellIs" dxfId="451" priority="451" stopIfTrue="1" operator="notEqual">
      <formula>N36</formula>
    </cfRule>
    <cfRule type="expression" dxfId="450" priority="452" stopIfTrue="1">
      <formula>$N$7=2</formula>
    </cfRule>
  </conditionalFormatting>
  <conditionalFormatting sqref="P20">
    <cfRule type="cellIs" dxfId="449" priority="449" stopIfTrue="1" operator="notEqual">
      <formula>AA10</formula>
    </cfRule>
    <cfRule type="expression" dxfId="448" priority="450" stopIfTrue="1">
      <formula>$G$9=7</formula>
    </cfRule>
  </conditionalFormatting>
  <conditionalFormatting sqref="Q20">
    <cfRule type="cellIs" dxfId="447" priority="447" stopIfTrue="1" operator="notEqual">
      <formula>Z10</formula>
    </cfRule>
    <cfRule type="expression" dxfId="446" priority="448" stopIfTrue="1">
      <formula>$G$9=7</formula>
    </cfRule>
  </conditionalFormatting>
  <conditionalFormatting sqref="Z10">
    <cfRule type="cellIs" dxfId="445" priority="445" stopIfTrue="1" operator="notEqual">
      <formula>Q20</formula>
    </cfRule>
    <cfRule type="expression" dxfId="444" priority="446" stopIfTrue="1">
      <formula>$G$9=7</formula>
    </cfRule>
  </conditionalFormatting>
  <conditionalFormatting sqref="AA10">
    <cfRule type="cellIs" dxfId="443" priority="443" stopIfTrue="1" operator="notEqual">
      <formula>P20</formula>
    </cfRule>
    <cfRule type="expression" dxfId="442" priority="444" stopIfTrue="1">
      <formula>$G$9=7</formula>
    </cfRule>
  </conditionalFormatting>
  <conditionalFormatting sqref="N46">
    <cfRule type="cellIs" dxfId="441" priority="441" stopIfTrue="1" operator="notEqual">
      <formula>BA8</formula>
    </cfRule>
    <cfRule type="expression" dxfId="440" priority="442" stopIfTrue="1">
      <formula>$N$7=7</formula>
    </cfRule>
  </conditionalFormatting>
  <conditionalFormatting sqref="O46">
    <cfRule type="cellIs" dxfId="439" priority="439" stopIfTrue="1" operator="notEqual">
      <formula>AZ8</formula>
    </cfRule>
    <cfRule type="expression" dxfId="438" priority="440" stopIfTrue="1">
      <formula>$N$7=7</formula>
    </cfRule>
  </conditionalFormatting>
  <conditionalFormatting sqref="P50">
    <cfRule type="cellIs" dxfId="437" priority="437" stopIfTrue="1" operator="notEqual">
      <formula>BE10</formula>
    </cfRule>
    <cfRule type="expression" dxfId="436" priority="438" stopIfTrue="1">
      <formula>$N$7=10</formula>
    </cfRule>
  </conditionalFormatting>
  <conditionalFormatting sqref="Q50">
    <cfRule type="cellIs" dxfId="435" priority="435" stopIfTrue="1" operator="notEqual">
      <formula>BD10</formula>
    </cfRule>
    <cfRule type="expression" dxfId="434" priority="436" stopIfTrue="1">
      <formula>$N$7=10</formula>
    </cfRule>
  </conditionalFormatting>
  <conditionalFormatting sqref="N50">
    <cfRule type="cellIs" dxfId="433" priority="433" stopIfTrue="1" operator="notEqual">
      <formula>BE8</formula>
    </cfRule>
    <cfRule type="expression" dxfId="432" priority="434" stopIfTrue="1">
      <formula>$N$7=9</formula>
    </cfRule>
  </conditionalFormatting>
  <conditionalFormatting sqref="O50">
    <cfRule type="cellIs" dxfId="431" priority="431" stopIfTrue="1" operator="notEqual">
      <formula>BD8</formula>
    </cfRule>
    <cfRule type="expression" dxfId="430" priority="432" stopIfTrue="1">
      <formula>$N$7=9</formula>
    </cfRule>
  </conditionalFormatting>
  <conditionalFormatting sqref="P48">
    <cfRule type="cellIs" dxfId="429" priority="429" stopIfTrue="1" operator="notEqual">
      <formula>BC10</formula>
    </cfRule>
    <cfRule type="expression" dxfId="428" priority="430" stopIfTrue="1">
      <formula>$N$7=9</formula>
    </cfRule>
  </conditionalFormatting>
  <conditionalFormatting sqref="Q48">
    <cfRule type="cellIs" dxfId="427" priority="427" stopIfTrue="1" operator="notEqual">
      <formula>BB10</formula>
    </cfRule>
    <cfRule type="expression" dxfId="426" priority="428" stopIfTrue="1">
      <formula>$N$7=9</formula>
    </cfRule>
  </conditionalFormatting>
  <conditionalFormatting sqref="AP24">
    <cfRule type="cellIs" dxfId="425" priority="425" stopIfTrue="1" operator="notEqual">
      <formula>AE36</formula>
    </cfRule>
    <cfRule type="expression" dxfId="424" priority="426" stopIfTrue="1">
      <formula>$N$7=10</formula>
    </cfRule>
  </conditionalFormatting>
  <conditionalFormatting sqref="AQ24">
    <cfRule type="cellIs" dxfId="423" priority="423" stopIfTrue="1" operator="notEqual">
      <formula>AD36</formula>
    </cfRule>
    <cfRule type="expression" dxfId="422" priority="424" stopIfTrue="1">
      <formula>$N$7=10</formula>
    </cfRule>
  </conditionalFormatting>
  <conditionalFormatting sqref="BP26">
    <cfRule type="cellIs" dxfId="421" priority="421" stopIfTrue="1" operator="notEqual">
      <formula>AG62</formula>
    </cfRule>
    <cfRule type="expression" dxfId="420" priority="422" stopIfTrue="1">
      <formula>$N$7=10</formula>
    </cfRule>
  </conditionalFormatting>
  <conditionalFormatting sqref="BQ26">
    <cfRule type="cellIs" dxfId="419" priority="419" stopIfTrue="1" operator="notEqual">
      <formula>AF62</formula>
    </cfRule>
    <cfRule type="expression" dxfId="418" priority="420" stopIfTrue="1">
      <formula>$N$7=10</formula>
    </cfRule>
  </conditionalFormatting>
  <conditionalFormatting sqref="AD36">
    <cfRule type="cellIs" dxfId="417" priority="417" stopIfTrue="1" operator="notEqual">
      <formula>AQ24</formula>
    </cfRule>
    <cfRule type="expression" dxfId="416" priority="418" stopIfTrue="1">
      <formula>$N$7=10</formula>
    </cfRule>
  </conditionalFormatting>
  <conditionalFormatting sqref="AE36">
    <cfRule type="cellIs" dxfId="415" priority="415" stopIfTrue="1" operator="notEqual">
      <formula>AP24</formula>
    </cfRule>
    <cfRule type="expression" dxfId="414" priority="416" stopIfTrue="1">
      <formula>$N$7=10</formula>
    </cfRule>
  </conditionalFormatting>
  <conditionalFormatting sqref="AF62">
    <cfRule type="cellIs" dxfId="413" priority="413" stopIfTrue="1" operator="notEqual">
      <formula>BQ26</formula>
    </cfRule>
    <cfRule type="expression" dxfId="412" priority="414" stopIfTrue="1">
      <formula>$N$7=10</formula>
    </cfRule>
  </conditionalFormatting>
  <conditionalFormatting sqref="AG62">
    <cfRule type="cellIs" dxfId="411" priority="411" stopIfTrue="1" operator="notEqual">
      <formula>BP26</formula>
    </cfRule>
    <cfRule type="expression" dxfId="410" priority="412" stopIfTrue="1">
      <formula>$N$7=10</formula>
    </cfRule>
  </conditionalFormatting>
  <conditionalFormatting sqref="BJ8">
    <cfRule type="cellIs" dxfId="409" priority="409" stopIfTrue="1" operator="notEqual">
      <formula>O56</formula>
    </cfRule>
    <cfRule type="expression" dxfId="408" priority="410" stopIfTrue="1">
      <formula>$N$7=12</formula>
    </cfRule>
  </conditionalFormatting>
  <conditionalFormatting sqref="BK8">
    <cfRule type="cellIs" dxfId="407" priority="407" stopIfTrue="1" operator="notEqual">
      <formula>N56</formula>
    </cfRule>
    <cfRule type="expression" dxfId="406" priority="408" stopIfTrue="1">
      <formula>$N$7=12</formula>
    </cfRule>
  </conditionalFormatting>
  <conditionalFormatting sqref="BF12">
    <cfRule type="cellIs" dxfId="405" priority="405" stopIfTrue="1" operator="notEqual">
      <formula>S52</formula>
    </cfRule>
    <cfRule type="expression" dxfId="404" priority="406" stopIfTrue="1">
      <formula>$N$7=12</formula>
    </cfRule>
  </conditionalFormatting>
  <conditionalFormatting sqref="BG12">
    <cfRule type="cellIs" dxfId="403" priority="403" stopIfTrue="1" operator="notEqual">
      <formula>R52</formula>
    </cfRule>
    <cfRule type="expression" dxfId="402" priority="404" stopIfTrue="1">
      <formula>$N$7=12</formula>
    </cfRule>
  </conditionalFormatting>
  <conditionalFormatting sqref="BP30">
    <cfRule type="cellIs" dxfId="401" priority="401" stopIfTrue="1" operator="notEqual">
      <formula>AK62</formula>
    </cfRule>
    <cfRule type="expression" dxfId="400" priority="402" stopIfTrue="1">
      <formula>$N$7=12</formula>
    </cfRule>
  </conditionalFormatting>
  <conditionalFormatting sqref="BQ30">
    <cfRule type="cellIs" dxfId="399" priority="399" stopIfTrue="1" operator="notEqual">
      <formula>AJ62</formula>
    </cfRule>
    <cfRule type="expression" dxfId="398" priority="400" stopIfTrue="1">
      <formula>$N$7=12</formula>
    </cfRule>
  </conditionalFormatting>
  <conditionalFormatting sqref="R52">
    <cfRule type="cellIs" dxfId="397" priority="397" stopIfTrue="1" operator="notEqual">
      <formula>BG12</formula>
    </cfRule>
    <cfRule type="expression" dxfId="396" priority="398" stopIfTrue="1">
      <formula>$N$7=12</formula>
    </cfRule>
  </conditionalFormatting>
  <conditionalFormatting sqref="S52">
    <cfRule type="cellIs" dxfId="395" priority="395" stopIfTrue="1" operator="notEqual">
      <formula>BF12</formula>
    </cfRule>
    <cfRule type="expression" dxfId="394" priority="396" stopIfTrue="1">
      <formula>$N$7=12</formula>
    </cfRule>
  </conditionalFormatting>
  <conditionalFormatting sqref="AJ62">
    <cfRule type="cellIs" dxfId="393" priority="393" stopIfTrue="1" operator="notEqual">
      <formula>BQ30</formula>
    </cfRule>
    <cfRule type="expression" dxfId="392" priority="394" stopIfTrue="1">
      <formula>$N$7=12</formula>
    </cfRule>
  </conditionalFormatting>
  <conditionalFormatting sqref="AK62">
    <cfRule type="cellIs" dxfId="391" priority="391" stopIfTrue="1" operator="notEqual">
      <formula>BP30</formula>
    </cfRule>
    <cfRule type="expression" dxfId="390" priority="392" stopIfTrue="1">
      <formula>$N$7=12</formula>
    </cfRule>
  </conditionalFormatting>
  <conditionalFormatting sqref="AR30">
    <cfRule type="cellIs" dxfId="389" priority="389" stopIfTrue="1" operator="notEqual">
      <formula>AK38</formula>
    </cfRule>
    <cfRule type="expression" dxfId="388" priority="390" stopIfTrue="1">
      <formula>$N$7=14</formula>
    </cfRule>
  </conditionalFormatting>
  <conditionalFormatting sqref="AS30">
    <cfRule type="cellIs" dxfId="387" priority="387" stopIfTrue="1" operator="notEqual">
      <formula>AJ38</formula>
    </cfRule>
    <cfRule type="expression" dxfId="386" priority="388" stopIfTrue="1">
      <formula>$N$7=14</formula>
    </cfRule>
  </conditionalFormatting>
  <conditionalFormatting sqref="BQ34">
    <cfRule type="cellIs" dxfId="385" priority="385" stopIfTrue="1" operator="notEqual">
      <formula>AN62</formula>
    </cfRule>
    <cfRule type="expression" dxfId="384" priority="386" stopIfTrue="1">
      <formula>$N$7=14</formula>
    </cfRule>
  </conditionalFormatting>
  <conditionalFormatting sqref="BP34">
    <cfRule type="cellIs" dxfId="383" priority="383" stopIfTrue="1" operator="notEqual">
      <formula>AO62</formula>
    </cfRule>
    <cfRule type="expression" dxfId="382" priority="384" stopIfTrue="1">
      <formula>$N$7=14</formula>
    </cfRule>
  </conditionalFormatting>
  <conditionalFormatting sqref="AN62">
    <cfRule type="cellIs" dxfId="381" priority="381" stopIfTrue="1" operator="notEqual">
      <formula>BQ34</formula>
    </cfRule>
    <cfRule type="expression" dxfId="380" priority="382" stopIfTrue="1">
      <formula>$N$7=14</formula>
    </cfRule>
  </conditionalFormatting>
  <conditionalFormatting sqref="AO62">
    <cfRule type="cellIs" dxfId="379" priority="379" stopIfTrue="1" operator="notEqual">
      <formula>BP34</formula>
    </cfRule>
    <cfRule type="expression" dxfId="378" priority="380" stopIfTrue="1">
      <formula>$N$7=14</formula>
    </cfRule>
  </conditionalFormatting>
  <conditionalFormatting sqref="AJ38">
    <cfRule type="cellIs" dxfId="377" priority="377" stopIfTrue="1" operator="notEqual">
      <formula>AS30</formula>
    </cfRule>
    <cfRule type="expression" dxfId="376" priority="378" stopIfTrue="1">
      <formula>$N$7=14</formula>
    </cfRule>
  </conditionalFormatting>
  <conditionalFormatting sqref="AK38">
    <cfRule type="cellIs" dxfId="375" priority="375" stopIfTrue="1" operator="notEqual">
      <formula>AR30</formula>
    </cfRule>
    <cfRule type="expression" dxfId="374" priority="376" stopIfTrue="1">
      <formula>$N$7=14</formula>
    </cfRule>
  </conditionalFormatting>
  <conditionalFormatting sqref="O10">
    <cfRule type="cellIs" dxfId="373" priority="373" stopIfTrue="1" operator="notEqual">
      <formula>P8</formula>
    </cfRule>
    <cfRule type="expression" dxfId="372" priority="374" stopIfTrue="1">
      <formula>$G$9=3</formula>
    </cfRule>
  </conditionalFormatting>
  <conditionalFormatting sqref="N10">
    <cfRule type="cellIs" dxfId="371" priority="371" stopIfTrue="1" operator="notEqual">
      <formula>Q8</formula>
    </cfRule>
    <cfRule type="expression" dxfId="370" priority="372" stopIfTrue="1">
      <formula>$G$9=3</formula>
    </cfRule>
  </conditionalFormatting>
  <conditionalFormatting sqref="N22">
    <cfRule type="cellIs" dxfId="369" priority="369" stopIfTrue="1" operator="notEqual">
      <formula>AC8</formula>
    </cfRule>
    <cfRule type="expression" dxfId="368" priority="370" stopIfTrue="1">
      <formula>$G$9=9</formula>
    </cfRule>
  </conditionalFormatting>
  <conditionalFormatting sqref="O22">
    <cfRule type="cellIs" dxfId="367" priority="367" stopIfTrue="1" operator="notEqual">
      <formula>AB8</formula>
    </cfRule>
    <cfRule type="expression" dxfId="366" priority="368" stopIfTrue="1">
      <formula>$G$9=9</formula>
    </cfRule>
  </conditionalFormatting>
  <conditionalFormatting sqref="N26">
    <cfRule type="cellIs" dxfId="365" priority="365" stopIfTrue="1" operator="notEqual">
      <formula>AG8</formula>
    </cfRule>
    <cfRule type="expression" dxfId="364" priority="366" stopIfTrue="1">
      <formula>$G$9=11</formula>
    </cfRule>
  </conditionalFormatting>
  <conditionalFormatting sqref="O26">
    <cfRule type="cellIs" dxfId="363" priority="363" stopIfTrue="1" operator="notEqual">
      <formula>AF8</formula>
    </cfRule>
    <cfRule type="expression" dxfId="362" priority="364" stopIfTrue="1">
      <formula>$G$9=11</formula>
    </cfRule>
  </conditionalFormatting>
  <conditionalFormatting sqref="N30">
    <cfRule type="cellIs" dxfId="361" priority="361" stopIfTrue="1" operator="notEqual">
      <formula>AK8</formula>
    </cfRule>
    <cfRule type="expression" dxfId="360" priority="362" stopIfTrue="1">
      <formula>$G$9=14</formula>
    </cfRule>
  </conditionalFormatting>
  <conditionalFormatting sqref="O30">
    <cfRule type="cellIs" dxfId="359" priority="359" stopIfTrue="1" operator="notEqual">
      <formula>AJ8</formula>
    </cfRule>
    <cfRule type="expression" dxfId="358" priority="360" stopIfTrue="1">
      <formula>$G$9=14</formula>
    </cfRule>
  </conditionalFormatting>
  <conditionalFormatting sqref="P28">
    <cfRule type="cellIs" dxfId="357" priority="357" stopIfTrue="1" operator="notEqual">
      <formula>AI10</formula>
    </cfRule>
    <cfRule type="expression" dxfId="356" priority="358" stopIfTrue="1">
      <formula>$G$9=13</formula>
    </cfRule>
  </conditionalFormatting>
  <conditionalFormatting sqref="Q28">
    <cfRule type="cellIs" dxfId="355" priority="355" stopIfTrue="1" operator="notEqual">
      <formula>AH10</formula>
    </cfRule>
    <cfRule type="expression" dxfId="354" priority="356" stopIfTrue="1">
      <formula>$G$9=13</formula>
    </cfRule>
  </conditionalFormatting>
  <conditionalFormatting sqref="P30">
    <cfRule type="cellIs" dxfId="353" priority="353" stopIfTrue="1" operator="notEqual">
      <formula>AK10</formula>
    </cfRule>
    <cfRule type="expression" dxfId="352" priority="354" stopIfTrue="1">
      <formula>$G$9=14</formula>
    </cfRule>
  </conditionalFormatting>
  <conditionalFormatting sqref="Q30">
    <cfRule type="cellIs" dxfId="351" priority="351" stopIfTrue="1" operator="notEqual">
      <formula>AJ10</formula>
    </cfRule>
    <cfRule type="expression" dxfId="350" priority="352" stopIfTrue="1">
      <formula>$G$9=14</formula>
    </cfRule>
  </conditionalFormatting>
  <conditionalFormatting sqref="AL12">
    <cfRule type="cellIs" dxfId="349" priority="349" stopIfTrue="1" operator="notEqual">
      <formula>S32</formula>
    </cfRule>
    <cfRule type="expression" dxfId="348" priority="350" stopIfTrue="1">
      <formula>$G$9=16</formula>
    </cfRule>
  </conditionalFormatting>
  <conditionalFormatting sqref="AM12">
    <cfRule type="cellIs" dxfId="347" priority="347" stopIfTrue="1" operator="notEqual">
      <formula>R32</formula>
    </cfRule>
    <cfRule type="expression" dxfId="346" priority="348" stopIfTrue="1">
      <formula>$G$9=16</formula>
    </cfRule>
  </conditionalFormatting>
  <conditionalFormatting sqref="R32">
    <cfRule type="cellIs" dxfId="345" priority="345" stopIfTrue="1" operator="notEqual">
      <formula>AM12</formula>
    </cfRule>
    <cfRule type="expression" dxfId="344" priority="346" stopIfTrue="1">
      <formula>$G$9=16</formula>
    </cfRule>
  </conditionalFormatting>
  <conditionalFormatting sqref="S32">
    <cfRule type="cellIs" dxfId="343" priority="343" stopIfTrue="1" operator="notEqual">
      <formula>AL12</formula>
    </cfRule>
    <cfRule type="expression" dxfId="342" priority="344" stopIfTrue="1">
      <formula>$G$9=16</formula>
    </cfRule>
  </conditionalFormatting>
  <conditionalFormatting sqref="X34">
    <cfRule type="cellIs" dxfId="341" priority="341" stopIfTrue="1" operator="notEqual">
      <formula>AO18</formula>
    </cfRule>
    <cfRule type="expression" dxfId="340" priority="342" stopIfTrue="1">
      <formula>$G$9=2</formula>
    </cfRule>
  </conditionalFormatting>
  <conditionalFormatting sqref="Y34">
    <cfRule type="cellIs" dxfId="339" priority="339" stopIfTrue="1" operator="notEqual">
      <formula>AN18</formula>
    </cfRule>
    <cfRule type="expression" dxfId="338" priority="340" stopIfTrue="1">
      <formula>$G$9=2</formula>
    </cfRule>
  </conditionalFormatting>
  <conditionalFormatting sqref="Z34">
    <cfRule type="cellIs" dxfId="337" priority="337" stopIfTrue="1" operator="notEqual">
      <formula>AO20</formula>
    </cfRule>
    <cfRule type="expression" dxfId="336" priority="338" stopIfTrue="1">
      <formula>$G$9=3</formula>
    </cfRule>
  </conditionalFormatting>
  <conditionalFormatting sqref="AA34">
    <cfRule type="cellIs" dxfId="335" priority="335" stopIfTrue="1" operator="notEqual">
      <formula>AN20</formula>
    </cfRule>
    <cfRule type="expression" dxfId="334" priority="336" stopIfTrue="1">
      <formula>$G$9=3</formula>
    </cfRule>
  </conditionalFormatting>
  <conditionalFormatting sqref="AB34">
    <cfRule type="cellIs" dxfId="333" priority="333" stopIfTrue="1" operator="notEqual">
      <formula>AO22</formula>
    </cfRule>
    <cfRule type="expression" dxfId="332" priority="334" stopIfTrue="1">
      <formula>$G$9=5</formula>
    </cfRule>
  </conditionalFormatting>
  <conditionalFormatting sqref="AC34">
    <cfRule type="cellIs" dxfId="331" priority="331" stopIfTrue="1" operator="notEqual">
      <formula>AN22</formula>
    </cfRule>
    <cfRule type="expression" dxfId="330" priority="332" stopIfTrue="1">
      <formula>$G$9=5</formula>
    </cfRule>
  </conditionalFormatting>
  <conditionalFormatting sqref="AX36">
    <cfRule type="cellIs" dxfId="329" priority="329" stopIfTrue="1" operator="notEqual">
      <formula>AQ44</formula>
    </cfRule>
    <cfRule type="expression" dxfId="328" priority="330" stopIfTrue="1">
      <formula>$G$9=7</formula>
    </cfRule>
  </conditionalFormatting>
  <conditionalFormatting sqref="AY36">
    <cfRule type="cellIs" dxfId="327" priority="327" stopIfTrue="1" operator="notEqual">
      <formula>AP44</formula>
    </cfRule>
    <cfRule type="expression" dxfId="326" priority="328" stopIfTrue="1">
      <formula>$G$9=7</formula>
    </cfRule>
  </conditionalFormatting>
  <conditionalFormatting sqref="AT44">
    <cfRule type="cellIs" dxfId="325" priority="325" stopIfTrue="1" operator="notEqual">
      <formula>AY40</formula>
    </cfRule>
    <cfRule type="expression" dxfId="324" priority="326" stopIfTrue="1">
      <formula>$G$9=16</formula>
    </cfRule>
  </conditionalFormatting>
  <conditionalFormatting sqref="AU44">
    <cfRule type="cellIs" dxfId="323" priority="323" stopIfTrue="1" operator="notEqual">
      <formula>AX40</formula>
    </cfRule>
    <cfRule type="expression" dxfId="322" priority="324" stopIfTrue="1">
      <formula>$G$9=16</formula>
    </cfRule>
  </conditionalFormatting>
  <conditionalFormatting sqref="AT46">
    <cfRule type="cellIs" dxfId="321" priority="321" stopIfTrue="1" operator="notEqual">
      <formula>BA40</formula>
    </cfRule>
    <cfRule type="expression" dxfId="320" priority="322" stopIfTrue="1">
      <formula>$G$9=16</formula>
    </cfRule>
  </conditionalFormatting>
  <conditionalFormatting sqref="AU46">
    <cfRule type="cellIs" dxfId="319" priority="319" stopIfTrue="1" operator="notEqual">
      <formula>AZ40</formula>
    </cfRule>
    <cfRule type="expression" dxfId="318" priority="320" stopIfTrue="1">
      <formula>$G$9=16</formula>
    </cfRule>
  </conditionalFormatting>
  <conditionalFormatting sqref="AX38">
    <cfRule type="cellIs" dxfId="317" priority="317" stopIfTrue="1" operator="notEqual">
      <formula>AS44</formula>
    </cfRule>
    <cfRule type="expression" dxfId="316" priority="318" stopIfTrue="1">
      <formula>$G$9=7</formula>
    </cfRule>
  </conditionalFormatting>
  <conditionalFormatting sqref="AY38">
    <cfRule type="cellIs" dxfId="315" priority="315" stopIfTrue="1" operator="notEqual">
      <formula>AR44</formula>
    </cfRule>
    <cfRule type="expression" dxfId="314" priority="316" stopIfTrue="1">
      <formula>$G$9=7</formula>
    </cfRule>
  </conditionalFormatting>
  <conditionalFormatting sqref="AX40">
    <cfRule type="cellIs" dxfId="313" priority="313" stopIfTrue="1" operator="notEqual">
      <formula>AU44</formula>
    </cfRule>
    <cfRule type="expression" dxfId="312" priority="314" stopIfTrue="1">
      <formula>$G$9=7</formula>
    </cfRule>
  </conditionalFormatting>
  <conditionalFormatting sqref="AY40">
    <cfRule type="cellIs" dxfId="311" priority="311" stopIfTrue="1" operator="notEqual">
      <formula>AT44</formula>
    </cfRule>
    <cfRule type="expression" dxfId="310" priority="312" stopIfTrue="1">
      <formula>$G$9=7</formula>
    </cfRule>
  </conditionalFormatting>
  <conditionalFormatting sqref="AP52">
    <cfRule type="cellIs" dxfId="309" priority="309" stopIfTrue="1" operator="notEqual">
      <formula>BG36</formula>
    </cfRule>
    <cfRule type="expression" dxfId="308" priority="310" stopIfTrue="1">
      <formula>$G$9=9</formula>
    </cfRule>
  </conditionalFormatting>
  <conditionalFormatting sqref="AQ52">
    <cfRule type="cellIs" dxfId="307" priority="307" stopIfTrue="1" operator="notEqual">
      <formula>BF36</formula>
    </cfRule>
    <cfRule type="expression" dxfId="306" priority="308" stopIfTrue="1">
      <formula>$G$9=9</formula>
    </cfRule>
  </conditionalFormatting>
  <conditionalFormatting sqref="AP54">
    <cfRule type="cellIs" dxfId="305" priority="305" stopIfTrue="1" operator="notEqual">
      <formula>BI36</formula>
    </cfRule>
    <cfRule type="expression" dxfId="304" priority="306" stopIfTrue="1">
      <formula>$G$9=9</formula>
    </cfRule>
  </conditionalFormatting>
  <conditionalFormatting sqref="AQ54">
    <cfRule type="cellIs" dxfId="303" priority="303" stopIfTrue="1" operator="notEqual">
      <formula>BH36</formula>
    </cfRule>
    <cfRule type="expression" dxfId="302" priority="304" stopIfTrue="1">
      <formula>$G$9=9</formula>
    </cfRule>
  </conditionalFormatting>
  <conditionalFormatting sqref="AP56">
    <cfRule type="cellIs" dxfId="301" priority="301" stopIfTrue="1" operator="notEqual">
      <formula>BK36</formula>
    </cfRule>
    <cfRule type="expression" dxfId="300" priority="302" stopIfTrue="1">
      <formula>$G$9=9</formula>
    </cfRule>
  </conditionalFormatting>
  <conditionalFormatting sqref="AQ56">
    <cfRule type="cellIs" dxfId="299" priority="299" stopIfTrue="1" operator="notEqual">
      <formula>BJ36</formula>
    </cfRule>
    <cfRule type="expression" dxfId="298" priority="300" stopIfTrue="1">
      <formula>$G$9=9</formula>
    </cfRule>
  </conditionalFormatting>
  <conditionalFormatting sqref="AP58">
    <cfRule type="cellIs" dxfId="297" priority="297" stopIfTrue="1" operator="notEqual">
      <formula>BM36</formula>
    </cfRule>
    <cfRule type="expression" dxfId="296" priority="298" stopIfTrue="1">
      <formula>$G$9=9</formula>
    </cfRule>
  </conditionalFormatting>
  <conditionalFormatting sqref="AQ58">
    <cfRule type="cellIs" dxfId="295" priority="295" stopIfTrue="1" operator="notEqual">
      <formula>BL36</formula>
    </cfRule>
    <cfRule type="expression" dxfId="294" priority="296" stopIfTrue="1">
      <formula>$G$9=9</formula>
    </cfRule>
  </conditionalFormatting>
  <conditionalFormatting sqref="AP60">
    <cfRule type="cellIs" dxfId="293" priority="293" stopIfTrue="1" operator="notEqual">
      <formula>BO36</formula>
    </cfRule>
    <cfRule type="expression" dxfId="292" priority="294" stopIfTrue="1">
      <formula>$G$9=9</formula>
    </cfRule>
  </conditionalFormatting>
  <conditionalFormatting sqref="AQ60">
    <cfRule type="cellIs" dxfId="291" priority="291" stopIfTrue="1" operator="notEqual">
      <formula>BN36</formula>
    </cfRule>
    <cfRule type="expression" dxfId="290" priority="292" stopIfTrue="1">
      <formula>$G$9=9</formula>
    </cfRule>
  </conditionalFormatting>
  <conditionalFormatting sqref="AP62">
    <cfRule type="cellIs" dxfId="289" priority="289" stopIfTrue="1" operator="notEqual">
      <formula>BQ36</formula>
    </cfRule>
    <cfRule type="expression" dxfId="288" priority="290" stopIfTrue="1">
      <formula>$G$9=9</formula>
    </cfRule>
  </conditionalFormatting>
  <conditionalFormatting sqref="AQ62">
    <cfRule type="cellIs" dxfId="287" priority="287" stopIfTrue="1" operator="notEqual">
      <formula>BP36</formula>
    </cfRule>
    <cfRule type="expression" dxfId="286" priority="288" stopIfTrue="1">
      <formula>$G$9=9</formula>
    </cfRule>
  </conditionalFormatting>
  <conditionalFormatting sqref="BF36">
    <cfRule type="cellIs" dxfId="285" priority="285" stopIfTrue="1" operator="notEqual">
      <formula>AQ52</formula>
    </cfRule>
    <cfRule type="expression" dxfId="284" priority="286" stopIfTrue="1">
      <formula>$G$9=9</formula>
    </cfRule>
  </conditionalFormatting>
  <conditionalFormatting sqref="BG36">
    <cfRule type="cellIs" dxfId="283" priority="283" stopIfTrue="1" operator="notEqual">
      <formula>AP52</formula>
    </cfRule>
    <cfRule type="expression" dxfId="282" priority="284" stopIfTrue="1">
      <formula>$G$9=9</formula>
    </cfRule>
  </conditionalFormatting>
  <conditionalFormatting sqref="BH36">
    <cfRule type="cellIs" dxfId="281" priority="281" stopIfTrue="1" operator="notEqual">
      <formula>AQ54</formula>
    </cfRule>
    <cfRule type="expression" dxfId="280" priority="282" stopIfTrue="1">
      <formula>$G$9=9</formula>
    </cfRule>
  </conditionalFormatting>
  <conditionalFormatting sqref="BI36">
    <cfRule type="cellIs" dxfId="279" priority="279" stopIfTrue="1" operator="notEqual">
      <formula>AP54</formula>
    </cfRule>
    <cfRule type="expression" dxfId="278" priority="280" stopIfTrue="1">
      <formula>$G$9=9</formula>
    </cfRule>
  </conditionalFormatting>
  <conditionalFormatting sqref="BJ36">
    <cfRule type="cellIs" dxfId="277" priority="277" stopIfTrue="1" operator="notEqual">
      <formula>AQ56</formula>
    </cfRule>
    <cfRule type="expression" dxfId="276" priority="278" stopIfTrue="1">
      <formula>$G$9=9</formula>
    </cfRule>
  </conditionalFormatting>
  <conditionalFormatting sqref="BK36">
    <cfRule type="cellIs" dxfId="275" priority="275" stopIfTrue="1" operator="notEqual">
      <formula>AP56</formula>
    </cfRule>
    <cfRule type="expression" dxfId="274" priority="276" stopIfTrue="1">
      <formula>$G$9=9</formula>
    </cfRule>
  </conditionalFormatting>
  <conditionalFormatting sqref="BL36">
    <cfRule type="cellIs" dxfId="273" priority="273" stopIfTrue="1" operator="notEqual">
      <formula>AQ58</formula>
    </cfRule>
    <cfRule type="expression" dxfId="272" priority="274" stopIfTrue="1">
      <formula>$G$9=9</formula>
    </cfRule>
  </conditionalFormatting>
  <conditionalFormatting sqref="BM36">
    <cfRule type="cellIs" dxfId="271" priority="271" stopIfTrue="1" operator="notEqual">
      <formula>AP58</formula>
    </cfRule>
    <cfRule type="expression" dxfId="270" priority="272" stopIfTrue="1">
      <formula>$G$9=9</formula>
    </cfRule>
  </conditionalFormatting>
  <conditionalFormatting sqref="BN36">
    <cfRule type="cellIs" dxfId="269" priority="269" stopIfTrue="1" operator="notEqual">
      <formula>AQ60</formula>
    </cfRule>
    <cfRule type="expression" dxfId="268" priority="270" stopIfTrue="1">
      <formula>$G$9=9</formula>
    </cfRule>
  </conditionalFormatting>
  <conditionalFormatting sqref="BO36">
    <cfRule type="cellIs" dxfId="267" priority="267" stopIfTrue="1" operator="notEqual">
      <formula>AP60</formula>
    </cfRule>
    <cfRule type="expression" dxfId="266" priority="268" stopIfTrue="1">
      <formula>$G$9=9</formula>
    </cfRule>
  </conditionalFormatting>
  <conditionalFormatting sqref="BP36">
    <cfRule type="cellIs" dxfId="265" priority="265" stopIfTrue="1" operator="notEqual">
      <formula>AQ62</formula>
    </cfRule>
    <cfRule type="expression" dxfId="264" priority="266" stopIfTrue="1">
      <formula>$G$9=9</formula>
    </cfRule>
  </conditionalFormatting>
  <conditionalFormatting sqref="BQ36">
    <cfRule type="cellIs" dxfId="263" priority="263" stopIfTrue="1" operator="notEqual">
      <formula>AP62</formula>
    </cfRule>
    <cfRule type="expression" dxfId="262" priority="264" stopIfTrue="1">
      <formula>$G$9=9</formula>
    </cfRule>
  </conditionalFormatting>
  <conditionalFormatting sqref="AT62">
    <cfRule type="cellIs" dxfId="261" priority="261" stopIfTrue="1" operator="notEqual">
      <formula>BQ40</formula>
    </cfRule>
    <cfRule type="expression" dxfId="260" priority="262" stopIfTrue="1">
      <formula>$G$9=15</formula>
    </cfRule>
  </conditionalFormatting>
  <conditionalFormatting sqref="AU62">
    <cfRule type="cellIs" dxfId="259" priority="259" stopIfTrue="1" operator="notEqual">
      <formula>BP40</formula>
    </cfRule>
    <cfRule type="expression" dxfId="258" priority="260" stopIfTrue="1">
      <formula>$G$9=15</formula>
    </cfRule>
  </conditionalFormatting>
  <conditionalFormatting sqref="N18">
    <cfRule type="cellIs" dxfId="257" priority="257" stopIfTrue="1" operator="notEqual">
      <formula>Y8</formula>
    </cfRule>
    <cfRule type="expression" dxfId="256" priority="258" stopIfTrue="1">
      <formula>$G$9=7</formula>
    </cfRule>
  </conditionalFormatting>
  <conditionalFormatting sqref="O18">
    <cfRule type="cellIs" dxfId="255" priority="255" stopIfTrue="1" operator="notEqual">
      <formula>X8</formula>
    </cfRule>
    <cfRule type="expression" dxfId="254" priority="256" stopIfTrue="1">
      <formula>$G$9=7</formula>
    </cfRule>
  </conditionalFormatting>
  <conditionalFormatting sqref="AV26">
    <cfRule type="cellIs" dxfId="253" priority="253" stopIfTrue="1" operator="notEqual">
      <formula>AG42</formula>
    </cfRule>
    <cfRule type="expression" dxfId="252" priority="254" stopIfTrue="1">
      <formula>$N$7=14</formula>
    </cfRule>
  </conditionalFormatting>
  <conditionalFormatting sqref="AW26">
    <cfRule type="cellIs" dxfId="251" priority="251" stopIfTrue="1" operator="notEqual">
      <formula>AF42</formula>
    </cfRule>
    <cfRule type="expression" dxfId="250" priority="252" stopIfTrue="1">
      <formula>$N$7=14</formula>
    </cfRule>
  </conditionalFormatting>
  <conditionalFormatting sqref="P7:AQ7">
    <cfRule type="cellIs" dxfId="249" priority="248" stopIfTrue="1" operator="equal">
      <formula>2</formula>
    </cfRule>
    <cfRule type="cellIs" dxfId="248" priority="249" stopIfTrue="1" operator="equal">
      <formula>1</formula>
    </cfRule>
    <cfRule type="expression" dxfId="247" priority="250" stopIfTrue="1">
      <formula>P8+Q8&lt;3</formula>
    </cfRule>
  </conditionalFormatting>
  <conditionalFormatting sqref="AP15:AW15">
    <cfRule type="cellIs" dxfId="246" priority="245" stopIfTrue="1" operator="equal">
      <formula>2</formula>
    </cfRule>
    <cfRule type="cellIs" dxfId="245" priority="246" stopIfTrue="1" operator="equal">
      <formula>1</formula>
    </cfRule>
    <cfRule type="expression" dxfId="244" priority="247" stopIfTrue="1">
      <formula>AP16+AQ16&lt;3</formula>
    </cfRule>
  </conditionalFormatting>
  <conditionalFormatting sqref="AZ15:BQ15">
    <cfRule type="cellIs" dxfId="243" priority="242" stopIfTrue="1" operator="equal">
      <formula>2</formula>
    </cfRule>
    <cfRule type="cellIs" dxfId="242" priority="243" stopIfTrue="1" operator="equal">
      <formula>1</formula>
    </cfRule>
    <cfRule type="expression" dxfId="241" priority="244" stopIfTrue="1">
      <formula>AZ16+BA16&lt;3</formula>
    </cfRule>
  </conditionalFormatting>
  <conditionalFormatting sqref="AX15:AY15">
    <cfRule type="cellIs" dxfId="240" priority="239" stopIfTrue="1" operator="equal">
      <formula>2</formula>
    </cfRule>
    <cfRule type="cellIs" dxfId="239" priority="240" stopIfTrue="1" operator="equal">
      <formula>1</formula>
    </cfRule>
    <cfRule type="expression" dxfId="238" priority="241" stopIfTrue="1">
      <formula>AX16+AY16&lt;3</formula>
    </cfRule>
  </conditionalFormatting>
  <conditionalFormatting sqref="AP17:AW17">
    <cfRule type="cellIs" dxfId="237" priority="236" stopIfTrue="1" operator="equal">
      <formula>2</formula>
    </cfRule>
    <cfRule type="cellIs" dxfId="236" priority="237" stopIfTrue="1" operator="equal">
      <formula>1</formula>
    </cfRule>
    <cfRule type="expression" dxfId="235" priority="238" stopIfTrue="1">
      <formula>AP18+AQ18&lt;3</formula>
    </cfRule>
  </conditionalFormatting>
  <conditionalFormatting sqref="AZ17:BQ17">
    <cfRule type="cellIs" dxfId="234" priority="233" stopIfTrue="1" operator="equal">
      <formula>2</formula>
    </cfRule>
    <cfRule type="cellIs" dxfId="233" priority="234" stopIfTrue="1" operator="equal">
      <formula>1</formula>
    </cfRule>
    <cfRule type="expression" dxfId="232" priority="235" stopIfTrue="1">
      <formula>AZ18+BA18&lt;3</formula>
    </cfRule>
  </conditionalFormatting>
  <conditionalFormatting sqref="AX17:AY17">
    <cfRule type="cellIs" dxfId="231" priority="230" stopIfTrue="1" operator="equal">
      <formula>2</formula>
    </cfRule>
    <cfRule type="cellIs" dxfId="230" priority="231" stopIfTrue="1" operator="equal">
      <formula>1</formula>
    </cfRule>
    <cfRule type="expression" dxfId="229" priority="232" stopIfTrue="1">
      <formula>AX18+AY18&lt;3</formula>
    </cfRule>
  </conditionalFormatting>
  <conditionalFormatting sqref="AP19:AW19">
    <cfRule type="cellIs" dxfId="228" priority="227" stopIfTrue="1" operator="equal">
      <formula>2</formula>
    </cfRule>
    <cfRule type="cellIs" dxfId="227" priority="228" stopIfTrue="1" operator="equal">
      <formula>1</formula>
    </cfRule>
    <cfRule type="expression" dxfId="226" priority="229" stopIfTrue="1">
      <formula>AP20+AQ20&lt;3</formula>
    </cfRule>
  </conditionalFormatting>
  <conditionalFormatting sqref="AZ19:BQ19">
    <cfRule type="cellIs" dxfId="225" priority="224" stopIfTrue="1" operator="equal">
      <formula>2</formula>
    </cfRule>
    <cfRule type="cellIs" dxfId="224" priority="225" stopIfTrue="1" operator="equal">
      <formula>1</formula>
    </cfRule>
    <cfRule type="expression" dxfId="223" priority="226" stopIfTrue="1">
      <formula>AZ20+BA20&lt;3</formula>
    </cfRule>
  </conditionalFormatting>
  <conditionalFormatting sqref="AX19:AY19">
    <cfRule type="cellIs" dxfId="222" priority="221" stopIfTrue="1" operator="equal">
      <formula>2</formula>
    </cfRule>
    <cfRule type="cellIs" dxfId="221" priority="222" stopIfTrue="1" operator="equal">
      <formula>1</formula>
    </cfRule>
    <cfRule type="expression" dxfId="220" priority="223" stopIfTrue="1">
      <formula>AX20+AY20&lt;3</formula>
    </cfRule>
  </conditionalFormatting>
  <conditionalFormatting sqref="AP21:AW21">
    <cfRule type="cellIs" dxfId="219" priority="218" stopIfTrue="1" operator="equal">
      <formula>2</formula>
    </cfRule>
    <cfRule type="cellIs" dxfId="218" priority="219" stopIfTrue="1" operator="equal">
      <formula>1</formula>
    </cfRule>
    <cfRule type="expression" dxfId="217" priority="220" stopIfTrue="1">
      <formula>AP22+AQ22&lt;3</formula>
    </cfRule>
  </conditionalFormatting>
  <conditionalFormatting sqref="AZ21:BQ21">
    <cfRule type="cellIs" dxfId="216" priority="215" stopIfTrue="1" operator="equal">
      <formula>2</formula>
    </cfRule>
    <cfRule type="cellIs" dxfId="215" priority="216" stopIfTrue="1" operator="equal">
      <formula>1</formula>
    </cfRule>
    <cfRule type="expression" dxfId="214" priority="217" stopIfTrue="1">
      <formula>AZ22+BA22&lt;3</formula>
    </cfRule>
  </conditionalFormatting>
  <conditionalFormatting sqref="AX21:AY21">
    <cfRule type="cellIs" dxfId="213" priority="212" stopIfTrue="1" operator="equal">
      <formula>2</formula>
    </cfRule>
    <cfRule type="cellIs" dxfId="212" priority="213" stopIfTrue="1" operator="equal">
      <formula>1</formula>
    </cfRule>
    <cfRule type="expression" dxfId="211" priority="214" stopIfTrue="1">
      <formula>AX22+AY22&lt;3</formula>
    </cfRule>
  </conditionalFormatting>
  <conditionalFormatting sqref="AP23:AW23">
    <cfRule type="cellIs" dxfId="210" priority="209" stopIfTrue="1" operator="equal">
      <formula>2</formula>
    </cfRule>
    <cfRule type="cellIs" dxfId="209" priority="210" stopIfTrue="1" operator="equal">
      <formula>1</formula>
    </cfRule>
    <cfRule type="expression" dxfId="208" priority="211" stopIfTrue="1">
      <formula>AP24+AQ24&lt;3</formula>
    </cfRule>
  </conditionalFormatting>
  <conditionalFormatting sqref="AZ23:BQ23">
    <cfRule type="cellIs" dxfId="207" priority="206" stopIfTrue="1" operator="equal">
      <formula>2</formula>
    </cfRule>
    <cfRule type="cellIs" dxfId="206" priority="207" stopIfTrue="1" operator="equal">
      <formula>1</formula>
    </cfRule>
    <cfRule type="expression" dxfId="205" priority="208" stopIfTrue="1">
      <formula>AZ24+BA24&lt;3</formula>
    </cfRule>
  </conditionalFormatting>
  <conditionalFormatting sqref="AX23:AY23">
    <cfRule type="cellIs" dxfId="204" priority="203" stopIfTrue="1" operator="equal">
      <formula>2</formula>
    </cfRule>
    <cfRule type="cellIs" dxfId="203" priority="204" stopIfTrue="1" operator="equal">
      <formula>1</formula>
    </cfRule>
    <cfRule type="expression" dxfId="202" priority="205" stopIfTrue="1">
      <formula>AX24+AY24&lt;3</formula>
    </cfRule>
  </conditionalFormatting>
  <conditionalFormatting sqref="AP25:AW25">
    <cfRule type="cellIs" dxfId="201" priority="200" stopIfTrue="1" operator="equal">
      <formula>2</formula>
    </cfRule>
    <cfRule type="cellIs" dxfId="200" priority="201" stopIfTrue="1" operator="equal">
      <formula>1</formula>
    </cfRule>
    <cfRule type="expression" dxfId="199" priority="202" stopIfTrue="1">
      <formula>AP26+AQ26&lt;3</formula>
    </cfRule>
  </conditionalFormatting>
  <conditionalFormatting sqref="AZ25:BQ25">
    <cfRule type="cellIs" dxfId="198" priority="197" stopIfTrue="1" operator="equal">
      <formula>2</formula>
    </cfRule>
    <cfRule type="cellIs" dxfId="197" priority="198" stopIfTrue="1" operator="equal">
      <formula>1</formula>
    </cfRule>
    <cfRule type="expression" dxfId="196" priority="199" stopIfTrue="1">
      <formula>AZ26+BA26&lt;3</formula>
    </cfRule>
  </conditionalFormatting>
  <conditionalFormatting sqref="AX25:AY25">
    <cfRule type="cellIs" dxfId="195" priority="194" stopIfTrue="1" operator="equal">
      <formula>2</formula>
    </cfRule>
    <cfRule type="cellIs" dxfId="194" priority="195" stopIfTrue="1" operator="equal">
      <formula>1</formula>
    </cfRule>
    <cfRule type="expression" dxfId="193" priority="196" stopIfTrue="1">
      <formula>AX26+AY26&lt;3</formula>
    </cfRule>
  </conditionalFormatting>
  <conditionalFormatting sqref="AP27:AW27">
    <cfRule type="cellIs" dxfId="192" priority="191" stopIfTrue="1" operator="equal">
      <formula>2</formula>
    </cfRule>
    <cfRule type="cellIs" dxfId="191" priority="192" stopIfTrue="1" operator="equal">
      <formula>1</formula>
    </cfRule>
    <cfRule type="expression" dxfId="190" priority="193" stopIfTrue="1">
      <formula>AP28+AQ28&lt;3</formula>
    </cfRule>
  </conditionalFormatting>
  <conditionalFormatting sqref="AZ27:BQ27">
    <cfRule type="cellIs" dxfId="189" priority="188" stopIfTrue="1" operator="equal">
      <formula>2</formula>
    </cfRule>
    <cfRule type="cellIs" dxfId="188" priority="189" stopIfTrue="1" operator="equal">
      <formula>1</formula>
    </cfRule>
    <cfRule type="expression" dxfId="187" priority="190" stopIfTrue="1">
      <formula>AZ28+BA28&lt;3</formula>
    </cfRule>
  </conditionalFormatting>
  <conditionalFormatting sqref="AX27:AY27">
    <cfRule type="cellIs" dxfId="186" priority="185" stopIfTrue="1" operator="equal">
      <formula>2</formula>
    </cfRule>
    <cfRule type="cellIs" dxfId="185" priority="186" stopIfTrue="1" operator="equal">
      <formula>1</formula>
    </cfRule>
    <cfRule type="expression" dxfId="184" priority="187" stopIfTrue="1">
      <formula>AX28+AY28&lt;3</formula>
    </cfRule>
  </conditionalFormatting>
  <conditionalFormatting sqref="AP29:AW29">
    <cfRule type="cellIs" dxfId="183" priority="182" stopIfTrue="1" operator="equal">
      <formula>2</formula>
    </cfRule>
    <cfRule type="cellIs" dxfId="182" priority="183" stopIfTrue="1" operator="equal">
      <formula>1</formula>
    </cfRule>
    <cfRule type="expression" dxfId="181" priority="184" stopIfTrue="1">
      <formula>AP30+AQ30&lt;3</formula>
    </cfRule>
  </conditionalFormatting>
  <conditionalFormatting sqref="AZ29:BQ29">
    <cfRule type="cellIs" dxfId="180" priority="179" stopIfTrue="1" operator="equal">
      <formula>2</formula>
    </cfRule>
    <cfRule type="cellIs" dxfId="179" priority="180" stopIfTrue="1" operator="equal">
      <formula>1</formula>
    </cfRule>
    <cfRule type="expression" dxfId="178" priority="181" stopIfTrue="1">
      <formula>AZ30+BA30&lt;3</formula>
    </cfRule>
  </conditionalFormatting>
  <conditionalFormatting sqref="AX29:AY29">
    <cfRule type="cellIs" dxfId="177" priority="176" stopIfTrue="1" operator="equal">
      <formula>2</formula>
    </cfRule>
    <cfRule type="cellIs" dxfId="176" priority="177" stopIfTrue="1" operator="equal">
      <formula>1</formula>
    </cfRule>
    <cfRule type="expression" dxfId="175" priority="178" stopIfTrue="1">
      <formula>AX30+AY30&lt;3</formula>
    </cfRule>
  </conditionalFormatting>
  <conditionalFormatting sqref="AP31:AW31">
    <cfRule type="cellIs" dxfId="174" priority="173" stopIfTrue="1" operator="equal">
      <formula>2</formula>
    </cfRule>
    <cfRule type="cellIs" dxfId="173" priority="174" stopIfTrue="1" operator="equal">
      <formula>1</formula>
    </cfRule>
    <cfRule type="expression" dxfId="172" priority="175" stopIfTrue="1">
      <formula>AP32+AQ32&lt;3</formula>
    </cfRule>
  </conditionalFormatting>
  <conditionalFormatting sqref="AZ31:BQ31">
    <cfRule type="cellIs" dxfId="171" priority="170" stopIfTrue="1" operator="equal">
      <formula>2</formula>
    </cfRule>
    <cfRule type="cellIs" dxfId="170" priority="171" stopIfTrue="1" operator="equal">
      <formula>1</formula>
    </cfRule>
    <cfRule type="expression" dxfId="169" priority="172" stopIfTrue="1">
      <formula>AZ32+BA32&lt;3</formula>
    </cfRule>
  </conditionalFormatting>
  <conditionalFormatting sqref="AX31:AY31">
    <cfRule type="cellIs" dxfId="168" priority="167" stopIfTrue="1" operator="equal">
      <formula>2</formula>
    </cfRule>
    <cfRule type="cellIs" dxfId="167" priority="168" stopIfTrue="1" operator="equal">
      <formula>1</formula>
    </cfRule>
    <cfRule type="expression" dxfId="166" priority="169" stopIfTrue="1">
      <formula>AX32+AY32&lt;3</formula>
    </cfRule>
  </conditionalFormatting>
  <conditionalFormatting sqref="AP33:AW33">
    <cfRule type="cellIs" dxfId="165" priority="164" stopIfTrue="1" operator="equal">
      <formula>2</formula>
    </cfRule>
    <cfRule type="cellIs" dxfId="164" priority="165" stopIfTrue="1" operator="equal">
      <formula>1</formula>
    </cfRule>
    <cfRule type="expression" dxfId="163" priority="166" stopIfTrue="1">
      <formula>AP34+AQ34&lt;3</formula>
    </cfRule>
  </conditionalFormatting>
  <conditionalFormatting sqref="AZ33:BQ33">
    <cfRule type="cellIs" dxfId="162" priority="161" stopIfTrue="1" operator="equal">
      <formula>2</formula>
    </cfRule>
    <cfRule type="cellIs" dxfId="161" priority="162" stopIfTrue="1" operator="equal">
      <formula>1</formula>
    </cfRule>
    <cfRule type="expression" dxfId="160" priority="163" stopIfTrue="1">
      <formula>AZ34+BA34&lt;3</formula>
    </cfRule>
  </conditionalFormatting>
  <conditionalFormatting sqref="AX33:AY33">
    <cfRule type="cellIs" dxfId="159" priority="158" stopIfTrue="1" operator="equal">
      <formula>2</formula>
    </cfRule>
    <cfRule type="cellIs" dxfId="158" priority="159" stopIfTrue="1" operator="equal">
      <formula>1</formula>
    </cfRule>
    <cfRule type="expression" dxfId="157" priority="160" stopIfTrue="1">
      <formula>AX34+AY34&lt;3</formula>
    </cfRule>
  </conditionalFormatting>
  <conditionalFormatting sqref="AR35:AS35">
    <cfRule type="cellIs" dxfId="156" priority="155" stopIfTrue="1" operator="equal">
      <formula>2</formula>
    </cfRule>
    <cfRule type="cellIs" dxfId="155" priority="156" stopIfTrue="1" operator="equal">
      <formula>1</formula>
    </cfRule>
    <cfRule type="expression" dxfId="154" priority="157" stopIfTrue="1">
      <formula>AR36+AS36&lt;3</formula>
    </cfRule>
  </conditionalFormatting>
  <conditionalFormatting sqref="AZ41:BQ41">
    <cfRule type="cellIs" dxfId="153" priority="152" stopIfTrue="1" operator="equal">
      <formula>2</formula>
    </cfRule>
    <cfRule type="cellIs" dxfId="152" priority="153" stopIfTrue="1" operator="equal">
      <formula>1</formula>
    </cfRule>
    <cfRule type="expression" dxfId="151" priority="154" stopIfTrue="1">
      <formula>AZ42+BA42&lt;3</formula>
    </cfRule>
  </conditionalFormatting>
  <conditionalFormatting sqref="AX41:AY41">
    <cfRule type="cellIs" dxfId="150" priority="149" stopIfTrue="1" operator="equal">
      <formula>2</formula>
    </cfRule>
    <cfRule type="cellIs" dxfId="149" priority="150" stopIfTrue="1" operator="equal">
      <formula>1</formula>
    </cfRule>
    <cfRule type="expression" dxfId="148" priority="151" stopIfTrue="1">
      <formula>AX42+AY42&lt;3</formula>
    </cfRule>
  </conditionalFormatting>
  <conditionalFormatting sqref="AT37:AW37">
    <cfRule type="cellIs" dxfId="147" priority="146" stopIfTrue="1" operator="equal">
      <formula>2</formula>
    </cfRule>
    <cfRule type="cellIs" dxfId="146" priority="147" stopIfTrue="1" operator="equal">
      <formula>1</formula>
    </cfRule>
    <cfRule type="expression" dxfId="145" priority="148" stopIfTrue="1">
      <formula>AT38+AU38&lt;3</formula>
    </cfRule>
  </conditionalFormatting>
  <conditionalFormatting sqref="AZ37:BQ37">
    <cfRule type="cellIs" dxfId="144" priority="143" stopIfTrue="1" operator="equal">
      <formula>2</formula>
    </cfRule>
    <cfRule type="cellIs" dxfId="143" priority="144" stopIfTrue="1" operator="equal">
      <formula>1</formula>
    </cfRule>
    <cfRule type="expression" dxfId="142" priority="145" stopIfTrue="1">
      <formula>AZ38+BA38&lt;3</formula>
    </cfRule>
  </conditionalFormatting>
  <conditionalFormatting sqref="AX37:AY37">
    <cfRule type="cellIs" dxfId="141" priority="140" stopIfTrue="1" operator="equal">
      <formula>2</formula>
    </cfRule>
    <cfRule type="cellIs" dxfId="140" priority="141" stopIfTrue="1" operator="equal">
      <formula>1</formula>
    </cfRule>
    <cfRule type="expression" dxfId="139" priority="142" stopIfTrue="1">
      <formula>AX38+AY38&lt;3</formula>
    </cfRule>
  </conditionalFormatting>
  <conditionalFormatting sqref="AV39:AW39">
    <cfRule type="cellIs" dxfId="138" priority="137" stopIfTrue="1" operator="equal">
      <formula>2</formula>
    </cfRule>
    <cfRule type="cellIs" dxfId="137" priority="138" stopIfTrue="1" operator="equal">
      <formula>1</formula>
    </cfRule>
    <cfRule type="expression" dxfId="136" priority="139" stopIfTrue="1">
      <formula>AV40+AW40&lt;3</formula>
    </cfRule>
  </conditionalFormatting>
  <conditionalFormatting sqref="AZ39:BQ39">
    <cfRule type="cellIs" dxfId="135" priority="134" stopIfTrue="1" operator="equal">
      <formula>2</formula>
    </cfRule>
    <cfRule type="cellIs" dxfId="134" priority="135" stopIfTrue="1" operator="equal">
      <formula>1</formula>
    </cfRule>
    <cfRule type="expression" dxfId="133" priority="136" stopIfTrue="1">
      <formula>AZ40+BA40&lt;3</formula>
    </cfRule>
  </conditionalFormatting>
  <conditionalFormatting sqref="AX39:AY39">
    <cfRule type="cellIs" dxfId="132" priority="131" stopIfTrue="1" operator="equal">
      <formula>2</formula>
    </cfRule>
    <cfRule type="cellIs" dxfId="131" priority="132" stopIfTrue="1" operator="equal">
      <formula>1</formula>
    </cfRule>
    <cfRule type="expression" dxfId="130" priority="133" stopIfTrue="1">
      <formula>AX40+AY40&lt;3</formula>
    </cfRule>
  </conditionalFormatting>
  <conditionalFormatting sqref="AZ43:BO43">
    <cfRule type="cellIs" dxfId="129" priority="128" stopIfTrue="1" operator="equal">
      <formula>2</formula>
    </cfRule>
    <cfRule type="cellIs" dxfId="128" priority="129" stopIfTrue="1" operator="equal">
      <formula>1</formula>
    </cfRule>
    <cfRule type="expression" dxfId="127" priority="130" stopIfTrue="1">
      <formula>AZ44+BA44&lt;3</formula>
    </cfRule>
  </conditionalFormatting>
  <conditionalFormatting sqref="BP45:BQ45">
    <cfRule type="cellIs" dxfId="126" priority="125" stopIfTrue="1" operator="equal">
      <formula>2</formula>
    </cfRule>
    <cfRule type="cellIs" dxfId="125" priority="126" stopIfTrue="1" operator="equal">
      <formula>1</formula>
    </cfRule>
    <cfRule type="expression" dxfId="124" priority="127" stopIfTrue="1">
      <formula>BP46+BQ46&lt;3</formula>
    </cfRule>
  </conditionalFormatting>
  <conditionalFormatting sqref="BB45:BO45">
    <cfRule type="cellIs" dxfId="123" priority="122" stopIfTrue="1" operator="equal">
      <formula>2</formula>
    </cfRule>
    <cfRule type="cellIs" dxfId="122" priority="123" stopIfTrue="1" operator="equal">
      <formula>1</formula>
    </cfRule>
    <cfRule type="expression" dxfId="121" priority="124" stopIfTrue="1">
      <formula>BB46+BC46&lt;3</formula>
    </cfRule>
  </conditionalFormatting>
  <conditionalFormatting sqref="BP47:BQ47">
    <cfRule type="cellIs" dxfId="120" priority="119" stopIfTrue="1" operator="equal">
      <formula>2</formula>
    </cfRule>
    <cfRule type="cellIs" dxfId="119" priority="120" stopIfTrue="1" operator="equal">
      <formula>1</formula>
    </cfRule>
    <cfRule type="expression" dxfId="118" priority="121" stopIfTrue="1">
      <formula>BP48+BQ48&lt;3</formula>
    </cfRule>
  </conditionalFormatting>
  <conditionalFormatting sqref="BD47:BO47">
    <cfRule type="cellIs" dxfId="117" priority="116" stopIfTrue="1" operator="equal">
      <formula>2</formula>
    </cfRule>
    <cfRule type="cellIs" dxfId="116" priority="117" stopIfTrue="1" operator="equal">
      <formula>1</formula>
    </cfRule>
    <cfRule type="expression" dxfId="115" priority="118" stopIfTrue="1">
      <formula>BD48+BE48&lt;3</formula>
    </cfRule>
  </conditionalFormatting>
  <conditionalFormatting sqref="BP49:BQ49">
    <cfRule type="cellIs" dxfId="114" priority="113" stopIfTrue="1" operator="equal">
      <formula>2</formula>
    </cfRule>
    <cfRule type="cellIs" dxfId="113" priority="114" stopIfTrue="1" operator="equal">
      <formula>1</formula>
    </cfRule>
    <cfRule type="expression" dxfId="112" priority="115" stopIfTrue="1">
      <formula>BP50+BQ50&lt;3</formula>
    </cfRule>
  </conditionalFormatting>
  <conditionalFormatting sqref="BF49:BO49">
    <cfRule type="cellIs" dxfId="111" priority="110" stopIfTrue="1" operator="equal">
      <formula>2</formula>
    </cfRule>
    <cfRule type="cellIs" dxfId="110" priority="111" stopIfTrue="1" operator="equal">
      <formula>1</formula>
    </cfRule>
    <cfRule type="expression" dxfId="109" priority="112" stopIfTrue="1">
      <formula>BF50+BG50&lt;3</formula>
    </cfRule>
  </conditionalFormatting>
  <conditionalFormatting sqref="AH25:AO25">
    <cfRule type="cellIs" dxfId="108" priority="107" stopIfTrue="1" operator="equal">
      <formula>2</formula>
    </cfRule>
    <cfRule type="cellIs" dxfId="107" priority="108" stopIfTrue="1" operator="equal">
      <formula>1</formula>
    </cfRule>
    <cfRule type="expression" dxfId="106" priority="109" stopIfTrue="1">
      <formula>AH26+AI26&lt;3</formula>
    </cfRule>
  </conditionalFormatting>
  <conditionalFormatting sqref="R9:AO9">
    <cfRule type="cellIs" dxfId="105" priority="104" stopIfTrue="1" operator="equal">
      <formula>2</formula>
    </cfRule>
    <cfRule type="cellIs" dxfId="104" priority="105" stopIfTrue="1" operator="equal">
      <formula>1</formula>
    </cfRule>
    <cfRule type="expression" dxfId="103" priority="106" stopIfTrue="1">
      <formula>R10+S10&lt;3</formula>
    </cfRule>
  </conditionalFormatting>
  <conditionalFormatting sqref="T11:AO11">
    <cfRule type="cellIs" dxfId="102" priority="101" stopIfTrue="1" operator="equal">
      <formula>2</formula>
    </cfRule>
    <cfRule type="cellIs" dxfId="101" priority="102" stopIfTrue="1" operator="equal">
      <formula>1</formula>
    </cfRule>
    <cfRule type="expression" dxfId="100" priority="103" stopIfTrue="1">
      <formula>T12+U12&lt;3</formula>
    </cfRule>
  </conditionalFormatting>
  <conditionalFormatting sqref="V13:AO13">
    <cfRule type="cellIs" dxfId="99" priority="98" stopIfTrue="1" operator="equal">
      <formula>2</formula>
    </cfRule>
    <cfRule type="cellIs" dxfId="98" priority="99" stopIfTrue="1" operator="equal">
      <formula>1</formula>
    </cfRule>
    <cfRule type="expression" dxfId="97" priority="100" stopIfTrue="1">
      <formula>V14+W14&lt;3</formula>
    </cfRule>
  </conditionalFormatting>
  <conditionalFormatting sqref="X15:AO15">
    <cfRule type="cellIs" dxfId="96" priority="95" stopIfTrue="1" operator="equal">
      <formula>2</formula>
    </cfRule>
    <cfRule type="cellIs" dxfId="95" priority="96" stopIfTrue="1" operator="equal">
      <formula>1</formula>
    </cfRule>
    <cfRule type="expression" dxfId="94" priority="97" stopIfTrue="1">
      <formula>X16+Y16&lt;3</formula>
    </cfRule>
  </conditionalFormatting>
  <conditionalFormatting sqref="Z17:AO17">
    <cfRule type="cellIs" dxfId="93" priority="92" stopIfTrue="1" operator="equal">
      <formula>2</formula>
    </cfRule>
    <cfRule type="cellIs" dxfId="92" priority="93" stopIfTrue="1" operator="equal">
      <formula>1</formula>
    </cfRule>
    <cfRule type="expression" dxfId="91" priority="94" stopIfTrue="1">
      <formula>Z18+AA18&lt;3</formula>
    </cfRule>
  </conditionalFormatting>
  <conditionalFormatting sqref="AB19:AO19">
    <cfRule type="cellIs" dxfId="90" priority="89" stopIfTrue="1" operator="equal">
      <formula>2</formula>
    </cfRule>
    <cfRule type="cellIs" dxfId="89" priority="90" stopIfTrue="1" operator="equal">
      <formula>1</formula>
    </cfRule>
    <cfRule type="expression" dxfId="88" priority="91" stopIfTrue="1">
      <formula>AB20+AC20&lt;3</formula>
    </cfRule>
  </conditionalFormatting>
  <conditionalFormatting sqref="AD21:AO21">
    <cfRule type="cellIs" dxfId="87" priority="86" stopIfTrue="1" operator="equal">
      <formula>2</formula>
    </cfRule>
    <cfRule type="cellIs" dxfId="86" priority="87" stopIfTrue="1" operator="equal">
      <formula>1</formula>
    </cfRule>
    <cfRule type="expression" dxfId="85" priority="88" stopIfTrue="1">
      <formula>AD22+AE22&lt;3</formula>
    </cfRule>
  </conditionalFormatting>
  <conditionalFormatting sqref="AF23:AO23">
    <cfRule type="cellIs" dxfId="84" priority="83" stopIfTrue="1" operator="equal">
      <formula>2</formula>
    </cfRule>
    <cfRule type="cellIs" dxfId="83" priority="84" stopIfTrue="1" operator="equal">
      <formula>1</formula>
    </cfRule>
    <cfRule type="expression" dxfId="82" priority="85" stopIfTrue="1">
      <formula>AF24+AG24&lt;3</formula>
    </cfRule>
  </conditionalFormatting>
  <conditionalFormatting sqref="AJ27:AO27">
    <cfRule type="cellIs" dxfId="81" priority="80" stopIfTrue="1" operator="equal">
      <formula>2</formula>
    </cfRule>
    <cfRule type="cellIs" dxfId="80" priority="81" stopIfTrue="1" operator="equal">
      <formula>1</formula>
    </cfRule>
    <cfRule type="expression" dxfId="79" priority="82" stopIfTrue="1">
      <formula>AJ28+AK28&lt;3</formula>
    </cfRule>
  </conditionalFormatting>
  <conditionalFormatting sqref="AL29:AO29">
    <cfRule type="cellIs" dxfId="78" priority="77" stopIfTrue="1" operator="equal">
      <formula>2</formula>
    </cfRule>
    <cfRule type="cellIs" dxfId="77" priority="78" stopIfTrue="1" operator="equal">
      <formula>1</formula>
    </cfRule>
    <cfRule type="expression" dxfId="76" priority="79" stopIfTrue="1">
      <formula>AL30+AM30&lt;3</formula>
    </cfRule>
  </conditionalFormatting>
  <conditionalFormatting sqref="AN31:AO31">
    <cfRule type="cellIs" dxfId="75" priority="74" stopIfTrue="1" operator="equal">
      <formula>2</formula>
    </cfRule>
    <cfRule type="cellIs" dxfId="74" priority="75" stopIfTrue="1" operator="equal">
      <formula>1</formula>
    </cfRule>
    <cfRule type="expression" dxfId="73" priority="76" stopIfTrue="1">
      <formula>AN32+AO32&lt;3</formula>
    </cfRule>
  </conditionalFormatting>
  <conditionalFormatting sqref="N9:O9">
    <cfRule type="cellIs" dxfId="72" priority="71" stopIfTrue="1" operator="equal">
      <formula>2</formula>
    </cfRule>
    <cfRule type="cellIs" dxfId="71" priority="72" stopIfTrue="1" operator="equal">
      <formula>1</formula>
    </cfRule>
    <cfRule type="expression" dxfId="70" priority="73" stopIfTrue="1">
      <formula>N10+O10&lt;3</formula>
    </cfRule>
  </conditionalFormatting>
  <conditionalFormatting sqref="N11:Q11">
    <cfRule type="cellIs" dxfId="69" priority="68" stopIfTrue="1" operator="equal">
      <formula>2</formula>
    </cfRule>
    <cfRule type="cellIs" dxfId="68" priority="69" stopIfTrue="1" operator="equal">
      <formula>1</formula>
    </cfRule>
    <cfRule type="expression" dxfId="67" priority="70" stopIfTrue="1">
      <formula>N12+O12&lt;3</formula>
    </cfRule>
  </conditionalFormatting>
  <conditionalFormatting sqref="N13:S13">
    <cfRule type="cellIs" dxfId="66" priority="65" stopIfTrue="1" operator="equal">
      <formula>2</formula>
    </cfRule>
    <cfRule type="cellIs" dxfId="65" priority="66" stopIfTrue="1" operator="equal">
      <formula>1</formula>
    </cfRule>
    <cfRule type="expression" dxfId="64" priority="67" stopIfTrue="1">
      <formula>N14+O14&lt;3</formula>
    </cfRule>
  </conditionalFormatting>
  <conditionalFormatting sqref="N15:U15">
    <cfRule type="cellIs" dxfId="63" priority="62" stopIfTrue="1" operator="equal">
      <formula>2</formula>
    </cfRule>
    <cfRule type="cellIs" dxfId="62" priority="63" stopIfTrue="1" operator="equal">
      <formula>1</formula>
    </cfRule>
    <cfRule type="expression" dxfId="61" priority="64" stopIfTrue="1">
      <formula>N16+O16&lt;3</formula>
    </cfRule>
  </conditionalFormatting>
  <conditionalFormatting sqref="N17:W17">
    <cfRule type="cellIs" dxfId="60" priority="59" stopIfTrue="1" operator="equal">
      <formula>2</formula>
    </cfRule>
    <cfRule type="cellIs" dxfId="59" priority="60" stopIfTrue="1" operator="equal">
      <formula>1</formula>
    </cfRule>
    <cfRule type="expression" dxfId="58" priority="61" stopIfTrue="1">
      <formula>N18+O18&lt;3</formula>
    </cfRule>
  </conditionalFormatting>
  <conditionalFormatting sqref="N19:Y19">
    <cfRule type="cellIs" dxfId="57" priority="56" stopIfTrue="1" operator="equal">
      <formula>2</formula>
    </cfRule>
    <cfRule type="cellIs" dxfId="56" priority="57" stopIfTrue="1" operator="equal">
      <formula>1</formula>
    </cfRule>
    <cfRule type="expression" dxfId="55" priority="58" stopIfTrue="1">
      <formula>N20+O20&lt;3</formula>
    </cfRule>
  </conditionalFormatting>
  <conditionalFormatting sqref="N21:AA21">
    <cfRule type="cellIs" dxfId="54" priority="53" stopIfTrue="1" operator="equal">
      <formula>2</formula>
    </cfRule>
    <cfRule type="cellIs" dxfId="53" priority="54" stopIfTrue="1" operator="equal">
      <formula>1</formula>
    </cfRule>
    <cfRule type="expression" dxfId="52" priority="55" stopIfTrue="1">
      <formula>N22+O22&lt;3</formula>
    </cfRule>
  </conditionalFormatting>
  <conditionalFormatting sqref="N23:AC23">
    <cfRule type="cellIs" dxfId="51" priority="50" stopIfTrue="1" operator="equal">
      <formula>2</formula>
    </cfRule>
    <cfRule type="cellIs" dxfId="50" priority="51" stopIfTrue="1" operator="equal">
      <formula>1</formula>
    </cfRule>
    <cfRule type="expression" dxfId="49" priority="52" stopIfTrue="1">
      <formula>N24+O24&lt;3</formula>
    </cfRule>
  </conditionalFormatting>
  <conditionalFormatting sqref="N25:AE25">
    <cfRule type="cellIs" dxfId="48" priority="47" stopIfTrue="1" operator="equal">
      <formula>2</formula>
    </cfRule>
    <cfRule type="cellIs" dxfId="47" priority="48" stopIfTrue="1" operator="equal">
      <formula>1</formula>
    </cfRule>
    <cfRule type="expression" dxfId="46" priority="49" stopIfTrue="1">
      <formula>N26+O26&lt;3</formula>
    </cfRule>
  </conditionalFormatting>
  <conditionalFormatting sqref="N27:AG27">
    <cfRule type="cellIs" dxfId="45" priority="44" stopIfTrue="1" operator="equal">
      <formula>2</formula>
    </cfRule>
    <cfRule type="cellIs" dxfId="44" priority="45" stopIfTrue="1" operator="equal">
      <formula>1</formula>
    </cfRule>
    <cfRule type="expression" dxfId="43" priority="46" stopIfTrue="1">
      <formula>N28+O28&lt;3</formula>
    </cfRule>
  </conditionalFormatting>
  <conditionalFormatting sqref="N29:AI29">
    <cfRule type="cellIs" dxfId="42" priority="41" stopIfTrue="1" operator="equal">
      <formula>2</formula>
    </cfRule>
    <cfRule type="cellIs" dxfId="41" priority="42" stopIfTrue="1" operator="equal">
      <formula>1</formula>
    </cfRule>
    <cfRule type="expression" dxfId="40" priority="43" stopIfTrue="1">
      <formula>N30+O30&lt;3</formula>
    </cfRule>
  </conditionalFormatting>
  <conditionalFormatting sqref="N31:AK31">
    <cfRule type="cellIs" dxfId="39" priority="38" stopIfTrue="1" operator="equal">
      <formula>2</formula>
    </cfRule>
    <cfRule type="cellIs" dxfId="38" priority="39" stopIfTrue="1" operator="equal">
      <formula>1</formula>
    </cfRule>
    <cfRule type="expression" dxfId="37" priority="40" stopIfTrue="1">
      <formula>N32+O32&lt;3</formula>
    </cfRule>
  </conditionalFormatting>
  <conditionalFormatting sqref="N33:AM33">
    <cfRule type="cellIs" dxfId="36" priority="35" stopIfTrue="1" operator="equal">
      <formula>2</formula>
    </cfRule>
    <cfRule type="cellIs" dxfId="35" priority="36" stopIfTrue="1" operator="equal">
      <formula>1</formula>
    </cfRule>
    <cfRule type="expression" dxfId="34" priority="37" stopIfTrue="1">
      <formula>N34+O34&lt;3</formula>
    </cfRule>
  </conditionalFormatting>
  <conditionalFormatting sqref="AT35:BQ35">
    <cfRule type="cellIs" dxfId="33" priority="32" stopIfTrue="1" operator="equal">
      <formula>2</formula>
    </cfRule>
    <cfRule type="cellIs" dxfId="32" priority="33" stopIfTrue="1" operator="equal">
      <formula>1</formula>
    </cfRule>
    <cfRule type="expression" dxfId="31" priority="34" stopIfTrue="1">
      <formula>AT36+AU36&lt;3</formula>
    </cfRule>
  </conditionalFormatting>
  <conditionalFormatting sqref="AR7:BQ7">
    <cfRule type="cellIs" dxfId="30" priority="29" stopIfTrue="1" operator="equal">
      <formula>2</formula>
    </cfRule>
    <cfRule type="cellIs" dxfId="29" priority="30" stopIfTrue="1" operator="equal">
      <formula>1</formula>
    </cfRule>
    <cfRule type="expression" dxfId="28" priority="31" stopIfTrue="1">
      <formula>AR8+AS8&lt;3</formula>
    </cfRule>
  </conditionalFormatting>
  <conditionalFormatting sqref="AP9:AQ9">
    <cfRule type="cellIs" dxfId="27" priority="26" stopIfTrue="1" operator="equal">
      <formula>2</formula>
    </cfRule>
    <cfRule type="cellIs" dxfId="26" priority="27" stopIfTrue="1" operator="equal">
      <formula>1</formula>
    </cfRule>
    <cfRule type="expression" dxfId="25" priority="28" stopIfTrue="1">
      <formula>AP10+AQ10&lt;3</formula>
    </cfRule>
  </conditionalFormatting>
  <conditionalFormatting sqref="AR9:BQ9">
    <cfRule type="cellIs" dxfId="24" priority="23" stopIfTrue="1" operator="equal">
      <formula>2</formula>
    </cfRule>
    <cfRule type="cellIs" dxfId="23" priority="24" stopIfTrue="1" operator="equal">
      <formula>1</formula>
    </cfRule>
    <cfRule type="expression" dxfId="22" priority="25" stopIfTrue="1">
      <formula>AR10+AS10&lt;3</formula>
    </cfRule>
  </conditionalFormatting>
  <conditionalFormatting sqref="AP11:AQ11">
    <cfRule type="cellIs" dxfId="21" priority="20" stopIfTrue="1" operator="equal">
      <formula>2</formula>
    </cfRule>
    <cfRule type="cellIs" dxfId="20" priority="21" stopIfTrue="1" operator="equal">
      <formula>1</formula>
    </cfRule>
    <cfRule type="expression" dxfId="19" priority="22" stopIfTrue="1">
      <formula>AP12+AQ12&lt;3</formula>
    </cfRule>
  </conditionalFormatting>
  <conditionalFormatting sqref="AR11:BQ11">
    <cfRule type="cellIs" dxfId="18" priority="17" stopIfTrue="1" operator="equal">
      <formula>2</formula>
    </cfRule>
    <cfRule type="cellIs" dxfId="17" priority="18" stopIfTrue="1" operator="equal">
      <formula>1</formula>
    </cfRule>
    <cfRule type="expression" dxfId="16" priority="19" stopIfTrue="1">
      <formula>AR12+AS12&lt;3</formula>
    </cfRule>
  </conditionalFormatting>
  <conditionalFormatting sqref="AP13:AQ13">
    <cfRule type="cellIs" dxfId="15" priority="14" stopIfTrue="1" operator="equal">
      <formula>2</formula>
    </cfRule>
    <cfRule type="cellIs" dxfId="14" priority="15" stopIfTrue="1" operator="equal">
      <formula>1</formula>
    </cfRule>
    <cfRule type="expression" dxfId="13" priority="16" stopIfTrue="1">
      <formula>AP14+AQ14&lt;3</formula>
    </cfRule>
  </conditionalFormatting>
  <conditionalFormatting sqref="AR13:BQ13">
    <cfRule type="cellIs" dxfId="12" priority="11" stopIfTrue="1" operator="equal">
      <formula>2</formula>
    </cfRule>
    <cfRule type="cellIs" dxfId="11" priority="12" stopIfTrue="1" operator="equal">
      <formula>1</formula>
    </cfRule>
    <cfRule type="expression" dxfId="10" priority="13" stopIfTrue="1">
      <formula>AR14+AS14&lt;3</formula>
    </cfRule>
  </conditionalFormatting>
  <conditionalFormatting sqref="I7 I9 I11 I13 I15 I17 I19 I21 I23 I25 I27 I29 I31 I33 I35 I37 I39 I41 I43 I45 I47 I49 I51 I53 I55 I57 I59 I61 M7 M9 M11 M13 M15 M17 M19 M21 M23 M25 M27 M29 M31 M33 M35 M37 M39 M41 M43 M45 M47 M49 M51 M53 M55 M57 M59 M61">
    <cfRule type="cellIs" dxfId="9" priority="9" stopIfTrue="1" operator="equal">
      <formula>#REF!</formula>
    </cfRule>
    <cfRule type="cellIs" dxfId="8" priority="10" stopIfTrue="1" operator="greaterThan">
      <formula>#REF!</formula>
    </cfRule>
  </conditionalFormatting>
  <conditionalFormatting sqref="BP40">
    <cfRule type="cellIs" dxfId="7" priority="7" stopIfTrue="1" operator="notEqual">
      <formula>AU62</formula>
    </cfRule>
    <cfRule type="expression" dxfId="6" priority="8" stopIfTrue="1">
      <formula>$G$9=14</formula>
    </cfRule>
  </conditionalFormatting>
  <conditionalFormatting sqref="BQ40">
    <cfRule type="cellIs" dxfId="5" priority="5" stopIfTrue="1" operator="notEqual">
      <formula>AT62</formula>
    </cfRule>
    <cfRule type="expression" dxfId="4" priority="6" stopIfTrue="1">
      <formula>$G$9=14</formula>
    </cfRule>
  </conditionalFormatting>
  <conditionalFormatting sqref="BD42">
    <cfRule type="cellIs" dxfId="3" priority="3" stopIfTrue="1" operator="notEqual">
      <formula>AW50</formula>
    </cfRule>
    <cfRule type="expression" dxfId="2" priority="4" stopIfTrue="1">
      <formula>$G$9=11</formula>
    </cfRule>
  </conditionalFormatting>
  <conditionalFormatting sqref="BE42">
    <cfRule type="cellIs" dxfId="1" priority="1" stopIfTrue="1" operator="notEqual">
      <formula>AV50</formula>
    </cfRule>
    <cfRule type="expression" dxfId="0" priority="2" stopIfTrue="1">
      <formula>$G$9=11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Venrspils</vt:lpstr>
      <vt:lpstr>Bērvircava</vt:lpstr>
      <vt:lpstr>Rīdzene</vt:lpstr>
      <vt:lpstr>Pociems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Liana_v1</dc:creator>
  <cp:lastModifiedBy>Dace</cp:lastModifiedBy>
  <dcterms:created xsi:type="dcterms:W3CDTF">2019-10-06T06:48:00Z</dcterms:created>
  <dcterms:modified xsi:type="dcterms:W3CDTF">2019-10-06T17:54:16Z</dcterms:modified>
</cp:coreProperties>
</file>